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9-05\"/>
    </mc:Choice>
  </mc:AlternateContent>
  <bookViews>
    <workbookView xWindow="21630" yWindow="195" windowWidth="21660" windowHeight="9870"/>
  </bookViews>
  <sheets>
    <sheet name="MAI 2019" sheetId="8" r:id="rId1"/>
    <sheet name="Jan-Mai 2019" sheetId="7" r:id="rId2"/>
  </sheets>
  <definedNames>
    <definedName name="_xlnm.Print_Area" localSheetId="1">'Jan-Mai 2019'!$A$1:$U$182</definedName>
    <definedName name="Cab_Perc">#REF!</definedName>
    <definedName name="Cab_Val">'Jan-Mai 2019'!$A$7</definedName>
    <definedName name="_xlnm.Print_Titles" localSheetId="1">'Jan-Mai 2019'!$A:$C,'Jan-Mai 2019'!$1:$7</definedName>
    <definedName name="Tot_Perc">#REF!</definedName>
    <definedName name="Tot_Val">'Jan-Mai 2019'!$A$181</definedName>
  </definedNames>
  <calcPr calcId="152511"/>
</workbook>
</file>

<file path=xl/calcChain.xml><?xml version="1.0" encoding="utf-8"?>
<calcChain xmlns="http://schemas.openxmlformats.org/spreadsheetml/2006/main">
  <c r="S20" i="7" l="1"/>
  <c r="U20" i="7" s="1"/>
  <c r="R20" i="7"/>
  <c r="T20" i="7" s="1"/>
  <c r="M20" i="7"/>
  <c r="L20" i="7"/>
  <c r="S19" i="7"/>
  <c r="R19" i="7"/>
  <c r="M19" i="7"/>
  <c r="L19" i="7"/>
  <c r="S18" i="7"/>
  <c r="U18" i="7" s="1"/>
  <c r="R18" i="7"/>
  <c r="T18" i="7" s="1"/>
  <c r="M18" i="7"/>
  <c r="L18" i="7"/>
  <c r="S17" i="7"/>
  <c r="R17" i="7"/>
  <c r="M17" i="7"/>
  <c r="L17" i="7"/>
  <c r="S16" i="7"/>
  <c r="U16" i="7" s="1"/>
  <c r="R16" i="7"/>
  <c r="T16" i="7" s="1"/>
  <c r="M16" i="7"/>
  <c r="L16" i="7"/>
  <c r="S15" i="7"/>
  <c r="R15" i="7"/>
  <c r="M15" i="7"/>
  <c r="L15" i="7"/>
  <c r="S14" i="7"/>
  <c r="U14" i="7" s="1"/>
  <c r="R14" i="7"/>
  <c r="T14" i="7" s="1"/>
  <c r="M14" i="7"/>
  <c r="L14" i="7"/>
  <c r="S13" i="7"/>
  <c r="R13" i="7"/>
  <c r="M13" i="7"/>
  <c r="L13" i="7"/>
  <c r="S20" i="8"/>
  <c r="R20" i="8"/>
  <c r="M20" i="8"/>
  <c r="L20" i="8"/>
  <c r="S19" i="8"/>
  <c r="U19" i="8" s="1"/>
  <c r="R19" i="8"/>
  <c r="M19" i="8"/>
  <c r="L19" i="8"/>
  <c r="S18" i="8"/>
  <c r="R18" i="8"/>
  <c r="M18" i="8"/>
  <c r="L18" i="8"/>
  <c r="S17" i="8"/>
  <c r="U17" i="8" s="1"/>
  <c r="R17" i="8"/>
  <c r="M17" i="8"/>
  <c r="L17" i="8"/>
  <c r="S16" i="8"/>
  <c r="R16" i="8"/>
  <c r="M16" i="8"/>
  <c r="L16" i="8"/>
  <c r="S15" i="8"/>
  <c r="U15" i="8" s="1"/>
  <c r="R15" i="8"/>
  <c r="M15" i="8"/>
  <c r="L15" i="8"/>
  <c r="S14" i="8"/>
  <c r="R14" i="8"/>
  <c r="M14" i="8"/>
  <c r="L14" i="8"/>
  <c r="S13" i="8"/>
  <c r="U13" i="8" s="1"/>
  <c r="R13" i="8"/>
  <c r="M13" i="8"/>
  <c r="L13" i="8"/>
  <c r="T13" i="7" l="1"/>
  <c r="T15" i="7"/>
  <c r="T17" i="7"/>
  <c r="T19" i="7"/>
  <c r="U13" i="7"/>
  <c r="U15" i="7"/>
  <c r="U17" i="7"/>
  <c r="U19" i="7"/>
  <c r="T14" i="8"/>
  <c r="T16" i="8"/>
  <c r="T18" i="8"/>
  <c r="T20" i="8"/>
  <c r="U14" i="8"/>
  <c r="U16" i="8"/>
  <c r="U18" i="8"/>
  <c r="U20" i="8"/>
  <c r="T13" i="8"/>
  <c r="T15" i="8"/>
  <c r="T17" i="8"/>
  <c r="T19" i="8"/>
  <c r="S179" i="7"/>
  <c r="R179" i="7"/>
  <c r="M179" i="7"/>
  <c r="L179" i="7"/>
  <c r="S178" i="7"/>
  <c r="U178" i="7" s="1"/>
  <c r="R178" i="7"/>
  <c r="M178" i="7"/>
  <c r="L178" i="7"/>
  <c r="S177" i="7"/>
  <c r="R177" i="7"/>
  <c r="M177" i="7"/>
  <c r="L177" i="7"/>
  <c r="S176" i="7"/>
  <c r="U176" i="7" s="1"/>
  <c r="R176" i="7"/>
  <c r="M176" i="7"/>
  <c r="L176" i="7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T173" i="8" l="1"/>
  <c r="T175" i="8"/>
  <c r="U172" i="8"/>
  <c r="U174" i="8"/>
  <c r="T177" i="7"/>
  <c r="T179" i="7"/>
  <c r="T176" i="7"/>
  <c r="T178" i="7"/>
  <c r="U177" i="7"/>
  <c r="U179" i="7"/>
  <c r="T172" i="8"/>
  <c r="T174" i="8"/>
  <c r="U173" i="8"/>
  <c r="U175" i="8"/>
  <c r="S172" i="7"/>
  <c r="R172" i="7"/>
  <c r="M172" i="7"/>
  <c r="L172" i="7"/>
  <c r="S171" i="7"/>
  <c r="R171" i="7"/>
  <c r="M171" i="7"/>
  <c r="L171" i="7"/>
  <c r="T172" i="7" l="1"/>
  <c r="T171" i="7"/>
  <c r="U171" i="7"/>
  <c r="U172" i="7"/>
  <c r="S165" i="8" l="1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28" i="7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T158" i="8" l="1"/>
  <c r="T160" i="8"/>
  <c r="T162" i="8"/>
  <c r="T164" i="8"/>
  <c r="T21" i="7"/>
  <c r="T23" i="7"/>
  <c r="T25" i="7"/>
  <c r="T27" i="7"/>
  <c r="U21" i="7"/>
  <c r="U28" i="7"/>
  <c r="U23" i="7"/>
  <c r="U25" i="7"/>
  <c r="U27" i="7"/>
  <c r="T26" i="7"/>
  <c r="T22" i="7"/>
  <c r="T24" i="7"/>
  <c r="U22" i="7"/>
  <c r="U24" i="7"/>
  <c r="U26" i="7"/>
  <c r="T28" i="7"/>
  <c r="U159" i="8"/>
  <c r="U161" i="8"/>
  <c r="U163" i="8"/>
  <c r="U165" i="8"/>
  <c r="T159" i="8"/>
  <c r="T163" i="8"/>
  <c r="T165" i="8"/>
  <c r="T161" i="8"/>
  <c r="U158" i="8"/>
  <c r="U160" i="8"/>
  <c r="U162" i="8"/>
  <c r="U164" i="8"/>
  <c r="S36" i="7" l="1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T24" i="8" l="1"/>
  <c r="T26" i="8"/>
  <c r="U33" i="7"/>
  <c r="U35" i="7"/>
  <c r="U24" i="8"/>
  <c r="U26" i="8"/>
  <c r="T33" i="7"/>
  <c r="T35" i="7"/>
  <c r="T34" i="7"/>
  <c r="T36" i="7"/>
  <c r="U34" i="7"/>
  <c r="U36" i="7"/>
  <c r="T25" i="8"/>
  <c r="T27" i="8"/>
  <c r="U25" i="8"/>
  <c r="U27" i="8"/>
  <c r="Q177" i="8" l="1"/>
  <c r="P177" i="8"/>
  <c r="O177" i="8"/>
  <c r="N177" i="8"/>
  <c r="K177" i="8"/>
  <c r="J177" i="8"/>
  <c r="I177" i="8"/>
  <c r="H177" i="8"/>
  <c r="G177" i="8"/>
  <c r="F177" i="8"/>
  <c r="E177" i="8"/>
  <c r="D177" i="8"/>
  <c r="S176" i="8"/>
  <c r="R176" i="8"/>
  <c r="M176" i="8"/>
  <c r="L176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3" i="8"/>
  <c r="R23" i="8"/>
  <c r="M23" i="8"/>
  <c r="L23" i="8"/>
  <c r="S22" i="8"/>
  <c r="R22" i="8"/>
  <c r="M22" i="8"/>
  <c r="L22" i="8"/>
  <c r="S21" i="8"/>
  <c r="R21" i="8"/>
  <c r="M21" i="8"/>
  <c r="L21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67" i="8" l="1"/>
  <c r="U169" i="8"/>
  <c r="T9" i="8"/>
  <c r="T11" i="8"/>
  <c r="T21" i="8"/>
  <c r="T28" i="8"/>
  <c r="T30" i="8"/>
  <c r="T31" i="8"/>
  <c r="T33" i="8"/>
  <c r="T36" i="8"/>
  <c r="T38" i="8"/>
  <c r="T39" i="8"/>
  <c r="T41" i="8"/>
  <c r="T44" i="8"/>
  <c r="T46" i="8"/>
  <c r="T47" i="8"/>
  <c r="T49" i="8"/>
  <c r="T52" i="8"/>
  <c r="T54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5" i="8"/>
  <c r="T147" i="8"/>
  <c r="T149" i="8"/>
  <c r="T151" i="8"/>
  <c r="T153" i="8"/>
  <c r="T155" i="8"/>
  <c r="T143" i="8"/>
  <c r="T166" i="8"/>
  <c r="T168" i="8"/>
  <c r="T170" i="8"/>
  <c r="U155" i="8"/>
  <c r="U156" i="8"/>
  <c r="U157" i="8"/>
  <c r="U166" i="8"/>
  <c r="U168" i="8"/>
  <c r="U170" i="8"/>
  <c r="U171" i="8"/>
  <c r="U11" i="8"/>
  <c r="U29" i="8"/>
  <c r="U35" i="8"/>
  <c r="U39" i="8"/>
  <c r="U45" i="8"/>
  <c r="U51" i="8"/>
  <c r="U57" i="8"/>
  <c r="U61" i="8"/>
  <c r="U67" i="8"/>
  <c r="U69" i="8"/>
  <c r="U75" i="8"/>
  <c r="U81" i="8"/>
  <c r="U89" i="8"/>
  <c r="U95" i="8"/>
  <c r="U101" i="8"/>
  <c r="U103" i="8"/>
  <c r="U107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U147" i="8"/>
  <c r="U149" i="8"/>
  <c r="U151" i="8"/>
  <c r="U153" i="8"/>
  <c r="T157" i="8"/>
  <c r="U9" i="8"/>
  <c r="U21" i="8"/>
  <c r="U23" i="8"/>
  <c r="U31" i="8"/>
  <c r="U33" i="8"/>
  <c r="U37" i="8"/>
  <c r="U41" i="8"/>
  <c r="U43" i="8"/>
  <c r="U47" i="8"/>
  <c r="U49" i="8"/>
  <c r="U53" i="8"/>
  <c r="U55" i="8"/>
  <c r="U59" i="8"/>
  <c r="U63" i="8"/>
  <c r="U65" i="8"/>
  <c r="U71" i="8"/>
  <c r="U73" i="8"/>
  <c r="U77" i="8"/>
  <c r="U79" i="8"/>
  <c r="U83" i="8"/>
  <c r="U85" i="8"/>
  <c r="U87" i="8"/>
  <c r="U91" i="8"/>
  <c r="U93" i="8"/>
  <c r="U97" i="8"/>
  <c r="U99" i="8"/>
  <c r="U105" i="8"/>
  <c r="U109" i="8"/>
  <c r="R177" i="8"/>
  <c r="T167" i="8"/>
  <c r="T169" i="8"/>
  <c r="T171" i="8"/>
  <c r="T176" i="8"/>
  <c r="T10" i="8"/>
  <c r="T12" i="8"/>
  <c r="T22" i="8"/>
  <c r="T23" i="8"/>
  <c r="T29" i="8"/>
  <c r="T32" i="8"/>
  <c r="T34" i="8"/>
  <c r="T35" i="8"/>
  <c r="T37" i="8"/>
  <c r="T40" i="8"/>
  <c r="T42" i="8"/>
  <c r="T43" i="8"/>
  <c r="T45" i="8"/>
  <c r="T48" i="8"/>
  <c r="T50" i="8"/>
  <c r="T51" i="8"/>
  <c r="T53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U10" i="8"/>
  <c r="U12" i="8"/>
  <c r="U22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T156" i="8"/>
  <c r="U176" i="8"/>
  <c r="T8" i="8"/>
  <c r="S177" i="8"/>
  <c r="L177" i="8"/>
  <c r="M177" i="8"/>
  <c r="U8" i="8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T30" i="7" l="1"/>
  <c r="T32" i="7"/>
  <c r="T38" i="7"/>
  <c r="T40" i="7"/>
  <c r="U177" i="8"/>
  <c r="T177" i="8"/>
  <c r="U30" i="7"/>
  <c r="U32" i="7"/>
  <c r="U38" i="7"/>
  <c r="U40" i="7"/>
  <c r="U29" i="7"/>
  <c r="U31" i="7"/>
  <c r="U37" i="7"/>
  <c r="U39" i="7"/>
  <c r="T29" i="7"/>
  <c r="T31" i="7"/>
  <c r="T37" i="7"/>
  <c r="T39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3" i="7"/>
  <c r="S173" i="7"/>
  <c r="R174" i="7"/>
  <c r="S174" i="7"/>
  <c r="R175" i="7"/>
  <c r="S175" i="7"/>
  <c r="R180" i="7"/>
  <c r="S180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0" i="7"/>
  <c r="S10" i="7"/>
  <c r="R11" i="7"/>
  <c r="S11" i="7"/>
  <c r="R12" i="7"/>
  <c r="S12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S9" i="7"/>
  <c r="R9" i="7"/>
  <c r="S8" i="7"/>
  <c r="R8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3" i="7" l="1"/>
  <c r="T45" i="7"/>
  <c r="T47" i="7"/>
  <c r="T41" i="7"/>
  <c r="U42" i="7"/>
  <c r="U44" i="7"/>
  <c r="U46" i="7"/>
  <c r="T42" i="7"/>
  <c r="T44" i="7"/>
  <c r="T46" i="7"/>
  <c r="T48" i="7"/>
  <c r="U41" i="7"/>
  <c r="U43" i="7"/>
  <c r="U45" i="7"/>
  <c r="U47" i="7"/>
  <c r="U48" i="7"/>
  <c r="M56" i="7" l="1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T54" i="7" l="1"/>
  <c r="T50" i="7"/>
  <c r="T52" i="7"/>
  <c r="T55" i="7"/>
  <c r="T56" i="7"/>
  <c r="T49" i="7"/>
  <c r="T51" i="7"/>
  <c r="T53" i="7"/>
  <c r="U50" i="7"/>
  <c r="U52" i="7"/>
  <c r="U54" i="7"/>
  <c r="U56" i="7"/>
  <c r="U49" i="7"/>
  <c r="U51" i="7"/>
  <c r="U53" i="7"/>
  <c r="U55" i="7"/>
  <c r="M64" i="7" l="1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T58" i="7" l="1"/>
  <c r="T60" i="7"/>
  <c r="T62" i="7"/>
  <c r="U58" i="7"/>
  <c r="T57" i="7"/>
  <c r="T59" i="7"/>
  <c r="T61" i="7"/>
  <c r="T63" i="7"/>
  <c r="T64" i="7"/>
  <c r="U57" i="7"/>
  <c r="U59" i="7"/>
  <c r="U60" i="7"/>
  <c r="U61" i="7"/>
  <c r="U62" i="7"/>
  <c r="U63" i="7"/>
  <c r="U64" i="7"/>
  <c r="M79" i="7" l="1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T72" i="7" l="1"/>
  <c r="T74" i="7"/>
  <c r="T76" i="7"/>
  <c r="U72" i="7"/>
  <c r="U76" i="7"/>
  <c r="U78" i="7"/>
  <c r="U74" i="7"/>
  <c r="U77" i="7"/>
  <c r="T78" i="7"/>
  <c r="U73" i="7"/>
  <c r="U75" i="7"/>
  <c r="U79" i="7"/>
  <c r="T73" i="7"/>
  <c r="T75" i="7"/>
  <c r="T77" i="7"/>
  <c r="T79" i="7"/>
  <c r="M80" i="7"/>
  <c r="L80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U65" i="7" l="1"/>
  <c r="U67" i="7"/>
  <c r="U69" i="7"/>
  <c r="U71" i="7"/>
  <c r="T66" i="7"/>
  <c r="T68" i="7"/>
  <c r="T70" i="7"/>
  <c r="T80" i="7"/>
  <c r="U66" i="7"/>
  <c r="U70" i="7"/>
  <c r="U80" i="7"/>
  <c r="T65" i="7"/>
  <c r="T67" i="7"/>
  <c r="T69" i="7"/>
  <c r="T71" i="7"/>
  <c r="U68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96" i="7"/>
  <c r="L96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32" i="7"/>
  <c r="L132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0" i="7"/>
  <c r="M11" i="7"/>
  <c r="M12" i="7"/>
  <c r="M149" i="7"/>
  <c r="M150" i="7"/>
  <c r="M151" i="7"/>
  <c r="M152" i="7"/>
  <c r="M153" i="7"/>
  <c r="M154" i="7"/>
  <c r="M155" i="7"/>
  <c r="M164" i="7"/>
  <c r="M165" i="7"/>
  <c r="M166" i="7"/>
  <c r="M167" i="7"/>
  <c r="M168" i="7"/>
  <c r="L10" i="7"/>
  <c r="L11" i="7"/>
  <c r="L12" i="7"/>
  <c r="L149" i="7"/>
  <c r="L150" i="7"/>
  <c r="L151" i="7"/>
  <c r="L152" i="7"/>
  <c r="L153" i="7"/>
  <c r="L154" i="7"/>
  <c r="L155" i="7"/>
  <c r="L164" i="7"/>
  <c r="L165" i="7"/>
  <c r="L166" i="7"/>
  <c r="L167" i="7"/>
  <c r="L168" i="7"/>
  <c r="M175" i="7"/>
  <c r="L175" i="7"/>
  <c r="M174" i="7"/>
  <c r="L174" i="7"/>
  <c r="M173" i="7"/>
  <c r="L173" i="7"/>
  <c r="M170" i="7"/>
  <c r="L170" i="7"/>
  <c r="M169" i="7"/>
  <c r="L169" i="7"/>
  <c r="M180" i="7"/>
  <c r="L180" i="7"/>
  <c r="L8" i="7"/>
  <c r="L9" i="7"/>
  <c r="M9" i="7"/>
  <c r="E181" i="7"/>
  <c r="F181" i="7"/>
  <c r="G181" i="7"/>
  <c r="H181" i="7"/>
  <c r="I181" i="7"/>
  <c r="J181" i="7"/>
  <c r="K181" i="7"/>
  <c r="N181" i="7"/>
  <c r="O181" i="7"/>
  <c r="P181" i="7"/>
  <c r="Q181" i="7"/>
  <c r="D181" i="7"/>
  <c r="M8" i="7"/>
  <c r="M181" i="7" l="1"/>
  <c r="T127" i="7"/>
  <c r="U90" i="7"/>
  <c r="U151" i="7"/>
  <c r="T107" i="7"/>
  <c r="T8" i="7"/>
  <c r="U180" i="7"/>
  <c r="T165" i="7"/>
  <c r="U168" i="7"/>
  <c r="U12" i="7"/>
  <c r="T105" i="7"/>
  <c r="T106" i="7"/>
  <c r="T108" i="7"/>
  <c r="T109" i="7"/>
  <c r="T110" i="7"/>
  <c r="T111" i="7"/>
  <c r="T112" i="7"/>
  <c r="T97" i="7"/>
  <c r="T98" i="7"/>
  <c r="T99" i="7"/>
  <c r="T100" i="7"/>
  <c r="T101" i="7"/>
  <c r="T102" i="7"/>
  <c r="T103" i="7"/>
  <c r="T104" i="7"/>
  <c r="T81" i="7"/>
  <c r="T82" i="7"/>
  <c r="T83" i="7"/>
  <c r="T84" i="7"/>
  <c r="T85" i="7"/>
  <c r="T86" i="7"/>
  <c r="T87" i="7"/>
  <c r="T96" i="7"/>
  <c r="U88" i="7"/>
  <c r="U89" i="7"/>
  <c r="U91" i="7"/>
  <c r="U92" i="7"/>
  <c r="U93" i="7"/>
  <c r="U94" i="7"/>
  <c r="U95" i="7"/>
  <c r="U126" i="7"/>
  <c r="U127" i="7"/>
  <c r="U128" i="7"/>
  <c r="U129" i="7"/>
  <c r="U130" i="7"/>
  <c r="U131" i="7"/>
  <c r="U120" i="7"/>
  <c r="U122" i="7"/>
  <c r="U123" i="7"/>
  <c r="U124" i="7"/>
  <c r="U125" i="7"/>
  <c r="T156" i="7"/>
  <c r="T159" i="7"/>
  <c r="T142" i="7"/>
  <c r="T147" i="7"/>
  <c r="T140" i="7"/>
  <c r="T132" i="7"/>
  <c r="T169" i="7"/>
  <c r="T170" i="7"/>
  <c r="T174" i="7"/>
  <c r="T175" i="7"/>
  <c r="T168" i="7"/>
  <c r="T164" i="7"/>
  <c r="T152" i="7"/>
  <c r="T12" i="7"/>
  <c r="U167" i="7"/>
  <c r="U155" i="7"/>
  <c r="U11" i="7"/>
  <c r="T157" i="7"/>
  <c r="T158" i="7"/>
  <c r="T160" i="7"/>
  <c r="T161" i="7"/>
  <c r="T162" i="7"/>
  <c r="T163" i="7"/>
  <c r="T141" i="7"/>
  <c r="T143" i="7"/>
  <c r="T144" i="7"/>
  <c r="T145" i="7"/>
  <c r="T146" i="7"/>
  <c r="T148" i="7"/>
  <c r="T133" i="7"/>
  <c r="T134" i="7"/>
  <c r="T135" i="7"/>
  <c r="T136" i="7"/>
  <c r="T137" i="7"/>
  <c r="T139" i="7"/>
  <c r="T113" i="7"/>
  <c r="T114" i="7"/>
  <c r="T115" i="7"/>
  <c r="T116" i="7"/>
  <c r="T117" i="7"/>
  <c r="T118" i="7"/>
  <c r="T119" i="7"/>
  <c r="T166" i="7"/>
  <c r="T154" i="7"/>
  <c r="T150" i="7"/>
  <c r="U165" i="7"/>
  <c r="U149" i="7"/>
  <c r="U105" i="7"/>
  <c r="U109" i="7"/>
  <c r="U98" i="7"/>
  <c r="U103" i="7"/>
  <c r="U83" i="7"/>
  <c r="U96" i="7"/>
  <c r="T94" i="7"/>
  <c r="T126" i="7"/>
  <c r="T128" i="7"/>
  <c r="T129" i="7"/>
  <c r="T130" i="7"/>
  <c r="T131" i="7"/>
  <c r="T120" i="7"/>
  <c r="T121" i="7"/>
  <c r="T122" i="7"/>
  <c r="T123" i="7"/>
  <c r="T180" i="7"/>
  <c r="U9" i="7"/>
  <c r="T9" i="7"/>
  <c r="U106" i="7"/>
  <c r="U107" i="7"/>
  <c r="U108" i="7"/>
  <c r="U110" i="7"/>
  <c r="U111" i="7"/>
  <c r="U112" i="7"/>
  <c r="T88" i="7"/>
  <c r="T89" i="7"/>
  <c r="T90" i="7"/>
  <c r="T91" i="7"/>
  <c r="T92" i="7"/>
  <c r="T93" i="7"/>
  <c r="T95" i="7"/>
  <c r="T167" i="7"/>
  <c r="U166" i="7"/>
  <c r="U154" i="7"/>
  <c r="U150" i="7"/>
  <c r="U10" i="7"/>
  <c r="T153" i="7"/>
  <c r="T149" i="7"/>
  <c r="U164" i="7"/>
  <c r="U152" i="7"/>
  <c r="U156" i="7"/>
  <c r="U157" i="7"/>
  <c r="U158" i="7"/>
  <c r="U159" i="7"/>
  <c r="U160" i="7"/>
  <c r="U161" i="7"/>
  <c r="U162" i="7"/>
  <c r="U163" i="7"/>
  <c r="U141" i="7"/>
  <c r="U142" i="7"/>
  <c r="U143" i="7"/>
  <c r="U144" i="7"/>
  <c r="U145" i="7"/>
  <c r="U146" i="7"/>
  <c r="U147" i="7"/>
  <c r="U148" i="7"/>
  <c r="U133" i="7"/>
  <c r="U134" i="7"/>
  <c r="U135" i="7"/>
  <c r="U136" i="7"/>
  <c r="U137" i="7"/>
  <c r="U138" i="7"/>
  <c r="U139" i="7"/>
  <c r="U140" i="7"/>
  <c r="U116" i="7"/>
  <c r="U117" i="7"/>
  <c r="U118" i="7"/>
  <c r="U119" i="7"/>
  <c r="U132" i="7"/>
  <c r="U97" i="7"/>
  <c r="U99" i="7"/>
  <c r="U100" i="7"/>
  <c r="U101" i="7"/>
  <c r="U102" i="7"/>
  <c r="U104" i="7"/>
  <c r="U81" i="7"/>
  <c r="U82" i="7"/>
  <c r="U84" i="7"/>
  <c r="U86" i="7"/>
  <c r="U87" i="7"/>
  <c r="U8" i="7"/>
  <c r="S181" i="7"/>
  <c r="T10" i="7"/>
  <c r="U153" i="7"/>
  <c r="T124" i="7"/>
  <c r="T125" i="7"/>
  <c r="T138" i="7"/>
  <c r="R181" i="7"/>
  <c r="U169" i="7"/>
  <c r="U170" i="7"/>
  <c r="U173" i="7"/>
  <c r="U174" i="7"/>
  <c r="U175" i="7"/>
  <c r="T155" i="7"/>
  <c r="T151" i="7"/>
  <c r="T11" i="7"/>
  <c r="U121" i="7"/>
  <c r="L181" i="7"/>
  <c r="U113" i="7"/>
  <c r="U114" i="7"/>
  <c r="T173" i="7"/>
  <c r="U115" i="7"/>
  <c r="U85" i="7"/>
  <c r="T181" i="7" l="1"/>
  <c r="U181" i="7"/>
</calcChain>
</file>

<file path=xl/sharedStrings.xml><?xml version="1.0" encoding="utf-8"?>
<sst xmlns="http://schemas.openxmlformats.org/spreadsheetml/2006/main" count="760" uniqueCount="367">
  <si>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</si>
  <si>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</si>
  <si>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</si>
  <si>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</si>
  <si>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</si>
  <si>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</si>
  <si>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</si>
  <si>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</si>
  <si>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</si>
  <si>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</si>
  <si>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</si>
  <si>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</si>
  <si>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</si>
  <si>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</si>
  <si>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</si>
  <si>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</si>
  <si>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</si>
  <si>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</si>
  <si>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</si>
  <si>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</si>
  <si>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</si>
  <si>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</si>
  <si>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</si>
  <si>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</si>
  <si>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</si>
  <si>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</si>
  <si>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</si>
  <si>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</si>
  <si>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</si>
  <si>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</si>
  <si>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</si>
  <si>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</si>
  <si>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</si>
  <si>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</si>
  <si>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</si>
  <si>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</si>
  <si>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</si>
  <si>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</si>
  <si>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</si>
  <si>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</si>
  <si>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</si>
  <si>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</si>
  <si>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</si>
  <si>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</si>
  <si>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</si>
  <si>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</si>
  <si>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</si>
  <si>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</si>
  <si>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</si>
  <si>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</si>
  <si>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</si>
  <si>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</si>
  <si>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</si>
  <si>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</si>
  <si>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</si>
  <si>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</si>
  <si>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</si>
  <si>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</si>
  <si>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</si>
  <si>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</si>
  <si>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</si>
  <si>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</si>
  <si>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</si>
  <si>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</si>
  <si>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</si>
  <si>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</si>
  <si>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</si>
  <si>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</si>
  <si>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</si>
  <si>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</si>
  <si>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</si>
  <si>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</si>
  <si>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</si>
  <si>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</si>
  <si>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</si>
  <si>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</si>
  <si>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</si>
  <si>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</si>
  <si>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</si>
  <si>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</si>
  <si>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</si>
  <si>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</si>
  <si>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</si>
  <si>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</si>
  <si>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</si>
  <si>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</si>
  <si>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</si>
  <si>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</si>
  <si>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</si>
  <si>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</si>
  <si>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</si>
  <si>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</si>
  <si>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</si>
  <si>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</si>
  <si>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</si>
  <si>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</si>
  <si>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</si>
  <si>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</si>
  <si>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</si>
  <si>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</si>
  <si>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</si>
  <si>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</si>
  <si>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</si>
  <si>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</si>
  <si>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</si>
  <si>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</si>
  <si>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</si>
  <si>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</si>
  <si>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</si>
  <si>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</si>
  <si>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</si>
  <si>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</si>
  <si>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</si>
  <si>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</si>
  <si>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</si>
  <si>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</si>
  <si>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</si>
  <si>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</si>
  <si>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</si>
  <si>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</si>
  <si>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</si>
  <si>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</si>
  <si>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</si>
  <si>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</si>
  <si>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</si>
  <si>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</si>
  <si>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</si>
  <si>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</si>
  <si>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</si>
  <si>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</si>
  <si>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</si>
  <si>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</si>
  <si>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</si>
  <si>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</si>
  <si>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</si>
  <si>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</si>
  <si>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</si>
  <si>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</si>
  <si>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</si>
  <si>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</si>
  <si>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</si>
  <si>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</si>
  <si>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</si>
  <si>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</si>
  <si>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</si>
  <si>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</si>
  <si>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</si>
  <si>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</si>
  <si>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</si>
  <si>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</si>
  <si>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</si>
  <si>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</si>
  <si>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</si>
  <si>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</si>
  <si>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</si>
  <si>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</si>
  <si>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</si>
  <si>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</si>
  <si>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</si>
  <si>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</si>
  <si>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</si>
  <si>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</si>
  <si>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</si>
  <si>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</si>
  <si>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</si>
  <si>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</si>
  <si>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</si>
  <si>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</si>
  <si>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</si>
  <si>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</si>
  <si>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</si>
  <si>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</si>
  <si>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</si>
  <si>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</si>
  <si>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</si>
  <si>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</si>
  <si>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</si>
  <si>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</si>
  <si>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</si>
  <si>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</si>
  <si>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</si>
  <si>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</si>
  <si>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</si>
  <si>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</si>
  <si>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</si>
  <si>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</si>
  <si>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</si>
  <si>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</si>
  <si>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</si>
  <si>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</si>
  <si>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</si>
  <si>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</si>
  <si>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</si>
  <si>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</si>
  <si>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</si>
  <si>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</si>
  <si>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</si>
  <si>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</si>
  <si>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</si>
  <si>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</si>
  <si>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</si>
  <si>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</si>
  <si>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</si>
  <si>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</si>
  <si>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</si>
  <si>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</si>
  <si>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</si>
  <si>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</si>
  <si>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</si>
  <si>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</si>
  <si>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</si>
  <si>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</si>
  <si>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</si>
  <si>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</si>
  <si>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</si>
  <si>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</si>
  <si>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</si>
  <si>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</si>
  <si>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</si>
  <si>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</si>
  <si>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</si>
  <si>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</si>
  <si>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</si>
  <si>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</si>
  <si>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</si>
  <si>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</si>
  <si>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</si>
  <si>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</si>
  <si>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</si>
  <si>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</si>
  <si>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</si>
  <si>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</si>
  <si>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</si>
  <si>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</si>
  <si>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</si>
  <si>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</si>
  <si>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</si>
  <si>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</si>
  <si>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</si>
  <si>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</si>
  <si>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</si>
  <si>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</si>
  <si>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</si>
  <si>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</si>
  <si>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</si>
  <si>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</si>
  <si>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</si>
  <si>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</si>
  <si>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</si>
  <si>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</si>
  <si>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</si>
  <si>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</si>
  <si>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</si>
  <si>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</si>
  <si>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</si>
  <si>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</si>
  <si>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</si>
  <si>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</si>
  <si>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</si>
  <si>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</si>
  <si>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</si>
  <si>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</si>
  <si>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</si>
  <si>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</si>
  <si>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</si>
  <si>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</si>
  <si>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</si>
  <si>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</si>
  <si>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</si>
  <si>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</si>
  <si>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</si>
  <si>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</si>
  <si>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</si>
  <si>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</si>
  <si>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</si>
  <si>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</si>
  <si>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</si>
  <si>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</si>
  <si>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</si>
  <si>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</si>
  <si>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</si>
  <si>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</si>
  <si>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</si>
  <si>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</si>
  <si>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</si>
  <si>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</si>
  <si>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</si>
  <si>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</si>
  <si>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</si>
  <si>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</si>
  <si>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</si>
  <si>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</si>
  <si>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</si>
  <si>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</si>
  <si>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</si>
  <si>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</si>
  <si>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</si>
  <si>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</si>
  <si>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</si>
  <si>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</si>
  <si>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</si>
  <si>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</si>
  <si>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</si>
  <si>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</si>
  <si>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</si>
  <si>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</si>
  <si>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</si>
  <si>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</si>
  <si>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</si>
  <si>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</si>
  <si>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</si>
  <si>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</si>
  <si>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</si>
  <si>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</si>
  <si>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</si>
  <si>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</si>
  <si>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</si>
  <si>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</si>
  <si>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</si>
  <si>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</si>
  <si>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</si>
  <si>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</si>
  <si>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</si>
  <si>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</si>
  <si>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</si>
  <si>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</si>
  <si>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</si>
  <si>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</si>
  <si>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</si>
  <si>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</si>
  <si>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</si>
  <si>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</si>
  <si>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</si>
  <si>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</si>
  <si>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</si>
  <si>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</si>
  <si>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</si>
  <si>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</si>
  <si>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</si>
  <si>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</si>
  <si>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</si>
  <si>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</si>
  <si>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</si>
  <si>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</si>
  <si>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</si>
  <si>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</si>
  <si>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</si>
  <si>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</si>
  <si>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</si>
  <si>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</si>
  <si>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</si>
  <si>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</si>
  <si>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03.012.230</t>
  </si>
  <si>
    <t>HIPERCARD BANCO MÚLTIPLO S.A.</t>
  </si>
  <si>
    <t>BS2 DISTRIBUIDORA DE TÍTULOS E VALORES MOBILIÁRIOS S.A.</t>
  </si>
  <si>
    <t>02.038.232</t>
  </si>
  <si>
    <t>BANCO COOPERATIVO DO BRASIL S.A. - BANCOOB</t>
  </si>
  <si>
    <t>30.183.111</t>
  </si>
  <si>
    <t>TURMA CORRETORA DE CÂMBIO LTDA</t>
  </si>
  <si>
    <t>58.497.702</t>
  </si>
  <si>
    <t>Registros de câmbio contratado em MAIO / 2019</t>
  </si>
  <si>
    <t>Fonte: Sistema Câmbio; Dados extraídos em: 10.06.2019.</t>
  </si>
  <si>
    <t>Registros de câmbio contratado - Acumulado Jan-Mai/2019</t>
  </si>
  <si>
    <t>BANCO SMARTBANK S.A.</t>
  </si>
  <si>
    <t>09.516.419</t>
  </si>
  <si>
    <t>BANCO ORIGINAL DO AGRONEGÓCIO S.A.</t>
  </si>
  <si>
    <t>MULTIMONEY CORRETORA DE CAMBIO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</si>
</sst>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6"/>
  <sheetViews>
    <sheetView tabSelected="1" workbookViewId="0">
      <selection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26</v>
      </c>
      <c r="C8" s="34" t="s">
        <v>27</v>
      </c>
      <c r="D8" s="42">
        <v>7584</v>
      </c>
      <c r="E8" s="42">
        <v>1862281915.5462</v>
      </c>
      <c r="F8" s="42">
        <v>19572</v>
      </c>
      <c r="G8" s="42">
        <v>1859250999.2399001</v>
      </c>
      <c r="H8" s="42">
        <v>33450</v>
      </c>
      <c r="I8" s="42">
        <v>5859074431.9399996</v>
      </c>
      <c r="J8" s="42">
        <v>33920</v>
      </c>
      <c r="K8" s="42">
        <v>4610511940.9404001</v>
      </c>
      <c r="L8" s="42">
        <f>J8+H8+F8+D8</f>
        <v>94526</v>
      </c>
      <c r="M8" s="42">
        <f>K8+I8+G8+E8</f>
        <v>14191119287.6665</v>
      </c>
      <c r="N8" s="42">
        <v>435</v>
      </c>
      <c r="O8" s="42">
        <v>10130471603.879999</v>
      </c>
      <c r="P8" s="42">
        <v>483</v>
      </c>
      <c r="Q8" s="42">
        <v>10649214588.33</v>
      </c>
      <c r="R8" s="42">
        <f>N8+P8</f>
        <v>918</v>
      </c>
      <c r="S8" s="42">
        <f>O8+Q8</f>
        <v>20779686192.209999</v>
      </c>
      <c r="T8" s="42">
        <f>R8+L8</f>
        <v>95444</v>
      </c>
      <c r="U8" s="42">
        <f>S8+M8</f>
        <v>34970805479.876495</v>
      </c>
      <c r="V8" s="16"/>
    </row>
    <row r="9" spans="1:22" s="9" customFormat="1">
      <c r="A9" s="30">
        <v>2</v>
      </c>
      <c r="B9" s="53" t="s">
        <v>18</v>
      </c>
      <c r="C9" s="32" t="s">
        <v>19</v>
      </c>
      <c r="D9" s="43">
        <v>6067</v>
      </c>
      <c r="E9" s="43">
        <v>1851346247.4000001</v>
      </c>
      <c r="F9" s="43">
        <v>20458</v>
      </c>
      <c r="G9" s="43">
        <v>2096840041.0027001</v>
      </c>
      <c r="H9" s="43">
        <v>20179</v>
      </c>
      <c r="I9" s="43">
        <v>5066474502.9899998</v>
      </c>
      <c r="J9" s="43">
        <v>33469</v>
      </c>
      <c r="K9" s="43">
        <v>3853458768.8771</v>
      </c>
      <c r="L9" s="43">
        <f t="shared" ref="L9:M148" si="0">J9+H9+F9+D9</f>
        <v>80173</v>
      </c>
      <c r="M9" s="43">
        <f t="shared" si="0"/>
        <v>12868119560.2698</v>
      </c>
      <c r="N9" s="43">
        <v>822</v>
      </c>
      <c r="O9" s="43">
        <v>9073199802.6700001</v>
      </c>
      <c r="P9" s="43">
        <v>915</v>
      </c>
      <c r="Q9" s="43">
        <v>11113507671.799999</v>
      </c>
      <c r="R9" s="43">
        <f>N9+P9</f>
        <v>1737</v>
      </c>
      <c r="S9" s="43">
        <f>O9+Q9</f>
        <v>20186707474.470001</v>
      </c>
      <c r="T9" s="43">
        <f t="shared" ref="T9:U148" si="1">R9+L9</f>
        <v>81910</v>
      </c>
      <c r="U9" s="43">
        <f t="shared" si="1"/>
        <v>33054827034.739799</v>
      </c>
      <c r="V9" s="16"/>
    </row>
    <row r="10" spans="1:22" s="9" customFormat="1">
      <c r="A10" s="33">
        <v>3</v>
      </c>
      <c r="B10" s="54" t="s">
        <v>20</v>
      </c>
      <c r="C10" s="1" t="s">
        <v>21</v>
      </c>
      <c r="D10" s="44">
        <v>1254</v>
      </c>
      <c r="E10" s="44">
        <v>1148872578.49</v>
      </c>
      <c r="F10" s="44">
        <v>7006</v>
      </c>
      <c r="G10" s="44">
        <v>1649032725.9200001</v>
      </c>
      <c r="H10" s="44">
        <v>6417</v>
      </c>
      <c r="I10" s="44">
        <v>7466481285.3000002</v>
      </c>
      <c r="J10" s="44">
        <v>12094</v>
      </c>
      <c r="K10" s="44">
        <v>7962098326.7797003</v>
      </c>
      <c r="L10" s="42">
        <f t="shared" si="0"/>
        <v>26771</v>
      </c>
      <c r="M10" s="42">
        <f t="shared" si="0"/>
        <v>18226484916.4897</v>
      </c>
      <c r="N10" s="44">
        <v>202</v>
      </c>
      <c r="O10" s="44">
        <v>2860173132.5900002</v>
      </c>
      <c r="P10" s="44">
        <v>214</v>
      </c>
      <c r="Q10" s="44">
        <v>2568254773.1599998</v>
      </c>
      <c r="R10" s="42">
        <f t="shared" ref="R10:S93" si="2">N10+P10</f>
        <v>416</v>
      </c>
      <c r="S10" s="42">
        <f t="shared" si="2"/>
        <v>5428427905.75</v>
      </c>
      <c r="T10" s="42">
        <f t="shared" si="1"/>
        <v>27187</v>
      </c>
      <c r="U10" s="42">
        <f t="shared" si="1"/>
        <v>23654912822.2397</v>
      </c>
      <c r="V10" s="16"/>
    </row>
    <row r="11" spans="1:22" s="9" customFormat="1">
      <c r="A11" s="30">
        <v>4</v>
      </c>
      <c r="B11" s="53" t="s">
        <v>22</v>
      </c>
      <c r="C11" s="32" t="s">
        <v>23</v>
      </c>
      <c r="D11" s="43">
        <v>7156</v>
      </c>
      <c r="E11" s="43">
        <v>3594893451.5541</v>
      </c>
      <c r="F11" s="43">
        <v>21686</v>
      </c>
      <c r="G11" s="43">
        <v>3413254973.5820999</v>
      </c>
      <c r="H11" s="43">
        <v>46483</v>
      </c>
      <c r="I11" s="43">
        <v>2633073405.2635999</v>
      </c>
      <c r="J11" s="43">
        <v>31074</v>
      </c>
      <c r="K11" s="43">
        <v>3162654214.6350999</v>
      </c>
      <c r="L11" s="43">
        <f t="shared" si="0"/>
        <v>106399</v>
      </c>
      <c r="M11" s="43">
        <f t="shared" si="0"/>
        <v>12803876045.034901</v>
      </c>
      <c r="N11" s="43">
        <v>685</v>
      </c>
      <c r="O11" s="43">
        <v>3791469533.6999998</v>
      </c>
      <c r="P11" s="43">
        <v>670</v>
      </c>
      <c r="Q11" s="43">
        <v>3402472049.0500002</v>
      </c>
      <c r="R11" s="43">
        <f t="shared" si="2"/>
        <v>1355</v>
      </c>
      <c r="S11" s="43">
        <f t="shared" si="2"/>
        <v>7193941582.75</v>
      </c>
      <c r="T11" s="43">
        <f t="shared" si="1"/>
        <v>107754</v>
      </c>
      <c r="U11" s="43">
        <f t="shared" si="1"/>
        <v>19997817627.784901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237</v>
      </c>
      <c r="E12" s="44">
        <v>534207172.22000003</v>
      </c>
      <c r="F12" s="44">
        <v>2125</v>
      </c>
      <c r="G12" s="44">
        <v>782812287.92630005</v>
      </c>
      <c r="H12" s="44">
        <v>1098</v>
      </c>
      <c r="I12" s="44">
        <v>5261970023.6899996</v>
      </c>
      <c r="J12" s="44">
        <v>2276</v>
      </c>
      <c r="K12" s="44">
        <v>5465028232.3999996</v>
      </c>
      <c r="L12" s="42">
        <f t="shared" si="0"/>
        <v>5736</v>
      </c>
      <c r="M12" s="42">
        <f t="shared" si="0"/>
        <v>12044017716.2363</v>
      </c>
      <c r="N12" s="44">
        <v>299</v>
      </c>
      <c r="O12" s="44">
        <v>4159340448.2800002</v>
      </c>
      <c r="P12" s="44">
        <v>246</v>
      </c>
      <c r="Q12" s="44">
        <v>3565125665.3600001</v>
      </c>
      <c r="R12" s="42">
        <f t="shared" si="2"/>
        <v>545</v>
      </c>
      <c r="S12" s="42">
        <f t="shared" si="2"/>
        <v>7724466113.6400003</v>
      </c>
      <c r="T12" s="42">
        <f t="shared" si="1"/>
        <v>6281</v>
      </c>
      <c r="U12" s="42">
        <f t="shared" si="1"/>
        <v>19768483829.876301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52</v>
      </c>
      <c r="E13" s="43">
        <v>104795070.17</v>
      </c>
      <c r="F13" s="43">
        <v>414</v>
      </c>
      <c r="G13" s="43">
        <v>166229800.74000001</v>
      </c>
      <c r="H13" s="43">
        <v>205</v>
      </c>
      <c r="I13" s="43">
        <v>2260669143.6599998</v>
      </c>
      <c r="J13" s="43">
        <v>508</v>
      </c>
      <c r="K13" s="43">
        <v>2887817011.9499998</v>
      </c>
      <c r="L13" s="43">
        <f t="shared" ref="L13:M20" si="3">J13+H13+F13+D13</f>
        <v>1179</v>
      </c>
      <c r="M13" s="43">
        <f t="shared" si="3"/>
        <v>5419511026.5199995</v>
      </c>
      <c r="N13" s="43">
        <v>201</v>
      </c>
      <c r="O13" s="43">
        <v>5565515716.2700005</v>
      </c>
      <c r="P13" s="43">
        <v>164</v>
      </c>
      <c r="Q13" s="43">
        <v>4126605855.73</v>
      </c>
      <c r="R13" s="43">
        <f t="shared" ref="R13:R20" si="4">N13+P13</f>
        <v>365</v>
      </c>
      <c r="S13" s="43">
        <f t="shared" ref="S13:S20" si="5">O13+Q13</f>
        <v>9692121572</v>
      </c>
      <c r="T13" s="43">
        <f t="shared" ref="T13:U20" si="6">R13+L13</f>
        <v>1544</v>
      </c>
      <c r="U13" s="43">
        <f t="shared" si="6"/>
        <v>15111632598.52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7775</v>
      </c>
      <c r="E14" s="44">
        <v>3077265687.5</v>
      </c>
      <c r="F14" s="44">
        <v>11854</v>
      </c>
      <c r="G14" s="44">
        <v>2495560015.4116001</v>
      </c>
      <c r="H14" s="44">
        <v>16516</v>
      </c>
      <c r="I14" s="44">
        <v>1831485559.6199999</v>
      </c>
      <c r="J14" s="44">
        <v>17796</v>
      </c>
      <c r="K14" s="44">
        <v>2036356413.8299999</v>
      </c>
      <c r="L14" s="42">
        <f t="shared" si="3"/>
        <v>53941</v>
      </c>
      <c r="M14" s="42">
        <f t="shared" si="3"/>
        <v>9440667676.361599</v>
      </c>
      <c r="N14" s="44">
        <v>323</v>
      </c>
      <c r="O14" s="44">
        <v>1160974893.4100001</v>
      </c>
      <c r="P14" s="44">
        <v>323</v>
      </c>
      <c r="Q14" s="44">
        <v>1845582509.8599999</v>
      </c>
      <c r="R14" s="42">
        <f t="shared" si="4"/>
        <v>646</v>
      </c>
      <c r="S14" s="42">
        <f t="shared" si="5"/>
        <v>3006557403.27</v>
      </c>
      <c r="T14" s="42">
        <f t="shared" si="6"/>
        <v>54587</v>
      </c>
      <c r="U14" s="42">
        <f t="shared" si="6"/>
        <v>12447225079.631599</v>
      </c>
      <c r="V14" s="16"/>
    </row>
    <row r="15" spans="1:22" s="9" customFormat="1">
      <c r="A15" s="30">
        <v>8</v>
      </c>
      <c r="B15" s="53" t="s">
        <v>39</v>
      </c>
      <c r="C15" s="32" t="s">
        <v>40</v>
      </c>
      <c r="D15" s="43">
        <v>150</v>
      </c>
      <c r="E15" s="43">
        <v>336865268.94999999</v>
      </c>
      <c r="F15" s="43">
        <v>1231</v>
      </c>
      <c r="G15" s="43">
        <v>229767031.38339999</v>
      </c>
      <c r="H15" s="43">
        <v>839</v>
      </c>
      <c r="I15" s="43">
        <v>2584587359.3000002</v>
      </c>
      <c r="J15" s="43">
        <v>1675</v>
      </c>
      <c r="K15" s="43">
        <v>1080164785.3199999</v>
      </c>
      <c r="L15" s="43">
        <f t="shared" si="3"/>
        <v>3895</v>
      </c>
      <c r="M15" s="43">
        <f t="shared" si="3"/>
        <v>4231384444.9533997</v>
      </c>
      <c r="N15" s="43">
        <v>533</v>
      </c>
      <c r="O15" s="43">
        <v>1431572154.25</v>
      </c>
      <c r="P15" s="43">
        <v>624</v>
      </c>
      <c r="Q15" s="43">
        <v>4952724657.04</v>
      </c>
      <c r="R15" s="43">
        <f t="shared" si="4"/>
        <v>1157</v>
      </c>
      <c r="S15" s="43">
        <f t="shared" si="5"/>
        <v>6384296811.29</v>
      </c>
      <c r="T15" s="43">
        <f t="shared" si="6"/>
        <v>5052</v>
      </c>
      <c r="U15" s="43">
        <f t="shared" si="6"/>
        <v>10615681256.243401</v>
      </c>
      <c r="V15" s="16"/>
    </row>
    <row r="16" spans="1:22" s="9" customFormat="1">
      <c r="A16" s="33">
        <v>9</v>
      </c>
      <c r="B16" s="54" t="s">
        <v>32</v>
      </c>
      <c r="C16" s="1" t="s">
        <v>33</v>
      </c>
      <c r="D16" s="44">
        <v>22</v>
      </c>
      <c r="E16" s="44">
        <v>78030694.319999993</v>
      </c>
      <c r="F16" s="44">
        <v>140</v>
      </c>
      <c r="G16" s="44">
        <v>32131081.190000001</v>
      </c>
      <c r="H16" s="44">
        <v>410</v>
      </c>
      <c r="I16" s="44">
        <v>434006767.30000001</v>
      </c>
      <c r="J16" s="44">
        <v>539</v>
      </c>
      <c r="K16" s="44">
        <v>326452293.68000001</v>
      </c>
      <c r="L16" s="42">
        <f t="shared" si="3"/>
        <v>1111</v>
      </c>
      <c r="M16" s="42">
        <f t="shared" si="3"/>
        <v>870620836.49000001</v>
      </c>
      <c r="N16" s="44">
        <v>107</v>
      </c>
      <c r="O16" s="44">
        <v>4056885047.5</v>
      </c>
      <c r="P16" s="44">
        <v>76</v>
      </c>
      <c r="Q16" s="44">
        <v>3851244080.9899998</v>
      </c>
      <c r="R16" s="42">
        <f t="shared" si="4"/>
        <v>183</v>
      </c>
      <c r="S16" s="42">
        <f t="shared" si="5"/>
        <v>7908129128.4899998</v>
      </c>
      <c r="T16" s="42">
        <f t="shared" si="6"/>
        <v>1294</v>
      </c>
      <c r="U16" s="42">
        <f t="shared" si="6"/>
        <v>8778749964.9799995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122</v>
      </c>
      <c r="E17" s="43">
        <v>837643638.45000005</v>
      </c>
      <c r="F17" s="43">
        <v>946</v>
      </c>
      <c r="G17" s="43">
        <v>277304832.73000002</v>
      </c>
      <c r="H17" s="43">
        <v>364</v>
      </c>
      <c r="I17" s="43">
        <v>1376861846.23</v>
      </c>
      <c r="J17" s="43">
        <v>921</v>
      </c>
      <c r="K17" s="43">
        <v>2587803380.6900001</v>
      </c>
      <c r="L17" s="43">
        <f t="shared" si="3"/>
        <v>2353</v>
      </c>
      <c r="M17" s="43">
        <f t="shared" si="3"/>
        <v>5079613698.1000004</v>
      </c>
      <c r="N17" s="43">
        <v>234</v>
      </c>
      <c r="O17" s="43">
        <v>2071702149.21</v>
      </c>
      <c r="P17" s="43">
        <v>143</v>
      </c>
      <c r="Q17" s="43">
        <v>1584355702.6300001</v>
      </c>
      <c r="R17" s="43">
        <f t="shared" si="4"/>
        <v>377</v>
      </c>
      <c r="S17" s="43">
        <f t="shared" si="5"/>
        <v>3656057851.8400002</v>
      </c>
      <c r="T17" s="43">
        <f t="shared" si="6"/>
        <v>2730</v>
      </c>
      <c r="U17" s="43">
        <f t="shared" si="6"/>
        <v>8735671549.9400005</v>
      </c>
      <c r="V17" s="16"/>
    </row>
    <row r="18" spans="1:22" s="9" customFormat="1">
      <c r="A18" s="33">
        <v>11</v>
      </c>
      <c r="B18" s="54" t="s">
        <v>59</v>
      </c>
      <c r="C18" s="1" t="s">
        <v>60</v>
      </c>
      <c r="D18" s="44"/>
      <c r="E18" s="44"/>
      <c r="F18" s="44"/>
      <c r="G18" s="44"/>
      <c r="H18" s="44">
        <v>8</v>
      </c>
      <c r="I18" s="44">
        <v>22443437.66</v>
      </c>
      <c r="J18" s="44"/>
      <c r="K18" s="44"/>
      <c r="L18" s="42">
        <f t="shared" si="3"/>
        <v>8</v>
      </c>
      <c r="M18" s="42">
        <f t="shared" si="3"/>
        <v>22443437.66</v>
      </c>
      <c r="N18" s="44">
        <v>10</v>
      </c>
      <c r="O18" s="44">
        <v>3846373793.3299999</v>
      </c>
      <c r="P18" s="44">
        <v>10</v>
      </c>
      <c r="Q18" s="44">
        <v>3750000000</v>
      </c>
      <c r="R18" s="42">
        <f t="shared" si="4"/>
        <v>20</v>
      </c>
      <c r="S18" s="42">
        <f t="shared" si="5"/>
        <v>7596373793.3299999</v>
      </c>
      <c r="T18" s="42">
        <f t="shared" si="6"/>
        <v>28</v>
      </c>
      <c r="U18" s="42">
        <f t="shared" si="6"/>
        <v>7618817230.9899998</v>
      </c>
      <c r="V18" s="16"/>
    </row>
    <row r="19" spans="1:22" s="9" customFormat="1">
      <c r="A19" s="30">
        <v>12</v>
      </c>
      <c r="B19" s="53" t="s">
        <v>34</v>
      </c>
      <c r="C19" s="32" t="s">
        <v>35</v>
      </c>
      <c r="D19" s="43">
        <v>1</v>
      </c>
      <c r="E19" s="43">
        <v>20127600</v>
      </c>
      <c r="F19" s="43"/>
      <c r="G19" s="43"/>
      <c r="H19" s="43">
        <v>190</v>
      </c>
      <c r="I19" s="43">
        <v>1769540441.25</v>
      </c>
      <c r="J19" s="43">
        <v>209</v>
      </c>
      <c r="K19" s="43">
        <v>1717262609.74</v>
      </c>
      <c r="L19" s="43">
        <f t="shared" si="3"/>
        <v>400</v>
      </c>
      <c r="M19" s="43">
        <f t="shared" si="3"/>
        <v>3506930650.9899998</v>
      </c>
      <c r="N19" s="43">
        <v>38</v>
      </c>
      <c r="O19" s="43">
        <v>1246778591.6500001</v>
      </c>
      <c r="P19" s="43">
        <v>32</v>
      </c>
      <c r="Q19" s="43">
        <v>981768195.49000001</v>
      </c>
      <c r="R19" s="43">
        <f t="shared" si="4"/>
        <v>70</v>
      </c>
      <c r="S19" s="43">
        <f t="shared" si="5"/>
        <v>2228546787.1400003</v>
      </c>
      <c r="T19" s="43">
        <f t="shared" si="6"/>
        <v>470</v>
      </c>
      <c r="U19" s="43">
        <f t="shared" si="6"/>
        <v>5735477438.1300001</v>
      </c>
      <c r="V19" s="16"/>
    </row>
    <row r="20" spans="1:22" s="9" customFormat="1">
      <c r="A20" s="33">
        <v>13</v>
      </c>
      <c r="B20" s="54" t="s">
        <v>41</v>
      </c>
      <c r="C20" s="1" t="s">
        <v>42</v>
      </c>
      <c r="D20" s="44"/>
      <c r="E20" s="44"/>
      <c r="F20" s="44"/>
      <c r="G20" s="44"/>
      <c r="H20" s="44">
        <v>240</v>
      </c>
      <c r="I20" s="44">
        <v>831012090.51999998</v>
      </c>
      <c r="J20" s="44">
        <v>261</v>
      </c>
      <c r="K20" s="44">
        <v>2384040484.0799999</v>
      </c>
      <c r="L20" s="42">
        <f t="shared" si="3"/>
        <v>501</v>
      </c>
      <c r="M20" s="42">
        <f t="shared" si="3"/>
        <v>3215052574.5999999</v>
      </c>
      <c r="N20" s="44">
        <v>56</v>
      </c>
      <c r="O20" s="44">
        <v>2164747960.0799999</v>
      </c>
      <c r="P20" s="44">
        <v>13</v>
      </c>
      <c r="Q20" s="44">
        <v>199722085.08000001</v>
      </c>
      <c r="R20" s="42">
        <f t="shared" si="4"/>
        <v>69</v>
      </c>
      <c r="S20" s="42">
        <f t="shared" si="5"/>
        <v>2364470045.1599998</v>
      </c>
      <c r="T20" s="42">
        <f t="shared" si="6"/>
        <v>570</v>
      </c>
      <c r="U20" s="42">
        <f t="shared" si="6"/>
        <v>5579522619.7600002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592</v>
      </c>
      <c r="I21" s="43">
        <v>1532405750.1500001</v>
      </c>
      <c r="J21" s="43">
        <v>477</v>
      </c>
      <c r="K21" s="43">
        <v>1328210204.8099999</v>
      </c>
      <c r="L21" s="43">
        <f t="shared" si="0"/>
        <v>1069</v>
      </c>
      <c r="M21" s="43">
        <f t="shared" si="0"/>
        <v>2860615954.96</v>
      </c>
      <c r="N21" s="43">
        <v>42</v>
      </c>
      <c r="O21" s="43">
        <v>1140009989.8</v>
      </c>
      <c r="P21" s="43">
        <v>48</v>
      </c>
      <c r="Q21" s="43">
        <v>1222856568.6500001</v>
      </c>
      <c r="R21" s="43">
        <f t="shared" si="2"/>
        <v>90</v>
      </c>
      <c r="S21" s="43">
        <f t="shared" si="2"/>
        <v>2362866558.4499998</v>
      </c>
      <c r="T21" s="43">
        <f t="shared" si="1"/>
        <v>1159</v>
      </c>
      <c r="U21" s="43">
        <f t="shared" si="1"/>
        <v>5223482513.4099998</v>
      </c>
      <c r="V21" s="16"/>
    </row>
    <row r="22" spans="1:22" s="9" customFormat="1">
      <c r="A22" s="33">
        <v>15</v>
      </c>
      <c r="B22" s="54" t="s">
        <v>38</v>
      </c>
      <c r="C22" s="1" t="s">
        <v>343</v>
      </c>
      <c r="D22" s="44">
        <v>120</v>
      </c>
      <c r="E22" s="44">
        <v>26262192.760000002</v>
      </c>
      <c r="F22" s="44">
        <v>508</v>
      </c>
      <c r="G22" s="44">
        <v>130385778.34999999</v>
      </c>
      <c r="H22" s="44">
        <v>468</v>
      </c>
      <c r="I22" s="44">
        <v>357664528.37</v>
      </c>
      <c r="J22" s="44">
        <v>540</v>
      </c>
      <c r="K22" s="44">
        <v>150905952.22999999</v>
      </c>
      <c r="L22" s="42">
        <f t="shared" si="0"/>
        <v>1636</v>
      </c>
      <c r="M22" s="42">
        <f t="shared" si="0"/>
        <v>665218451.71000004</v>
      </c>
      <c r="N22" s="44">
        <v>538</v>
      </c>
      <c r="O22" s="44">
        <v>2134987301.1400001</v>
      </c>
      <c r="P22" s="44">
        <v>594</v>
      </c>
      <c r="Q22" s="44">
        <v>2250788663.1199999</v>
      </c>
      <c r="R22" s="42">
        <f t="shared" si="2"/>
        <v>1132</v>
      </c>
      <c r="S22" s="42">
        <f t="shared" si="2"/>
        <v>4385775964.2600002</v>
      </c>
      <c r="T22" s="42">
        <f t="shared" si="1"/>
        <v>2768</v>
      </c>
      <c r="U22" s="42">
        <f t="shared" si="1"/>
        <v>5050994415.9700003</v>
      </c>
      <c r="V22" s="16"/>
    </row>
    <row r="23" spans="1:22" s="9" customFormat="1">
      <c r="A23" s="30">
        <v>16</v>
      </c>
      <c r="B23" s="53" t="s">
        <v>63</v>
      </c>
      <c r="C23" s="32" t="s">
        <v>64</v>
      </c>
      <c r="D23" s="43">
        <v>48</v>
      </c>
      <c r="E23" s="43">
        <v>415773332.75999999</v>
      </c>
      <c r="F23" s="43"/>
      <c r="G23" s="43"/>
      <c r="H23" s="43">
        <v>9</v>
      </c>
      <c r="I23" s="43">
        <v>199963.47</v>
      </c>
      <c r="J23" s="43">
        <v>60</v>
      </c>
      <c r="K23" s="43">
        <v>7245366.4900000002</v>
      </c>
      <c r="L23" s="43">
        <f t="shared" si="0"/>
        <v>117</v>
      </c>
      <c r="M23" s="43">
        <f t="shared" si="0"/>
        <v>423218662.71999997</v>
      </c>
      <c r="N23" s="43">
        <v>88</v>
      </c>
      <c r="O23" s="43">
        <v>1518490394.1300001</v>
      </c>
      <c r="P23" s="43">
        <v>105</v>
      </c>
      <c r="Q23" s="43">
        <v>1934438828.03</v>
      </c>
      <c r="R23" s="43">
        <f t="shared" si="2"/>
        <v>193</v>
      </c>
      <c r="S23" s="43">
        <f t="shared" si="2"/>
        <v>3452929222.1599998</v>
      </c>
      <c r="T23" s="43">
        <f t="shared" si="1"/>
        <v>310</v>
      </c>
      <c r="U23" s="43">
        <f t="shared" si="1"/>
        <v>3876147884.8799996</v>
      </c>
      <c r="V23" s="16"/>
    </row>
    <row r="24" spans="1:22" s="9" customFormat="1">
      <c r="A24" s="33">
        <v>17</v>
      </c>
      <c r="B24" s="54" t="s">
        <v>51</v>
      </c>
      <c r="C24" s="1" t="s">
        <v>52</v>
      </c>
      <c r="D24" s="44">
        <v>8</v>
      </c>
      <c r="E24" s="44">
        <v>30269801.84</v>
      </c>
      <c r="F24" s="44">
        <v>1</v>
      </c>
      <c r="G24" s="44">
        <v>76926.12</v>
      </c>
      <c r="H24" s="44">
        <v>56</v>
      </c>
      <c r="I24" s="44">
        <v>57167605.450000003</v>
      </c>
      <c r="J24" s="44">
        <v>74</v>
      </c>
      <c r="K24" s="44">
        <v>40654206.270000003</v>
      </c>
      <c r="L24" s="42">
        <f t="shared" ref="L24:M27" si="7">J24+H24+F24+D24</f>
        <v>139</v>
      </c>
      <c r="M24" s="42">
        <f t="shared" si="7"/>
        <v>128168539.68000001</v>
      </c>
      <c r="N24" s="44">
        <v>106</v>
      </c>
      <c r="O24" s="44">
        <v>1847465659.04</v>
      </c>
      <c r="P24" s="44">
        <v>104</v>
      </c>
      <c r="Q24" s="44">
        <v>1888872051.05</v>
      </c>
      <c r="R24" s="42">
        <f t="shared" ref="R24:R27" si="8">N24+P24</f>
        <v>210</v>
      </c>
      <c r="S24" s="42">
        <f t="shared" ref="S24:S27" si="9">O24+Q24</f>
        <v>3736337710.0900002</v>
      </c>
      <c r="T24" s="42">
        <f t="shared" ref="T24:U27" si="10">R24+L24</f>
        <v>349</v>
      </c>
      <c r="U24" s="42">
        <f t="shared" si="10"/>
        <v>3864506249.77</v>
      </c>
      <c r="V24" s="16"/>
    </row>
    <row r="25" spans="1:22" s="9" customFormat="1">
      <c r="A25" s="30">
        <v>18</v>
      </c>
      <c r="B25" s="53" t="s">
        <v>45</v>
      </c>
      <c r="C25" s="32" t="s">
        <v>46</v>
      </c>
      <c r="D25" s="43">
        <v>72</v>
      </c>
      <c r="E25" s="43">
        <v>301555902.37</v>
      </c>
      <c r="F25" s="43">
        <v>401</v>
      </c>
      <c r="G25" s="43">
        <v>163296194.22</v>
      </c>
      <c r="H25" s="43">
        <v>401</v>
      </c>
      <c r="I25" s="43">
        <v>350537586.04000002</v>
      </c>
      <c r="J25" s="43">
        <v>1171</v>
      </c>
      <c r="K25" s="43">
        <v>405599354.49000001</v>
      </c>
      <c r="L25" s="43">
        <f t="shared" si="7"/>
        <v>2045</v>
      </c>
      <c r="M25" s="43">
        <f t="shared" si="7"/>
        <v>1220989037.1199999</v>
      </c>
      <c r="N25" s="43">
        <v>327</v>
      </c>
      <c r="O25" s="43">
        <v>934422172.41999996</v>
      </c>
      <c r="P25" s="43">
        <v>1035</v>
      </c>
      <c r="Q25" s="43">
        <v>979483866.83000004</v>
      </c>
      <c r="R25" s="43">
        <f t="shared" si="8"/>
        <v>1362</v>
      </c>
      <c r="S25" s="43">
        <f t="shared" si="9"/>
        <v>1913906039.25</v>
      </c>
      <c r="T25" s="43">
        <f t="shared" si="10"/>
        <v>3407</v>
      </c>
      <c r="U25" s="43">
        <f t="shared" si="10"/>
        <v>3134895076.3699999</v>
      </c>
      <c r="V25" s="16"/>
    </row>
    <row r="26" spans="1:22" s="9" customFormat="1">
      <c r="A26" s="33">
        <v>19</v>
      </c>
      <c r="B26" s="54" t="s">
        <v>71</v>
      </c>
      <c r="C26" s="1" t="s">
        <v>72</v>
      </c>
      <c r="D26" s="44">
        <v>128</v>
      </c>
      <c r="E26" s="44">
        <v>39117369.030000001</v>
      </c>
      <c r="F26" s="44">
        <v>118</v>
      </c>
      <c r="G26" s="44">
        <v>4322089.18</v>
      </c>
      <c r="H26" s="44">
        <v>8221</v>
      </c>
      <c r="I26" s="44">
        <v>83615483.400000006</v>
      </c>
      <c r="J26" s="44">
        <v>1672</v>
      </c>
      <c r="K26" s="44">
        <v>1406280321.5</v>
      </c>
      <c r="L26" s="42">
        <f t="shared" si="7"/>
        <v>10139</v>
      </c>
      <c r="M26" s="42">
        <f t="shared" si="7"/>
        <v>1533335263.1100001</v>
      </c>
      <c r="N26" s="44">
        <v>128</v>
      </c>
      <c r="O26" s="44">
        <v>1393664986</v>
      </c>
      <c r="P26" s="44">
        <v>127</v>
      </c>
      <c r="Q26" s="44">
        <v>162677327.21000001</v>
      </c>
      <c r="R26" s="42">
        <f t="shared" si="8"/>
        <v>255</v>
      </c>
      <c r="S26" s="42">
        <f t="shared" si="9"/>
        <v>1556342313.21</v>
      </c>
      <c r="T26" s="42">
        <f t="shared" si="10"/>
        <v>10394</v>
      </c>
      <c r="U26" s="42">
        <f t="shared" si="10"/>
        <v>3089677576.3200002</v>
      </c>
      <c r="V26" s="16"/>
    </row>
    <row r="27" spans="1:22" s="9" customFormat="1">
      <c r="A27" s="30">
        <v>20</v>
      </c>
      <c r="B27" s="53" t="s">
        <v>47</v>
      </c>
      <c r="C27" s="32" t="s">
        <v>48</v>
      </c>
      <c r="D27" s="43">
        <v>98</v>
      </c>
      <c r="E27" s="43">
        <v>273701816.63</v>
      </c>
      <c r="F27" s="43">
        <v>416</v>
      </c>
      <c r="G27" s="43">
        <v>196680609.43000001</v>
      </c>
      <c r="H27" s="43">
        <v>378</v>
      </c>
      <c r="I27" s="43">
        <v>547391390.72000003</v>
      </c>
      <c r="J27" s="43">
        <v>770</v>
      </c>
      <c r="K27" s="43">
        <v>520566976.42000002</v>
      </c>
      <c r="L27" s="43">
        <f t="shared" si="7"/>
        <v>1662</v>
      </c>
      <c r="M27" s="43">
        <f t="shared" si="7"/>
        <v>1538340793.2000003</v>
      </c>
      <c r="N27" s="43">
        <v>52</v>
      </c>
      <c r="O27" s="43">
        <v>416647907.5</v>
      </c>
      <c r="P27" s="43">
        <v>53</v>
      </c>
      <c r="Q27" s="43">
        <v>422066800.23000002</v>
      </c>
      <c r="R27" s="43">
        <f t="shared" si="8"/>
        <v>105</v>
      </c>
      <c r="S27" s="43">
        <f t="shared" si="9"/>
        <v>838714707.73000002</v>
      </c>
      <c r="T27" s="43">
        <f t="shared" si="10"/>
        <v>1767</v>
      </c>
      <c r="U27" s="43">
        <f t="shared" si="10"/>
        <v>2377055500.9300003</v>
      </c>
      <c r="V27" s="16"/>
    </row>
    <row r="28" spans="1:22" s="9" customFormat="1">
      <c r="A28" s="33">
        <v>21</v>
      </c>
      <c r="B28" s="54" t="s">
        <v>89</v>
      </c>
      <c r="C28" s="1" t="s">
        <v>90</v>
      </c>
      <c r="D28" s="44">
        <v>1</v>
      </c>
      <c r="E28" s="44">
        <v>6000000</v>
      </c>
      <c r="F28" s="44"/>
      <c r="G28" s="44"/>
      <c r="H28" s="44">
        <v>120</v>
      </c>
      <c r="I28" s="44">
        <v>870258938.22000003</v>
      </c>
      <c r="J28" s="44">
        <v>122</v>
      </c>
      <c r="K28" s="44">
        <v>874380950.42999995</v>
      </c>
      <c r="L28" s="42">
        <f t="shared" si="0"/>
        <v>243</v>
      </c>
      <c r="M28" s="42">
        <f t="shared" si="0"/>
        <v>1750639888.6500001</v>
      </c>
      <c r="N28" s="44">
        <v>10</v>
      </c>
      <c r="O28" s="44">
        <v>83037599.909999996</v>
      </c>
      <c r="P28" s="44">
        <v>9</v>
      </c>
      <c r="Q28" s="44">
        <v>87043324.170000002</v>
      </c>
      <c r="R28" s="42">
        <f t="shared" si="2"/>
        <v>19</v>
      </c>
      <c r="S28" s="42">
        <f t="shared" si="2"/>
        <v>170080924.07999998</v>
      </c>
      <c r="T28" s="42">
        <f t="shared" si="1"/>
        <v>262</v>
      </c>
      <c r="U28" s="42">
        <f t="shared" si="1"/>
        <v>1920720812.73</v>
      </c>
      <c r="V28" s="16"/>
    </row>
    <row r="29" spans="1:22" s="9" customFormat="1">
      <c r="A29" s="30">
        <v>22</v>
      </c>
      <c r="B29" s="53" t="s">
        <v>85</v>
      </c>
      <c r="C29" s="32" t="s">
        <v>86</v>
      </c>
      <c r="D29" s="43">
        <v>85</v>
      </c>
      <c r="E29" s="43">
        <v>49529006.539999999</v>
      </c>
      <c r="F29" s="43">
        <v>187</v>
      </c>
      <c r="G29" s="43">
        <v>40665402.960000001</v>
      </c>
      <c r="H29" s="43">
        <v>111</v>
      </c>
      <c r="I29" s="43">
        <v>146918483.81</v>
      </c>
      <c r="J29" s="43">
        <v>251</v>
      </c>
      <c r="K29" s="43">
        <v>167777815.03</v>
      </c>
      <c r="L29" s="43">
        <f t="shared" si="0"/>
        <v>634</v>
      </c>
      <c r="M29" s="43">
        <f t="shared" si="0"/>
        <v>404890708.34000003</v>
      </c>
      <c r="N29" s="43">
        <v>181</v>
      </c>
      <c r="O29" s="43">
        <v>531146247.42000002</v>
      </c>
      <c r="P29" s="43">
        <v>334</v>
      </c>
      <c r="Q29" s="43">
        <v>516723251.49000001</v>
      </c>
      <c r="R29" s="43">
        <f t="shared" si="2"/>
        <v>515</v>
      </c>
      <c r="S29" s="43">
        <f t="shared" si="2"/>
        <v>1047869498.9100001</v>
      </c>
      <c r="T29" s="43">
        <f t="shared" si="1"/>
        <v>1149</v>
      </c>
      <c r="U29" s="43">
        <f t="shared" si="1"/>
        <v>1452760207.25</v>
      </c>
      <c r="V29" s="16"/>
    </row>
    <row r="30" spans="1:22" s="9" customFormat="1">
      <c r="A30" s="33">
        <v>23</v>
      </c>
      <c r="B30" s="54" t="s">
        <v>65</v>
      </c>
      <c r="C30" s="1" t="s">
        <v>66</v>
      </c>
      <c r="D30" s="44">
        <v>193</v>
      </c>
      <c r="E30" s="44">
        <v>155141378.99000001</v>
      </c>
      <c r="F30" s="44">
        <v>605</v>
      </c>
      <c r="G30" s="44">
        <v>115838770.39</v>
      </c>
      <c r="H30" s="44">
        <v>386</v>
      </c>
      <c r="I30" s="44">
        <v>301539114.58999997</v>
      </c>
      <c r="J30" s="44">
        <v>538</v>
      </c>
      <c r="K30" s="44">
        <v>56218163.745999999</v>
      </c>
      <c r="L30" s="42">
        <f t="shared" si="0"/>
        <v>1722</v>
      </c>
      <c r="M30" s="42">
        <f t="shared" si="0"/>
        <v>628737427.71599996</v>
      </c>
      <c r="N30" s="44">
        <v>79</v>
      </c>
      <c r="O30" s="44">
        <v>131378380.06999999</v>
      </c>
      <c r="P30" s="44">
        <v>85</v>
      </c>
      <c r="Q30" s="44">
        <v>414529139.57999998</v>
      </c>
      <c r="R30" s="42">
        <f t="shared" si="2"/>
        <v>164</v>
      </c>
      <c r="S30" s="42">
        <f t="shared" si="2"/>
        <v>545907519.64999998</v>
      </c>
      <c r="T30" s="42">
        <f t="shared" si="1"/>
        <v>1886</v>
      </c>
      <c r="U30" s="42">
        <f t="shared" si="1"/>
        <v>1174644947.3659999</v>
      </c>
      <c r="V30" s="16"/>
    </row>
    <row r="31" spans="1:22" s="9" customFormat="1">
      <c r="A31" s="30">
        <v>24</v>
      </c>
      <c r="B31" s="53" t="s">
        <v>53</v>
      </c>
      <c r="C31" s="32" t="s">
        <v>54</v>
      </c>
      <c r="D31" s="43">
        <v>187</v>
      </c>
      <c r="E31" s="43">
        <v>109428452.53</v>
      </c>
      <c r="F31" s="43">
        <v>375</v>
      </c>
      <c r="G31" s="43">
        <v>18386400.620000001</v>
      </c>
      <c r="H31" s="43">
        <v>89803</v>
      </c>
      <c r="I31" s="43">
        <v>115579241.68000001</v>
      </c>
      <c r="J31" s="43">
        <v>1346</v>
      </c>
      <c r="K31" s="43">
        <v>40168788.229999997</v>
      </c>
      <c r="L31" s="43">
        <f t="shared" si="0"/>
        <v>91711</v>
      </c>
      <c r="M31" s="43">
        <f t="shared" si="0"/>
        <v>283562883.06</v>
      </c>
      <c r="N31" s="43">
        <v>1985</v>
      </c>
      <c r="O31" s="43">
        <v>345783791.05000001</v>
      </c>
      <c r="P31" s="43">
        <v>10864</v>
      </c>
      <c r="Q31" s="43">
        <v>529623790.44999999</v>
      </c>
      <c r="R31" s="43">
        <f t="shared" si="2"/>
        <v>12849</v>
      </c>
      <c r="S31" s="43">
        <f t="shared" si="2"/>
        <v>875407581.5</v>
      </c>
      <c r="T31" s="43">
        <f t="shared" si="1"/>
        <v>104560</v>
      </c>
      <c r="U31" s="43">
        <f t="shared" si="1"/>
        <v>1158970464.5599999</v>
      </c>
      <c r="V31" s="16"/>
    </row>
    <row r="32" spans="1:22" s="9" customFormat="1">
      <c r="A32" s="33">
        <v>25</v>
      </c>
      <c r="B32" s="54" t="s">
        <v>69</v>
      </c>
      <c r="C32" s="1" t="s">
        <v>70</v>
      </c>
      <c r="D32" s="44">
        <v>110</v>
      </c>
      <c r="E32" s="44">
        <v>423085997.81999999</v>
      </c>
      <c r="F32" s="44">
        <v>37</v>
      </c>
      <c r="G32" s="44">
        <v>20300793.399999999</v>
      </c>
      <c r="H32" s="44">
        <v>76</v>
      </c>
      <c r="I32" s="44">
        <v>96268760.719999999</v>
      </c>
      <c r="J32" s="44">
        <v>241</v>
      </c>
      <c r="K32" s="44">
        <v>141085771.31</v>
      </c>
      <c r="L32" s="42">
        <f t="shared" si="0"/>
        <v>464</v>
      </c>
      <c r="M32" s="42">
        <f t="shared" si="0"/>
        <v>680741323.25</v>
      </c>
      <c r="N32" s="44">
        <v>19</v>
      </c>
      <c r="O32" s="44">
        <v>20712254.300000001</v>
      </c>
      <c r="P32" s="44">
        <v>27</v>
      </c>
      <c r="Q32" s="44">
        <v>380703447.26999998</v>
      </c>
      <c r="R32" s="42">
        <f t="shared" si="2"/>
        <v>46</v>
      </c>
      <c r="S32" s="42">
        <f t="shared" si="2"/>
        <v>401415701.56999999</v>
      </c>
      <c r="T32" s="42">
        <f t="shared" si="1"/>
        <v>510</v>
      </c>
      <c r="U32" s="42">
        <f t="shared" si="1"/>
        <v>1082157024.8199999</v>
      </c>
      <c r="V32" s="16"/>
    </row>
    <row r="33" spans="1:22" s="9" customFormat="1">
      <c r="A33" s="30">
        <v>26</v>
      </c>
      <c r="B33" s="31" t="s">
        <v>73</v>
      </c>
      <c r="C33" s="32" t="s">
        <v>74</v>
      </c>
      <c r="D33" s="43">
        <v>24</v>
      </c>
      <c r="E33" s="43">
        <v>1135227.55</v>
      </c>
      <c r="F33" s="43">
        <v>190</v>
      </c>
      <c r="G33" s="43">
        <v>13921489.16</v>
      </c>
      <c r="H33" s="43">
        <v>36514</v>
      </c>
      <c r="I33" s="43">
        <v>173557346.90000001</v>
      </c>
      <c r="J33" s="43">
        <v>11044</v>
      </c>
      <c r="K33" s="43">
        <v>104654623.68000001</v>
      </c>
      <c r="L33" s="43">
        <f t="shared" si="0"/>
        <v>47772</v>
      </c>
      <c r="M33" s="43">
        <f t="shared" si="0"/>
        <v>293268687.29000008</v>
      </c>
      <c r="N33" s="43">
        <v>814</v>
      </c>
      <c r="O33" s="43">
        <v>321346586.88</v>
      </c>
      <c r="P33" s="43">
        <v>11605</v>
      </c>
      <c r="Q33" s="43">
        <v>381583074.14999998</v>
      </c>
      <c r="R33" s="43">
        <f t="shared" si="2"/>
        <v>12419</v>
      </c>
      <c r="S33" s="43">
        <f t="shared" si="2"/>
        <v>702929661.02999997</v>
      </c>
      <c r="T33" s="43">
        <f t="shared" si="1"/>
        <v>60191</v>
      </c>
      <c r="U33" s="43">
        <f t="shared" si="1"/>
        <v>996198348.32000005</v>
      </c>
      <c r="V33" s="16"/>
    </row>
    <row r="34" spans="1:22" s="9" customFormat="1">
      <c r="A34" s="33">
        <v>27</v>
      </c>
      <c r="B34" s="54" t="s">
        <v>76</v>
      </c>
      <c r="C34" s="1" t="s">
        <v>345</v>
      </c>
      <c r="D34" s="44">
        <v>100</v>
      </c>
      <c r="E34" s="44">
        <v>10325452.449999999</v>
      </c>
      <c r="F34" s="44">
        <v>438</v>
      </c>
      <c r="G34" s="44">
        <v>22973643.120000001</v>
      </c>
      <c r="H34" s="44">
        <v>831</v>
      </c>
      <c r="I34" s="44">
        <v>310511440.51999998</v>
      </c>
      <c r="J34" s="44">
        <v>1356</v>
      </c>
      <c r="K34" s="44">
        <v>301683355.62</v>
      </c>
      <c r="L34" s="42">
        <f t="shared" si="0"/>
        <v>2725</v>
      </c>
      <c r="M34" s="42">
        <f t="shared" si="0"/>
        <v>645493891.71000004</v>
      </c>
      <c r="N34" s="44">
        <v>156</v>
      </c>
      <c r="O34" s="44">
        <v>156423993.5</v>
      </c>
      <c r="P34" s="44">
        <v>3565</v>
      </c>
      <c r="Q34" s="44">
        <v>158006175.97999999</v>
      </c>
      <c r="R34" s="42">
        <f t="shared" si="2"/>
        <v>3721</v>
      </c>
      <c r="S34" s="42">
        <f t="shared" si="2"/>
        <v>314430169.48000002</v>
      </c>
      <c r="T34" s="42">
        <f t="shared" si="1"/>
        <v>6446</v>
      </c>
      <c r="U34" s="42">
        <f t="shared" si="1"/>
        <v>959924061.19000006</v>
      </c>
      <c r="V34" s="16"/>
    </row>
    <row r="35" spans="1:22" s="9" customFormat="1">
      <c r="A35" s="30">
        <v>28</v>
      </c>
      <c r="B35" s="53" t="s">
        <v>77</v>
      </c>
      <c r="C35" s="32" t="s">
        <v>78</v>
      </c>
      <c r="D35" s="43">
        <v>201</v>
      </c>
      <c r="E35" s="43">
        <v>17231590.629999999</v>
      </c>
      <c r="F35" s="43">
        <v>1586</v>
      </c>
      <c r="G35" s="43">
        <v>89064614.810000002</v>
      </c>
      <c r="H35" s="43">
        <v>749</v>
      </c>
      <c r="I35" s="43">
        <v>45028468.979999997</v>
      </c>
      <c r="J35" s="43">
        <v>1971</v>
      </c>
      <c r="K35" s="43">
        <v>68006869.680000007</v>
      </c>
      <c r="L35" s="43">
        <f t="shared" si="0"/>
        <v>4507</v>
      </c>
      <c r="M35" s="43">
        <f t="shared" si="0"/>
        <v>219331544.09999999</v>
      </c>
      <c r="N35" s="43">
        <v>570</v>
      </c>
      <c r="O35" s="43">
        <v>387268422.20999998</v>
      </c>
      <c r="P35" s="43">
        <v>8882</v>
      </c>
      <c r="Q35" s="43">
        <v>262785872.22</v>
      </c>
      <c r="R35" s="43">
        <f t="shared" si="2"/>
        <v>9452</v>
      </c>
      <c r="S35" s="43">
        <f t="shared" si="2"/>
        <v>650054294.42999995</v>
      </c>
      <c r="T35" s="43">
        <f t="shared" si="1"/>
        <v>13959</v>
      </c>
      <c r="U35" s="43">
        <f t="shared" si="1"/>
        <v>869385838.52999997</v>
      </c>
      <c r="V35" s="16"/>
    </row>
    <row r="36" spans="1:22" s="9" customFormat="1">
      <c r="A36" s="33">
        <v>29</v>
      </c>
      <c r="B36" s="54" t="s">
        <v>75</v>
      </c>
      <c r="C36" s="1" t="s">
        <v>344</v>
      </c>
      <c r="D36" s="44">
        <v>293</v>
      </c>
      <c r="E36" s="44">
        <v>9117074.1300000008</v>
      </c>
      <c r="F36" s="44">
        <v>1616</v>
      </c>
      <c r="G36" s="44">
        <v>71136804.084800005</v>
      </c>
      <c r="H36" s="44">
        <v>1209</v>
      </c>
      <c r="I36" s="44">
        <v>113508796.52869999</v>
      </c>
      <c r="J36" s="44">
        <v>3521</v>
      </c>
      <c r="K36" s="44">
        <v>137019146.69999999</v>
      </c>
      <c r="L36" s="42">
        <f t="shared" si="0"/>
        <v>6639</v>
      </c>
      <c r="M36" s="42">
        <f t="shared" si="0"/>
        <v>330781821.44349998</v>
      </c>
      <c r="N36" s="44">
        <v>954</v>
      </c>
      <c r="O36" s="44">
        <v>277793624.19</v>
      </c>
      <c r="P36" s="44">
        <v>5894</v>
      </c>
      <c r="Q36" s="44">
        <v>179474789.13999999</v>
      </c>
      <c r="R36" s="42">
        <f t="shared" si="2"/>
        <v>6848</v>
      </c>
      <c r="S36" s="42">
        <f t="shared" si="2"/>
        <v>457268413.32999998</v>
      </c>
      <c r="T36" s="42">
        <f t="shared" si="1"/>
        <v>13487</v>
      </c>
      <c r="U36" s="42">
        <f t="shared" si="1"/>
        <v>788050234.77349997</v>
      </c>
      <c r="V36" s="16"/>
    </row>
    <row r="37" spans="1:22" s="9" customFormat="1">
      <c r="A37" s="30">
        <v>30</v>
      </c>
      <c r="B37" s="53" t="s">
        <v>106</v>
      </c>
      <c r="C37" s="32" t="s">
        <v>107</v>
      </c>
      <c r="D37" s="43">
        <v>55</v>
      </c>
      <c r="E37" s="43">
        <v>36660816.649999999</v>
      </c>
      <c r="F37" s="43">
        <v>417</v>
      </c>
      <c r="G37" s="43">
        <v>124160836.2</v>
      </c>
      <c r="H37" s="43">
        <v>72</v>
      </c>
      <c r="I37" s="43">
        <v>199615788.19</v>
      </c>
      <c r="J37" s="43">
        <v>450</v>
      </c>
      <c r="K37" s="43">
        <v>41780635.409999996</v>
      </c>
      <c r="L37" s="43">
        <f t="shared" si="0"/>
        <v>994</v>
      </c>
      <c r="M37" s="43">
        <f t="shared" si="0"/>
        <v>402218076.44999999</v>
      </c>
      <c r="N37" s="43">
        <v>33</v>
      </c>
      <c r="O37" s="43">
        <v>160100155.03</v>
      </c>
      <c r="P37" s="43">
        <v>33</v>
      </c>
      <c r="Q37" s="43">
        <v>217093444.59999999</v>
      </c>
      <c r="R37" s="43">
        <f t="shared" si="2"/>
        <v>66</v>
      </c>
      <c r="S37" s="43">
        <f t="shared" si="2"/>
        <v>377193599.63</v>
      </c>
      <c r="T37" s="43">
        <f t="shared" si="1"/>
        <v>1060</v>
      </c>
      <c r="U37" s="43">
        <f t="shared" si="1"/>
        <v>779411676.07999992</v>
      </c>
      <c r="V37" s="16"/>
    </row>
    <row r="38" spans="1:22" s="9" customFormat="1">
      <c r="A38" s="33">
        <v>31</v>
      </c>
      <c r="B38" s="54" t="s">
        <v>134</v>
      </c>
      <c r="C38" s="1" t="s">
        <v>135</v>
      </c>
      <c r="D38" s="44">
        <v>35</v>
      </c>
      <c r="E38" s="44">
        <v>331552767.33999997</v>
      </c>
      <c r="F38" s="44">
        <v>26</v>
      </c>
      <c r="G38" s="44">
        <v>8748479.4100000001</v>
      </c>
      <c r="H38" s="44">
        <v>19</v>
      </c>
      <c r="I38" s="44">
        <v>28090014.539999999</v>
      </c>
      <c r="J38" s="44">
        <v>45</v>
      </c>
      <c r="K38" s="44">
        <v>13016574.08</v>
      </c>
      <c r="L38" s="42">
        <f t="shared" si="0"/>
        <v>125</v>
      </c>
      <c r="M38" s="42">
        <f t="shared" si="0"/>
        <v>381407835.37</v>
      </c>
      <c r="N38" s="44">
        <v>25</v>
      </c>
      <c r="O38" s="44">
        <v>15428204.98</v>
      </c>
      <c r="P38" s="44">
        <v>69</v>
      </c>
      <c r="Q38" s="44">
        <v>353298294.12</v>
      </c>
      <c r="R38" s="42">
        <f t="shared" si="2"/>
        <v>94</v>
      </c>
      <c r="S38" s="42">
        <f t="shared" si="2"/>
        <v>368726499.10000002</v>
      </c>
      <c r="T38" s="42">
        <f t="shared" si="1"/>
        <v>219</v>
      </c>
      <c r="U38" s="42">
        <f t="shared" si="1"/>
        <v>750134334.47000003</v>
      </c>
      <c r="V38" s="16"/>
    </row>
    <row r="39" spans="1:22" s="9" customFormat="1">
      <c r="A39" s="30">
        <v>32</v>
      </c>
      <c r="B39" s="53" t="s">
        <v>97</v>
      </c>
      <c r="C39" s="32" t="s">
        <v>98</v>
      </c>
      <c r="D39" s="43">
        <v>7</v>
      </c>
      <c r="E39" s="43">
        <v>45171196.130000003</v>
      </c>
      <c r="F39" s="43"/>
      <c r="G39" s="43"/>
      <c r="H39" s="43">
        <v>5</v>
      </c>
      <c r="I39" s="43">
        <v>31499736.109999999</v>
      </c>
      <c r="J39" s="43">
        <v>46</v>
      </c>
      <c r="K39" s="43">
        <v>11997412.32</v>
      </c>
      <c r="L39" s="43">
        <f t="shared" si="0"/>
        <v>58</v>
      </c>
      <c r="M39" s="43">
        <f t="shared" si="0"/>
        <v>88668344.560000002</v>
      </c>
      <c r="N39" s="43">
        <v>7</v>
      </c>
      <c r="O39" s="43">
        <v>309000000</v>
      </c>
      <c r="P39" s="43">
        <v>7</v>
      </c>
      <c r="Q39" s="43">
        <v>293000000</v>
      </c>
      <c r="R39" s="43">
        <f t="shared" si="2"/>
        <v>14</v>
      </c>
      <c r="S39" s="43">
        <f t="shared" si="2"/>
        <v>602000000</v>
      </c>
      <c r="T39" s="43">
        <f t="shared" si="1"/>
        <v>72</v>
      </c>
      <c r="U39" s="43">
        <f t="shared" si="1"/>
        <v>690668344.55999994</v>
      </c>
      <c r="V39" s="16"/>
    </row>
    <row r="40" spans="1:22" s="9" customFormat="1">
      <c r="A40" s="33">
        <v>33</v>
      </c>
      <c r="B40" s="54" t="s">
        <v>93</v>
      </c>
      <c r="C40" s="1" t="s">
        <v>94</v>
      </c>
      <c r="D40" s="44">
        <v>17</v>
      </c>
      <c r="E40" s="44">
        <v>49763893.479999997</v>
      </c>
      <c r="F40" s="44">
        <v>10</v>
      </c>
      <c r="G40" s="44">
        <v>2622995.88</v>
      </c>
      <c r="H40" s="44">
        <v>10</v>
      </c>
      <c r="I40" s="44">
        <v>821652.36</v>
      </c>
      <c r="J40" s="44">
        <v>131</v>
      </c>
      <c r="K40" s="44">
        <v>234460490.13</v>
      </c>
      <c r="L40" s="42">
        <f t="shared" si="0"/>
        <v>168</v>
      </c>
      <c r="M40" s="42">
        <f t="shared" si="0"/>
        <v>287669031.85000002</v>
      </c>
      <c r="N40" s="44">
        <v>20</v>
      </c>
      <c r="O40" s="44">
        <v>300300000</v>
      </c>
      <c r="P40" s="44">
        <v>12</v>
      </c>
      <c r="Q40" s="44">
        <v>60300693.159999996</v>
      </c>
      <c r="R40" s="42">
        <f t="shared" si="2"/>
        <v>32</v>
      </c>
      <c r="S40" s="42">
        <f t="shared" si="2"/>
        <v>360600693.15999997</v>
      </c>
      <c r="T40" s="42">
        <f t="shared" si="1"/>
        <v>200</v>
      </c>
      <c r="U40" s="42">
        <f t="shared" si="1"/>
        <v>648269725.00999999</v>
      </c>
      <c r="V40" s="16"/>
    </row>
    <row r="41" spans="1:22" s="9" customFormat="1">
      <c r="A41" s="30">
        <v>34</v>
      </c>
      <c r="B41" s="31" t="s">
        <v>87</v>
      </c>
      <c r="C41" s="32" t="s">
        <v>88</v>
      </c>
      <c r="D41" s="43">
        <v>27</v>
      </c>
      <c r="E41" s="43">
        <v>161111218.99000001</v>
      </c>
      <c r="F41" s="43">
        <v>35</v>
      </c>
      <c r="G41" s="43">
        <v>1248059.4099999999</v>
      </c>
      <c r="H41" s="43">
        <v>282</v>
      </c>
      <c r="I41" s="43">
        <v>27386258.539999999</v>
      </c>
      <c r="J41" s="43">
        <v>1561</v>
      </c>
      <c r="K41" s="43">
        <v>142740231.22999999</v>
      </c>
      <c r="L41" s="43">
        <f t="shared" si="0"/>
        <v>1905</v>
      </c>
      <c r="M41" s="43">
        <f t="shared" si="0"/>
        <v>332485768.16999996</v>
      </c>
      <c r="N41" s="43">
        <v>84</v>
      </c>
      <c r="O41" s="43">
        <v>131509021.95</v>
      </c>
      <c r="P41" s="43">
        <v>62</v>
      </c>
      <c r="Q41" s="43">
        <v>176833541.71000001</v>
      </c>
      <c r="R41" s="43">
        <f t="shared" si="2"/>
        <v>146</v>
      </c>
      <c r="S41" s="43">
        <f t="shared" si="2"/>
        <v>308342563.66000003</v>
      </c>
      <c r="T41" s="43">
        <f t="shared" si="1"/>
        <v>2051</v>
      </c>
      <c r="U41" s="43">
        <f t="shared" si="1"/>
        <v>640828331.82999992</v>
      </c>
      <c r="V41" s="16"/>
    </row>
    <row r="42" spans="1:22" s="9" customFormat="1">
      <c r="A42" s="33">
        <v>35</v>
      </c>
      <c r="B42" s="54" t="s">
        <v>57</v>
      </c>
      <c r="C42" s="1" t="s">
        <v>58</v>
      </c>
      <c r="D42" s="44">
        <v>149</v>
      </c>
      <c r="E42" s="44">
        <v>59453892.130000003</v>
      </c>
      <c r="F42" s="44">
        <v>937</v>
      </c>
      <c r="G42" s="44">
        <v>74283107.920000002</v>
      </c>
      <c r="H42" s="44">
        <v>1012</v>
      </c>
      <c r="I42" s="44">
        <v>106406395.81999999</v>
      </c>
      <c r="J42" s="44">
        <v>2263</v>
      </c>
      <c r="K42" s="44">
        <v>120031117.7</v>
      </c>
      <c r="L42" s="42">
        <f t="shared" si="0"/>
        <v>4361</v>
      </c>
      <c r="M42" s="42">
        <f t="shared" si="0"/>
        <v>360174513.56999999</v>
      </c>
      <c r="N42" s="44">
        <v>186</v>
      </c>
      <c r="O42" s="44">
        <v>165488969.71000001</v>
      </c>
      <c r="P42" s="44">
        <v>182</v>
      </c>
      <c r="Q42" s="44">
        <v>91986736</v>
      </c>
      <c r="R42" s="42">
        <f t="shared" si="2"/>
        <v>368</v>
      </c>
      <c r="S42" s="42">
        <f t="shared" si="2"/>
        <v>257475705.71000001</v>
      </c>
      <c r="T42" s="42">
        <f t="shared" si="1"/>
        <v>4729</v>
      </c>
      <c r="U42" s="42">
        <f t="shared" si="1"/>
        <v>617650219.27999997</v>
      </c>
      <c r="V42" s="16"/>
    </row>
    <row r="43" spans="1:22" s="9" customFormat="1">
      <c r="A43" s="30">
        <v>36</v>
      </c>
      <c r="B43" s="53" t="s">
        <v>55</v>
      </c>
      <c r="C43" s="32" t="s">
        <v>56</v>
      </c>
      <c r="D43" s="43">
        <v>86</v>
      </c>
      <c r="E43" s="43">
        <v>149669058.97999999</v>
      </c>
      <c r="F43" s="43"/>
      <c r="G43" s="43"/>
      <c r="H43" s="43">
        <v>127</v>
      </c>
      <c r="I43" s="43">
        <v>46992802.600000001</v>
      </c>
      <c r="J43" s="43">
        <v>39</v>
      </c>
      <c r="K43" s="43">
        <v>38692341.600000001</v>
      </c>
      <c r="L43" s="43">
        <f t="shared" si="0"/>
        <v>252</v>
      </c>
      <c r="M43" s="43">
        <f t="shared" si="0"/>
        <v>235354203.18000001</v>
      </c>
      <c r="N43" s="43">
        <v>19</v>
      </c>
      <c r="O43" s="43">
        <v>352259466.38</v>
      </c>
      <c r="P43" s="43"/>
      <c r="Q43" s="43"/>
      <c r="R43" s="43">
        <f t="shared" si="2"/>
        <v>19</v>
      </c>
      <c r="S43" s="43">
        <f t="shared" si="2"/>
        <v>352259466.38</v>
      </c>
      <c r="T43" s="43">
        <f t="shared" si="1"/>
        <v>271</v>
      </c>
      <c r="U43" s="43">
        <f t="shared" si="1"/>
        <v>587613669.55999994</v>
      </c>
      <c r="V43" s="16"/>
    </row>
    <row r="44" spans="1:22" s="9" customFormat="1">
      <c r="A44" s="33">
        <v>37</v>
      </c>
      <c r="B44" s="54" t="s">
        <v>67</v>
      </c>
      <c r="C44" s="1" t="s">
        <v>68</v>
      </c>
      <c r="D44" s="44">
        <v>614</v>
      </c>
      <c r="E44" s="44">
        <v>108025470.25</v>
      </c>
      <c r="F44" s="44">
        <v>651</v>
      </c>
      <c r="G44" s="44">
        <v>42550593.509999998</v>
      </c>
      <c r="H44" s="44">
        <v>758</v>
      </c>
      <c r="I44" s="44">
        <v>9677726.4199999999</v>
      </c>
      <c r="J44" s="44">
        <v>3182</v>
      </c>
      <c r="K44" s="44">
        <v>66788595.632799998</v>
      </c>
      <c r="L44" s="42">
        <f t="shared" si="0"/>
        <v>5205</v>
      </c>
      <c r="M44" s="42">
        <f t="shared" si="0"/>
        <v>227042385.81279999</v>
      </c>
      <c r="N44" s="44">
        <v>553</v>
      </c>
      <c r="O44" s="44">
        <v>177148351.71000001</v>
      </c>
      <c r="P44" s="44">
        <v>1477</v>
      </c>
      <c r="Q44" s="44">
        <v>181433599.72</v>
      </c>
      <c r="R44" s="42">
        <f t="shared" si="2"/>
        <v>2030</v>
      </c>
      <c r="S44" s="42">
        <f t="shared" si="2"/>
        <v>358581951.43000001</v>
      </c>
      <c r="T44" s="42">
        <f t="shared" si="1"/>
        <v>7235</v>
      </c>
      <c r="U44" s="42">
        <f t="shared" si="1"/>
        <v>585624337.2428</v>
      </c>
      <c r="V44" s="16"/>
    </row>
    <row r="45" spans="1:22" s="9" customFormat="1">
      <c r="A45" s="30">
        <v>38</v>
      </c>
      <c r="B45" s="53" t="s">
        <v>108</v>
      </c>
      <c r="C45" s="32" t="s">
        <v>109</v>
      </c>
      <c r="D45" s="43">
        <v>79</v>
      </c>
      <c r="E45" s="43">
        <v>3973778.66</v>
      </c>
      <c r="F45" s="43">
        <v>702</v>
      </c>
      <c r="G45" s="43">
        <v>28451345.399999999</v>
      </c>
      <c r="H45" s="43">
        <v>313</v>
      </c>
      <c r="I45" s="43">
        <v>116525317.72</v>
      </c>
      <c r="J45" s="43">
        <v>83145</v>
      </c>
      <c r="K45" s="43">
        <v>144359295.53999999</v>
      </c>
      <c r="L45" s="43">
        <f t="shared" si="0"/>
        <v>84239</v>
      </c>
      <c r="M45" s="43">
        <f t="shared" si="0"/>
        <v>293309737.31999999</v>
      </c>
      <c r="N45" s="43">
        <v>261</v>
      </c>
      <c r="O45" s="43">
        <v>166263577.84999999</v>
      </c>
      <c r="P45" s="43">
        <v>359</v>
      </c>
      <c r="Q45" s="43">
        <v>112758283.55</v>
      </c>
      <c r="R45" s="43">
        <f t="shared" si="2"/>
        <v>620</v>
      </c>
      <c r="S45" s="43">
        <f t="shared" si="2"/>
        <v>279021861.39999998</v>
      </c>
      <c r="T45" s="43">
        <f t="shared" si="1"/>
        <v>84859</v>
      </c>
      <c r="U45" s="43">
        <f t="shared" si="1"/>
        <v>572331598.72000003</v>
      </c>
      <c r="V45" s="16"/>
    </row>
    <row r="46" spans="1:22" s="9" customFormat="1">
      <c r="A46" s="33">
        <v>39</v>
      </c>
      <c r="B46" s="54" t="s">
        <v>236</v>
      </c>
      <c r="C46" s="1" t="s">
        <v>237</v>
      </c>
      <c r="D46" s="44">
        <v>43</v>
      </c>
      <c r="E46" s="44">
        <v>107890219.39</v>
      </c>
      <c r="F46" s="44">
        <v>237</v>
      </c>
      <c r="G46" s="44">
        <v>7331928.9100000001</v>
      </c>
      <c r="H46" s="44">
        <v>1013</v>
      </c>
      <c r="I46" s="44">
        <v>11432450.26</v>
      </c>
      <c r="J46" s="44">
        <v>14260</v>
      </c>
      <c r="K46" s="44">
        <v>180285928.86000001</v>
      </c>
      <c r="L46" s="42">
        <f t="shared" si="0"/>
        <v>15553</v>
      </c>
      <c r="M46" s="42">
        <f t="shared" si="0"/>
        <v>306940527.42000002</v>
      </c>
      <c r="N46" s="44">
        <v>56</v>
      </c>
      <c r="O46" s="44">
        <v>175635424.61000001</v>
      </c>
      <c r="P46" s="44">
        <v>18</v>
      </c>
      <c r="Q46" s="44">
        <v>82563700</v>
      </c>
      <c r="R46" s="42">
        <f t="shared" si="2"/>
        <v>74</v>
      </c>
      <c r="S46" s="42">
        <f t="shared" si="2"/>
        <v>258199124.61000001</v>
      </c>
      <c r="T46" s="42">
        <f t="shared" si="1"/>
        <v>15627</v>
      </c>
      <c r="U46" s="42">
        <f t="shared" si="1"/>
        <v>565139652.02999997</v>
      </c>
      <c r="V46" s="16"/>
    </row>
    <row r="47" spans="1:22" s="9" customFormat="1">
      <c r="A47" s="30">
        <v>40</v>
      </c>
      <c r="B47" s="53" t="s">
        <v>83</v>
      </c>
      <c r="C47" s="32" t="s">
        <v>84</v>
      </c>
      <c r="D47" s="43">
        <v>105</v>
      </c>
      <c r="E47" s="43">
        <v>33351250.879999999</v>
      </c>
      <c r="F47" s="43">
        <v>179</v>
      </c>
      <c r="G47" s="43">
        <v>31582716.420000002</v>
      </c>
      <c r="H47" s="43">
        <v>113</v>
      </c>
      <c r="I47" s="43">
        <v>47753076.009999998</v>
      </c>
      <c r="J47" s="43">
        <v>128</v>
      </c>
      <c r="K47" s="43">
        <v>159752452.74000001</v>
      </c>
      <c r="L47" s="43">
        <f t="shared" si="0"/>
        <v>525</v>
      </c>
      <c r="M47" s="43">
        <f t="shared" si="0"/>
        <v>272439496.05000001</v>
      </c>
      <c r="N47" s="43">
        <v>110</v>
      </c>
      <c r="O47" s="43">
        <v>197024272.13</v>
      </c>
      <c r="P47" s="43">
        <v>107</v>
      </c>
      <c r="Q47" s="43">
        <v>88664639.769999996</v>
      </c>
      <c r="R47" s="43">
        <f t="shared" si="2"/>
        <v>217</v>
      </c>
      <c r="S47" s="43">
        <f t="shared" si="2"/>
        <v>285688911.89999998</v>
      </c>
      <c r="T47" s="43">
        <f t="shared" si="1"/>
        <v>742</v>
      </c>
      <c r="U47" s="43">
        <f t="shared" si="1"/>
        <v>558128407.95000005</v>
      </c>
      <c r="V47" s="16"/>
    </row>
    <row r="48" spans="1:22" s="9" customFormat="1">
      <c r="A48" s="33">
        <v>41</v>
      </c>
      <c r="B48" s="54" t="s">
        <v>91</v>
      </c>
      <c r="C48" s="1" t="s">
        <v>92</v>
      </c>
      <c r="D48" s="44">
        <v>5</v>
      </c>
      <c r="E48" s="44">
        <v>15227606.91</v>
      </c>
      <c r="F48" s="44">
        <v>18</v>
      </c>
      <c r="G48" s="44">
        <v>11731263.279999999</v>
      </c>
      <c r="H48" s="44">
        <v>14</v>
      </c>
      <c r="I48" s="44">
        <v>2804978.68</v>
      </c>
      <c r="J48" s="44">
        <v>41</v>
      </c>
      <c r="K48" s="44">
        <v>109497222.55</v>
      </c>
      <c r="L48" s="42">
        <f t="shared" si="0"/>
        <v>78</v>
      </c>
      <c r="M48" s="42">
        <f t="shared" si="0"/>
        <v>139261071.42000002</v>
      </c>
      <c r="N48" s="44">
        <v>19</v>
      </c>
      <c r="O48" s="44">
        <v>165937357.46000001</v>
      </c>
      <c r="P48" s="44">
        <v>36</v>
      </c>
      <c r="Q48" s="44">
        <v>233767572.44</v>
      </c>
      <c r="R48" s="42">
        <f t="shared" si="2"/>
        <v>55</v>
      </c>
      <c r="S48" s="42">
        <f t="shared" si="2"/>
        <v>399704929.89999998</v>
      </c>
      <c r="T48" s="42">
        <f t="shared" si="1"/>
        <v>133</v>
      </c>
      <c r="U48" s="42">
        <f t="shared" si="1"/>
        <v>538966001.31999993</v>
      </c>
      <c r="V48" s="16"/>
    </row>
    <row r="49" spans="1:22" s="9" customFormat="1">
      <c r="A49" s="30">
        <v>42</v>
      </c>
      <c r="B49" s="31" t="s">
        <v>99</v>
      </c>
      <c r="C49" s="32" t="s">
        <v>100</v>
      </c>
      <c r="D49" s="43">
        <v>15</v>
      </c>
      <c r="E49" s="43">
        <v>5401198.7800000003</v>
      </c>
      <c r="F49" s="43">
        <v>53</v>
      </c>
      <c r="G49" s="43">
        <v>4226797.92</v>
      </c>
      <c r="H49" s="43">
        <v>118</v>
      </c>
      <c r="I49" s="43">
        <v>156194929.75999999</v>
      </c>
      <c r="J49" s="43">
        <v>131</v>
      </c>
      <c r="K49" s="43">
        <v>25115692.309999999</v>
      </c>
      <c r="L49" s="43">
        <f t="shared" si="0"/>
        <v>317</v>
      </c>
      <c r="M49" s="43">
        <f t="shared" si="0"/>
        <v>190938618.76999998</v>
      </c>
      <c r="N49" s="43">
        <v>8</v>
      </c>
      <c r="O49" s="43">
        <v>43174260.859999999</v>
      </c>
      <c r="P49" s="43">
        <v>13</v>
      </c>
      <c r="Q49" s="43">
        <v>168506483.84999999</v>
      </c>
      <c r="R49" s="43">
        <f t="shared" si="2"/>
        <v>21</v>
      </c>
      <c r="S49" s="43">
        <f t="shared" si="2"/>
        <v>211680744.70999998</v>
      </c>
      <c r="T49" s="43">
        <f t="shared" si="1"/>
        <v>338</v>
      </c>
      <c r="U49" s="43">
        <f t="shared" si="1"/>
        <v>402619363.47999996</v>
      </c>
      <c r="V49" s="16"/>
    </row>
    <row r="50" spans="1:22" s="9" customFormat="1">
      <c r="A50" s="33">
        <v>43</v>
      </c>
      <c r="B50" s="54" t="s">
        <v>117</v>
      </c>
      <c r="C50" s="1" t="s">
        <v>118</v>
      </c>
      <c r="D50" s="44">
        <v>24</v>
      </c>
      <c r="E50" s="44">
        <v>21449178.120000001</v>
      </c>
      <c r="F50" s="44">
        <v>267</v>
      </c>
      <c r="G50" s="44">
        <v>54167215.340000004</v>
      </c>
      <c r="H50" s="44">
        <v>12</v>
      </c>
      <c r="I50" s="44">
        <v>32960110.539999999</v>
      </c>
      <c r="J50" s="44">
        <v>37</v>
      </c>
      <c r="K50" s="44">
        <v>3127803.5</v>
      </c>
      <c r="L50" s="42">
        <f t="shared" si="0"/>
        <v>340</v>
      </c>
      <c r="M50" s="42">
        <f t="shared" si="0"/>
        <v>111704307.5</v>
      </c>
      <c r="N50" s="44">
        <v>13</v>
      </c>
      <c r="O50" s="44">
        <v>123247800</v>
      </c>
      <c r="P50" s="44">
        <v>54</v>
      </c>
      <c r="Q50" s="44">
        <v>69322000</v>
      </c>
      <c r="R50" s="42">
        <f t="shared" si="2"/>
        <v>67</v>
      </c>
      <c r="S50" s="42">
        <f t="shared" si="2"/>
        <v>192569800</v>
      </c>
      <c r="T50" s="42">
        <f t="shared" si="1"/>
        <v>407</v>
      </c>
      <c r="U50" s="42">
        <f t="shared" si="1"/>
        <v>304274107.5</v>
      </c>
      <c r="V50" s="16"/>
    </row>
    <row r="51" spans="1:22" s="9" customFormat="1">
      <c r="A51" s="30">
        <v>44</v>
      </c>
      <c r="B51" s="53" t="s">
        <v>61</v>
      </c>
      <c r="C51" s="32" t="s">
        <v>62</v>
      </c>
      <c r="D51" s="43"/>
      <c r="E51" s="43"/>
      <c r="F51" s="43"/>
      <c r="G51" s="43"/>
      <c r="H51" s="43">
        <v>169</v>
      </c>
      <c r="I51" s="43">
        <v>85302198.109999999</v>
      </c>
      <c r="J51" s="43">
        <v>391</v>
      </c>
      <c r="K51" s="43">
        <v>101616574.22</v>
      </c>
      <c r="L51" s="43">
        <f t="shared" si="0"/>
        <v>560</v>
      </c>
      <c r="M51" s="43">
        <f t="shared" si="0"/>
        <v>186918772.32999998</v>
      </c>
      <c r="N51" s="43">
        <v>22</v>
      </c>
      <c r="O51" s="43">
        <v>44200000</v>
      </c>
      <c r="P51" s="43">
        <v>30</v>
      </c>
      <c r="Q51" s="43">
        <v>39850000</v>
      </c>
      <c r="R51" s="43">
        <f t="shared" si="2"/>
        <v>52</v>
      </c>
      <c r="S51" s="43">
        <f t="shared" si="2"/>
        <v>84050000</v>
      </c>
      <c r="T51" s="43">
        <f t="shared" si="1"/>
        <v>612</v>
      </c>
      <c r="U51" s="43">
        <f t="shared" si="1"/>
        <v>270968772.32999998</v>
      </c>
      <c r="V51" s="16"/>
    </row>
    <row r="52" spans="1:22" s="9" customFormat="1">
      <c r="A52" s="33">
        <v>45</v>
      </c>
      <c r="B52" s="54" t="s">
        <v>49</v>
      </c>
      <c r="C52" s="1" t="s">
        <v>50</v>
      </c>
      <c r="D52" s="44"/>
      <c r="E52" s="44"/>
      <c r="F52" s="44"/>
      <c r="G52" s="44"/>
      <c r="H52" s="44">
        <v>12</v>
      </c>
      <c r="I52" s="44">
        <v>1338122.94</v>
      </c>
      <c r="J52" s="44">
        <v>31</v>
      </c>
      <c r="K52" s="44">
        <v>99308.2</v>
      </c>
      <c r="L52" s="42">
        <f t="shared" si="0"/>
        <v>43</v>
      </c>
      <c r="M52" s="42">
        <f t="shared" si="0"/>
        <v>1437431.14</v>
      </c>
      <c r="N52" s="44">
        <v>52</v>
      </c>
      <c r="O52" s="44">
        <v>133493549.7</v>
      </c>
      <c r="P52" s="44">
        <v>55</v>
      </c>
      <c r="Q52" s="44">
        <v>134423428.00999999</v>
      </c>
      <c r="R52" s="42">
        <f t="shared" si="2"/>
        <v>107</v>
      </c>
      <c r="S52" s="42">
        <f t="shared" si="2"/>
        <v>267916977.70999998</v>
      </c>
      <c r="T52" s="42">
        <f t="shared" si="1"/>
        <v>150</v>
      </c>
      <c r="U52" s="42">
        <f t="shared" si="1"/>
        <v>269354408.84999996</v>
      </c>
      <c r="V52" s="16"/>
    </row>
    <row r="53" spans="1:22" s="9" customFormat="1">
      <c r="A53" s="30">
        <v>46</v>
      </c>
      <c r="B53" s="53" t="s">
        <v>238</v>
      </c>
      <c r="C53" s="32" t="s">
        <v>239</v>
      </c>
      <c r="D53" s="43">
        <v>11</v>
      </c>
      <c r="E53" s="43">
        <v>2332098.02</v>
      </c>
      <c r="F53" s="43">
        <v>2</v>
      </c>
      <c r="G53" s="43">
        <v>20793.7</v>
      </c>
      <c r="H53" s="43">
        <v>130</v>
      </c>
      <c r="I53" s="43">
        <v>2540875.94</v>
      </c>
      <c r="J53" s="43">
        <v>433</v>
      </c>
      <c r="K53" s="43">
        <v>131893174.22</v>
      </c>
      <c r="L53" s="43">
        <f t="shared" si="0"/>
        <v>576</v>
      </c>
      <c r="M53" s="43">
        <f t="shared" si="0"/>
        <v>136786941.88</v>
      </c>
      <c r="N53" s="43">
        <v>567</v>
      </c>
      <c r="O53" s="43">
        <v>128643672.58</v>
      </c>
      <c r="P53" s="43">
        <v>5</v>
      </c>
      <c r="Q53" s="43">
        <v>1617665</v>
      </c>
      <c r="R53" s="43">
        <f t="shared" si="2"/>
        <v>572</v>
      </c>
      <c r="S53" s="43">
        <f t="shared" si="2"/>
        <v>130261337.58</v>
      </c>
      <c r="T53" s="43">
        <f t="shared" si="1"/>
        <v>1148</v>
      </c>
      <c r="U53" s="43">
        <f t="shared" si="1"/>
        <v>267048279.45999998</v>
      </c>
      <c r="V53" s="16"/>
    </row>
    <row r="54" spans="1:22" s="9" customFormat="1">
      <c r="A54" s="33">
        <v>47</v>
      </c>
      <c r="B54" s="54" t="s">
        <v>116</v>
      </c>
      <c r="C54" s="1" t="s">
        <v>346</v>
      </c>
      <c r="D54" s="44"/>
      <c r="E54" s="44"/>
      <c r="F54" s="44"/>
      <c r="G54" s="44"/>
      <c r="H54" s="44">
        <v>165</v>
      </c>
      <c r="I54" s="44">
        <v>102030977.66</v>
      </c>
      <c r="J54" s="44">
        <v>169</v>
      </c>
      <c r="K54" s="44">
        <v>112987739.63</v>
      </c>
      <c r="L54" s="42">
        <f t="shared" si="0"/>
        <v>334</v>
      </c>
      <c r="M54" s="42">
        <f t="shared" si="0"/>
        <v>215018717.28999999</v>
      </c>
      <c r="N54" s="44">
        <v>39</v>
      </c>
      <c r="O54" s="44">
        <v>27588311</v>
      </c>
      <c r="P54" s="44">
        <v>31</v>
      </c>
      <c r="Q54" s="44">
        <v>16643963.77</v>
      </c>
      <c r="R54" s="42">
        <f t="shared" si="2"/>
        <v>70</v>
      </c>
      <c r="S54" s="42">
        <f t="shared" si="2"/>
        <v>44232274.769999996</v>
      </c>
      <c r="T54" s="42">
        <f t="shared" si="1"/>
        <v>404</v>
      </c>
      <c r="U54" s="42">
        <f t="shared" si="1"/>
        <v>259250992.06</v>
      </c>
      <c r="V54" s="16"/>
    </row>
    <row r="55" spans="1:22" s="9" customFormat="1">
      <c r="A55" s="30">
        <v>48</v>
      </c>
      <c r="B55" s="53" t="s">
        <v>182</v>
      </c>
      <c r="C55" s="32" t="s">
        <v>183</v>
      </c>
      <c r="D55" s="43">
        <v>17</v>
      </c>
      <c r="E55" s="43">
        <v>1024614.88</v>
      </c>
      <c r="F55" s="43">
        <v>22</v>
      </c>
      <c r="G55" s="43">
        <v>356071.24</v>
      </c>
      <c r="H55" s="43">
        <v>9</v>
      </c>
      <c r="I55" s="43">
        <v>1281714.32</v>
      </c>
      <c r="J55" s="43">
        <v>57</v>
      </c>
      <c r="K55" s="43">
        <v>61227176.219999999</v>
      </c>
      <c r="L55" s="43">
        <f t="shared" si="0"/>
        <v>105</v>
      </c>
      <c r="M55" s="43">
        <f t="shared" si="0"/>
        <v>63889576.660000004</v>
      </c>
      <c r="N55" s="43">
        <v>10</v>
      </c>
      <c r="O55" s="43">
        <v>130750000</v>
      </c>
      <c r="P55" s="43">
        <v>4</v>
      </c>
      <c r="Q55" s="43">
        <v>58000000</v>
      </c>
      <c r="R55" s="43">
        <f t="shared" si="2"/>
        <v>14</v>
      </c>
      <c r="S55" s="43">
        <f t="shared" si="2"/>
        <v>188750000</v>
      </c>
      <c r="T55" s="43">
        <f t="shared" si="1"/>
        <v>119</v>
      </c>
      <c r="U55" s="43">
        <f t="shared" si="1"/>
        <v>252639576.66</v>
      </c>
      <c r="V55" s="16"/>
    </row>
    <row r="56" spans="1:22" s="9" customFormat="1">
      <c r="A56" s="33">
        <v>49</v>
      </c>
      <c r="B56" s="54" t="s">
        <v>103</v>
      </c>
      <c r="C56" s="1" t="s">
        <v>331</v>
      </c>
      <c r="D56" s="44">
        <v>195</v>
      </c>
      <c r="E56" s="44">
        <v>3891780.15</v>
      </c>
      <c r="F56" s="44">
        <v>731</v>
      </c>
      <c r="G56" s="44">
        <v>18073738.149999999</v>
      </c>
      <c r="H56" s="44">
        <v>2019</v>
      </c>
      <c r="I56" s="44">
        <v>20963813.129999999</v>
      </c>
      <c r="J56" s="44">
        <v>3455</v>
      </c>
      <c r="K56" s="44">
        <v>52606247.07</v>
      </c>
      <c r="L56" s="42">
        <f t="shared" si="0"/>
        <v>6400</v>
      </c>
      <c r="M56" s="42">
        <f t="shared" si="0"/>
        <v>95535578.5</v>
      </c>
      <c r="N56" s="44">
        <v>3188</v>
      </c>
      <c r="O56" s="44">
        <v>90038893.239999995</v>
      </c>
      <c r="P56" s="44">
        <v>306</v>
      </c>
      <c r="Q56" s="44">
        <v>43863490.969999999</v>
      </c>
      <c r="R56" s="42">
        <f t="shared" si="2"/>
        <v>3494</v>
      </c>
      <c r="S56" s="42">
        <f t="shared" si="2"/>
        <v>133902384.20999999</v>
      </c>
      <c r="T56" s="42">
        <f t="shared" si="1"/>
        <v>9894</v>
      </c>
      <c r="U56" s="42">
        <f t="shared" si="1"/>
        <v>229437962.70999998</v>
      </c>
      <c r="V56" s="16"/>
    </row>
    <row r="57" spans="1:22" s="9" customFormat="1">
      <c r="A57" s="30">
        <v>50</v>
      </c>
      <c r="B57" s="31" t="s">
        <v>104</v>
      </c>
      <c r="C57" s="32" t="s">
        <v>105</v>
      </c>
      <c r="D57" s="43">
        <v>887</v>
      </c>
      <c r="E57" s="43">
        <v>64096482.920000002</v>
      </c>
      <c r="F57" s="43">
        <v>1264</v>
      </c>
      <c r="G57" s="43">
        <v>41982111.130599998</v>
      </c>
      <c r="H57" s="43">
        <v>446</v>
      </c>
      <c r="I57" s="43">
        <v>13077164.07</v>
      </c>
      <c r="J57" s="43">
        <v>1300</v>
      </c>
      <c r="K57" s="43">
        <v>30302141.039999999</v>
      </c>
      <c r="L57" s="43">
        <f t="shared" si="0"/>
        <v>3897</v>
      </c>
      <c r="M57" s="43">
        <f t="shared" si="0"/>
        <v>149457899.16060001</v>
      </c>
      <c r="N57" s="43">
        <v>24</v>
      </c>
      <c r="O57" s="43">
        <v>22561421.850000001</v>
      </c>
      <c r="P57" s="43">
        <v>37</v>
      </c>
      <c r="Q57" s="43">
        <v>30432487.68</v>
      </c>
      <c r="R57" s="43">
        <f t="shared" si="2"/>
        <v>61</v>
      </c>
      <c r="S57" s="43">
        <f t="shared" si="2"/>
        <v>52993909.530000001</v>
      </c>
      <c r="T57" s="43">
        <f t="shared" si="1"/>
        <v>3958</v>
      </c>
      <c r="U57" s="43">
        <f t="shared" si="1"/>
        <v>202451808.69060001</v>
      </c>
      <c r="V57" s="16"/>
    </row>
    <row r="58" spans="1:22" s="9" customFormat="1">
      <c r="A58" s="33">
        <v>51</v>
      </c>
      <c r="B58" s="54" t="s">
        <v>146</v>
      </c>
      <c r="C58" s="1" t="s">
        <v>147</v>
      </c>
      <c r="D58" s="44">
        <v>3</v>
      </c>
      <c r="E58" s="44">
        <v>37146567.289999999</v>
      </c>
      <c r="F58" s="44"/>
      <c r="G58" s="44"/>
      <c r="H58" s="44">
        <v>3</v>
      </c>
      <c r="I58" s="44">
        <v>839278.36</v>
      </c>
      <c r="J58" s="44">
        <v>11</v>
      </c>
      <c r="K58" s="44">
        <v>66055.81</v>
      </c>
      <c r="L58" s="42">
        <f t="shared" si="0"/>
        <v>17</v>
      </c>
      <c r="M58" s="42">
        <f t="shared" si="0"/>
        <v>38051901.460000001</v>
      </c>
      <c r="N58" s="44">
        <v>5</v>
      </c>
      <c r="O58" s="44">
        <v>63047668</v>
      </c>
      <c r="P58" s="44">
        <v>7</v>
      </c>
      <c r="Q58" s="44">
        <v>101048789.90000001</v>
      </c>
      <c r="R58" s="42">
        <f t="shared" si="2"/>
        <v>12</v>
      </c>
      <c r="S58" s="42">
        <f t="shared" si="2"/>
        <v>164096457.90000001</v>
      </c>
      <c r="T58" s="42">
        <f t="shared" si="1"/>
        <v>29</v>
      </c>
      <c r="U58" s="42">
        <f t="shared" si="1"/>
        <v>202148359.36000001</v>
      </c>
      <c r="V58" s="16"/>
    </row>
    <row r="59" spans="1:22" s="9" customFormat="1">
      <c r="A59" s="30">
        <v>52</v>
      </c>
      <c r="B59" s="53" t="s">
        <v>142</v>
      </c>
      <c r="C59" s="32" t="s">
        <v>143</v>
      </c>
      <c r="D59" s="43">
        <v>34</v>
      </c>
      <c r="E59" s="43">
        <v>60919413.030000001</v>
      </c>
      <c r="F59" s="43">
        <v>27</v>
      </c>
      <c r="G59" s="43">
        <v>3081687.87</v>
      </c>
      <c r="H59" s="43">
        <v>51</v>
      </c>
      <c r="I59" s="43">
        <v>1728147.19</v>
      </c>
      <c r="J59" s="43">
        <v>149</v>
      </c>
      <c r="K59" s="43">
        <v>3815870.73</v>
      </c>
      <c r="L59" s="43">
        <f t="shared" si="0"/>
        <v>261</v>
      </c>
      <c r="M59" s="43">
        <f t="shared" si="0"/>
        <v>69545118.819999993</v>
      </c>
      <c r="N59" s="43">
        <v>14</v>
      </c>
      <c r="O59" s="43">
        <v>39990126.630000003</v>
      </c>
      <c r="P59" s="43">
        <v>16</v>
      </c>
      <c r="Q59" s="43">
        <v>84954096.180000007</v>
      </c>
      <c r="R59" s="43">
        <f t="shared" si="2"/>
        <v>30</v>
      </c>
      <c r="S59" s="43">
        <f t="shared" si="2"/>
        <v>124944222.81</v>
      </c>
      <c r="T59" s="43">
        <f t="shared" si="1"/>
        <v>291</v>
      </c>
      <c r="U59" s="43">
        <f t="shared" si="1"/>
        <v>194489341.63</v>
      </c>
      <c r="V59" s="16"/>
    </row>
    <row r="60" spans="1:22" s="9" customFormat="1">
      <c r="A60" s="33">
        <v>53</v>
      </c>
      <c r="B60" s="54" t="s">
        <v>79</v>
      </c>
      <c r="C60" s="1" t="s">
        <v>80</v>
      </c>
      <c r="D60" s="44">
        <v>33</v>
      </c>
      <c r="E60" s="44">
        <v>47041816.270000003</v>
      </c>
      <c r="F60" s="44">
        <v>207</v>
      </c>
      <c r="G60" s="44">
        <v>17753219.190000001</v>
      </c>
      <c r="H60" s="44">
        <v>9</v>
      </c>
      <c r="I60" s="44">
        <v>23585354.579999998</v>
      </c>
      <c r="J60" s="44">
        <v>179</v>
      </c>
      <c r="K60" s="44">
        <v>11613665.279999999</v>
      </c>
      <c r="L60" s="42">
        <f t="shared" si="0"/>
        <v>428</v>
      </c>
      <c r="M60" s="42">
        <f t="shared" si="0"/>
        <v>99994055.319999993</v>
      </c>
      <c r="N60" s="44">
        <v>30</v>
      </c>
      <c r="O60" s="44">
        <v>21097742</v>
      </c>
      <c r="P60" s="44">
        <v>22</v>
      </c>
      <c r="Q60" s="44">
        <v>62413686.450000003</v>
      </c>
      <c r="R60" s="42">
        <f t="shared" si="2"/>
        <v>52</v>
      </c>
      <c r="S60" s="42">
        <f t="shared" si="2"/>
        <v>83511428.450000003</v>
      </c>
      <c r="T60" s="42">
        <f t="shared" si="1"/>
        <v>480</v>
      </c>
      <c r="U60" s="42">
        <f t="shared" si="1"/>
        <v>183505483.76999998</v>
      </c>
      <c r="V60" s="16"/>
    </row>
    <row r="61" spans="1:22" s="9" customFormat="1">
      <c r="A61" s="30">
        <v>54</v>
      </c>
      <c r="B61" s="53" t="s">
        <v>114</v>
      </c>
      <c r="C61" s="32" t="s">
        <v>115</v>
      </c>
      <c r="D61" s="43">
        <v>202</v>
      </c>
      <c r="E61" s="43">
        <v>4747333.21</v>
      </c>
      <c r="F61" s="43">
        <v>1887</v>
      </c>
      <c r="G61" s="43">
        <v>29841172.030000001</v>
      </c>
      <c r="H61" s="43">
        <v>1969</v>
      </c>
      <c r="I61" s="43">
        <v>19030567.77</v>
      </c>
      <c r="J61" s="43">
        <v>4485</v>
      </c>
      <c r="K61" s="43">
        <v>32960257.16</v>
      </c>
      <c r="L61" s="43">
        <f t="shared" si="0"/>
        <v>8543</v>
      </c>
      <c r="M61" s="43">
        <f t="shared" si="0"/>
        <v>86579330.170000002</v>
      </c>
      <c r="N61" s="43">
        <v>712</v>
      </c>
      <c r="O61" s="43">
        <v>63196572.560000002</v>
      </c>
      <c r="P61" s="43">
        <v>223</v>
      </c>
      <c r="Q61" s="43">
        <v>24100618.640000001</v>
      </c>
      <c r="R61" s="43">
        <f t="shared" si="2"/>
        <v>935</v>
      </c>
      <c r="S61" s="43">
        <f t="shared" si="2"/>
        <v>87297191.200000003</v>
      </c>
      <c r="T61" s="43">
        <f t="shared" si="1"/>
        <v>9478</v>
      </c>
      <c r="U61" s="43">
        <f t="shared" si="1"/>
        <v>173876521.37</v>
      </c>
      <c r="V61" s="16"/>
    </row>
    <row r="62" spans="1:22" s="9" customFormat="1">
      <c r="A62" s="33">
        <v>55</v>
      </c>
      <c r="B62" s="54" t="s">
        <v>278</v>
      </c>
      <c r="C62" s="1" t="s">
        <v>279</v>
      </c>
      <c r="D62" s="44">
        <v>37</v>
      </c>
      <c r="E62" s="44">
        <v>13953660.82</v>
      </c>
      <c r="F62" s="44">
        <v>66</v>
      </c>
      <c r="G62" s="44">
        <v>44144030.770000003</v>
      </c>
      <c r="H62" s="44">
        <v>7</v>
      </c>
      <c r="I62" s="44">
        <v>260829.83</v>
      </c>
      <c r="J62" s="44">
        <v>84</v>
      </c>
      <c r="K62" s="44">
        <v>28914921.850000001</v>
      </c>
      <c r="L62" s="42">
        <f t="shared" si="0"/>
        <v>194</v>
      </c>
      <c r="M62" s="42">
        <f t="shared" si="0"/>
        <v>87273443.270000011</v>
      </c>
      <c r="N62" s="44">
        <v>17</v>
      </c>
      <c r="O62" s="44">
        <v>65941385.149999999</v>
      </c>
      <c r="P62" s="44">
        <v>13</v>
      </c>
      <c r="Q62" s="44">
        <v>5931939.0700000003</v>
      </c>
      <c r="R62" s="42">
        <f t="shared" si="2"/>
        <v>30</v>
      </c>
      <c r="S62" s="42">
        <f t="shared" si="2"/>
        <v>71873324.219999999</v>
      </c>
      <c r="T62" s="42">
        <f t="shared" si="1"/>
        <v>224</v>
      </c>
      <c r="U62" s="42">
        <f t="shared" si="1"/>
        <v>159146767.49000001</v>
      </c>
      <c r="V62" s="16"/>
    </row>
    <row r="63" spans="1:22" s="9" customFormat="1">
      <c r="A63" s="30">
        <v>56</v>
      </c>
      <c r="B63" s="53" t="s">
        <v>110</v>
      </c>
      <c r="C63" s="32" t="s">
        <v>111</v>
      </c>
      <c r="D63" s="43">
        <v>3</v>
      </c>
      <c r="E63" s="43">
        <v>14877.23</v>
      </c>
      <c r="F63" s="43">
        <v>1</v>
      </c>
      <c r="G63" s="43">
        <v>1123</v>
      </c>
      <c r="H63" s="43">
        <v>827</v>
      </c>
      <c r="I63" s="43">
        <v>39535852.270000003</v>
      </c>
      <c r="J63" s="43">
        <v>13180</v>
      </c>
      <c r="K63" s="43">
        <v>65556420.759999998</v>
      </c>
      <c r="L63" s="43">
        <f t="shared" si="0"/>
        <v>14011</v>
      </c>
      <c r="M63" s="43">
        <f t="shared" si="0"/>
        <v>105108273.26000001</v>
      </c>
      <c r="N63" s="43">
        <v>341</v>
      </c>
      <c r="O63" s="43">
        <v>34926166.229999997</v>
      </c>
      <c r="P63" s="43">
        <v>639</v>
      </c>
      <c r="Q63" s="43">
        <v>10436850.43</v>
      </c>
      <c r="R63" s="43">
        <f t="shared" si="2"/>
        <v>980</v>
      </c>
      <c r="S63" s="43">
        <f t="shared" si="2"/>
        <v>45363016.659999996</v>
      </c>
      <c r="T63" s="43">
        <f t="shared" si="1"/>
        <v>14991</v>
      </c>
      <c r="U63" s="43">
        <f t="shared" si="1"/>
        <v>150471289.92000002</v>
      </c>
      <c r="V63" s="16"/>
    </row>
    <row r="64" spans="1:22" s="9" customFormat="1">
      <c r="A64" s="33">
        <v>57</v>
      </c>
      <c r="B64" s="54" t="s">
        <v>136</v>
      </c>
      <c r="C64" s="1" t="s">
        <v>351</v>
      </c>
      <c r="D64" s="44">
        <v>22</v>
      </c>
      <c r="E64" s="44">
        <v>26052189.07</v>
      </c>
      <c r="F64" s="44">
        <v>3</v>
      </c>
      <c r="G64" s="44">
        <v>885500</v>
      </c>
      <c r="H64" s="44">
        <v>22</v>
      </c>
      <c r="I64" s="44">
        <v>27604828.469999999</v>
      </c>
      <c r="J64" s="44">
        <v>107</v>
      </c>
      <c r="K64" s="44">
        <v>12556807.039999999</v>
      </c>
      <c r="L64" s="42">
        <f t="shared" si="0"/>
        <v>154</v>
      </c>
      <c r="M64" s="42">
        <f t="shared" si="0"/>
        <v>67099324.579999998</v>
      </c>
      <c r="N64" s="44">
        <v>2</v>
      </c>
      <c r="O64" s="44">
        <v>10700312.5</v>
      </c>
      <c r="P64" s="44">
        <v>4</v>
      </c>
      <c r="Q64" s="44">
        <v>60701068.25</v>
      </c>
      <c r="R64" s="42">
        <f t="shared" si="2"/>
        <v>6</v>
      </c>
      <c r="S64" s="42">
        <f t="shared" si="2"/>
        <v>71401380.75</v>
      </c>
      <c r="T64" s="42">
        <f t="shared" si="1"/>
        <v>160</v>
      </c>
      <c r="U64" s="42">
        <f t="shared" si="1"/>
        <v>138500705.32999998</v>
      </c>
      <c r="V64" s="16"/>
    </row>
    <row r="65" spans="1:22" s="9" customFormat="1">
      <c r="A65" s="30">
        <v>58</v>
      </c>
      <c r="B65" s="31" t="s">
        <v>130</v>
      </c>
      <c r="C65" s="32" t="s">
        <v>131</v>
      </c>
      <c r="D65" s="43">
        <v>8</v>
      </c>
      <c r="E65" s="43">
        <v>828814</v>
      </c>
      <c r="F65" s="43">
        <v>25</v>
      </c>
      <c r="G65" s="43">
        <v>3242129.26</v>
      </c>
      <c r="H65" s="43">
        <v>150</v>
      </c>
      <c r="I65" s="43">
        <v>15178241.539999999</v>
      </c>
      <c r="J65" s="43">
        <v>454</v>
      </c>
      <c r="K65" s="43">
        <v>62408538.660099998</v>
      </c>
      <c r="L65" s="43">
        <f t="shared" si="0"/>
        <v>637</v>
      </c>
      <c r="M65" s="43">
        <f t="shared" si="0"/>
        <v>81657723.46010001</v>
      </c>
      <c r="N65" s="43">
        <v>64</v>
      </c>
      <c r="O65" s="43">
        <v>50638696.310000002</v>
      </c>
      <c r="P65" s="43">
        <v>9</v>
      </c>
      <c r="Q65" s="43">
        <v>1464245.14</v>
      </c>
      <c r="R65" s="43">
        <f t="shared" si="2"/>
        <v>73</v>
      </c>
      <c r="S65" s="43">
        <f t="shared" si="2"/>
        <v>52102941.450000003</v>
      </c>
      <c r="T65" s="43">
        <f t="shared" si="1"/>
        <v>710</v>
      </c>
      <c r="U65" s="43">
        <f t="shared" si="1"/>
        <v>133760664.91010001</v>
      </c>
      <c r="V65" s="16"/>
    </row>
    <row r="66" spans="1:22" s="9" customFormat="1">
      <c r="A66" s="33">
        <v>59</v>
      </c>
      <c r="B66" s="54" t="s">
        <v>81</v>
      </c>
      <c r="C66" s="1" t="s">
        <v>82</v>
      </c>
      <c r="D66" s="44"/>
      <c r="E66" s="44"/>
      <c r="F66" s="44"/>
      <c r="G66" s="44"/>
      <c r="H66" s="44">
        <v>41</v>
      </c>
      <c r="I66" s="44">
        <v>35514035.68</v>
      </c>
      <c r="J66" s="44">
        <v>22</v>
      </c>
      <c r="K66" s="44">
        <v>31503471.640000001</v>
      </c>
      <c r="L66" s="42">
        <f t="shared" si="0"/>
        <v>63</v>
      </c>
      <c r="M66" s="42">
        <f t="shared" si="0"/>
        <v>67017507.32</v>
      </c>
      <c r="N66" s="44">
        <v>19</v>
      </c>
      <c r="O66" s="44">
        <v>30625685</v>
      </c>
      <c r="P66" s="44">
        <v>25</v>
      </c>
      <c r="Q66" s="44">
        <v>34488386</v>
      </c>
      <c r="R66" s="42">
        <f t="shared" si="2"/>
        <v>44</v>
      </c>
      <c r="S66" s="42">
        <f t="shared" si="2"/>
        <v>65114071</v>
      </c>
      <c r="T66" s="42">
        <f t="shared" si="1"/>
        <v>107</v>
      </c>
      <c r="U66" s="42">
        <f t="shared" si="1"/>
        <v>132131578.31999999</v>
      </c>
      <c r="V66" s="16"/>
    </row>
    <row r="67" spans="1:22" s="9" customFormat="1">
      <c r="A67" s="30">
        <v>60</v>
      </c>
      <c r="B67" s="53" t="s">
        <v>347</v>
      </c>
      <c r="C67" s="32" t="s">
        <v>348</v>
      </c>
      <c r="D67" s="43">
        <v>14</v>
      </c>
      <c r="E67" s="43">
        <v>2632687.84</v>
      </c>
      <c r="F67" s="43">
        <v>12</v>
      </c>
      <c r="G67" s="43">
        <v>234170.64</v>
      </c>
      <c r="H67" s="43">
        <v>2070</v>
      </c>
      <c r="I67" s="43">
        <v>57650712.159999996</v>
      </c>
      <c r="J67" s="43">
        <v>229</v>
      </c>
      <c r="K67" s="43">
        <v>8552037.4499999993</v>
      </c>
      <c r="L67" s="43">
        <f t="shared" si="0"/>
        <v>2325</v>
      </c>
      <c r="M67" s="43">
        <f t="shared" si="0"/>
        <v>69069608.090000004</v>
      </c>
      <c r="N67" s="43">
        <v>55</v>
      </c>
      <c r="O67" s="43">
        <v>4568820.79</v>
      </c>
      <c r="P67" s="43">
        <v>158</v>
      </c>
      <c r="Q67" s="43">
        <v>56066335.770000003</v>
      </c>
      <c r="R67" s="43">
        <f t="shared" si="2"/>
        <v>213</v>
      </c>
      <c r="S67" s="43">
        <f t="shared" si="2"/>
        <v>60635156.560000002</v>
      </c>
      <c r="T67" s="43">
        <f t="shared" si="1"/>
        <v>2538</v>
      </c>
      <c r="U67" s="43">
        <f t="shared" si="1"/>
        <v>129704764.65000001</v>
      </c>
      <c r="V67" s="16"/>
    </row>
    <row r="68" spans="1:22" s="9" customFormat="1">
      <c r="A68" s="33">
        <v>61</v>
      </c>
      <c r="B68" s="54" t="s">
        <v>150</v>
      </c>
      <c r="C68" s="1" t="s">
        <v>151</v>
      </c>
      <c r="D68" s="44">
        <v>18</v>
      </c>
      <c r="E68" s="44">
        <v>3756683.79</v>
      </c>
      <c r="F68" s="44">
        <v>25</v>
      </c>
      <c r="G68" s="44">
        <v>1807359.02</v>
      </c>
      <c r="H68" s="44">
        <v>16</v>
      </c>
      <c r="I68" s="44">
        <v>33162008.329999998</v>
      </c>
      <c r="J68" s="44">
        <v>71</v>
      </c>
      <c r="K68" s="44">
        <v>36132478.729999997</v>
      </c>
      <c r="L68" s="42">
        <f t="shared" si="0"/>
        <v>130</v>
      </c>
      <c r="M68" s="42">
        <f t="shared" si="0"/>
        <v>74858529.870000005</v>
      </c>
      <c r="N68" s="44">
        <v>17</v>
      </c>
      <c r="O68" s="44">
        <v>5885421.5499999998</v>
      </c>
      <c r="P68" s="44">
        <v>20</v>
      </c>
      <c r="Q68" s="44">
        <v>44646935.689999998</v>
      </c>
      <c r="R68" s="42">
        <f t="shared" si="2"/>
        <v>37</v>
      </c>
      <c r="S68" s="42">
        <f t="shared" si="2"/>
        <v>50532357.239999995</v>
      </c>
      <c r="T68" s="42">
        <f t="shared" si="1"/>
        <v>167</v>
      </c>
      <c r="U68" s="42">
        <f t="shared" si="1"/>
        <v>125390887.11</v>
      </c>
      <c r="V68" s="16"/>
    </row>
    <row r="69" spans="1:22" s="9" customFormat="1">
      <c r="A69" s="30">
        <v>62</v>
      </c>
      <c r="B69" s="53" t="s">
        <v>126</v>
      </c>
      <c r="C69" s="32" t="s">
        <v>127</v>
      </c>
      <c r="D69" s="43">
        <v>45</v>
      </c>
      <c r="E69" s="43">
        <v>764728.15</v>
      </c>
      <c r="F69" s="43">
        <v>272</v>
      </c>
      <c r="G69" s="43">
        <v>3529693.45</v>
      </c>
      <c r="H69" s="43">
        <v>1482</v>
      </c>
      <c r="I69" s="43">
        <v>10298575.109999999</v>
      </c>
      <c r="J69" s="43">
        <v>4770</v>
      </c>
      <c r="K69" s="43">
        <v>56658468.030000001</v>
      </c>
      <c r="L69" s="43">
        <f t="shared" si="0"/>
        <v>6569</v>
      </c>
      <c r="M69" s="43">
        <f t="shared" si="0"/>
        <v>71251464.74000001</v>
      </c>
      <c r="N69" s="43">
        <v>956</v>
      </c>
      <c r="O69" s="43">
        <v>49291894.340000004</v>
      </c>
      <c r="P69" s="43">
        <v>3</v>
      </c>
      <c r="Q69" s="43">
        <v>32105.38</v>
      </c>
      <c r="R69" s="43">
        <f t="shared" si="2"/>
        <v>959</v>
      </c>
      <c r="S69" s="43">
        <f t="shared" si="2"/>
        <v>49323999.720000006</v>
      </c>
      <c r="T69" s="43">
        <f t="shared" si="1"/>
        <v>7528</v>
      </c>
      <c r="U69" s="43">
        <f t="shared" si="1"/>
        <v>120575464.46000001</v>
      </c>
      <c r="V69" s="16"/>
    </row>
    <row r="70" spans="1:22" s="9" customFormat="1">
      <c r="A70" s="33">
        <v>63</v>
      </c>
      <c r="B70" s="54" t="s">
        <v>120</v>
      </c>
      <c r="C70" s="1" t="s">
        <v>121</v>
      </c>
      <c r="D70" s="44"/>
      <c r="E70" s="44"/>
      <c r="F70" s="44"/>
      <c r="G70" s="44"/>
      <c r="H70" s="44">
        <v>807</v>
      </c>
      <c r="I70" s="44">
        <v>8722694.0700000003</v>
      </c>
      <c r="J70" s="44">
        <v>3618</v>
      </c>
      <c r="K70" s="44">
        <v>54927089.299999997</v>
      </c>
      <c r="L70" s="42">
        <f t="shared" si="0"/>
        <v>4425</v>
      </c>
      <c r="M70" s="42">
        <f t="shared" si="0"/>
        <v>63649783.369999997</v>
      </c>
      <c r="N70" s="44">
        <v>3214</v>
      </c>
      <c r="O70" s="44">
        <v>49008089.420000002</v>
      </c>
      <c r="P70" s="44">
        <v>18</v>
      </c>
      <c r="Q70" s="44">
        <v>193475.64</v>
      </c>
      <c r="R70" s="42">
        <f t="shared" si="2"/>
        <v>3232</v>
      </c>
      <c r="S70" s="42">
        <f t="shared" si="2"/>
        <v>49201565.060000002</v>
      </c>
      <c r="T70" s="42">
        <f t="shared" si="1"/>
        <v>7657</v>
      </c>
      <c r="U70" s="42">
        <f t="shared" si="1"/>
        <v>112851348.43000001</v>
      </c>
      <c r="V70" s="16"/>
    </row>
    <row r="71" spans="1:22" s="9" customFormat="1">
      <c r="A71" s="30">
        <v>64</v>
      </c>
      <c r="B71" s="53" t="s">
        <v>119</v>
      </c>
      <c r="C71" s="32" t="s">
        <v>350</v>
      </c>
      <c r="D71" s="43"/>
      <c r="E71" s="43"/>
      <c r="F71" s="43"/>
      <c r="G71" s="43"/>
      <c r="H71" s="43">
        <v>120</v>
      </c>
      <c r="I71" s="43">
        <v>105501.86</v>
      </c>
      <c r="J71" s="43">
        <v>306</v>
      </c>
      <c r="K71" s="43">
        <v>815970.04</v>
      </c>
      <c r="L71" s="43">
        <f t="shared" si="0"/>
        <v>426</v>
      </c>
      <c r="M71" s="43">
        <f t="shared" si="0"/>
        <v>921471.9</v>
      </c>
      <c r="N71" s="43">
        <v>689</v>
      </c>
      <c r="O71" s="43">
        <v>55615075.009999998</v>
      </c>
      <c r="P71" s="43">
        <v>410</v>
      </c>
      <c r="Q71" s="43">
        <v>54903531.100000001</v>
      </c>
      <c r="R71" s="43">
        <f t="shared" si="2"/>
        <v>1099</v>
      </c>
      <c r="S71" s="43">
        <f t="shared" si="2"/>
        <v>110518606.11</v>
      </c>
      <c r="T71" s="43">
        <f t="shared" si="1"/>
        <v>1525</v>
      </c>
      <c r="U71" s="43">
        <f t="shared" si="1"/>
        <v>111440078.01000001</v>
      </c>
      <c r="V71" s="16"/>
    </row>
    <row r="72" spans="1:22" s="9" customFormat="1">
      <c r="A72" s="33">
        <v>65</v>
      </c>
      <c r="B72" s="54" t="s">
        <v>128</v>
      </c>
      <c r="C72" s="1" t="s">
        <v>129</v>
      </c>
      <c r="D72" s="44">
        <v>86</v>
      </c>
      <c r="E72" s="44">
        <v>1576183.23</v>
      </c>
      <c r="F72" s="44">
        <v>1237</v>
      </c>
      <c r="G72" s="44">
        <v>25854991.039999999</v>
      </c>
      <c r="H72" s="44">
        <v>594</v>
      </c>
      <c r="I72" s="44">
        <v>7772110.9900000002</v>
      </c>
      <c r="J72" s="44">
        <v>2313</v>
      </c>
      <c r="K72" s="44">
        <v>21453304.68</v>
      </c>
      <c r="L72" s="42">
        <f t="shared" si="0"/>
        <v>4230</v>
      </c>
      <c r="M72" s="42">
        <f t="shared" si="0"/>
        <v>56656589.939999998</v>
      </c>
      <c r="N72" s="44">
        <v>1527</v>
      </c>
      <c r="O72" s="44">
        <v>45416488.960000001</v>
      </c>
      <c r="P72" s="44">
        <v>47</v>
      </c>
      <c r="Q72" s="44">
        <v>7302263.1799999997</v>
      </c>
      <c r="R72" s="42">
        <f t="shared" si="2"/>
        <v>1574</v>
      </c>
      <c r="S72" s="42">
        <f t="shared" si="2"/>
        <v>52718752.140000001</v>
      </c>
      <c r="T72" s="42">
        <f t="shared" si="1"/>
        <v>5804</v>
      </c>
      <c r="U72" s="42">
        <f t="shared" si="1"/>
        <v>109375342.08</v>
      </c>
      <c r="V72" s="16"/>
    </row>
    <row r="73" spans="1:22" s="9" customFormat="1">
      <c r="A73" s="30">
        <v>66</v>
      </c>
      <c r="B73" s="31" t="s">
        <v>156</v>
      </c>
      <c r="C73" s="32" t="s">
        <v>157</v>
      </c>
      <c r="D73" s="43">
        <v>1</v>
      </c>
      <c r="E73" s="43">
        <v>3016970.46</v>
      </c>
      <c r="F73" s="43">
        <v>10</v>
      </c>
      <c r="G73" s="43">
        <v>2154988.4300000002</v>
      </c>
      <c r="H73" s="43">
        <v>5</v>
      </c>
      <c r="I73" s="43">
        <v>59708.54</v>
      </c>
      <c r="J73" s="43">
        <v>60</v>
      </c>
      <c r="K73" s="43">
        <v>1757168.74</v>
      </c>
      <c r="L73" s="43">
        <f t="shared" si="0"/>
        <v>76</v>
      </c>
      <c r="M73" s="43">
        <f t="shared" si="0"/>
        <v>6988836.1699999999</v>
      </c>
      <c r="N73" s="43">
        <v>9</v>
      </c>
      <c r="O73" s="43">
        <v>95279899</v>
      </c>
      <c r="P73" s="43">
        <v>5</v>
      </c>
      <c r="Q73" s="43">
        <v>5277644</v>
      </c>
      <c r="R73" s="43">
        <f t="shared" si="2"/>
        <v>14</v>
      </c>
      <c r="S73" s="43">
        <f t="shared" si="2"/>
        <v>100557543</v>
      </c>
      <c r="T73" s="43">
        <f t="shared" si="1"/>
        <v>90</v>
      </c>
      <c r="U73" s="43">
        <f t="shared" si="1"/>
        <v>107546379.17</v>
      </c>
      <c r="V73" s="16"/>
    </row>
    <row r="74" spans="1:22" s="9" customFormat="1">
      <c r="A74" s="33">
        <v>67</v>
      </c>
      <c r="B74" s="54" t="s">
        <v>190</v>
      </c>
      <c r="C74" s="1" t="s">
        <v>191</v>
      </c>
      <c r="D74" s="44"/>
      <c r="E74" s="44"/>
      <c r="F74" s="44">
        <v>25</v>
      </c>
      <c r="G74" s="44">
        <v>35205492.979999997</v>
      </c>
      <c r="H74" s="44">
        <v>10</v>
      </c>
      <c r="I74" s="44">
        <v>11466878.15</v>
      </c>
      <c r="J74" s="44">
        <v>40</v>
      </c>
      <c r="K74" s="44">
        <v>5216715.01</v>
      </c>
      <c r="L74" s="42">
        <f t="shared" si="0"/>
        <v>75</v>
      </c>
      <c r="M74" s="42">
        <f t="shared" si="0"/>
        <v>51889086.140000001</v>
      </c>
      <c r="N74" s="44">
        <v>10</v>
      </c>
      <c r="O74" s="44">
        <v>42250000</v>
      </c>
      <c r="P74" s="44">
        <v>3</v>
      </c>
      <c r="Q74" s="44">
        <v>12000000</v>
      </c>
      <c r="R74" s="42">
        <f t="shared" si="2"/>
        <v>13</v>
      </c>
      <c r="S74" s="42">
        <f t="shared" si="2"/>
        <v>54250000</v>
      </c>
      <c r="T74" s="42">
        <f t="shared" si="1"/>
        <v>88</v>
      </c>
      <c r="U74" s="42">
        <f t="shared" si="1"/>
        <v>106139086.14</v>
      </c>
      <c r="V74" s="16"/>
    </row>
    <row r="75" spans="1:22" s="9" customFormat="1">
      <c r="A75" s="30">
        <v>68</v>
      </c>
      <c r="B75" s="53" t="s">
        <v>137</v>
      </c>
      <c r="C75" s="32" t="s">
        <v>138</v>
      </c>
      <c r="D75" s="43">
        <v>602</v>
      </c>
      <c r="E75" s="43">
        <v>24928729.07</v>
      </c>
      <c r="F75" s="43">
        <v>618</v>
      </c>
      <c r="G75" s="43">
        <v>17260676.27</v>
      </c>
      <c r="H75" s="43">
        <v>320</v>
      </c>
      <c r="I75" s="43">
        <v>4861684.0599999996</v>
      </c>
      <c r="J75" s="43">
        <v>261</v>
      </c>
      <c r="K75" s="43">
        <v>20106056.609999999</v>
      </c>
      <c r="L75" s="43">
        <f t="shared" si="0"/>
        <v>1801</v>
      </c>
      <c r="M75" s="43">
        <f t="shared" si="0"/>
        <v>67157146.00999999</v>
      </c>
      <c r="N75" s="43">
        <v>16</v>
      </c>
      <c r="O75" s="43">
        <v>18343337.329999998</v>
      </c>
      <c r="P75" s="43">
        <v>17</v>
      </c>
      <c r="Q75" s="43">
        <v>11103734.560000001</v>
      </c>
      <c r="R75" s="43">
        <f t="shared" si="2"/>
        <v>33</v>
      </c>
      <c r="S75" s="43">
        <f t="shared" si="2"/>
        <v>29447071.890000001</v>
      </c>
      <c r="T75" s="43">
        <f t="shared" si="1"/>
        <v>1834</v>
      </c>
      <c r="U75" s="43">
        <f t="shared" si="1"/>
        <v>96604217.899999991</v>
      </c>
      <c r="V75" s="16"/>
    </row>
    <row r="76" spans="1:22" s="9" customFormat="1">
      <c r="A76" s="33">
        <v>69</v>
      </c>
      <c r="B76" s="54" t="s">
        <v>122</v>
      </c>
      <c r="C76" s="1" t="s">
        <v>123</v>
      </c>
      <c r="D76" s="44">
        <v>38</v>
      </c>
      <c r="E76" s="44">
        <v>3408080.04</v>
      </c>
      <c r="F76" s="44">
        <v>269</v>
      </c>
      <c r="G76" s="44">
        <v>25150773.789999999</v>
      </c>
      <c r="H76" s="44">
        <v>38</v>
      </c>
      <c r="I76" s="44">
        <v>3430919.95</v>
      </c>
      <c r="J76" s="44">
        <v>164</v>
      </c>
      <c r="K76" s="44">
        <v>9431521.6699999999</v>
      </c>
      <c r="L76" s="42">
        <f t="shared" si="0"/>
        <v>509</v>
      </c>
      <c r="M76" s="42">
        <f t="shared" si="0"/>
        <v>41421295.449999996</v>
      </c>
      <c r="N76" s="44">
        <v>270</v>
      </c>
      <c r="O76" s="44">
        <v>39618315.43</v>
      </c>
      <c r="P76" s="44">
        <v>85</v>
      </c>
      <c r="Q76" s="44">
        <v>12184561.66</v>
      </c>
      <c r="R76" s="42">
        <f t="shared" si="2"/>
        <v>355</v>
      </c>
      <c r="S76" s="42">
        <f t="shared" si="2"/>
        <v>51802877.090000004</v>
      </c>
      <c r="T76" s="42">
        <f t="shared" si="1"/>
        <v>864</v>
      </c>
      <c r="U76" s="42">
        <f t="shared" si="1"/>
        <v>93224172.539999992</v>
      </c>
      <c r="V76" s="16"/>
    </row>
    <row r="77" spans="1:22" s="9" customFormat="1">
      <c r="A77" s="30">
        <v>70</v>
      </c>
      <c r="B77" s="53" t="s">
        <v>152</v>
      </c>
      <c r="C77" s="32" t="s">
        <v>153</v>
      </c>
      <c r="D77" s="43">
        <v>38</v>
      </c>
      <c r="E77" s="43">
        <v>34446151.520000003</v>
      </c>
      <c r="F77" s="43">
        <v>131</v>
      </c>
      <c r="G77" s="43">
        <v>5466211.6900000004</v>
      </c>
      <c r="H77" s="43">
        <v>78</v>
      </c>
      <c r="I77" s="43">
        <v>245478.52</v>
      </c>
      <c r="J77" s="43">
        <v>64</v>
      </c>
      <c r="K77" s="43">
        <v>1329613.77</v>
      </c>
      <c r="L77" s="43">
        <f t="shared" si="0"/>
        <v>311</v>
      </c>
      <c r="M77" s="43">
        <f t="shared" si="0"/>
        <v>41487455.5</v>
      </c>
      <c r="N77" s="43">
        <v>77</v>
      </c>
      <c r="O77" s="43">
        <v>6756176.2800000003</v>
      </c>
      <c r="P77" s="43">
        <v>33</v>
      </c>
      <c r="Q77" s="43">
        <v>34559183.200000003</v>
      </c>
      <c r="R77" s="43">
        <f t="shared" si="2"/>
        <v>110</v>
      </c>
      <c r="S77" s="43">
        <f t="shared" si="2"/>
        <v>41315359.480000004</v>
      </c>
      <c r="T77" s="43">
        <f t="shared" si="1"/>
        <v>421</v>
      </c>
      <c r="U77" s="43">
        <f t="shared" si="1"/>
        <v>82802814.980000004</v>
      </c>
      <c r="V77" s="16"/>
    </row>
    <row r="78" spans="1:22" s="9" customFormat="1">
      <c r="A78" s="33">
        <v>71</v>
      </c>
      <c r="B78" s="54" t="s">
        <v>329</v>
      </c>
      <c r="C78" s="1" t="s">
        <v>330</v>
      </c>
      <c r="D78" s="44"/>
      <c r="E78" s="44"/>
      <c r="F78" s="44"/>
      <c r="G78" s="44"/>
      <c r="H78" s="44"/>
      <c r="I78" s="44"/>
      <c r="J78" s="44"/>
      <c r="K78" s="44"/>
      <c r="L78" s="42">
        <f t="shared" si="0"/>
        <v>0</v>
      </c>
      <c r="M78" s="42">
        <f t="shared" si="0"/>
        <v>0</v>
      </c>
      <c r="N78" s="44">
        <v>42</v>
      </c>
      <c r="O78" s="44">
        <v>37975799.780000001</v>
      </c>
      <c r="P78" s="44">
        <v>75</v>
      </c>
      <c r="Q78" s="44">
        <v>37334063.479999997</v>
      </c>
      <c r="R78" s="42">
        <f t="shared" si="2"/>
        <v>117</v>
      </c>
      <c r="S78" s="42">
        <f t="shared" si="2"/>
        <v>75309863.25999999</v>
      </c>
      <c r="T78" s="42">
        <f t="shared" si="1"/>
        <v>117</v>
      </c>
      <c r="U78" s="42">
        <f t="shared" si="1"/>
        <v>75309863.25999999</v>
      </c>
      <c r="V78" s="16"/>
    </row>
    <row r="79" spans="1:22" s="9" customFormat="1">
      <c r="A79" s="30">
        <v>72</v>
      </c>
      <c r="B79" s="53" t="s">
        <v>162</v>
      </c>
      <c r="C79" s="32" t="s">
        <v>163</v>
      </c>
      <c r="D79" s="43">
        <v>108</v>
      </c>
      <c r="E79" s="43">
        <v>1538221.29</v>
      </c>
      <c r="F79" s="43">
        <v>1314</v>
      </c>
      <c r="G79" s="43">
        <v>25944145.713</v>
      </c>
      <c r="H79" s="43">
        <v>309</v>
      </c>
      <c r="I79" s="43">
        <v>4560156.8</v>
      </c>
      <c r="J79" s="43">
        <v>1328</v>
      </c>
      <c r="K79" s="43">
        <v>10493362.2513</v>
      </c>
      <c r="L79" s="43">
        <f t="shared" si="0"/>
        <v>3059</v>
      </c>
      <c r="M79" s="43">
        <f t="shared" si="0"/>
        <v>42535886.054300003</v>
      </c>
      <c r="N79" s="43">
        <v>470</v>
      </c>
      <c r="O79" s="43">
        <v>30750105.059999999</v>
      </c>
      <c r="P79" s="43">
        <v>3</v>
      </c>
      <c r="Q79" s="43">
        <v>272909</v>
      </c>
      <c r="R79" s="43">
        <f t="shared" si="2"/>
        <v>473</v>
      </c>
      <c r="S79" s="43">
        <f t="shared" si="2"/>
        <v>31023014.059999999</v>
      </c>
      <c r="T79" s="43">
        <f t="shared" si="1"/>
        <v>3532</v>
      </c>
      <c r="U79" s="43">
        <f t="shared" si="1"/>
        <v>73558900.114299998</v>
      </c>
      <c r="V79" s="16"/>
    </row>
    <row r="80" spans="1:22" s="9" customFormat="1">
      <c r="A80" s="33">
        <v>73</v>
      </c>
      <c r="B80" s="54" t="s">
        <v>112</v>
      </c>
      <c r="C80" s="1" t="s">
        <v>113</v>
      </c>
      <c r="D80" s="44"/>
      <c r="E80" s="44"/>
      <c r="F80" s="44">
        <v>3</v>
      </c>
      <c r="G80" s="44">
        <v>11051099.560000001</v>
      </c>
      <c r="H80" s="44"/>
      <c r="I80" s="44"/>
      <c r="J80" s="44">
        <v>35</v>
      </c>
      <c r="K80" s="44">
        <v>20144688.010000002</v>
      </c>
      <c r="L80" s="42">
        <f t="shared" si="0"/>
        <v>38</v>
      </c>
      <c r="M80" s="42">
        <f t="shared" si="0"/>
        <v>31195787.57</v>
      </c>
      <c r="N80" s="44">
        <v>4</v>
      </c>
      <c r="O80" s="44">
        <v>32140720</v>
      </c>
      <c r="P80" s="44">
        <v>1</v>
      </c>
      <c r="Q80" s="44">
        <v>10000000</v>
      </c>
      <c r="R80" s="42">
        <f t="shared" si="2"/>
        <v>5</v>
      </c>
      <c r="S80" s="42">
        <f t="shared" si="2"/>
        <v>42140720</v>
      </c>
      <c r="T80" s="42">
        <f t="shared" si="1"/>
        <v>43</v>
      </c>
      <c r="U80" s="42">
        <f t="shared" si="1"/>
        <v>73336507.569999993</v>
      </c>
      <c r="V80" s="16"/>
    </row>
    <row r="81" spans="1:22" s="9" customFormat="1">
      <c r="A81" s="30">
        <v>74</v>
      </c>
      <c r="B81" s="31" t="s">
        <v>132</v>
      </c>
      <c r="C81" s="32" t="s">
        <v>133</v>
      </c>
      <c r="D81" s="43">
        <v>155</v>
      </c>
      <c r="E81" s="43">
        <v>2833984.68</v>
      </c>
      <c r="F81" s="43">
        <v>1019</v>
      </c>
      <c r="G81" s="43">
        <v>22991528.510000002</v>
      </c>
      <c r="H81" s="43">
        <v>562</v>
      </c>
      <c r="I81" s="43">
        <v>8652644.5800000001</v>
      </c>
      <c r="J81" s="43">
        <v>894</v>
      </c>
      <c r="K81" s="43">
        <v>11077479.640000001</v>
      </c>
      <c r="L81" s="43">
        <f t="shared" si="0"/>
        <v>2630</v>
      </c>
      <c r="M81" s="43">
        <f t="shared" si="0"/>
        <v>45555637.410000004</v>
      </c>
      <c r="N81" s="43">
        <v>418</v>
      </c>
      <c r="O81" s="43">
        <v>24875456.100000001</v>
      </c>
      <c r="P81" s="43">
        <v>21</v>
      </c>
      <c r="Q81" s="43">
        <v>2210046.41</v>
      </c>
      <c r="R81" s="43">
        <f t="shared" si="2"/>
        <v>439</v>
      </c>
      <c r="S81" s="43">
        <f t="shared" si="2"/>
        <v>27085502.510000002</v>
      </c>
      <c r="T81" s="43">
        <f t="shared" si="1"/>
        <v>3069</v>
      </c>
      <c r="U81" s="43">
        <f t="shared" si="1"/>
        <v>72641139.920000002</v>
      </c>
      <c r="V81" s="16"/>
    </row>
    <row r="82" spans="1:22" s="9" customFormat="1">
      <c r="A82" s="33">
        <v>75</v>
      </c>
      <c r="B82" s="54" t="s">
        <v>144</v>
      </c>
      <c r="C82" s="1" t="s">
        <v>145</v>
      </c>
      <c r="D82" s="44"/>
      <c r="E82" s="44"/>
      <c r="F82" s="44">
        <v>17</v>
      </c>
      <c r="G82" s="44">
        <v>1988496.41</v>
      </c>
      <c r="H82" s="44">
        <v>49</v>
      </c>
      <c r="I82" s="44">
        <v>22242861.239999998</v>
      </c>
      <c r="J82" s="44">
        <v>72</v>
      </c>
      <c r="K82" s="44">
        <v>21955513.440000001</v>
      </c>
      <c r="L82" s="42">
        <f t="shared" si="0"/>
        <v>138</v>
      </c>
      <c r="M82" s="42">
        <f t="shared" si="0"/>
        <v>46186871.089999996</v>
      </c>
      <c r="N82" s="44">
        <v>17</v>
      </c>
      <c r="O82" s="44">
        <v>12254000</v>
      </c>
      <c r="P82" s="44">
        <v>14</v>
      </c>
      <c r="Q82" s="44">
        <v>10561000</v>
      </c>
      <c r="R82" s="42">
        <f t="shared" si="2"/>
        <v>31</v>
      </c>
      <c r="S82" s="42">
        <f t="shared" si="2"/>
        <v>22815000</v>
      </c>
      <c r="T82" s="42">
        <f t="shared" si="1"/>
        <v>169</v>
      </c>
      <c r="U82" s="42">
        <f t="shared" si="1"/>
        <v>69001871.090000004</v>
      </c>
      <c r="V82" s="16"/>
    </row>
    <row r="83" spans="1:22" s="9" customFormat="1">
      <c r="A83" s="30">
        <v>76</v>
      </c>
      <c r="B83" s="53" t="s">
        <v>101</v>
      </c>
      <c r="C83" s="32" t="s">
        <v>102</v>
      </c>
      <c r="D83" s="43">
        <v>3</v>
      </c>
      <c r="E83" s="43">
        <v>86288.99</v>
      </c>
      <c r="F83" s="43">
        <v>60</v>
      </c>
      <c r="G83" s="43">
        <v>12837336.42</v>
      </c>
      <c r="H83" s="43">
        <v>55</v>
      </c>
      <c r="I83" s="43">
        <v>4053706.97</v>
      </c>
      <c r="J83" s="43">
        <v>201</v>
      </c>
      <c r="K83" s="43">
        <v>11129633.9</v>
      </c>
      <c r="L83" s="43">
        <f t="shared" si="0"/>
        <v>319</v>
      </c>
      <c r="M83" s="43">
        <f t="shared" si="0"/>
        <v>28106966.279999997</v>
      </c>
      <c r="N83" s="43">
        <v>71</v>
      </c>
      <c r="O83" s="43">
        <v>23332839</v>
      </c>
      <c r="P83" s="43">
        <v>16</v>
      </c>
      <c r="Q83" s="43">
        <v>3545000</v>
      </c>
      <c r="R83" s="43">
        <f t="shared" si="2"/>
        <v>87</v>
      </c>
      <c r="S83" s="43">
        <f t="shared" si="2"/>
        <v>26877839</v>
      </c>
      <c r="T83" s="43">
        <f t="shared" si="1"/>
        <v>406</v>
      </c>
      <c r="U83" s="43">
        <f t="shared" si="1"/>
        <v>54984805.280000001</v>
      </c>
      <c r="V83" s="16"/>
    </row>
    <row r="84" spans="1:22" s="9" customFormat="1">
      <c r="A84" s="33">
        <v>77</v>
      </c>
      <c r="B84" s="54" t="s">
        <v>148</v>
      </c>
      <c r="C84" s="1" t="s">
        <v>149</v>
      </c>
      <c r="D84" s="44">
        <v>44</v>
      </c>
      <c r="E84" s="44">
        <v>977265.83</v>
      </c>
      <c r="F84" s="44">
        <v>670</v>
      </c>
      <c r="G84" s="44">
        <v>14046719.25</v>
      </c>
      <c r="H84" s="44">
        <v>403</v>
      </c>
      <c r="I84" s="44">
        <v>4823605.76</v>
      </c>
      <c r="J84" s="44">
        <v>963</v>
      </c>
      <c r="K84" s="44">
        <v>7096338.0800000001</v>
      </c>
      <c r="L84" s="42">
        <f t="shared" si="0"/>
        <v>2080</v>
      </c>
      <c r="M84" s="42">
        <f t="shared" si="0"/>
        <v>26943928.919999998</v>
      </c>
      <c r="N84" s="44">
        <v>1312</v>
      </c>
      <c r="O84" s="44">
        <v>21134444.32</v>
      </c>
      <c r="P84" s="44">
        <v>228</v>
      </c>
      <c r="Q84" s="44">
        <v>5691900.3300000001</v>
      </c>
      <c r="R84" s="42">
        <f t="shared" si="2"/>
        <v>1540</v>
      </c>
      <c r="S84" s="42">
        <f t="shared" si="2"/>
        <v>26826344.649999999</v>
      </c>
      <c r="T84" s="42">
        <f t="shared" si="1"/>
        <v>3620</v>
      </c>
      <c r="U84" s="42">
        <f t="shared" si="1"/>
        <v>53770273.569999993</v>
      </c>
      <c r="V84" s="16"/>
    </row>
    <row r="85" spans="1:22" s="9" customFormat="1">
      <c r="A85" s="30">
        <v>78</v>
      </c>
      <c r="B85" s="53" t="s">
        <v>166</v>
      </c>
      <c r="C85" s="32" t="s">
        <v>167</v>
      </c>
      <c r="D85" s="43">
        <v>26</v>
      </c>
      <c r="E85" s="43">
        <v>403263.67</v>
      </c>
      <c r="F85" s="43">
        <v>779</v>
      </c>
      <c r="G85" s="43">
        <v>18337632.600000001</v>
      </c>
      <c r="H85" s="43">
        <v>200</v>
      </c>
      <c r="I85" s="43">
        <v>1603502</v>
      </c>
      <c r="J85" s="43">
        <v>759</v>
      </c>
      <c r="K85" s="43">
        <v>4683023.68</v>
      </c>
      <c r="L85" s="43">
        <f t="shared" si="0"/>
        <v>1764</v>
      </c>
      <c r="M85" s="43">
        <f t="shared" si="0"/>
        <v>25027421.950000003</v>
      </c>
      <c r="N85" s="43">
        <v>707</v>
      </c>
      <c r="O85" s="43">
        <v>22109070.75</v>
      </c>
      <c r="P85" s="43">
        <v>133</v>
      </c>
      <c r="Q85" s="43">
        <v>1095472.8700000001</v>
      </c>
      <c r="R85" s="43">
        <f t="shared" si="2"/>
        <v>840</v>
      </c>
      <c r="S85" s="43">
        <f t="shared" si="2"/>
        <v>23204543.620000001</v>
      </c>
      <c r="T85" s="43">
        <f t="shared" si="1"/>
        <v>2604</v>
      </c>
      <c r="U85" s="43">
        <f t="shared" si="1"/>
        <v>48231965.570000008</v>
      </c>
      <c r="V85" s="16"/>
    </row>
    <row r="86" spans="1:22" s="9" customFormat="1">
      <c r="A86" s="33">
        <v>79</v>
      </c>
      <c r="B86" s="54" t="s">
        <v>243</v>
      </c>
      <c r="C86" s="1" t="s">
        <v>244</v>
      </c>
      <c r="D86" s="44"/>
      <c r="E86" s="44"/>
      <c r="F86" s="44"/>
      <c r="G86" s="44"/>
      <c r="H86" s="44">
        <v>376</v>
      </c>
      <c r="I86" s="44">
        <v>2402517.4300000002</v>
      </c>
      <c r="J86" s="44">
        <v>401</v>
      </c>
      <c r="K86" s="44">
        <v>10327304.84</v>
      </c>
      <c r="L86" s="42">
        <f t="shared" si="0"/>
        <v>777</v>
      </c>
      <c r="M86" s="42">
        <f t="shared" si="0"/>
        <v>12729822.27</v>
      </c>
      <c r="N86" s="44">
        <v>737</v>
      </c>
      <c r="O86" s="44">
        <v>21025820.34</v>
      </c>
      <c r="P86" s="44">
        <v>128</v>
      </c>
      <c r="Q86" s="44">
        <v>13079842.789999999</v>
      </c>
      <c r="R86" s="42">
        <f t="shared" si="2"/>
        <v>865</v>
      </c>
      <c r="S86" s="42">
        <f t="shared" si="2"/>
        <v>34105663.129999995</v>
      </c>
      <c r="T86" s="42">
        <f t="shared" si="1"/>
        <v>1642</v>
      </c>
      <c r="U86" s="42">
        <f t="shared" si="1"/>
        <v>46835485.399999991</v>
      </c>
      <c r="V86" s="16"/>
    </row>
    <row r="87" spans="1:22" s="9" customFormat="1">
      <c r="A87" s="30">
        <v>80</v>
      </c>
      <c r="B87" s="53" t="s">
        <v>194</v>
      </c>
      <c r="C87" s="32" t="s">
        <v>195</v>
      </c>
      <c r="D87" s="43">
        <v>57</v>
      </c>
      <c r="E87" s="43">
        <v>2340968.69</v>
      </c>
      <c r="F87" s="43">
        <v>275</v>
      </c>
      <c r="G87" s="43">
        <v>6169040.9800000004</v>
      </c>
      <c r="H87" s="43">
        <v>400</v>
      </c>
      <c r="I87" s="43">
        <v>5298651.99</v>
      </c>
      <c r="J87" s="43">
        <v>1150</v>
      </c>
      <c r="K87" s="43">
        <v>8643082.2599999998</v>
      </c>
      <c r="L87" s="43">
        <f t="shared" si="0"/>
        <v>1882</v>
      </c>
      <c r="M87" s="43">
        <f t="shared" si="0"/>
        <v>22451743.920000002</v>
      </c>
      <c r="N87" s="43">
        <v>806</v>
      </c>
      <c r="O87" s="43">
        <v>14312387.550000001</v>
      </c>
      <c r="P87" s="43">
        <v>120</v>
      </c>
      <c r="Q87" s="43">
        <v>7211619.6200000001</v>
      </c>
      <c r="R87" s="43">
        <f t="shared" si="2"/>
        <v>926</v>
      </c>
      <c r="S87" s="43">
        <f t="shared" si="2"/>
        <v>21524007.170000002</v>
      </c>
      <c r="T87" s="43">
        <f t="shared" si="1"/>
        <v>2808</v>
      </c>
      <c r="U87" s="43">
        <f t="shared" si="1"/>
        <v>43975751.090000004</v>
      </c>
      <c r="V87" s="16"/>
    </row>
    <row r="88" spans="1:22" s="9" customFormat="1">
      <c r="A88" s="33">
        <v>81</v>
      </c>
      <c r="B88" s="54" t="s">
        <v>334</v>
      </c>
      <c r="C88" s="1" t="s">
        <v>354</v>
      </c>
      <c r="D88" s="44"/>
      <c r="E88" s="44"/>
      <c r="F88" s="44"/>
      <c r="G88" s="44"/>
      <c r="H88" s="44">
        <v>522</v>
      </c>
      <c r="I88" s="44">
        <v>2247397.59</v>
      </c>
      <c r="J88" s="44">
        <v>1567</v>
      </c>
      <c r="K88" s="44">
        <v>21760129.16</v>
      </c>
      <c r="L88" s="42">
        <f t="shared" si="0"/>
        <v>2089</v>
      </c>
      <c r="M88" s="42">
        <f t="shared" si="0"/>
        <v>24007526.75</v>
      </c>
      <c r="N88" s="44">
        <v>1685</v>
      </c>
      <c r="O88" s="44">
        <v>19713489.800000001</v>
      </c>
      <c r="P88" s="44">
        <v>30</v>
      </c>
      <c r="Q88" s="44">
        <v>127901.44</v>
      </c>
      <c r="R88" s="42">
        <f t="shared" si="2"/>
        <v>1715</v>
      </c>
      <c r="S88" s="42">
        <f t="shared" si="2"/>
        <v>19841391.240000002</v>
      </c>
      <c r="T88" s="42">
        <f t="shared" si="1"/>
        <v>3804</v>
      </c>
      <c r="U88" s="42">
        <f t="shared" si="1"/>
        <v>43848917.990000002</v>
      </c>
      <c r="V88" s="16"/>
    </row>
    <row r="89" spans="1:22" s="9" customFormat="1">
      <c r="A89" s="30">
        <v>82</v>
      </c>
      <c r="B89" s="31" t="s">
        <v>204</v>
      </c>
      <c r="C89" s="32" t="s">
        <v>205</v>
      </c>
      <c r="D89" s="43">
        <v>2</v>
      </c>
      <c r="E89" s="43">
        <v>18607</v>
      </c>
      <c r="F89" s="43">
        <v>11</v>
      </c>
      <c r="G89" s="43">
        <v>144399.53</v>
      </c>
      <c r="H89" s="43">
        <v>501</v>
      </c>
      <c r="I89" s="43">
        <v>1390202.15</v>
      </c>
      <c r="J89" s="43">
        <v>1011</v>
      </c>
      <c r="K89" s="43">
        <v>5287709.57</v>
      </c>
      <c r="L89" s="43">
        <f t="shared" si="0"/>
        <v>1525</v>
      </c>
      <c r="M89" s="43">
        <f t="shared" si="0"/>
        <v>6840918.2500000009</v>
      </c>
      <c r="N89" s="43">
        <v>592</v>
      </c>
      <c r="O89" s="43">
        <v>17412222.039999999</v>
      </c>
      <c r="P89" s="43">
        <v>111</v>
      </c>
      <c r="Q89" s="43">
        <v>13381847.57</v>
      </c>
      <c r="R89" s="43">
        <f t="shared" si="2"/>
        <v>703</v>
      </c>
      <c r="S89" s="43">
        <f t="shared" si="2"/>
        <v>30794069.609999999</v>
      </c>
      <c r="T89" s="43">
        <f t="shared" si="1"/>
        <v>2228</v>
      </c>
      <c r="U89" s="43">
        <f t="shared" si="1"/>
        <v>37634987.859999999</v>
      </c>
      <c r="V89" s="16"/>
    </row>
    <row r="90" spans="1:22" s="9" customFormat="1">
      <c r="A90" s="33">
        <v>83</v>
      </c>
      <c r="B90" s="54" t="s">
        <v>140</v>
      </c>
      <c r="C90" s="1" t="s">
        <v>141</v>
      </c>
      <c r="D90" s="44">
        <v>28</v>
      </c>
      <c r="E90" s="44">
        <v>549054.74</v>
      </c>
      <c r="F90" s="44">
        <v>402</v>
      </c>
      <c r="G90" s="44">
        <v>6630179.5700000003</v>
      </c>
      <c r="H90" s="44">
        <v>405</v>
      </c>
      <c r="I90" s="44">
        <v>4735774.8099999996</v>
      </c>
      <c r="J90" s="44">
        <v>1221</v>
      </c>
      <c r="K90" s="44">
        <v>8323232.2400000002</v>
      </c>
      <c r="L90" s="42">
        <f t="shared" si="0"/>
        <v>2056</v>
      </c>
      <c r="M90" s="42">
        <f t="shared" si="0"/>
        <v>20238241.359999999</v>
      </c>
      <c r="N90" s="44">
        <v>745</v>
      </c>
      <c r="O90" s="44">
        <v>13275701.060000001</v>
      </c>
      <c r="P90" s="44">
        <v>248</v>
      </c>
      <c r="Q90" s="44">
        <v>3705481.02</v>
      </c>
      <c r="R90" s="42">
        <f t="shared" si="2"/>
        <v>993</v>
      </c>
      <c r="S90" s="42">
        <f t="shared" si="2"/>
        <v>16981182.080000002</v>
      </c>
      <c r="T90" s="42">
        <f t="shared" si="1"/>
        <v>3049</v>
      </c>
      <c r="U90" s="42">
        <f t="shared" si="1"/>
        <v>37219423.439999998</v>
      </c>
      <c r="V90" s="16"/>
    </row>
    <row r="91" spans="1:22" s="9" customFormat="1">
      <c r="A91" s="30">
        <v>84</v>
      </c>
      <c r="B91" s="53" t="s">
        <v>180</v>
      </c>
      <c r="C91" s="32" t="s">
        <v>181</v>
      </c>
      <c r="D91" s="43">
        <v>28</v>
      </c>
      <c r="E91" s="43">
        <v>359059.04</v>
      </c>
      <c r="F91" s="43">
        <v>87</v>
      </c>
      <c r="G91" s="43">
        <v>605945.97</v>
      </c>
      <c r="H91" s="43">
        <v>454</v>
      </c>
      <c r="I91" s="43">
        <v>2867010.55</v>
      </c>
      <c r="J91" s="43">
        <v>1479</v>
      </c>
      <c r="K91" s="43">
        <v>16626210.25</v>
      </c>
      <c r="L91" s="43">
        <f t="shared" si="0"/>
        <v>2048</v>
      </c>
      <c r="M91" s="43">
        <f t="shared" si="0"/>
        <v>20458225.809999999</v>
      </c>
      <c r="N91" s="43">
        <v>1601</v>
      </c>
      <c r="O91" s="43">
        <v>14944921.289999999</v>
      </c>
      <c r="P91" s="43">
        <v>37</v>
      </c>
      <c r="Q91" s="43">
        <v>713388.89</v>
      </c>
      <c r="R91" s="43">
        <f t="shared" si="2"/>
        <v>1638</v>
      </c>
      <c r="S91" s="43">
        <f t="shared" si="2"/>
        <v>15658310.18</v>
      </c>
      <c r="T91" s="43">
        <f t="shared" si="1"/>
        <v>3686</v>
      </c>
      <c r="U91" s="43">
        <f t="shared" si="1"/>
        <v>36116535.989999995</v>
      </c>
      <c r="V91" s="16"/>
    </row>
    <row r="92" spans="1:22" s="9" customFormat="1">
      <c r="A92" s="33">
        <v>85</v>
      </c>
      <c r="B92" s="54" t="s">
        <v>246</v>
      </c>
      <c r="C92" s="1" t="s">
        <v>247</v>
      </c>
      <c r="D92" s="44"/>
      <c r="E92" s="44"/>
      <c r="F92" s="44"/>
      <c r="G92" s="44"/>
      <c r="H92" s="44">
        <v>46</v>
      </c>
      <c r="I92" s="44">
        <v>15204.16</v>
      </c>
      <c r="J92" s="44">
        <v>70</v>
      </c>
      <c r="K92" s="44">
        <v>305006.25</v>
      </c>
      <c r="L92" s="42">
        <f t="shared" si="0"/>
        <v>116</v>
      </c>
      <c r="M92" s="42">
        <f t="shared" si="0"/>
        <v>320210.40999999997</v>
      </c>
      <c r="N92" s="44">
        <v>30</v>
      </c>
      <c r="O92" s="44">
        <v>17390073.370000001</v>
      </c>
      <c r="P92" s="44">
        <v>19</v>
      </c>
      <c r="Q92" s="44">
        <v>17106564.460000001</v>
      </c>
      <c r="R92" s="42">
        <f t="shared" si="2"/>
        <v>49</v>
      </c>
      <c r="S92" s="42">
        <f t="shared" si="2"/>
        <v>34496637.829999998</v>
      </c>
      <c r="T92" s="42">
        <f t="shared" si="1"/>
        <v>165</v>
      </c>
      <c r="U92" s="42">
        <f t="shared" si="1"/>
        <v>34816848.239999995</v>
      </c>
      <c r="V92" s="16"/>
    </row>
    <row r="93" spans="1:22" s="9" customFormat="1">
      <c r="A93" s="30">
        <v>86</v>
      </c>
      <c r="B93" s="53" t="s">
        <v>234</v>
      </c>
      <c r="C93" s="32" t="s">
        <v>235</v>
      </c>
      <c r="D93" s="43"/>
      <c r="E93" s="43"/>
      <c r="F93" s="43">
        <v>4</v>
      </c>
      <c r="G93" s="43">
        <v>19805</v>
      </c>
      <c r="H93" s="43">
        <v>45</v>
      </c>
      <c r="I93" s="43">
        <v>16384919.189999999</v>
      </c>
      <c r="J93" s="43">
        <v>292</v>
      </c>
      <c r="K93" s="43">
        <v>1175852.3500000001</v>
      </c>
      <c r="L93" s="43">
        <f t="shared" si="0"/>
        <v>341</v>
      </c>
      <c r="M93" s="43">
        <f t="shared" si="0"/>
        <v>17580576.539999999</v>
      </c>
      <c r="N93" s="43">
        <v>12</v>
      </c>
      <c r="O93" s="43">
        <v>725572.97</v>
      </c>
      <c r="P93" s="43">
        <v>10</v>
      </c>
      <c r="Q93" s="43">
        <v>16013603.02</v>
      </c>
      <c r="R93" s="43">
        <f t="shared" si="2"/>
        <v>22</v>
      </c>
      <c r="S93" s="43">
        <f t="shared" si="2"/>
        <v>16739175.99</v>
      </c>
      <c r="T93" s="43">
        <f t="shared" si="1"/>
        <v>363</v>
      </c>
      <c r="U93" s="43">
        <f t="shared" si="1"/>
        <v>34319752.530000001</v>
      </c>
      <c r="V93" s="16"/>
    </row>
    <row r="94" spans="1:22" s="9" customFormat="1">
      <c r="A94" s="33">
        <v>87</v>
      </c>
      <c r="B94" s="54" t="s">
        <v>174</v>
      </c>
      <c r="C94" s="1" t="s">
        <v>175</v>
      </c>
      <c r="D94" s="44">
        <v>6</v>
      </c>
      <c r="E94" s="44">
        <v>93951.23</v>
      </c>
      <c r="F94" s="44">
        <v>45</v>
      </c>
      <c r="G94" s="44">
        <v>431308.79999999999</v>
      </c>
      <c r="H94" s="44">
        <v>275</v>
      </c>
      <c r="I94" s="44">
        <v>1790018.46</v>
      </c>
      <c r="J94" s="44">
        <v>1490</v>
      </c>
      <c r="K94" s="44">
        <v>12627989.359999999</v>
      </c>
      <c r="L94" s="42">
        <f t="shared" si="0"/>
        <v>1816</v>
      </c>
      <c r="M94" s="42">
        <f t="shared" si="0"/>
        <v>14943267.850000001</v>
      </c>
      <c r="N94" s="44">
        <v>746</v>
      </c>
      <c r="O94" s="44">
        <v>14588675.26</v>
      </c>
      <c r="P94" s="44">
        <v>63</v>
      </c>
      <c r="Q94" s="44">
        <v>3281370.56</v>
      </c>
      <c r="R94" s="42">
        <f t="shared" ref="R94:S110" si="11">N94+P94</f>
        <v>809</v>
      </c>
      <c r="S94" s="42">
        <f t="shared" si="11"/>
        <v>17870045.82</v>
      </c>
      <c r="T94" s="42">
        <f t="shared" si="1"/>
        <v>2625</v>
      </c>
      <c r="U94" s="42">
        <f t="shared" si="1"/>
        <v>32813313.670000002</v>
      </c>
      <c r="V94" s="16"/>
    </row>
    <row r="95" spans="1:22" s="9" customFormat="1">
      <c r="A95" s="30">
        <v>88</v>
      </c>
      <c r="B95" s="53" t="s">
        <v>170</v>
      </c>
      <c r="C95" s="32" t="s">
        <v>171</v>
      </c>
      <c r="D95" s="43">
        <v>399</v>
      </c>
      <c r="E95" s="43">
        <v>10441396.16</v>
      </c>
      <c r="F95" s="43">
        <v>135</v>
      </c>
      <c r="G95" s="43">
        <v>4431474.26</v>
      </c>
      <c r="H95" s="43">
        <v>77</v>
      </c>
      <c r="I95" s="43">
        <v>468829.05</v>
      </c>
      <c r="J95" s="43">
        <v>254</v>
      </c>
      <c r="K95" s="43">
        <v>3116412.94</v>
      </c>
      <c r="L95" s="43">
        <f t="shared" si="0"/>
        <v>865</v>
      </c>
      <c r="M95" s="43">
        <f t="shared" si="0"/>
        <v>18458112.41</v>
      </c>
      <c r="N95" s="43">
        <v>15</v>
      </c>
      <c r="O95" s="43">
        <v>5294484</v>
      </c>
      <c r="P95" s="43">
        <v>43</v>
      </c>
      <c r="Q95" s="43">
        <v>8369693.4900000002</v>
      </c>
      <c r="R95" s="43">
        <f t="shared" si="11"/>
        <v>58</v>
      </c>
      <c r="S95" s="43">
        <f t="shared" si="11"/>
        <v>13664177.49</v>
      </c>
      <c r="T95" s="43">
        <f t="shared" si="1"/>
        <v>923</v>
      </c>
      <c r="U95" s="43">
        <f t="shared" si="1"/>
        <v>32122289.899999999</v>
      </c>
      <c r="V95" s="16"/>
    </row>
    <row r="96" spans="1:22" s="9" customFormat="1">
      <c r="A96" s="33">
        <v>89</v>
      </c>
      <c r="B96" s="54" t="s">
        <v>124</v>
      </c>
      <c r="C96" s="1" t="s">
        <v>125</v>
      </c>
      <c r="D96" s="44">
        <v>99</v>
      </c>
      <c r="E96" s="44">
        <v>12253757.17</v>
      </c>
      <c r="F96" s="44">
        <v>48</v>
      </c>
      <c r="G96" s="44">
        <v>3327465.2</v>
      </c>
      <c r="H96" s="44">
        <v>12</v>
      </c>
      <c r="I96" s="44">
        <v>1154574.48</v>
      </c>
      <c r="J96" s="44">
        <v>59</v>
      </c>
      <c r="K96" s="44">
        <v>521698.55</v>
      </c>
      <c r="L96" s="42">
        <f t="shared" si="0"/>
        <v>218</v>
      </c>
      <c r="M96" s="42">
        <f t="shared" si="0"/>
        <v>17257495.399999999</v>
      </c>
      <c r="N96" s="44">
        <v>5</v>
      </c>
      <c r="O96" s="44">
        <v>157612.64000000001</v>
      </c>
      <c r="P96" s="44">
        <v>8</v>
      </c>
      <c r="Q96" s="44">
        <v>13115472.17</v>
      </c>
      <c r="R96" s="42">
        <f t="shared" si="11"/>
        <v>13</v>
      </c>
      <c r="S96" s="42">
        <f t="shared" si="11"/>
        <v>13273084.810000001</v>
      </c>
      <c r="T96" s="42">
        <f t="shared" si="1"/>
        <v>231</v>
      </c>
      <c r="U96" s="42">
        <f t="shared" si="1"/>
        <v>30530580.210000001</v>
      </c>
      <c r="V96" s="16"/>
    </row>
    <row r="97" spans="1:22" s="9" customFormat="1">
      <c r="A97" s="30">
        <v>90</v>
      </c>
      <c r="B97" s="31" t="s">
        <v>184</v>
      </c>
      <c r="C97" s="32" t="s">
        <v>185</v>
      </c>
      <c r="D97" s="43">
        <v>37</v>
      </c>
      <c r="E97" s="43">
        <v>529301.94999999995</v>
      </c>
      <c r="F97" s="43">
        <v>444</v>
      </c>
      <c r="G97" s="43">
        <v>7989705.1200000001</v>
      </c>
      <c r="H97" s="43">
        <v>372</v>
      </c>
      <c r="I97" s="43">
        <v>1255710.2</v>
      </c>
      <c r="J97" s="43">
        <v>951</v>
      </c>
      <c r="K97" s="43">
        <v>6451943.8499999996</v>
      </c>
      <c r="L97" s="43">
        <f t="shared" si="0"/>
        <v>1804</v>
      </c>
      <c r="M97" s="43">
        <f t="shared" si="0"/>
        <v>16226661.119999999</v>
      </c>
      <c r="N97" s="43">
        <v>1171</v>
      </c>
      <c r="O97" s="43">
        <v>13123381.789999999</v>
      </c>
      <c r="P97" s="43">
        <v>26</v>
      </c>
      <c r="Q97" s="43">
        <v>446987.64</v>
      </c>
      <c r="R97" s="43">
        <f t="shared" si="11"/>
        <v>1197</v>
      </c>
      <c r="S97" s="43">
        <f t="shared" si="11"/>
        <v>13570369.43</v>
      </c>
      <c r="T97" s="43">
        <f t="shared" si="1"/>
        <v>3001</v>
      </c>
      <c r="U97" s="43">
        <f t="shared" si="1"/>
        <v>29797030.549999997</v>
      </c>
      <c r="V97" s="16"/>
    </row>
    <row r="98" spans="1:22" s="9" customFormat="1">
      <c r="A98" s="33">
        <v>91</v>
      </c>
      <c r="B98" s="54" t="s">
        <v>154</v>
      </c>
      <c r="C98" s="1" t="s">
        <v>155</v>
      </c>
      <c r="D98" s="44">
        <v>23</v>
      </c>
      <c r="E98" s="44">
        <v>6200553.5599999996</v>
      </c>
      <c r="F98" s="44">
        <v>26</v>
      </c>
      <c r="G98" s="44">
        <v>2199657.9900000002</v>
      </c>
      <c r="H98" s="44">
        <v>21</v>
      </c>
      <c r="I98" s="44">
        <v>607722.13</v>
      </c>
      <c r="J98" s="44">
        <v>26</v>
      </c>
      <c r="K98" s="44">
        <v>5143585.5599999996</v>
      </c>
      <c r="L98" s="42">
        <f t="shared" si="0"/>
        <v>96</v>
      </c>
      <c r="M98" s="42">
        <f t="shared" si="0"/>
        <v>14151519.239999998</v>
      </c>
      <c r="N98" s="44">
        <v>13</v>
      </c>
      <c r="O98" s="44">
        <v>8148282.1699999999</v>
      </c>
      <c r="P98" s="44">
        <v>18</v>
      </c>
      <c r="Q98" s="44">
        <v>7496835.4100000001</v>
      </c>
      <c r="R98" s="42">
        <f t="shared" si="11"/>
        <v>31</v>
      </c>
      <c r="S98" s="42">
        <f t="shared" si="11"/>
        <v>15645117.58</v>
      </c>
      <c r="T98" s="42">
        <f t="shared" si="1"/>
        <v>127</v>
      </c>
      <c r="U98" s="42">
        <f t="shared" si="1"/>
        <v>29796636.82</v>
      </c>
      <c r="V98" s="16"/>
    </row>
    <row r="99" spans="1:22" s="9" customFormat="1">
      <c r="A99" s="30">
        <v>92</v>
      </c>
      <c r="B99" s="53" t="s">
        <v>355</v>
      </c>
      <c r="C99" s="32" t="s">
        <v>356</v>
      </c>
      <c r="D99" s="43"/>
      <c r="E99" s="43"/>
      <c r="F99" s="43"/>
      <c r="G99" s="43"/>
      <c r="H99" s="43">
        <v>3</v>
      </c>
      <c r="I99" s="43">
        <v>2200000</v>
      </c>
      <c r="J99" s="43">
        <v>15</v>
      </c>
      <c r="K99" s="43">
        <v>14318516.83</v>
      </c>
      <c r="L99" s="43">
        <f t="shared" si="0"/>
        <v>18</v>
      </c>
      <c r="M99" s="43">
        <f t="shared" si="0"/>
        <v>16518516.83</v>
      </c>
      <c r="N99" s="43">
        <v>4</v>
      </c>
      <c r="O99" s="43">
        <v>12000000</v>
      </c>
      <c r="P99" s="43"/>
      <c r="Q99" s="43"/>
      <c r="R99" s="43">
        <f t="shared" si="11"/>
        <v>4</v>
      </c>
      <c r="S99" s="43">
        <f t="shared" si="11"/>
        <v>12000000</v>
      </c>
      <c r="T99" s="43">
        <f t="shared" si="1"/>
        <v>22</v>
      </c>
      <c r="U99" s="43">
        <f t="shared" si="1"/>
        <v>28518516.829999998</v>
      </c>
      <c r="V99" s="16"/>
    </row>
    <row r="100" spans="1:22" s="9" customFormat="1">
      <c r="A100" s="33">
        <v>93</v>
      </c>
      <c r="B100" s="54" t="s">
        <v>164</v>
      </c>
      <c r="C100" s="1" t="s">
        <v>165</v>
      </c>
      <c r="D100" s="44">
        <v>4</v>
      </c>
      <c r="E100" s="44">
        <v>107441.47</v>
      </c>
      <c r="F100" s="44">
        <v>18</v>
      </c>
      <c r="G100" s="44">
        <v>154367.26999999999</v>
      </c>
      <c r="H100" s="44">
        <v>632</v>
      </c>
      <c r="I100" s="44">
        <v>2847677.56</v>
      </c>
      <c r="J100" s="44">
        <v>1626</v>
      </c>
      <c r="K100" s="44">
        <v>12841798.470000001</v>
      </c>
      <c r="L100" s="42">
        <f t="shared" si="0"/>
        <v>2280</v>
      </c>
      <c r="M100" s="42">
        <f t="shared" si="0"/>
        <v>15951284.770000001</v>
      </c>
      <c r="N100" s="44">
        <v>1545</v>
      </c>
      <c r="O100" s="44">
        <v>10850919.77</v>
      </c>
      <c r="P100" s="44">
        <v>83</v>
      </c>
      <c r="Q100" s="44">
        <v>921528.28</v>
      </c>
      <c r="R100" s="42">
        <f t="shared" si="11"/>
        <v>1628</v>
      </c>
      <c r="S100" s="42">
        <f t="shared" si="11"/>
        <v>11772448.049999999</v>
      </c>
      <c r="T100" s="42">
        <f t="shared" si="1"/>
        <v>3908</v>
      </c>
      <c r="U100" s="42">
        <f t="shared" si="1"/>
        <v>27723732.82</v>
      </c>
      <c r="V100" s="16"/>
    </row>
    <row r="101" spans="1:22" s="9" customFormat="1">
      <c r="A101" s="30">
        <v>94</v>
      </c>
      <c r="B101" s="53" t="s">
        <v>95</v>
      </c>
      <c r="C101" s="32" t="s">
        <v>96</v>
      </c>
      <c r="D101" s="43">
        <v>8</v>
      </c>
      <c r="E101" s="43">
        <v>12205700</v>
      </c>
      <c r="F101" s="43"/>
      <c r="G101" s="43"/>
      <c r="H101" s="43">
        <v>5</v>
      </c>
      <c r="I101" s="43">
        <v>212843.75</v>
      </c>
      <c r="J101" s="43">
        <v>21</v>
      </c>
      <c r="K101" s="43">
        <v>929685.41</v>
      </c>
      <c r="L101" s="43">
        <f t="shared" si="0"/>
        <v>34</v>
      </c>
      <c r="M101" s="43">
        <f t="shared" si="0"/>
        <v>13348229.16</v>
      </c>
      <c r="N101" s="43">
        <v>2</v>
      </c>
      <c r="O101" s="43">
        <v>760000</v>
      </c>
      <c r="P101" s="43">
        <v>13</v>
      </c>
      <c r="Q101" s="43">
        <v>12200000</v>
      </c>
      <c r="R101" s="43">
        <f t="shared" si="11"/>
        <v>15</v>
      </c>
      <c r="S101" s="43">
        <f t="shared" si="11"/>
        <v>12960000</v>
      </c>
      <c r="T101" s="43">
        <f t="shared" si="1"/>
        <v>49</v>
      </c>
      <c r="U101" s="43">
        <f t="shared" si="1"/>
        <v>26308229.16</v>
      </c>
      <c r="V101" s="16"/>
    </row>
    <row r="102" spans="1:22" s="9" customFormat="1">
      <c r="A102" s="33">
        <v>95</v>
      </c>
      <c r="B102" s="54" t="s">
        <v>286</v>
      </c>
      <c r="C102" s="1" t="s">
        <v>287</v>
      </c>
      <c r="D102" s="44">
        <v>6</v>
      </c>
      <c r="E102" s="44">
        <v>75645</v>
      </c>
      <c r="F102" s="44">
        <v>1</v>
      </c>
      <c r="G102" s="44">
        <v>94027.9</v>
      </c>
      <c r="H102" s="44">
        <v>1253</v>
      </c>
      <c r="I102" s="44">
        <v>771080.3</v>
      </c>
      <c r="J102" s="44">
        <v>1117</v>
      </c>
      <c r="K102" s="44">
        <v>1493251.92</v>
      </c>
      <c r="L102" s="42">
        <f t="shared" si="0"/>
        <v>2377</v>
      </c>
      <c r="M102" s="42">
        <f t="shared" si="0"/>
        <v>2434005.1199999996</v>
      </c>
      <c r="N102" s="44">
        <v>117</v>
      </c>
      <c r="O102" s="44">
        <v>12261883.92</v>
      </c>
      <c r="P102" s="44">
        <v>91</v>
      </c>
      <c r="Q102" s="44">
        <v>11533669.18</v>
      </c>
      <c r="R102" s="42">
        <f t="shared" si="11"/>
        <v>208</v>
      </c>
      <c r="S102" s="42">
        <f t="shared" si="11"/>
        <v>23795553.100000001</v>
      </c>
      <c r="T102" s="42">
        <f t="shared" si="1"/>
        <v>2585</v>
      </c>
      <c r="U102" s="42">
        <f t="shared" si="1"/>
        <v>26229558.220000003</v>
      </c>
      <c r="V102" s="16"/>
    </row>
    <row r="103" spans="1:22" s="9" customFormat="1">
      <c r="A103" s="30">
        <v>96</v>
      </c>
      <c r="B103" s="53" t="s">
        <v>176</v>
      </c>
      <c r="C103" s="32" t="s">
        <v>177</v>
      </c>
      <c r="D103" s="43">
        <v>24</v>
      </c>
      <c r="E103" s="43">
        <v>226176.17</v>
      </c>
      <c r="F103" s="43">
        <v>237</v>
      </c>
      <c r="G103" s="43">
        <v>4112198.16</v>
      </c>
      <c r="H103" s="43">
        <v>225</v>
      </c>
      <c r="I103" s="43">
        <v>2038246.28</v>
      </c>
      <c r="J103" s="43">
        <v>904</v>
      </c>
      <c r="K103" s="43">
        <v>5562924.9699999997</v>
      </c>
      <c r="L103" s="43">
        <f t="shared" si="0"/>
        <v>1390</v>
      </c>
      <c r="M103" s="43">
        <f t="shared" si="0"/>
        <v>11939545.58</v>
      </c>
      <c r="N103" s="43">
        <v>851</v>
      </c>
      <c r="O103" s="43">
        <v>8675314.1799999997</v>
      </c>
      <c r="P103" s="43">
        <v>43</v>
      </c>
      <c r="Q103" s="43">
        <v>1210721.22</v>
      </c>
      <c r="R103" s="43">
        <f t="shared" si="11"/>
        <v>894</v>
      </c>
      <c r="S103" s="43">
        <f t="shared" si="11"/>
        <v>9886035.4000000004</v>
      </c>
      <c r="T103" s="43">
        <f t="shared" si="1"/>
        <v>2284</v>
      </c>
      <c r="U103" s="43">
        <f t="shared" si="1"/>
        <v>21825580.98</v>
      </c>
      <c r="V103" s="16"/>
    </row>
    <row r="104" spans="1:22" s="9" customFormat="1">
      <c r="A104" s="33">
        <v>97</v>
      </c>
      <c r="B104" s="54" t="s">
        <v>168</v>
      </c>
      <c r="C104" s="1" t="s">
        <v>169</v>
      </c>
      <c r="D104" s="44"/>
      <c r="E104" s="44"/>
      <c r="F104" s="44">
        <v>65</v>
      </c>
      <c r="G104" s="44">
        <v>1303142.31</v>
      </c>
      <c r="H104" s="44">
        <v>5</v>
      </c>
      <c r="I104" s="44">
        <v>6261.37</v>
      </c>
      <c r="J104" s="44">
        <v>236</v>
      </c>
      <c r="K104" s="44">
        <v>9328210.0600000005</v>
      </c>
      <c r="L104" s="42">
        <f t="shared" si="0"/>
        <v>306</v>
      </c>
      <c r="M104" s="42">
        <f t="shared" si="0"/>
        <v>10637613.74</v>
      </c>
      <c r="N104" s="44">
        <v>427</v>
      </c>
      <c r="O104" s="44">
        <v>10635015.949999999</v>
      </c>
      <c r="P104" s="44">
        <v>2</v>
      </c>
      <c r="Q104" s="44">
        <v>4189.8500000000004</v>
      </c>
      <c r="R104" s="42">
        <f t="shared" si="11"/>
        <v>429</v>
      </c>
      <c r="S104" s="42">
        <f t="shared" si="11"/>
        <v>10639205.799999999</v>
      </c>
      <c r="T104" s="42">
        <f t="shared" si="1"/>
        <v>735</v>
      </c>
      <c r="U104" s="42">
        <f t="shared" si="1"/>
        <v>21276819.539999999</v>
      </c>
      <c r="V104" s="16"/>
    </row>
    <row r="105" spans="1:22" s="9" customFormat="1">
      <c r="A105" s="30">
        <v>98</v>
      </c>
      <c r="B105" s="31" t="s">
        <v>220</v>
      </c>
      <c r="C105" s="32" t="s">
        <v>221</v>
      </c>
      <c r="D105" s="43"/>
      <c r="E105" s="43"/>
      <c r="F105" s="43">
        <v>33</v>
      </c>
      <c r="G105" s="43">
        <v>465162.69</v>
      </c>
      <c r="H105" s="43">
        <v>180</v>
      </c>
      <c r="I105" s="43">
        <v>317147.19</v>
      </c>
      <c r="J105" s="43">
        <v>633</v>
      </c>
      <c r="K105" s="43">
        <v>3765219.1</v>
      </c>
      <c r="L105" s="43">
        <f t="shared" si="0"/>
        <v>846</v>
      </c>
      <c r="M105" s="43">
        <f t="shared" si="0"/>
        <v>4547528.9800000004</v>
      </c>
      <c r="N105" s="43">
        <v>282</v>
      </c>
      <c r="O105" s="43">
        <v>10326256.699999999</v>
      </c>
      <c r="P105" s="43">
        <v>49</v>
      </c>
      <c r="Q105" s="43">
        <v>6385109.1299999999</v>
      </c>
      <c r="R105" s="43">
        <f t="shared" si="11"/>
        <v>331</v>
      </c>
      <c r="S105" s="43">
        <f t="shared" si="11"/>
        <v>16711365.829999998</v>
      </c>
      <c r="T105" s="43">
        <f t="shared" si="1"/>
        <v>1177</v>
      </c>
      <c r="U105" s="43">
        <f t="shared" si="1"/>
        <v>21258894.809999999</v>
      </c>
      <c r="V105" s="16"/>
    </row>
    <row r="106" spans="1:22" s="9" customFormat="1">
      <c r="A106" s="33">
        <v>99</v>
      </c>
      <c r="B106" s="54" t="s">
        <v>202</v>
      </c>
      <c r="C106" s="1" t="s">
        <v>203</v>
      </c>
      <c r="D106" s="44">
        <v>26</v>
      </c>
      <c r="E106" s="44">
        <v>782087.26</v>
      </c>
      <c r="F106" s="44">
        <v>17</v>
      </c>
      <c r="G106" s="44">
        <v>299543.59999999998</v>
      </c>
      <c r="H106" s="44">
        <v>198</v>
      </c>
      <c r="I106" s="44">
        <v>1428127.38</v>
      </c>
      <c r="J106" s="44">
        <v>384</v>
      </c>
      <c r="K106" s="44">
        <v>4532867.7699999996</v>
      </c>
      <c r="L106" s="42">
        <f t="shared" si="0"/>
        <v>625</v>
      </c>
      <c r="M106" s="42">
        <f t="shared" si="0"/>
        <v>7042626.0099999988</v>
      </c>
      <c r="N106" s="44">
        <v>297</v>
      </c>
      <c r="O106" s="44">
        <v>8391375.8800000008</v>
      </c>
      <c r="P106" s="44">
        <v>55</v>
      </c>
      <c r="Q106" s="44">
        <v>5776475.9100000001</v>
      </c>
      <c r="R106" s="42">
        <f t="shared" si="11"/>
        <v>352</v>
      </c>
      <c r="S106" s="42">
        <f t="shared" si="11"/>
        <v>14167851.790000001</v>
      </c>
      <c r="T106" s="42">
        <f t="shared" si="1"/>
        <v>977</v>
      </c>
      <c r="U106" s="42">
        <f t="shared" si="1"/>
        <v>21210477.800000001</v>
      </c>
      <c r="V106" s="16"/>
    </row>
    <row r="107" spans="1:22" s="9" customFormat="1">
      <c r="A107" s="30">
        <v>100</v>
      </c>
      <c r="B107" s="53" t="s">
        <v>224</v>
      </c>
      <c r="C107" s="32" t="s">
        <v>225</v>
      </c>
      <c r="D107" s="43"/>
      <c r="E107" s="43"/>
      <c r="F107" s="43"/>
      <c r="G107" s="43"/>
      <c r="H107" s="43">
        <v>107</v>
      </c>
      <c r="I107" s="43">
        <v>2381196.7799999998</v>
      </c>
      <c r="J107" s="43">
        <v>470</v>
      </c>
      <c r="K107" s="43">
        <v>8072579.9800000004</v>
      </c>
      <c r="L107" s="43">
        <f t="shared" si="0"/>
        <v>577</v>
      </c>
      <c r="M107" s="43">
        <f t="shared" si="0"/>
        <v>10453776.76</v>
      </c>
      <c r="N107" s="43">
        <v>460</v>
      </c>
      <c r="O107" s="43">
        <v>8170033.3899999997</v>
      </c>
      <c r="P107" s="43">
        <v>108</v>
      </c>
      <c r="Q107" s="43">
        <v>2390721.3199999998</v>
      </c>
      <c r="R107" s="43">
        <f t="shared" si="11"/>
        <v>568</v>
      </c>
      <c r="S107" s="43">
        <f t="shared" si="11"/>
        <v>10560754.709999999</v>
      </c>
      <c r="T107" s="43">
        <f t="shared" si="1"/>
        <v>1145</v>
      </c>
      <c r="U107" s="43">
        <f t="shared" si="1"/>
        <v>21014531.469999999</v>
      </c>
      <c r="V107" s="16"/>
    </row>
    <row r="108" spans="1:22" s="9" customFormat="1">
      <c r="A108" s="33">
        <v>101</v>
      </c>
      <c r="B108" s="54" t="s">
        <v>192</v>
      </c>
      <c r="C108" s="1" t="s">
        <v>193</v>
      </c>
      <c r="D108" s="44">
        <v>1</v>
      </c>
      <c r="E108" s="44">
        <v>12972.6</v>
      </c>
      <c r="F108" s="44">
        <v>1</v>
      </c>
      <c r="G108" s="44">
        <v>10250</v>
      </c>
      <c r="H108" s="44">
        <v>212</v>
      </c>
      <c r="I108" s="44">
        <v>931171.64</v>
      </c>
      <c r="J108" s="44">
        <v>528</v>
      </c>
      <c r="K108" s="44">
        <v>5057409.8499999996</v>
      </c>
      <c r="L108" s="42">
        <f t="shared" si="0"/>
        <v>742</v>
      </c>
      <c r="M108" s="42">
        <f t="shared" si="0"/>
        <v>6011804.0899999989</v>
      </c>
      <c r="N108" s="44">
        <v>738</v>
      </c>
      <c r="O108" s="44">
        <v>9463500.5</v>
      </c>
      <c r="P108" s="44">
        <v>65</v>
      </c>
      <c r="Q108" s="44">
        <v>5332510.2300000004</v>
      </c>
      <c r="R108" s="42">
        <f t="shared" si="11"/>
        <v>803</v>
      </c>
      <c r="S108" s="42">
        <f t="shared" si="11"/>
        <v>14796010.73</v>
      </c>
      <c r="T108" s="42">
        <f t="shared" si="1"/>
        <v>1545</v>
      </c>
      <c r="U108" s="42">
        <f t="shared" si="1"/>
        <v>20807814.82</v>
      </c>
      <c r="V108" s="16"/>
    </row>
    <row r="109" spans="1:22" s="9" customFormat="1">
      <c r="A109" s="30">
        <v>102</v>
      </c>
      <c r="B109" s="53" t="s">
        <v>292</v>
      </c>
      <c r="C109" s="32" t="s">
        <v>293</v>
      </c>
      <c r="D109" s="43">
        <v>10</v>
      </c>
      <c r="E109" s="43">
        <v>108272.19</v>
      </c>
      <c r="F109" s="43">
        <v>53</v>
      </c>
      <c r="G109" s="43">
        <v>1069229.01</v>
      </c>
      <c r="H109" s="43">
        <v>64</v>
      </c>
      <c r="I109" s="43">
        <v>794290.22</v>
      </c>
      <c r="J109" s="43">
        <v>846</v>
      </c>
      <c r="K109" s="43">
        <v>6146975.5300000003</v>
      </c>
      <c r="L109" s="43">
        <f t="shared" si="0"/>
        <v>973</v>
      </c>
      <c r="M109" s="43">
        <f t="shared" si="0"/>
        <v>8118766.9500000002</v>
      </c>
      <c r="N109" s="43">
        <v>1028</v>
      </c>
      <c r="O109" s="43">
        <v>9091704.7799999993</v>
      </c>
      <c r="P109" s="43">
        <v>300</v>
      </c>
      <c r="Q109" s="43">
        <v>2777794.3</v>
      </c>
      <c r="R109" s="43">
        <f t="shared" si="11"/>
        <v>1328</v>
      </c>
      <c r="S109" s="43">
        <f t="shared" si="11"/>
        <v>11869499.079999998</v>
      </c>
      <c r="T109" s="43">
        <f t="shared" si="1"/>
        <v>2301</v>
      </c>
      <c r="U109" s="43">
        <f t="shared" si="1"/>
        <v>19988266.029999997</v>
      </c>
      <c r="V109" s="16"/>
    </row>
    <row r="110" spans="1:22" s="9" customFormat="1">
      <c r="A110" s="33">
        <v>103</v>
      </c>
      <c r="B110" s="54" t="s">
        <v>240</v>
      </c>
      <c r="C110" s="1" t="s">
        <v>332</v>
      </c>
      <c r="D110" s="44">
        <v>4</v>
      </c>
      <c r="E110" s="44">
        <v>45650.48</v>
      </c>
      <c r="F110" s="44">
        <v>72</v>
      </c>
      <c r="G110" s="44">
        <v>1548458.9</v>
      </c>
      <c r="H110" s="44">
        <v>497</v>
      </c>
      <c r="I110" s="44">
        <v>1720500.47</v>
      </c>
      <c r="J110" s="44">
        <v>462</v>
      </c>
      <c r="K110" s="44">
        <v>6818057.9800000004</v>
      </c>
      <c r="L110" s="42">
        <f t="shared" si="0"/>
        <v>1035</v>
      </c>
      <c r="M110" s="42">
        <f t="shared" si="0"/>
        <v>10132667.830000002</v>
      </c>
      <c r="N110" s="44">
        <v>126</v>
      </c>
      <c r="O110" s="44">
        <v>7804517.0599999996</v>
      </c>
      <c r="P110" s="44">
        <v>86</v>
      </c>
      <c r="Q110" s="44">
        <v>1043994.99</v>
      </c>
      <c r="R110" s="42">
        <f t="shared" si="11"/>
        <v>212</v>
      </c>
      <c r="S110" s="42">
        <f t="shared" si="11"/>
        <v>8848512.0499999989</v>
      </c>
      <c r="T110" s="42">
        <f t="shared" si="1"/>
        <v>1247</v>
      </c>
      <c r="U110" s="42">
        <f t="shared" si="1"/>
        <v>18981179.880000003</v>
      </c>
      <c r="V110" s="16"/>
    </row>
    <row r="111" spans="1:22" s="9" customFormat="1">
      <c r="A111" s="30">
        <v>104</v>
      </c>
      <c r="B111" s="53" t="s">
        <v>262</v>
      </c>
      <c r="C111" s="32" t="s">
        <v>263</v>
      </c>
      <c r="D111" s="43"/>
      <c r="E111" s="43"/>
      <c r="F111" s="43">
        <v>1</v>
      </c>
      <c r="G111" s="43">
        <v>1222</v>
      </c>
      <c r="H111" s="43">
        <v>36</v>
      </c>
      <c r="I111" s="43">
        <v>49265.91</v>
      </c>
      <c r="J111" s="43">
        <v>105</v>
      </c>
      <c r="K111" s="43">
        <v>9446355.9199999999</v>
      </c>
      <c r="L111" s="43">
        <f t="shared" si="0"/>
        <v>142</v>
      </c>
      <c r="M111" s="43">
        <f t="shared" si="0"/>
        <v>9496843.8300000001</v>
      </c>
      <c r="N111" s="43">
        <v>755</v>
      </c>
      <c r="O111" s="43">
        <v>9410541.1600000001</v>
      </c>
      <c r="P111" s="43">
        <v>1</v>
      </c>
      <c r="Q111" s="43">
        <v>15000</v>
      </c>
      <c r="R111" s="43">
        <f t="shared" ref="R111:S126" si="12">N111+P111</f>
        <v>756</v>
      </c>
      <c r="S111" s="43">
        <f t="shared" si="12"/>
        <v>9425541.1600000001</v>
      </c>
      <c r="T111" s="43">
        <f t="shared" si="1"/>
        <v>898</v>
      </c>
      <c r="U111" s="43">
        <f t="shared" si="1"/>
        <v>18922384.990000002</v>
      </c>
      <c r="V111" s="16"/>
    </row>
    <row r="112" spans="1:22" s="9" customFormat="1">
      <c r="A112" s="33">
        <v>105</v>
      </c>
      <c r="B112" s="54" t="s">
        <v>200</v>
      </c>
      <c r="C112" s="1" t="s">
        <v>201</v>
      </c>
      <c r="D112" s="44"/>
      <c r="E112" s="44"/>
      <c r="F112" s="44">
        <v>18</v>
      </c>
      <c r="G112" s="44">
        <v>558758.31000000006</v>
      </c>
      <c r="H112" s="44">
        <v>1106</v>
      </c>
      <c r="I112" s="44">
        <v>1153023.26</v>
      </c>
      <c r="J112" s="44">
        <v>2293</v>
      </c>
      <c r="K112" s="44">
        <v>8185373.3499999996</v>
      </c>
      <c r="L112" s="42">
        <f t="shared" si="0"/>
        <v>3417</v>
      </c>
      <c r="M112" s="42">
        <f t="shared" si="0"/>
        <v>9897154.9199999999</v>
      </c>
      <c r="N112" s="44">
        <v>773</v>
      </c>
      <c r="O112" s="44">
        <v>7885854.7300000004</v>
      </c>
      <c r="P112" s="44">
        <v>11</v>
      </c>
      <c r="Q112" s="44">
        <v>303226.33</v>
      </c>
      <c r="R112" s="42">
        <f t="shared" si="12"/>
        <v>784</v>
      </c>
      <c r="S112" s="42">
        <f t="shared" si="12"/>
        <v>8189081.0600000005</v>
      </c>
      <c r="T112" s="42">
        <f t="shared" si="1"/>
        <v>4201</v>
      </c>
      <c r="U112" s="42">
        <f t="shared" si="1"/>
        <v>18086235.98</v>
      </c>
      <c r="V112" s="16"/>
    </row>
    <row r="113" spans="1:22" s="9" customFormat="1">
      <c r="A113" s="30">
        <v>106</v>
      </c>
      <c r="B113" s="31" t="s">
        <v>241</v>
      </c>
      <c r="C113" s="32" t="s">
        <v>242</v>
      </c>
      <c r="D113" s="43"/>
      <c r="E113" s="43"/>
      <c r="F113" s="43">
        <v>1</v>
      </c>
      <c r="G113" s="43">
        <v>51.24</v>
      </c>
      <c r="H113" s="43">
        <v>82</v>
      </c>
      <c r="I113" s="43">
        <v>175374.22</v>
      </c>
      <c r="J113" s="43">
        <v>332</v>
      </c>
      <c r="K113" s="43">
        <v>8968731.1099999994</v>
      </c>
      <c r="L113" s="43">
        <f t="shared" si="0"/>
        <v>415</v>
      </c>
      <c r="M113" s="43">
        <f t="shared" si="0"/>
        <v>9144156.5700000003</v>
      </c>
      <c r="N113" s="43">
        <v>778</v>
      </c>
      <c r="O113" s="43">
        <v>8815031.3800000008</v>
      </c>
      <c r="P113" s="43">
        <v>3</v>
      </c>
      <c r="Q113" s="43">
        <v>28929.27</v>
      </c>
      <c r="R113" s="43">
        <f t="shared" si="12"/>
        <v>781</v>
      </c>
      <c r="S113" s="43">
        <f t="shared" si="12"/>
        <v>8843960.6500000004</v>
      </c>
      <c r="T113" s="43">
        <f t="shared" si="1"/>
        <v>1196</v>
      </c>
      <c r="U113" s="43">
        <f t="shared" si="1"/>
        <v>17988117.219999999</v>
      </c>
      <c r="V113" s="16"/>
    </row>
    <row r="114" spans="1:22" s="9" customFormat="1">
      <c r="A114" s="33">
        <v>107</v>
      </c>
      <c r="B114" s="54" t="s">
        <v>196</v>
      </c>
      <c r="C114" s="1" t="s">
        <v>197</v>
      </c>
      <c r="D114" s="44">
        <v>9</v>
      </c>
      <c r="E114" s="44">
        <v>106720.49</v>
      </c>
      <c r="F114" s="44">
        <v>131</v>
      </c>
      <c r="G114" s="44">
        <v>2601787.75</v>
      </c>
      <c r="H114" s="44">
        <v>153</v>
      </c>
      <c r="I114" s="44">
        <v>1228091.32</v>
      </c>
      <c r="J114" s="44">
        <v>495</v>
      </c>
      <c r="K114" s="44">
        <v>2718092.86</v>
      </c>
      <c r="L114" s="42">
        <f t="shared" si="0"/>
        <v>788</v>
      </c>
      <c r="M114" s="42">
        <f t="shared" si="0"/>
        <v>6654692.4199999999</v>
      </c>
      <c r="N114" s="44">
        <v>362</v>
      </c>
      <c r="O114" s="44">
        <v>7397247.6500000004</v>
      </c>
      <c r="P114" s="44">
        <v>55</v>
      </c>
      <c r="Q114" s="44">
        <v>3400998.22</v>
      </c>
      <c r="R114" s="42">
        <f t="shared" si="12"/>
        <v>417</v>
      </c>
      <c r="S114" s="42">
        <f t="shared" si="12"/>
        <v>10798245.870000001</v>
      </c>
      <c r="T114" s="42">
        <f t="shared" si="1"/>
        <v>1205</v>
      </c>
      <c r="U114" s="42">
        <f t="shared" si="1"/>
        <v>17452938.289999999</v>
      </c>
      <c r="V114" s="16"/>
    </row>
    <row r="115" spans="1:22" s="9" customFormat="1">
      <c r="A115" s="30">
        <v>108</v>
      </c>
      <c r="B115" s="53" t="s">
        <v>158</v>
      </c>
      <c r="C115" s="32" t="s">
        <v>159</v>
      </c>
      <c r="D115" s="43">
        <v>11</v>
      </c>
      <c r="E115" s="43">
        <v>1628709.57</v>
      </c>
      <c r="F115" s="43">
        <v>6</v>
      </c>
      <c r="G115" s="43">
        <v>316688.28000000003</v>
      </c>
      <c r="H115" s="43">
        <v>11</v>
      </c>
      <c r="I115" s="43">
        <v>5431741.29</v>
      </c>
      <c r="J115" s="43">
        <v>37</v>
      </c>
      <c r="K115" s="43">
        <v>2924636.74</v>
      </c>
      <c r="L115" s="43">
        <f t="shared" si="0"/>
        <v>65</v>
      </c>
      <c r="M115" s="43">
        <f t="shared" si="0"/>
        <v>10301775.880000001</v>
      </c>
      <c r="N115" s="43">
        <v>5</v>
      </c>
      <c r="O115" s="43">
        <v>2382427.16</v>
      </c>
      <c r="P115" s="43">
        <v>5</v>
      </c>
      <c r="Q115" s="43">
        <v>4007421.45</v>
      </c>
      <c r="R115" s="43">
        <f t="shared" si="12"/>
        <v>10</v>
      </c>
      <c r="S115" s="43">
        <f t="shared" si="12"/>
        <v>6389848.6100000003</v>
      </c>
      <c r="T115" s="43">
        <f t="shared" si="1"/>
        <v>75</v>
      </c>
      <c r="U115" s="43">
        <f t="shared" si="1"/>
        <v>16691624.490000002</v>
      </c>
      <c r="V115" s="16"/>
    </row>
    <row r="116" spans="1:22" s="9" customFormat="1">
      <c r="A116" s="33">
        <v>109</v>
      </c>
      <c r="B116" s="54" t="s">
        <v>208</v>
      </c>
      <c r="C116" s="1" t="s">
        <v>209</v>
      </c>
      <c r="D116" s="44">
        <v>16</v>
      </c>
      <c r="E116" s="44">
        <v>342865.29</v>
      </c>
      <c r="F116" s="44">
        <v>86</v>
      </c>
      <c r="G116" s="44">
        <v>1954557.9</v>
      </c>
      <c r="H116" s="44">
        <v>682</v>
      </c>
      <c r="I116" s="44">
        <v>1998710.17</v>
      </c>
      <c r="J116" s="44">
        <v>1036</v>
      </c>
      <c r="K116" s="44">
        <v>5115764.16</v>
      </c>
      <c r="L116" s="42">
        <f t="shared" si="0"/>
        <v>1820</v>
      </c>
      <c r="M116" s="42">
        <f t="shared" si="0"/>
        <v>9411897.5199999996</v>
      </c>
      <c r="N116" s="44">
        <v>512</v>
      </c>
      <c r="O116" s="44">
        <v>5984333.0999999996</v>
      </c>
      <c r="P116" s="44">
        <v>83</v>
      </c>
      <c r="Q116" s="44">
        <v>1250285.52</v>
      </c>
      <c r="R116" s="42">
        <f t="shared" si="12"/>
        <v>595</v>
      </c>
      <c r="S116" s="42">
        <f t="shared" si="12"/>
        <v>7234618.6199999992</v>
      </c>
      <c r="T116" s="42">
        <f t="shared" si="1"/>
        <v>2415</v>
      </c>
      <c r="U116" s="42">
        <f t="shared" si="1"/>
        <v>16646516.139999999</v>
      </c>
      <c r="V116" s="16"/>
    </row>
    <row r="117" spans="1:22" s="9" customFormat="1">
      <c r="A117" s="30">
        <v>110</v>
      </c>
      <c r="B117" s="53" t="s">
        <v>327</v>
      </c>
      <c r="C117" s="32" t="s">
        <v>328</v>
      </c>
      <c r="D117" s="43">
        <v>3</v>
      </c>
      <c r="E117" s="43">
        <v>27000</v>
      </c>
      <c r="F117" s="43">
        <v>141</v>
      </c>
      <c r="G117" s="43">
        <v>2507646.1072999998</v>
      </c>
      <c r="H117" s="43">
        <v>105</v>
      </c>
      <c r="I117" s="43">
        <v>765666.63</v>
      </c>
      <c r="J117" s="43">
        <v>210</v>
      </c>
      <c r="K117" s="43">
        <v>1829534.12</v>
      </c>
      <c r="L117" s="43">
        <f t="shared" si="0"/>
        <v>459</v>
      </c>
      <c r="M117" s="43">
        <f t="shared" si="0"/>
        <v>5129846.8573000003</v>
      </c>
      <c r="N117" s="43">
        <v>282</v>
      </c>
      <c r="O117" s="43">
        <v>7254131.8700000001</v>
      </c>
      <c r="P117" s="43">
        <v>47</v>
      </c>
      <c r="Q117" s="43">
        <v>3709883.77</v>
      </c>
      <c r="R117" s="43">
        <f t="shared" si="12"/>
        <v>329</v>
      </c>
      <c r="S117" s="43">
        <f t="shared" si="12"/>
        <v>10964015.640000001</v>
      </c>
      <c r="T117" s="43">
        <f t="shared" si="1"/>
        <v>788</v>
      </c>
      <c r="U117" s="43">
        <f t="shared" si="1"/>
        <v>16093862.497300001</v>
      </c>
      <c r="V117" s="16"/>
    </row>
    <row r="118" spans="1:22" s="9" customFormat="1">
      <c r="A118" s="33">
        <v>111</v>
      </c>
      <c r="B118" s="54" t="s">
        <v>210</v>
      </c>
      <c r="C118" s="1" t="s">
        <v>211</v>
      </c>
      <c r="D118" s="44">
        <v>1</v>
      </c>
      <c r="E118" s="44">
        <v>18001</v>
      </c>
      <c r="F118" s="44">
        <v>152</v>
      </c>
      <c r="G118" s="44">
        <v>4532993.91</v>
      </c>
      <c r="H118" s="44">
        <v>80</v>
      </c>
      <c r="I118" s="44">
        <v>885513.04</v>
      </c>
      <c r="J118" s="44">
        <v>348</v>
      </c>
      <c r="K118" s="44">
        <v>2214356.7867999999</v>
      </c>
      <c r="L118" s="42">
        <f t="shared" si="0"/>
        <v>581</v>
      </c>
      <c r="M118" s="42">
        <f t="shared" si="0"/>
        <v>7650864.7368000001</v>
      </c>
      <c r="N118" s="44">
        <v>382</v>
      </c>
      <c r="O118" s="44">
        <v>7041358.9500000002</v>
      </c>
      <c r="P118" s="44">
        <v>54</v>
      </c>
      <c r="Q118" s="44">
        <v>1203843.69</v>
      </c>
      <c r="R118" s="42">
        <f t="shared" si="12"/>
        <v>436</v>
      </c>
      <c r="S118" s="42">
        <f t="shared" si="12"/>
        <v>8245202.6400000006</v>
      </c>
      <c r="T118" s="42">
        <f t="shared" si="1"/>
        <v>1017</v>
      </c>
      <c r="U118" s="42">
        <f t="shared" si="1"/>
        <v>15896067.376800001</v>
      </c>
      <c r="V118" s="16"/>
    </row>
    <row r="119" spans="1:22" s="9" customFormat="1">
      <c r="A119" s="30">
        <v>112</v>
      </c>
      <c r="B119" s="31" t="s">
        <v>306</v>
      </c>
      <c r="C119" s="32" t="s">
        <v>307</v>
      </c>
      <c r="D119" s="43">
        <v>2</v>
      </c>
      <c r="E119" s="43">
        <v>17185</v>
      </c>
      <c r="F119" s="43">
        <v>69</v>
      </c>
      <c r="G119" s="43">
        <v>1338708.18</v>
      </c>
      <c r="H119" s="43">
        <v>85</v>
      </c>
      <c r="I119" s="43">
        <v>390864.21</v>
      </c>
      <c r="J119" s="43">
        <v>792</v>
      </c>
      <c r="K119" s="43">
        <v>5623487.7800000003</v>
      </c>
      <c r="L119" s="43">
        <f t="shared" si="0"/>
        <v>948</v>
      </c>
      <c r="M119" s="43">
        <f t="shared" si="0"/>
        <v>7370245.1699999999</v>
      </c>
      <c r="N119" s="43">
        <v>1650</v>
      </c>
      <c r="O119" s="43">
        <v>6918437.4900000002</v>
      </c>
      <c r="P119" s="43">
        <v>25</v>
      </c>
      <c r="Q119" s="43">
        <v>366462.12</v>
      </c>
      <c r="R119" s="43">
        <f t="shared" si="12"/>
        <v>1675</v>
      </c>
      <c r="S119" s="43">
        <f t="shared" si="12"/>
        <v>7284899.6100000003</v>
      </c>
      <c r="T119" s="43">
        <f t="shared" si="1"/>
        <v>2623</v>
      </c>
      <c r="U119" s="43">
        <f t="shared" si="1"/>
        <v>14655144.780000001</v>
      </c>
      <c r="V119" s="16"/>
    </row>
    <row r="120" spans="1:22" s="9" customFormat="1">
      <c r="A120" s="33">
        <v>113</v>
      </c>
      <c r="B120" s="54" t="s">
        <v>188</v>
      </c>
      <c r="C120" s="1" t="s">
        <v>189</v>
      </c>
      <c r="D120" s="44">
        <v>6</v>
      </c>
      <c r="E120" s="44">
        <v>28052</v>
      </c>
      <c r="F120" s="44">
        <v>9</v>
      </c>
      <c r="G120" s="44">
        <v>147009.79999999999</v>
      </c>
      <c r="H120" s="44">
        <v>397</v>
      </c>
      <c r="I120" s="44">
        <v>2276253.77</v>
      </c>
      <c r="J120" s="44">
        <v>793</v>
      </c>
      <c r="K120" s="44">
        <v>7138556.0899999999</v>
      </c>
      <c r="L120" s="42">
        <f t="shared" si="0"/>
        <v>1205</v>
      </c>
      <c r="M120" s="42">
        <f t="shared" si="0"/>
        <v>9589871.6600000001</v>
      </c>
      <c r="N120" s="44">
        <v>653</v>
      </c>
      <c r="O120" s="44">
        <v>4982027.53</v>
      </c>
      <c r="P120" s="44">
        <v>5</v>
      </c>
      <c r="Q120" s="44">
        <v>72255.22</v>
      </c>
      <c r="R120" s="42">
        <f t="shared" si="12"/>
        <v>658</v>
      </c>
      <c r="S120" s="42">
        <f t="shared" si="12"/>
        <v>5054282.75</v>
      </c>
      <c r="T120" s="42">
        <f t="shared" si="1"/>
        <v>1863</v>
      </c>
      <c r="U120" s="42">
        <f t="shared" si="1"/>
        <v>14644154.41</v>
      </c>
      <c r="V120" s="16"/>
    </row>
    <row r="121" spans="1:22" s="9" customFormat="1">
      <c r="A121" s="30">
        <v>114</v>
      </c>
      <c r="B121" s="53" t="s">
        <v>216</v>
      </c>
      <c r="C121" s="32" t="s">
        <v>217</v>
      </c>
      <c r="D121" s="43">
        <v>72</v>
      </c>
      <c r="E121" s="43">
        <v>3842342.99</v>
      </c>
      <c r="F121" s="43">
        <v>4</v>
      </c>
      <c r="G121" s="43">
        <v>118031.66</v>
      </c>
      <c r="H121" s="43">
        <v>17</v>
      </c>
      <c r="I121" s="43">
        <v>2620174.44</v>
      </c>
      <c r="J121" s="43">
        <v>164</v>
      </c>
      <c r="K121" s="43">
        <v>372695.54</v>
      </c>
      <c r="L121" s="43">
        <f t="shared" si="0"/>
        <v>257</v>
      </c>
      <c r="M121" s="43">
        <f t="shared" si="0"/>
        <v>6953244.6300000008</v>
      </c>
      <c r="N121" s="43">
        <v>14</v>
      </c>
      <c r="O121" s="43">
        <v>779538.26</v>
      </c>
      <c r="P121" s="43">
        <v>41</v>
      </c>
      <c r="Q121" s="43">
        <v>6273389.9000000004</v>
      </c>
      <c r="R121" s="43">
        <f t="shared" si="12"/>
        <v>55</v>
      </c>
      <c r="S121" s="43">
        <f t="shared" si="12"/>
        <v>7052928.1600000001</v>
      </c>
      <c r="T121" s="43">
        <f t="shared" si="1"/>
        <v>312</v>
      </c>
      <c r="U121" s="43">
        <f t="shared" si="1"/>
        <v>14006172.790000001</v>
      </c>
      <c r="V121" s="16"/>
    </row>
    <row r="122" spans="1:22" s="9" customFormat="1">
      <c r="A122" s="33">
        <v>115</v>
      </c>
      <c r="B122" s="54" t="s">
        <v>214</v>
      </c>
      <c r="C122" s="1" t="s">
        <v>215</v>
      </c>
      <c r="D122" s="44"/>
      <c r="E122" s="44"/>
      <c r="F122" s="44">
        <v>2</v>
      </c>
      <c r="G122" s="44">
        <v>3996.17</v>
      </c>
      <c r="H122" s="44">
        <v>184</v>
      </c>
      <c r="I122" s="44">
        <v>604102.03</v>
      </c>
      <c r="J122" s="44">
        <v>825</v>
      </c>
      <c r="K122" s="44">
        <v>6186231.79</v>
      </c>
      <c r="L122" s="42">
        <f t="shared" si="0"/>
        <v>1011</v>
      </c>
      <c r="M122" s="42">
        <f t="shared" si="0"/>
        <v>6794329.9900000002</v>
      </c>
      <c r="N122" s="44">
        <v>486</v>
      </c>
      <c r="O122" s="44">
        <v>5606675.54</v>
      </c>
      <c r="P122" s="44">
        <v>6</v>
      </c>
      <c r="Q122" s="44">
        <v>9805.2099999999991</v>
      </c>
      <c r="R122" s="42">
        <f t="shared" si="12"/>
        <v>492</v>
      </c>
      <c r="S122" s="42">
        <f t="shared" si="12"/>
        <v>5616480.75</v>
      </c>
      <c r="T122" s="42">
        <f t="shared" si="1"/>
        <v>1503</v>
      </c>
      <c r="U122" s="42">
        <f t="shared" si="1"/>
        <v>12410810.74</v>
      </c>
      <c r="V122" s="16"/>
    </row>
    <row r="123" spans="1:22" s="9" customFormat="1">
      <c r="A123" s="30">
        <v>116</v>
      </c>
      <c r="B123" s="53" t="s">
        <v>186</v>
      </c>
      <c r="C123" s="32" t="s">
        <v>187</v>
      </c>
      <c r="D123" s="43">
        <v>9</v>
      </c>
      <c r="E123" s="43">
        <v>823035.82</v>
      </c>
      <c r="F123" s="43">
        <v>11</v>
      </c>
      <c r="G123" s="43">
        <v>443576.1</v>
      </c>
      <c r="H123" s="43">
        <v>23</v>
      </c>
      <c r="I123" s="43">
        <v>2859505.96</v>
      </c>
      <c r="J123" s="43">
        <v>69</v>
      </c>
      <c r="K123" s="43">
        <v>2900322.26</v>
      </c>
      <c r="L123" s="43">
        <f t="shared" si="0"/>
        <v>112</v>
      </c>
      <c r="M123" s="43">
        <f t="shared" si="0"/>
        <v>7026440.1399999997</v>
      </c>
      <c r="N123" s="43">
        <v>9</v>
      </c>
      <c r="O123" s="43">
        <v>2318968.16</v>
      </c>
      <c r="P123" s="43">
        <v>6</v>
      </c>
      <c r="Q123" s="43">
        <v>2863979.9</v>
      </c>
      <c r="R123" s="43">
        <f t="shared" si="12"/>
        <v>15</v>
      </c>
      <c r="S123" s="43">
        <f t="shared" si="12"/>
        <v>5182948.0600000005</v>
      </c>
      <c r="T123" s="43">
        <f t="shared" si="1"/>
        <v>127</v>
      </c>
      <c r="U123" s="43">
        <f t="shared" si="1"/>
        <v>12209388.199999999</v>
      </c>
      <c r="V123" s="16"/>
    </row>
    <row r="124" spans="1:22" s="9" customFormat="1">
      <c r="A124" s="33">
        <v>117</v>
      </c>
      <c r="B124" s="54" t="s">
        <v>264</v>
      </c>
      <c r="C124" s="1" t="s">
        <v>265</v>
      </c>
      <c r="D124" s="44"/>
      <c r="E124" s="44"/>
      <c r="F124" s="44">
        <v>20</v>
      </c>
      <c r="G124" s="44">
        <v>851943.4</v>
      </c>
      <c r="H124" s="44">
        <v>123</v>
      </c>
      <c r="I124" s="44">
        <v>511270.45</v>
      </c>
      <c r="J124" s="44">
        <v>618</v>
      </c>
      <c r="K124" s="44">
        <v>5017359.22</v>
      </c>
      <c r="L124" s="42">
        <f t="shared" si="0"/>
        <v>761</v>
      </c>
      <c r="M124" s="42">
        <f t="shared" si="0"/>
        <v>6380573.0700000003</v>
      </c>
      <c r="N124" s="44">
        <v>428</v>
      </c>
      <c r="O124" s="44">
        <v>5302927.76</v>
      </c>
      <c r="P124" s="44"/>
      <c r="Q124" s="44"/>
      <c r="R124" s="42">
        <f t="shared" si="12"/>
        <v>428</v>
      </c>
      <c r="S124" s="42">
        <f t="shared" si="12"/>
        <v>5302927.76</v>
      </c>
      <c r="T124" s="42">
        <f t="shared" si="1"/>
        <v>1189</v>
      </c>
      <c r="U124" s="42">
        <f t="shared" si="1"/>
        <v>11683500.83</v>
      </c>
      <c r="V124" s="16"/>
    </row>
    <row r="125" spans="1:22" s="9" customFormat="1">
      <c r="A125" s="30">
        <v>118</v>
      </c>
      <c r="B125" s="31" t="s">
        <v>254</v>
      </c>
      <c r="C125" s="32" t="s">
        <v>255</v>
      </c>
      <c r="D125" s="43">
        <v>13</v>
      </c>
      <c r="E125" s="43">
        <v>35995.49</v>
      </c>
      <c r="F125" s="43">
        <v>90</v>
      </c>
      <c r="G125" s="43">
        <v>1191415.8899999999</v>
      </c>
      <c r="H125" s="43">
        <v>174</v>
      </c>
      <c r="I125" s="43">
        <v>445967.12</v>
      </c>
      <c r="J125" s="43">
        <v>539</v>
      </c>
      <c r="K125" s="43">
        <v>3953558.81</v>
      </c>
      <c r="L125" s="43">
        <f t="shared" si="0"/>
        <v>816</v>
      </c>
      <c r="M125" s="43">
        <f t="shared" si="0"/>
        <v>5626937.3099999996</v>
      </c>
      <c r="N125" s="43">
        <v>438</v>
      </c>
      <c r="O125" s="43">
        <v>4667964.3899999997</v>
      </c>
      <c r="P125" s="43">
        <v>2</v>
      </c>
      <c r="Q125" s="43">
        <v>10979.76</v>
      </c>
      <c r="R125" s="43">
        <f t="shared" si="12"/>
        <v>440</v>
      </c>
      <c r="S125" s="43">
        <f t="shared" si="12"/>
        <v>4678944.1499999994</v>
      </c>
      <c r="T125" s="43">
        <f t="shared" si="1"/>
        <v>1256</v>
      </c>
      <c r="U125" s="43">
        <f t="shared" si="1"/>
        <v>10305881.459999999</v>
      </c>
      <c r="V125" s="16"/>
    </row>
    <row r="126" spans="1:22" s="9" customFormat="1">
      <c r="A126" s="33">
        <v>119</v>
      </c>
      <c r="B126" s="54" t="s">
        <v>206</v>
      </c>
      <c r="C126" s="1" t="s">
        <v>207</v>
      </c>
      <c r="D126" s="44">
        <v>3</v>
      </c>
      <c r="E126" s="44">
        <v>62629.4</v>
      </c>
      <c r="F126" s="44">
        <v>97</v>
      </c>
      <c r="G126" s="44">
        <v>1995651.76</v>
      </c>
      <c r="H126" s="44">
        <v>138</v>
      </c>
      <c r="I126" s="44">
        <v>2726451.98</v>
      </c>
      <c r="J126" s="44">
        <v>253</v>
      </c>
      <c r="K126" s="44">
        <v>2000543.5</v>
      </c>
      <c r="L126" s="42">
        <f t="shared" si="0"/>
        <v>491</v>
      </c>
      <c r="M126" s="42">
        <f t="shared" si="0"/>
        <v>6785276.6400000006</v>
      </c>
      <c r="N126" s="44">
        <v>113</v>
      </c>
      <c r="O126" s="44">
        <v>2164786.12</v>
      </c>
      <c r="P126" s="44">
        <v>34</v>
      </c>
      <c r="Q126" s="44">
        <v>951314.75</v>
      </c>
      <c r="R126" s="42">
        <f t="shared" si="12"/>
        <v>147</v>
      </c>
      <c r="S126" s="42">
        <f t="shared" si="12"/>
        <v>3116100.87</v>
      </c>
      <c r="T126" s="42">
        <f t="shared" si="1"/>
        <v>638</v>
      </c>
      <c r="U126" s="42">
        <f t="shared" si="1"/>
        <v>9901377.5100000016</v>
      </c>
      <c r="V126" s="16"/>
    </row>
    <row r="127" spans="1:22" s="9" customFormat="1">
      <c r="A127" s="30">
        <v>120</v>
      </c>
      <c r="B127" s="53" t="s">
        <v>232</v>
      </c>
      <c r="C127" s="32" t="s">
        <v>233</v>
      </c>
      <c r="D127" s="43">
        <v>1</v>
      </c>
      <c r="E127" s="43">
        <v>44550</v>
      </c>
      <c r="F127" s="43">
        <v>11</v>
      </c>
      <c r="G127" s="43">
        <v>206330.52</v>
      </c>
      <c r="H127" s="43">
        <v>231</v>
      </c>
      <c r="I127" s="43">
        <v>940294.94</v>
      </c>
      <c r="J127" s="43">
        <v>623</v>
      </c>
      <c r="K127" s="43">
        <v>4734996.4000000004</v>
      </c>
      <c r="L127" s="43">
        <f t="shared" si="0"/>
        <v>866</v>
      </c>
      <c r="M127" s="43">
        <f t="shared" si="0"/>
        <v>5926171.8599999994</v>
      </c>
      <c r="N127" s="43">
        <v>224</v>
      </c>
      <c r="O127" s="43">
        <v>3896578.51</v>
      </c>
      <c r="P127" s="43">
        <v>5</v>
      </c>
      <c r="Q127" s="43">
        <v>56726.27</v>
      </c>
      <c r="R127" s="43">
        <f t="shared" ref="R127:S146" si="13">N127+P127</f>
        <v>229</v>
      </c>
      <c r="S127" s="43">
        <f t="shared" si="13"/>
        <v>3953304.78</v>
      </c>
      <c r="T127" s="43">
        <f t="shared" si="1"/>
        <v>1095</v>
      </c>
      <c r="U127" s="43">
        <f t="shared" si="1"/>
        <v>9879476.6399999987</v>
      </c>
      <c r="V127" s="16"/>
    </row>
    <row r="128" spans="1:22" s="9" customFormat="1">
      <c r="A128" s="33">
        <v>121</v>
      </c>
      <c r="B128" s="54" t="s">
        <v>248</v>
      </c>
      <c r="C128" s="1" t="s">
        <v>249</v>
      </c>
      <c r="D128" s="44">
        <v>2</v>
      </c>
      <c r="E128" s="44">
        <v>133056</v>
      </c>
      <c r="F128" s="44">
        <v>17</v>
      </c>
      <c r="G128" s="44">
        <v>202892.32</v>
      </c>
      <c r="H128" s="44">
        <v>65</v>
      </c>
      <c r="I128" s="44">
        <v>762886.05</v>
      </c>
      <c r="J128" s="44">
        <v>390</v>
      </c>
      <c r="K128" s="44">
        <v>3902343.69</v>
      </c>
      <c r="L128" s="42">
        <f t="shared" si="0"/>
        <v>474</v>
      </c>
      <c r="M128" s="42">
        <f t="shared" si="0"/>
        <v>5001178.0600000005</v>
      </c>
      <c r="N128" s="44">
        <v>232</v>
      </c>
      <c r="O128" s="44">
        <v>3562243.15</v>
      </c>
      <c r="P128" s="44">
        <v>15</v>
      </c>
      <c r="Q128" s="44">
        <v>351199.95</v>
      </c>
      <c r="R128" s="42">
        <f t="shared" si="13"/>
        <v>247</v>
      </c>
      <c r="S128" s="42">
        <f t="shared" si="13"/>
        <v>3913443.1</v>
      </c>
      <c r="T128" s="42">
        <f t="shared" si="1"/>
        <v>721</v>
      </c>
      <c r="U128" s="42">
        <f t="shared" si="1"/>
        <v>8914621.1600000001</v>
      </c>
      <c r="V128" s="16"/>
    </row>
    <row r="129" spans="1:22" s="9" customFormat="1">
      <c r="A129" s="30">
        <v>122</v>
      </c>
      <c r="B129" s="53" t="s">
        <v>160</v>
      </c>
      <c r="C129" s="32" t="s">
        <v>161</v>
      </c>
      <c r="D129" s="43">
        <v>2</v>
      </c>
      <c r="E129" s="43">
        <v>22835</v>
      </c>
      <c r="F129" s="43">
        <v>38</v>
      </c>
      <c r="G129" s="43">
        <v>746479.9</v>
      </c>
      <c r="H129" s="43">
        <v>114</v>
      </c>
      <c r="I129" s="43">
        <v>733159.75</v>
      </c>
      <c r="J129" s="43">
        <v>570</v>
      </c>
      <c r="K129" s="43">
        <v>2904145.41</v>
      </c>
      <c r="L129" s="43">
        <f t="shared" si="0"/>
        <v>724</v>
      </c>
      <c r="M129" s="43">
        <f t="shared" si="0"/>
        <v>4406620.0600000005</v>
      </c>
      <c r="N129" s="43">
        <v>1140</v>
      </c>
      <c r="O129" s="43">
        <v>3552334.88</v>
      </c>
      <c r="P129" s="43">
        <v>23</v>
      </c>
      <c r="Q129" s="43">
        <v>626525.72</v>
      </c>
      <c r="R129" s="43">
        <f t="shared" si="13"/>
        <v>1163</v>
      </c>
      <c r="S129" s="43">
        <f t="shared" si="13"/>
        <v>4178860.5999999996</v>
      </c>
      <c r="T129" s="43">
        <f t="shared" si="1"/>
        <v>1887</v>
      </c>
      <c r="U129" s="43">
        <f t="shared" si="1"/>
        <v>8585480.6600000001</v>
      </c>
      <c r="V129" s="16"/>
    </row>
    <row r="130" spans="1:22" s="9" customFormat="1">
      <c r="A130" s="33">
        <v>123</v>
      </c>
      <c r="B130" s="54" t="s">
        <v>260</v>
      </c>
      <c r="C130" s="1" t="s">
        <v>261</v>
      </c>
      <c r="D130" s="44"/>
      <c r="E130" s="44"/>
      <c r="F130" s="44">
        <v>10</v>
      </c>
      <c r="G130" s="44">
        <v>166364.26</v>
      </c>
      <c r="H130" s="44">
        <v>15</v>
      </c>
      <c r="I130" s="44">
        <v>205158.04</v>
      </c>
      <c r="J130" s="44">
        <v>558</v>
      </c>
      <c r="K130" s="44">
        <v>3159399.05</v>
      </c>
      <c r="L130" s="42">
        <f t="shared" si="0"/>
        <v>583</v>
      </c>
      <c r="M130" s="42">
        <f t="shared" si="0"/>
        <v>3530921.3499999996</v>
      </c>
      <c r="N130" s="44">
        <v>488</v>
      </c>
      <c r="O130" s="44">
        <v>3260570.93</v>
      </c>
      <c r="P130" s="44">
        <v>5</v>
      </c>
      <c r="Q130" s="44">
        <v>140008.91</v>
      </c>
      <c r="R130" s="42">
        <f t="shared" si="13"/>
        <v>493</v>
      </c>
      <c r="S130" s="42">
        <f t="shared" si="13"/>
        <v>3400579.8400000003</v>
      </c>
      <c r="T130" s="42">
        <f t="shared" si="1"/>
        <v>1076</v>
      </c>
      <c r="U130" s="42">
        <f t="shared" si="1"/>
        <v>6931501.1899999995</v>
      </c>
      <c r="V130" s="16"/>
    </row>
    <row r="131" spans="1:22" s="9" customFormat="1">
      <c r="A131" s="30">
        <v>124</v>
      </c>
      <c r="B131" s="53" t="s">
        <v>228</v>
      </c>
      <c r="C131" s="32" t="s">
        <v>229</v>
      </c>
      <c r="D131" s="43">
        <v>46</v>
      </c>
      <c r="E131" s="43">
        <v>1959160.78</v>
      </c>
      <c r="F131" s="43">
        <v>11</v>
      </c>
      <c r="G131" s="43">
        <v>225929.48</v>
      </c>
      <c r="H131" s="43">
        <v>11</v>
      </c>
      <c r="I131" s="43">
        <v>1036964.35</v>
      </c>
      <c r="J131" s="43">
        <v>78</v>
      </c>
      <c r="K131" s="43">
        <v>766694.59</v>
      </c>
      <c r="L131" s="43">
        <f t="shared" si="0"/>
        <v>146</v>
      </c>
      <c r="M131" s="43">
        <f t="shared" si="0"/>
        <v>3988749.2</v>
      </c>
      <c r="N131" s="43">
        <v>4</v>
      </c>
      <c r="O131" s="43">
        <v>405000</v>
      </c>
      <c r="P131" s="43">
        <v>12</v>
      </c>
      <c r="Q131" s="43">
        <v>2419719</v>
      </c>
      <c r="R131" s="43">
        <f t="shared" si="13"/>
        <v>16</v>
      </c>
      <c r="S131" s="43">
        <f t="shared" si="13"/>
        <v>2824719</v>
      </c>
      <c r="T131" s="43">
        <f t="shared" si="1"/>
        <v>162</v>
      </c>
      <c r="U131" s="43">
        <f t="shared" si="1"/>
        <v>6813468.2000000002</v>
      </c>
      <c r="V131" s="16"/>
    </row>
    <row r="132" spans="1:22" s="9" customFormat="1">
      <c r="A132" s="33">
        <v>125</v>
      </c>
      <c r="B132" s="54" t="s">
        <v>252</v>
      </c>
      <c r="C132" s="1" t="s">
        <v>253</v>
      </c>
      <c r="D132" s="44"/>
      <c r="E132" s="44"/>
      <c r="F132" s="44"/>
      <c r="G132" s="44"/>
      <c r="H132" s="44">
        <v>422</v>
      </c>
      <c r="I132" s="44">
        <v>425379.29</v>
      </c>
      <c r="J132" s="44">
        <v>789</v>
      </c>
      <c r="K132" s="44">
        <v>2756813.69</v>
      </c>
      <c r="L132" s="42">
        <f t="shared" si="0"/>
        <v>1211</v>
      </c>
      <c r="M132" s="42">
        <f t="shared" si="0"/>
        <v>3182192.98</v>
      </c>
      <c r="N132" s="44">
        <v>166</v>
      </c>
      <c r="O132" s="44">
        <v>2444295.16</v>
      </c>
      <c r="P132" s="44">
        <v>1</v>
      </c>
      <c r="Q132" s="44">
        <v>22312</v>
      </c>
      <c r="R132" s="42">
        <f t="shared" si="13"/>
        <v>167</v>
      </c>
      <c r="S132" s="42">
        <f t="shared" si="13"/>
        <v>2466607.16</v>
      </c>
      <c r="T132" s="42">
        <f t="shared" si="1"/>
        <v>1378</v>
      </c>
      <c r="U132" s="42">
        <f t="shared" si="1"/>
        <v>5648800.1400000006</v>
      </c>
      <c r="V132" s="16"/>
    </row>
    <row r="133" spans="1:22" s="9" customFormat="1">
      <c r="A133" s="30">
        <v>126</v>
      </c>
      <c r="B133" s="31" t="s">
        <v>282</v>
      </c>
      <c r="C133" s="32" t="s">
        <v>283</v>
      </c>
      <c r="D133" s="43">
        <v>18</v>
      </c>
      <c r="E133" s="43">
        <v>117480.31</v>
      </c>
      <c r="F133" s="43">
        <v>17</v>
      </c>
      <c r="G133" s="43">
        <v>320385.14</v>
      </c>
      <c r="H133" s="43">
        <v>143</v>
      </c>
      <c r="I133" s="43">
        <v>1499470.48</v>
      </c>
      <c r="J133" s="43">
        <v>674</v>
      </c>
      <c r="K133" s="43">
        <v>1423164.39</v>
      </c>
      <c r="L133" s="43">
        <f t="shared" si="0"/>
        <v>852</v>
      </c>
      <c r="M133" s="43">
        <f t="shared" si="0"/>
        <v>3360500.3200000003</v>
      </c>
      <c r="N133" s="43">
        <v>133</v>
      </c>
      <c r="O133" s="43">
        <v>1087813.1599999999</v>
      </c>
      <c r="P133" s="43">
        <v>20</v>
      </c>
      <c r="Q133" s="43">
        <v>975088.26</v>
      </c>
      <c r="R133" s="43">
        <f t="shared" si="13"/>
        <v>153</v>
      </c>
      <c r="S133" s="43">
        <f t="shared" si="13"/>
        <v>2062901.42</v>
      </c>
      <c r="T133" s="43">
        <f t="shared" si="1"/>
        <v>1005</v>
      </c>
      <c r="U133" s="43">
        <f t="shared" si="1"/>
        <v>5423401.7400000002</v>
      </c>
      <c r="V133" s="16"/>
    </row>
    <row r="134" spans="1:22" s="9" customFormat="1">
      <c r="A134" s="33">
        <v>127</v>
      </c>
      <c r="B134" s="54" t="s">
        <v>274</v>
      </c>
      <c r="C134" s="1" t="s">
        <v>275</v>
      </c>
      <c r="D134" s="44"/>
      <c r="E134" s="44"/>
      <c r="F134" s="44"/>
      <c r="G134" s="44"/>
      <c r="H134" s="44">
        <v>43</v>
      </c>
      <c r="I134" s="44">
        <v>107235.97</v>
      </c>
      <c r="J134" s="44">
        <v>403</v>
      </c>
      <c r="K134" s="44">
        <v>2607059.2799999998</v>
      </c>
      <c r="L134" s="42">
        <f t="shared" si="0"/>
        <v>446</v>
      </c>
      <c r="M134" s="42">
        <f t="shared" si="0"/>
        <v>2714295.25</v>
      </c>
      <c r="N134" s="44">
        <v>553</v>
      </c>
      <c r="O134" s="44">
        <v>2543596.94</v>
      </c>
      <c r="P134" s="44">
        <v>6</v>
      </c>
      <c r="Q134" s="44">
        <v>52953.65</v>
      </c>
      <c r="R134" s="42">
        <f t="shared" si="13"/>
        <v>559</v>
      </c>
      <c r="S134" s="42">
        <f t="shared" si="13"/>
        <v>2596550.59</v>
      </c>
      <c r="T134" s="42">
        <f t="shared" si="1"/>
        <v>1005</v>
      </c>
      <c r="U134" s="42">
        <f t="shared" si="1"/>
        <v>5310845.84</v>
      </c>
      <c r="V134" s="16"/>
    </row>
    <row r="135" spans="1:22" s="9" customFormat="1">
      <c r="A135" s="30">
        <v>128</v>
      </c>
      <c r="B135" s="53" t="s">
        <v>172</v>
      </c>
      <c r="C135" s="32" t="s">
        <v>173</v>
      </c>
      <c r="D135" s="43"/>
      <c r="E135" s="43"/>
      <c r="F135" s="43"/>
      <c r="G135" s="43"/>
      <c r="H135" s="43">
        <v>5</v>
      </c>
      <c r="I135" s="43">
        <v>35784.639999999999</v>
      </c>
      <c r="J135" s="43">
        <v>3</v>
      </c>
      <c r="K135" s="43">
        <v>1590.04</v>
      </c>
      <c r="L135" s="43">
        <f t="shared" si="0"/>
        <v>8</v>
      </c>
      <c r="M135" s="43">
        <f t="shared" si="0"/>
        <v>37374.68</v>
      </c>
      <c r="N135" s="43"/>
      <c r="O135" s="43"/>
      <c r="P135" s="43">
        <v>4</v>
      </c>
      <c r="Q135" s="43">
        <v>5100000</v>
      </c>
      <c r="R135" s="43">
        <f t="shared" si="13"/>
        <v>4</v>
      </c>
      <c r="S135" s="43">
        <f t="shared" si="13"/>
        <v>5100000</v>
      </c>
      <c r="T135" s="43">
        <f t="shared" si="1"/>
        <v>12</v>
      </c>
      <c r="U135" s="43">
        <f t="shared" si="1"/>
        <v>5137374.68</v>
      </c>
      <c r="V135" s="16"/>
    </row>
    <row r="136" spans="1:22" s="9" customFormat="1">
      <c r="A136" s="33">
        <v>129</v>
      </c>
      <c r="B136" s="54" t="s">
        <v>266</v>
      </c>
      <c r="C136" s="1" t="s">
        <v>267</v>
      </c>
      <c r="D136" s="44"/>
      <c r="E136" s="44"/>
      <c r="F136" s="44">
        <v>2</v>
      </c>
      <c r="G136" s="44">
        <v>33250</v>
      </c>
      <c r="H136" s="44">
        <v>246</v>
      </c>
      <c r="I136" s="44">
        <v>457972.3</v>
      </c>
      <c r="J136" s="44">
        <v>547</v>
      </c>
      <c r="K136" s="44">
        <v>2528684.9500000002</v>
      </c>
      <c r="L136" s="42">
        <f t="shared" si="0"/>
        <v>795</v>
      </c>
      <c r="M136" s="42">
        <f t="shared" si="0"/>
        <v>3019907.25</v>
      </c>
      <c r="N136" s="44">
        <v>184</v>
      </c>
      <c r="O136" s="44">
        <v>2102882.16</v>
      </c>
      <c r="P136" s="44"/>
      <c r="Q136" s="44"/>
      <c r="R136" s="42">
        <f t="shared" si="13"/>
        <v>184</v>
      </c>
      <c r="S136" s="42">
        <f t="shared" si="13"/>
        <v>2102882.16</v>
      </c>
      <c r="T136" s="42">
        <f t="shared" si="1"/>
        <v>979</v>
      </c>
      <c r="U136" s="42">
        <f t="shared" si="1"/>
        <v>5122789.41</v>
      </c>
      <c r="V136" s="16"/>
    </row>
    <row r="137" spans="1:22" s="9" customFormat="1">
      <c r="A137" s="30">
        <v>130</v>
      </c>
      <c r="B137" s="53" t="s">
        <v>272</v>
      </c>
      <c r="C137" s="32" t="s">
        <v>273</v>
      </c>
      <c r="D137" s="43"/>
      <c r="E137" s="43"/>
      <c r="F137" s="43">
        <v>4</v>
      </c>
      <c r="G137" s="43">
        <v>20694.689999999999</v>
      </c>
      <c r="H137" s="43">
        <v>131</v>
      </c>
      <c r="I137" s="43">
        <v>286615.63</v>
      </c>
      <c r="J137" s="43">
        <v>1294</v>
      </c>
      <c r="K137" s="43">
        <v>2252647.0499999998</v>
      </c>
      <c r="L137" s="43">
        <f t="shared" si="0"/>
        <v>1429</v>
      </c>
      <c r="M137" s="43">
        <f t="shared" si="0"/>
        <v>2559957.3699999996</v>
      </c>
      <c r="N137" s="43">
        <v>600</v>
      </c>
      <c r="O137" s="43">
        <v>2224518.34</v>
      </c>
      <c r="P137" s="43">
        <v>5</v>
      </c>
      <c r="Q137" s="43">
        <v>243178.69</v>
      </c>
      <c r="R137" s="43">
        <f t="shared" si="13"/>
        <v>605</v>
      </c>
      <c r="S137" s="43">
        <f t="shared" si="13"/>
        <v>2467697.0299999998</v>
      </c>
      <c r="T137" s="43">
        <f t="shared" si="1"/>
        <v>2034</v>
      </c>
      <c r="U137" s="43">
        <f t="shared" si="1"/>
        <v>5027654.3999999994</v>
      </c>
      <c r="V137" s="16"/>
    </row>
    <row r="138" spans="1:22" s="9" customFormat="1">
      <c r="A138" s="33">
        <v>131</v>
      </c>
      <c r="B138" s="54" t="s">
        <v>284</v>
      </c>
      <c r="C138" s="1" t="s">
        <v>285</v>
      </c>
      <c r="D138" s="44"/>
      <c r="E138" s="44"/>
      <c r="F138" s="44"/>
      <c r="G138" s="44"/>
      <c r="H138" s="44">
        <v>124</v>
      </c>
      <c r="I138" s="44">
        <v>357304.5</v>
      </c>
      <c r="J138" s="44">
        <v>310</v>
      </c>
      <c r="K138" s="44">
        <v>2484084.7799999998</v>
      </c>
      <c r="L138" s="42">
        <f t="shared" si="0"/>
        <v>434</v>
      </c>
      <c r="M138" s="42">
        <f t="shared" si="0"/>
        <v>2841389.28</v>
      </c>
      <c r="N138" s="44">
        <v>127</v>
      </c>
      <c r="O138" s="44">
        <v>2065067.93</v>
      </c>
      <c r="P138" s="44">
        <v>1</v>
      </c>
      <c r="Q138" s="44">
        <v>25000</v>
      </c>
      <c r="R138" s="42">
        <f t="shared" si="13"/>
        <v>128</v>
      </c>
      <c r="S138" s="42">
        <f t="shared" si="13"/>
        <v>2090067.93</v>
      </c>
      <c r="T138" s="42">
        <f t="shared" si="1"/>
        <v>562</v>
      </c>
      <c r="U138" s="42">
        <f t="shared" si="1"/>
        <v>4931457.21</v>
      </c>
      <c r="V138" s="16"/>
    </row>
    <row r="139" spans="1:22" s="9" customFormat="1">
      <c r="A139" s="30">
        <v>132</v>
      </c>
      <c r="B139" s="53" t="s">
        <v>335</v>
      </c>
      <c r="C139" s="32" t="s">
        <v>336</v>
      </c>
      <c r="D139" s="43">
        <v>1</v>
      </c>
      <c r="E139" s="43">
        <v>28222.799999999999</v>
      </c>
      <c r="F139" s="43">
        <v>24</v>
      </c>
      <c r="G139" s="43">
        <v>464932.7</v>
      </c>
      <c r="H139" s="43">
        <v>11</v>
      </c>
      <c r="I139" s="43">
        <v>195750.34</v>
      </c>
      <c r="J139" s="43">
        <v>127</v>
      </c>
      <c r="K139" s="43">
        <v>1165991.8700000001</v>
      </c>
      <c r="L139" s="43">
        <f t="shared" si="0"/>
        <v>163</v>
      </c>
      <c r="M139" s="43">
        <f t="shared" si="0"/>
        <v>1854897.7100000002</v>
      </c>
      <c r="N139" s="43">
        <v>284</v>
      </c>
      <c r="O139" s="43">
        <v>2094509.79</v>
      </c>
      <c r="P139" s="43">
        <v>160</v>
      </c>
      <c r="Q139" s="43">
        <v>686111.84</v>
      </c>
      <c r="R139" s="43">
        <f t="shared" si="13"/>
        <v>444</v>
      </c>
      <c r="S139" s="43">
        <f t="shared" si="13"/>
        <v>2780621.63</v>
      </c>
      <c r="T139" s="43">
        <f t="shared" si="1"/>
        <v>607</v>
      </c>
      <c r="U139" s="43">
        <f t="shared" si="1"/>
        <v>4635519.34</v>
      </c>
      <c r="V139" s="16"/>
    </row>
    <row r="140" spans="1:22" s="9" customFormat="1">
      <c r="A140" s="33">
        <v>133</v>
      </c>
      <c r="B140" s="54" t="s">
        <v>290</v>
      </c>
      <c r="C140" s="1" t="s">
        <v>291</v>
      </c>
      <c r="D140" s="44">
        <v>1</v>
      </c>
      <c r="E140" s="44">
        <v>66528</v>
      </c>
      <c r="F140" s="44">
        <v>56</v>
      </c>
      <c r="G140" s="44">
        <v>1002798.33</v>
      </c>
      <c r="H140" s="44">
        <v>32</v>
      </c>
      <c r="I140" s="44">
        <v>535691.02</v>
      </c>
      <c r="J140" s="44">
        <v>59</v>
      </c>
      <c r="K140" s="44">
        <v>537468.91</v>
      </c>
      <c r="L140" s="42">
        <f t="shared" si="0"/>
        <v>148</v>
      </c>
      <c r="M140" s="42">
        <f t="shared" si="0"/>
        <v>2142486.2600000002</v>
      </c>
      <c r="N140" s="44">
        <v>67</v>
      </c>
      <c r="O140" s="44">
        <v>1578783.41</v>
      </c>
      <c r="P140" s="44">
        <v>19</v>
      </c>
      <c r="Q140" s="44">
        <v>642329.52</v>
      </c>
      <c r="R140" s="42">
        <f t="shared" si="13"/>
        <v>86</v>
      </c>
      <c r="S140" s="42">
        <f t="shared" si="13"/>
        <v>2221112.9299999997</v>
      </c>
      <c r="T140" s="42">
        <f t="shared" si="1"/>
        <v>234</v>
      </c>
      <c r="U140" s="42">
        <f t="shared" si="1"/>
        <v>4363599.1899999995</v>
      </c>
      <c r="V140" s="16"/>
    </row>
    <row r="141" spans="1:22" s="9" customFormat="1">
      <c r="A141" s="30">
        <v>134</v>
      </c>
      <c r="B141" s="53" t="s">
        <v>298</v>
      </c>
      <c r="C141" s="32" t="s">
        <v>299</v>
      </c>
      <c r="D141" s="43"/>
      <c r="E141" s="43"/>
      <c r="F141" s="43">
        <v>7</v>
      </c>
      <c r="G141" s="43">
        <v>163834.44</v>
      </c>
      <c r="H141" s="43">
        <v>62</v>
      </c>
      <c r="I141" s="43">
        <v>136395.57999999999</v>
      </c>
      <c r="J141" s="43">
        <v>198</v>
      </c>
      <c r="K141" s="43">
        <v>959631.44</v>
      </c>
      <c r="L141" s="43">
        <f t="shared" si="0"/>
        <v>267</v>
      </c>
      <c r="M141" s="43">
        <f t="shared" si="0"/>
        <v>1259861.46</v>
      </c>
      <c r="N141" s="43">
        <v>192</v>
      </c>
      <c r="O141" s="43">
        <v>2011758.84</v>
      </c>
      <c r="P141" s="43">
        <v>37</v>
      </c>
      <c r="Q141" s="43">
        <v>1024286.25</v>
      </c>
      <c r="R141" s="43">
        <f t="shared" si="13"/>
        <v>229</v>
      </c>
      <c r="S141" s="43">
        <f t="shared" si="13"/>
        <v>3036045.09</v>
      </c>
      <c r="T141" s="43">
        <f t="shared" si="1"/>
        <v>496</v>
      </c>
      <c r="U141" s="43">
        <f t="shared" si="1"/>
        <v>4295906.55</v>
      </c>
      <c r="V141" s="16"/>
    </row>
    <row r="142" spans="1:22" s="9" customFormat="1">
      <c r="A142" s="33">
        <v>135</v>
      </c>
      <c r="B142" s="54" t="s">
        <v>270</v>
      </c>
      <c r="C142" s="1" t="s">
        <v>271</v>
      </c>
      <c r="D142" s="44"/>
      <c r="E142" s="44"/>
      <c r="F142" s="44">
        <v>1</v>
      </c>
      <c r="G142" s="44">
        <v>49390</v>
      </c>
      <c r="H142" s="44">
        <v>350</v>
      </c>
      <c r="I142" s="44">
        <v>123738.06</v>
      </c>
      <c r="J142" s="44">
        <v>1956</v>
      </c>
      <c r="K142" s="44">
        <v>2101534.64</v>
      </c>
      <c r="L142" s="42">
        <f t="shared" si="0"/>
        <v>2307</v>
      </c>
      <c r="M142" s="42">
        <f t="shared" si="0"/>
        <v>2274662.7000000002</v>
      </c>
      <c r="N142" s="44">
        <v>167</v>
      </c>
      <c r="O142" s="44">
        <v>1989429.96</v>
      </c>
      <c r="P142" s="44">
        <v>1</v>
      </c>
      <c r="Q142" s="44">
        <v>964.5</v>
      </c>
      <c r="R142" s="42">
        <f t="shared" si="13"/>
        <v>168</v>
      </c>
      <c r="S142" s="42">
        <f t="shared" si="13"/>
        <v>1990394.46</v>
      </c>
      <c r="T142" s="42">
        <f t="shared" si="1"/>
        <v>2475</v>
      </c>
      <c r="U142" s="42">
        <f t="shared" si="1"/>
        <v>4265057.16</v>
      </c>
      <c r="V142" s="16"/>
    </row>
    <row r="143" spans="1:22" s="9" customFormat="1">
      <c r="A143" s="30">
        <v>136</v>
      </c>
      <c r="B143" s="53" t="s">
        <v>230</v>
      </c>
      <c r="C143" s="32" t="s">
        <v>231</v>
      </c>
      <c r="D143" s="43">
        <v>6</v>
      </c>
      <c r="E143" s="43">
        <v>25146.15</v>
      </c>
      <c r="F143" s="43">
        <v>90</v>
      </c>
      <c r="G143" s="43">
        <v>1518756.06</v>
      </c>
      <c r="H143" s="43">
        <v>12</v>
      </c>
      <c r="I143" s="43">
        <v>244327.42</v>
      </c>
      <c r="J143" s="43">
        <v>88</v>
      </c>
      <c r="K143" s="43">
        <v>287673.84000000003</v>
      </c>
      <c r="L143" s="43">
        <f t="shared" si="0"/>
        <v>196</v>
      </c>
      <c r="M143" s="43">
        <f t="shared" si="0"/>
        <v>2075903.47</v>
      </c>
      <c r="N143" s="43">
        <v>144</v>
      </c>
      <c r="O143" s="43">
        <v>1806448.6399999999</v>
      </c>
      <c r="P143" s="43">
        <v>17</v>
      </c>
      <c r="Q143" s="43">
        <v>269334.24</v>
      </c>
      <c r="R143" s="43">
        <f t="shared" si="13"/>
        <v>161</v>
      </c>
      <c r="S143" s="43">
        <f t="shared" si="13"/>
        <v>2075782.88</v>
      </c>
      <c r="T143" s="43">
        <f t="shared" si="1"/>
        <v>357</v>
      </c>
      <c r="U143" s="43">
        <f t="shared" si="1"/>
        <v>4151686.3499999996</v>
      </c>
      <c r="V143" s="16"/>
    </row>
    <row r="144" spans="1:22" s="9" customFormat="1">
      <c r="A144" s="33">
        <v>137</v>
      </c>
      <c r="B144" s="54" t="s">
        <v>256</v>
      </c>
      <c r="C144" s="1" t="s">
        <v>257</v>
      </c>
      <c r="D144" s="44"/>
      <c r="E144" s="44"/>
      <c r="F144" s="44"/>
      <c r="G144" s="44"/>
      <c r="H144" s="44">
        <v>112</v>
      </c>
      <c r="I144" s="44">
        <v>322548.43</v>
      </c>
      <c r="J144" s="44">
        <v>301</v>
      </c>
      <c r="K144" s="44">
        <v>2037305.43</v>
      </c>
      <c r="L144" s="42">
        <f t="shared" si="0"/>
        <v>413</v>
      </c>
      <c r="M144" s="42">
        <f t="shared" si="0"/>
        <v>2359853.86</v>
      </c>
      <c r="N144" s="44">
        <v>280</v>
      </c>
      <c r="O144" s="44">
        <v>1724187.12</v>
      </c>
      <c r="P144" s="44"/>
      <c r="Q144" s="44"/>
      <c r="R144" s="42">
        <f t="shared" si="13"/>
        <v>280</v>
      </c>
      <c r="S144" s="42">
        <f t="shared" si="13"/>
        <v>1724187.12</v>
      </c>
      <c r="T144" s="42">
        <f t="shared" si="1"/>
        <v>693</v>
      </c>
      <c r="U144" s="42">
        <f t="shared" si="1"/>
        <v>4084040.98</v>
      </c>
      <c r="V144" s="16"/>
    </row>
    <row r="145" spans="1:22" s="9" customFormat="1">
      <c r="A145" s="30">
        <v>138</v>
      </c>
      <c r="B145" s="53" t="s">
        <v>258</v>
      </c>
      <c r="C145" s="32" t="s">
        <v>259</v>
      </c>
      <c r="D145" s="43"/>
      <c r="E145" s="43"/>
      <c r="F145" s="43">
        <v>2</v>
      </c>
      <c r="G145" s="43">
        <v>1392.06</v>
      </c>
      <c r="H145" s="43">
        <v>181</v>
      </c>
      <c r="I145" s="43">
        <v>906308.04</v>
      </c>
      <c r="J145" s="43">
        <v>325</v>
      </c>
      <c r="K145" s="43">
        <v>1856243.26</v>
      </c>
      <c r="L145" s="43">
        <f t="shared" si="0"/>
        <v>508</v>
      </c>
      <c r="M145" s="43">
        <f t="shared" si="0"/>
        <v>2763943.36</v>
      </c>
      <c r="N145" s="43">
        <v>175</v>
      </c>
      <c r="O145" s="43">
        <v>1070786.48</v>
      </c>
      <c r="P145" s="43">
        <v>3</v>
      </c>
      <c r="Q145" s="43">
        <v>88150</v>
      </c>
      <c r="R145" s="43">
        <f t="shared" si="13"/>
        <v>178</v>
      </c>
      <c r="S145" s="43">
        <f t="shared" si="13"/>
        <v>1158936.48</v>
      </c>
      <c r="T145" s="43">
        <f t="shared" si="1"/>
        <v>686</v>
      </c>
      <c r="U145" s="43">
        <f t="shared" si="1"/>
        <v>3922879.84</v>
      </c>
      <c r="V145" s="16"/>
    </row>
    <row r="146" spans="1:22" s="9" customFormat="1">
      <c r="A146" s="33">
        <v>139</v>
      </c>
      <c r="B146" s="54" t="s">
        <v>250</v>
      </c>
      <c r="C146" s="1" t="s">
        <v>251</v>
      </c>
      <c r="D146" s="44">
        <v>1</v>
      </c>
      <c r="E146" s="44">
        <v>2893.68</v>
      </c>
      <c r="F146" s="44">
        <v>20</v>
      </c>
      <c r="G146" s="44">
        <v>187286.02</v>
      </c>
      <c r="H146" s="44">
        <v>44</v>
      </c>
      <c r="I146" s="44">
        <v>1087801.55</v>
      </c>
      <c r="J146" s="44">
        <v>59</v>
      </c>
      <c r="K146" s="44">
        <v>644413.29</v>
      </c>
      <c r="L146" s="42">
        <f t="shared" si="0"/>
        <v>124</v>
      </c>
      <c r="M146" s="42">
        <f t="shared" si="0"/>
        <v>1922394.54</v>
      </c>
      <c r="N146" s="44">
        <v>72</v>
      </c>
      <c r="O146" s="44">
        <v>830699.31</v>
      </c>
      <c r="P146" s="44">
        <v>29</v>
      </c>
      <c r="Q146" s="44">
        <v>1090695.23</v>
      </c>
      <c r="R146" s="42">
        <f t="shared" si="13"/>
        <v>101</v>
      </c>
      <c r="S146" s="42">
        <f t="shared" si="13"/>
        <v>1921394.54</v>
      </c>
      <c r="T146" s="42">
        <f t="shared" si="1"/>
        <v>225</v>
      </c>
      <c r="U146" s="42">
        <f t="shared" si="1"/>
        <v>3843789.08</v>
      </c>
      <c r="V146" s="16"/>
    </row>
    <row r="147" spans="1:22" s="9" customFormat="1">
      <c r="A147" s="30">
        <v>140</v>
      </c>
      <c r="B147" s="53" t="s">
        <v>198</v>
      </c>
      <c r="C147" s="32" t="s">
        <v>199</v>
      </c>
      <c r="D147" s="43">
        <v>1</v>
      </c>
      <c r="E147" s="43">
        <v>7635.01</v>
      </c>
      <c r="F147" s="43">
        <v>44</v>
      </c>
      <c r="G147" s="43">
        <v>815396.77</v>
      </c>
      <c r="H147" s="43">
        <v>9</v>
      </c>
      <c r="I147" s="43">
        <v>48648.66</v>
      </c>
      <c r="J147" s="43">
        <v>222</v>
      </c>
      <c r="K147" s="43">
        <v>1006465.18</v>
      </c>
      <c r="L147" s="43">
        <f t="shared" si="0"/>
        <v>276</v>
      </c>
      <c r="M147" s="43">
        <f t="shared" si="0"/>
        <v>1878145.62</v>
      </c>
      <c r="N147" s="43">
        <v>261</v>
      </c>
      <c r="O147" s="43">
        <v>1823767.77</v>
      </c>
      <c r="P147" s="43">
        <v>10</v>
      </c>
      <c r="Q147" s="43">
        <v>56161.56</v>
      </c>
      <c r="R147" s="43">
        <f t="shared" ref="R147:S176" si="14">N147+P147</f>
        <v>271</v>
      </c>
      <c r="S147" s="43">
        <f t="shared" si="14"/>
        <v>1879929.33</v>
      </c>
      <c r="T147" s="43">
        <f t="shared" si="1"/>
        <v>547</v>
      </c>
      <c r="U147" s="43">
        <f t="shared" si="1"/>
        <v>3758074.95</v>
      </c>
      <c r="V147" s="16"/>
    </row>
    <row r="148" spans="1:22" s="9" customFormat="1">
      <c r="A148" s="33">
        <v>141</v>
      </c>
      <c r="B148" s="54" t="s">
        <v>280</v>
      </c>
      <c r="C148" s="1" t="s">
        <v>281</v>
      </c>
      <c r="D148" s="44"/>
      <c r="E148" s="44"/>
      <c r="F148" s="44">
        <v>29</v>
      </c>
      <c r="G148" s="44">
        <v>645447.80000000005</v>
      </c>
      <c r="H148" s="44">
        <v>16</v>
      </c>
      <c r="I148" s="44">
        <v>836732.92</v>
      </c>
      <c r="J148" s="44">
        <v>68</v>
      </c>
      <c r="K148" s="44">
        <v>266293.61</v>
      </c>
      <c r="L148" s="42">
        <f t="shared" si="0"/>
        <v>113</v>
      </c>
      <c r="M148" s="42">
        <f t="shared" ref="M148:M176" si="15">K148+I148+G148+E148</f>
        <v>1748474.33</v>
      </c>
      <c r="N148" s="44">
        <v>79</v>
      </c>
      <c r="O148" s="44">
        <v>908639.51</v>
      </c>
      <c r="P148" s="44">
        <v>15</v>
      </c>
      <c r="Q148" s="44">
        <v>836732.92</v>
      </c>
      <c r="R148" s="42">
        <f t="shared" si="14"/>
        <v>94</v>
      </c>
      <c r="S148" s="42">
        <f t="shared" si="14"/>
        <v>1745372.4300000002</v>
      </c>
      <c r="T148" s="42">
        <f t="shared" si="1"/>
        <v>207</v>
      </c>
      <c r="U148" s="42">
        <f t="shared" ref="U148:U176" si="16">S148+M148</f>
        <v>3493846.7600000002</v>
      </c>
      <c r="V148" s="16"/>
    </row>
    <row r="149" spans="1:22" s="9" customFormat="1">
      <c r="A149" s="30">
        <v>142</v>
      </c>
      <c r="B149" s="53" t="s">
        <v>337</v>
      </c>
      <c r="C149" s="32" t="s">
        <v>338</v>
      </c>
      <c r="D149" s="43"/>
      <c r="E149" s="43"/>
      <c r="F149" s="43">
        <v>1</v>
      </c>
      <c r="G149" s="43">
        <v>8450.25</v>
      </c>
      <c r="H149" s="43">
        <v>83</v>
      </c>
      <c r="I149" s="43">
        <v>290797.95</v>
      </c>
      <c r="J149" s="43">
        <v>201</v>
      </c>
      <c r="K149" s="43">
        <v>1673451.92</v>
      </c>
      <c r="L149" s="43">
        <f t="shared" ref="L149:L176" si="17">J149+H149+F149+D149</f>
        <v>285</v>
      </c>
      <c r="M149" s="43">
        <f t="shared" si="15"/>
        <v>1972700.1199999999</v>
      </c>
      <c r="N149" s="43">
        <v>84</v>
      </c>
      <c r="O149" s="43">
        <v>1444501.59</v>
      </c>
      <c r="P149" s="43"/>
      <c r="Q149" s="43"/>
      <c r="R149" s="43">
        <f t="shared" si="14"/>
        <v>84</v>
      </c>
      <c r="S149" s="43">
        <f t="shared" si="14"/>
        <v>1444501.59</v>
      </c>
      <c r="T149" s="43">
        <f t="shared" ref="T149:T176" si="18">R149+L149</f>
        <v>369</v>
      </c>
      <c r="U149" s="43">
        <f t="shared" si="16"/>
        <v>3417201.71</v>
      </c>
      <c r="V149" s="16"/>
    </row>
    <row r="150" spans="1:22" s="9" customFormat="1">
      <c r="A150" s="33">
        <v>143</v>
      </c>
      <c r="B150" s="54" t="s">
        <v>276</v>
      </c>
      <c r="C150" s="1" t="s">
        <v>277</v>
      </c>
      <c r="D150" s="44"/>
      <c r="E150" s="44"/>
      <c r="F150" s="44"/>
      <c r="G150" s="44"/>
      <c r="H150" s="44">
        <v>280</v>
      </c>
      <c r="I150" s="44">
        <v>1314202.8</v>
      </c>
      <c r="J150" s="44">
        <v>279</v>
      </c>
      <c r="K150" s="44">
        <v>1523430</v>
      </c>
      <c r="L150" s="42">
        <f t="shared" si="17"/>
        <v>559</v>
      </c>
      <c r="M150" s="42">
        <f t="shared" si="15"/>
        <v>2837632.8</v>
      </c>
      <c r="N150" s="44">
        <v>21</v>
      </c>
      <c r="O150" s="44">
        <v>192283.1</v>
      </c>
      <c r="P150" s="44"/>
      <c r="Q150" s="44"/>
      <c r="R150" s="42">
        <f t="shared" si="14"/>
        <v>21</v>
      </c>
      <c r="S150" s="42">
        <f t="shared" si="14"/>
        <v>192283.1</v>
      </c>
      <c r="T150" s="42">
        <f t="shared" si="18"/>
        <v>580</v>
      </c>
      <c r="U150" s="42">
        <f t="shared" si="16"/>
        <v>3029915.9</v>
      </c>
      <c r="V150" s="16"/>
    </row>
    <row r="151" spans="1:22" s="9" customFormat="1">
      <c r="A151" s="30">
        <v>144</v>
      </c>
      <c r="B151" s="53" t="s">
        <v>218</v>
      </c>
      <c r="C151" s="32" t="s">
        <v>219</v>
      </c>
      <c r="D151" s="43">
        <v>1</v>
      </c>
      <c r="E151" s="43">
        <v>16044</v>
      </c>
      <c r="F151" s="43">
        <v>17</v>
      </c>
      <c r="G151" s="43">
        <v>262761.21999999997</v>
      </c>
      <c r="H151" s="43">
        <v>10</v>
      </c>
      <c r="I151" s="43">
        <v>348286.63</v>
      </c>
      <c r="J151" s="43">
        <v>86</v>
      </c>
      <c r="K151" s="43">
        <v>766897.78</v>
      </c>
      <c r="L151" s="43">
        <f t="shared" si="17"/>
        <v>114</v>
      </c>
      <c r="M151" s="43">
        <f t="shared" si="15"/>
        <v>1393989.6300000001</v>
      </c>
      <c r="N151" s="43">
        <v>169</v>
      </c>
      <c r="O151" s="43">
        <v>1019976.9</v>
      </c>
      <c r="P151" s="43">
        <v>6</v>
      </c>
      <c r="Q151" s="43">
        <v>360457.24</v>
      </c>
      <c r="R151" s="43">
        <f t="shared" si="14"/>
        <v>175</v>
      </c>
      <c r="S151" s="43">
        <f t="shared" si="14"/>
        <v>1380434.1400000001</v>
      </c>
      <c r="T151" s="43">
        <f t="shared" si="18"/>
        <v>289</v>
      </c>
      <c r="U151" s="43">
        <f t="shared" si="16"/>
        <v>2774423.7700000005</v>
      </c>
      <c r="V151" s="16"/>
    </row>
    <row r="152" spans="1:22" s="9" customFormat="1">
      <c r="A152" s="33">
        <v>145</v>
      </c>
      <c r="B152" s="54" t="s">
        <v>294</v>
      </c>
      <c r="C152" s="1" t="s">
        <v>295</v>
      </c>
      <c r="D152" s="44"/>
      <c r="E152" s="44"/>
      <c r="F152" s="44">
        <v>2</v>
      </c>
      <c r="G152" s="44">
        <v>3800.89</v>
      </c>
      <c r="H152" s="44">
        <v>33</v>
      </c>
      <c r="I152" s="44">
        <v>21890.51</v>
      </c>
      <c r="J152" s="44">
        <v>174</v>
      </c>
      <c r="K152" s="44">
        <v>1321523.02</v>
      </c>
      <c r="L152" s="42">
        <f t="shared" si="17"/>
        <v>209</v>
      </c>
      <c r="M152" s="42">
        <f t="shared" si="15"/>
        <v>1347214.42</v>
      </c>
      <c r="N152" s="44">
        <v>200</v>
      </c>
      <c r="O152" s="44">
        <v>1333558.01</v>
      </c>
      <c r="P152" s="44"/>
      <c r="Q152" s="44"/>
      <c r="R152" s="42">
        <f t="shared" si="14"/>
        <v>200</v>
      </c>
      <c r="S152" s="42">
        <f t="shared" si="14"/>
        <v>1333558.01</v>
      </c>
      <c r="T152" s="42">
        <f t="shared" si="18"/>
        <v>409</v>
      </c>
      <c r="U152" s="42">
        <f t="shared" si="16"/>
        <v>2680772.4299999997</v>
      </c>
      <c r="V152" s="16"/>
    </row>
    <row r="153" spans="1:22" s="9" customFormat="1">
      <c r="A153" s="30">
        <v>146</v>
      </c>
      <c r="B153" s="53" t="s">
        <v>288</v>
      </c>
      <c r="C153" s="32" t="s">
        <v>289</v>
      </c>
      <c r="D153" s="43"/>
      <c r="E153" s="43"/>
      <c r="F153" s="43"/>
      <c r="G153" s="43"/>
      <c r="H153" s="43">
        <v>34</v>
      </c>
      <c r="I153" s="43">
        <v>26171.919999999998</v>
      </c>
      <c r="J153" s="43">
        <v>205</v>
      </c>
      <c r="K153" s="43">
        <v>1177677.1599999999</v>
      </c>
      <c r="L153" s="43">
        <f t="shared" si="17"/>
        <v>239</v>
      </c>
      <c r="M153" s="43">
        <f t="shared" si="15"/>
        <v>1203849.0799999998</v>
      </c>
      <c r="N153" s="43">
        <v>228</v>
      </c>
      <c r="O153" s="43">
        <v>1208494.53</v>
      </c>
      <c r="P153" s="43">
        <v>4</v>
      </c>
      <c r="Q153" s="43">
        <v>65296.7</v>
      </c>
      <c r="R153" s="43">
        <f t="shared" si="14"/>
        <v>232</v>
      </c>
      <c r="S153" s="43">
        <f t="shared" si="14"/>
        <v>1273791.23</v>
      </c>
      <c r="T153" s="43">
        <f t="shared" si="18"/>
        <v>471</v>
      </c>
      <c r="U153" s="43">
        <f t="shared" si="16"/>
        <v>2477640.3099999996</v>
      </c>
      <c r="V153" s="16"/>
    </row>
    <row r="154" spans="1:22" s="9" customFormat="1">
      <c r="A154" s="33">
        <v>147</v>
      </c>
      <c r="B154" s="54" t="s">
        <v>359</v>
      </c>
      <c r="C154" s="1" t="s">
        <v>363</v>
      </c>
      <c r="D154" s="44"/>
      <c r="E154" s="44"/>
      <c r="F154" s="44"/>
      <c r="G154" s="44"/>
      <c r="H154" s="44">
        <v>1</v>
      </c>
      <c r="I154" s="44">
        <v>999999</v>
      </c>
      <c r="J154" s="44">
        <v>3</v>
      </c>
      <c r="K154" s="44">
        <v>7336.28</v>
      </c>
      <c r="L154" s="44">
        <f t="shared" si="17"/>
        <v>4</v>
      </c>
      <c r="M154" s="44">
        <f t="shared" si="15"/>
        <v>1007335.28</v>
      </c>
      <c r="N154" s="44"/>
      <c r="O154" s="44"/>
      <c r="P154" s="44">
        <v>2</v>
      </c>
      <c r="Q154" s="44">
        <v>1000100</v>
      </c>
      <c r="R154" s="42">
        <f t="shared" si="14"/>
        <v>2</v>
      </c>
      <c r="S154" s="42">
        <f t="shared" si="14"/>
        <v>1000100</v>
      </c>
      <c r="T154" s="44">
        <f t="shared" si="18"/>
        <v>6</v>
      </c>
      <c r="U154" s="44">
        <f t="shared" si="16"/>
        <v>2007435.28</v>
      </c>
      <c r="V154" s="16"/>
    </row>
    <row r="155" spans="1:22" s="9" customFormat="1">
      <c r="A155" s="30">
        <v>148</v>
      </c>
      <c r="B155" s="53" t="s">
        <v>222</v>
      </c>
      <c r="C155" s="32" t="s">
        <v>223</v>
      </c>
      <c r="D155" s="43"/>
      <c r="E155" s="43"/>
      <c r="F155" s="43">
        <v>15</v>
      </c>
      <c r="G155" s="43">
        <v>444894.68</v>
      </c>
      <c r="H155" s="43">
        <v>15</v>
      </c>
      <c r="I155" s="43">
        <v>44261.5</v>
      </c>
      <c r="J155" s="43">
        <v>313</v>
      </c>
      <c r="K155" s="43">
        <v>576952.5</v>
      </c>
      <c r="L155" s="43">
        <f t="shared" si="17"/>
        <v>343</v>
      </c>
      <c r="M155" s="43">
        <f t="shared" si="15"/>
        <v>1066108.68</v>
      </c>
      <c r="N155" s="43">
        <v>166</v>
      </c>
      <c r="O155" s="43">
        <v>862354.52</v>
      </c>
      <c r="P155" s="43">
        <v>1</v>
      </c>
      <c r="Q155" s="43">
        <v>15000</v>
      </c>
      <c r="R155" s="43">
        <f t="shared" si="14"/>
        <v>167</v>
      </c>
      <c r="S155" s="43">
        <f t="shared" si="14"/>
        <v>877354.52</v>
      </c>
      <c r="T155" s="43">
        <f t="shared" si="18"/>
        <v>510</v>
      </c>
      <c r="U155" s="43">
        <f t="shared" si="16"/>
        <v>1943463.2</v>
      </c>
      <c r="V155" s="16"/>
    </row>
    <row r="156" spans="1:22" s="9" customFormat="1">
      <c r="A156" s="33">
        <v>149</v>
      </c>
      <c r="B156" s="54" t="s">
        <v>300</v>
      </c>
      <c r="C156" s="1" t="s">
        <v>301</v>
      </c>
      <c r="D156" s="44"/>
      <c r="E156" s="44"/>
      <c r="F156" s="44"/>
      <c r="G156" s="44"/>
      <c r="H156" s="44">
        <v>74</v>
      </c>
      <c r="I156" s="44">
        <v>38580.07</v>
      </c>
      <c r="J156" s="44">
        <v>527</v>
      </c>
      <c r="K156" s="44">
        <v>888987.3</v>
      </c>
      <c r="L156" s="42">
        <f t="shared" si="17"/>
        <v>601</v>
      </c>
      <c r="M156" s="42">
        <f t="shared" si="15"/>
        <v>927567.37</v>
      </c>
      <c r="N156" s="44">
        <v>111</v>
      </c>
      <c r="O156" s="44">
        <v>875426.9</v>
      </c>
      <c r="P156" s="44"/>
      <c r="Q156" s="44"/>
      <c r="R156" s="42">
        <f t="shared" si="14"/>
        <v>111</v>
      </c>
      <c r="S156" s="42">
        <f t="shared" si="14"/>
        <v>875426.9</v>
      </c>
      <c r="T156" s="42">
        <f t="shared" si="18"/>
        <v>712</v>
      </c>
      <c r="U156" s="42">
        <f t="shared" si="16"/>
        <v>1802994.27</v>
      </c>
      <c r="V156" s="16"/>
    </row>
    <row r="157" spans="1:22" s="9" customFormat="1">
      <c r="A157" s="30">
        <v>150</v>
      </c>
      <c r="B157" s="31" t="s">
        <v>296</v>
      </c>
      <c r="C157" s="32" t="s">
        <v>297</v>
      </c>
      <c r="D157" s="43">
        <v>26</v>
      </c>
      <c r="E157" s="43">
        <v>533862.66</v>
      </c>
      <c r="F157" s="43">
        <v>23</v>
      </c>
      <c r="G157" s="43">
        <v>208857.37</v>
      </c>
      <c r="H157" s="43">
        <v>3</v>
      </c>
      <c r="I157" s="43">
        <v>27546</v>
      </c>
      <c r="J157" s="43">
        <v>36</v>
      </c>
      <c r="K157" s="43">
        <v>97924.99</v>
      </c>
      <c r="L157" s="43">
        <f t="shared" si="17"/>
        <v>88</v>
      </c>
      <c r="M157" s="43">
        <f t="shared" si="15"/>
        <v>868191.02</v>
      </c>
      <c r="N157" s="43">
        <v>38</v>
      </c>
      <c r="O157" s="43">
        <v>301165.08</v>
      </c>
      <c r="P157" s="43">
        <v>27</v>
      </c>
      <c r="Q157" s="43">
        <v>548908.66</v>
      </c>
      <c r="R157" s="43">
        <f t="shared" si="14"/>
        <v>65</v>
      </c>
      <c r="S157" s="43">
        <f t="shared" si="14"/>
        <v>850073.74</v>
      </c>
      <c r="T157" s="43">
        <f t="shared" si="18"/>
        <v>153</v>
      </c>
      <c r="U157" s="43">
        <f t="shared" si="16"/>
        <v>1718264.76</v>
      </c>
      <c r="V157" s="16"/>
    </row>
    <row r="158" spans="1:22" s="9" customFormat="1">
      <c r="A158" s="33">
        <v>151</v>
      </c>
      <c r="B158" s="54" t="s">
        <v>302</v>
      </c>
      <c r="C158" s="1" t="s">
        <v>303</v>
      </c>
      <c r="D158" s="44"/>
      <c r="E158" s="44"/>
      <c r="F158" s="44"/>
      <c r="G158" s="44"/>
      <c r="H158" s="44">
        <v>65</v>
      </c>
      <c r="I158" s="44">
        <v>57377.919999999998</v>
      </c>
      <c r="J158" s="44">
        <v>442</v>
      </c>
      <c r="K158" s="44">
        <v>727284.04</v>
      </c>
      <c r="L158" s="42">
        <f t="shared" ref="L158:L165" si="19">J158+H158+F158+D158</f>
        <v>507</v>
      </c>
      <c r="M158" s="42">
        <f t="shared" ref="M158:M165" si="20">K158+I158+G158+E158</f>
        <v>784661.96000000008</v>
      </c>
      <c r="N158" s="44">
        <v>105</v>
      </c>
      <c r="O158" s="44">
        <v>651419.49</v>
      </c>
      <c r="P158" s="44"/>
      <c r="Q158" s="44"/>
      <c r="R158" s="42">
        <f t="shared" ref="R158:R165" si="21">N158+P158</f>
        <v>105</v>
      </c>
      <c r="S158" s="42">
        <f t="shared" ref="S158:S165" si="22">O158+Q158</f>
        <v>651419.49</v>
      </c>
      <c r="T158" s="42">
        <f t="shared" ref="T158:T165" si="23">R158+L158</f>
        <v>612</v>
      </c>
      <c r="U158" s="42">
        <f t="shared" ref="U158:U165" si="24">S158+M158</f>
        <v>1436081.4500000002</v>
      </c>
      <c r="V158" s="16"/>
    </row>
    <row r="159" spans="1:22" s="9" customFormat="1">
      <c r="A159" s="30">
        <v>152</v>
      </c>
      <c r="B159" s="53" t="s">
        <v>226</v>
      </c>
      <c r="C159" s="32" t="s">
        <v>227</v>
      </c>
      <c r="D159" s="43">
        <v>2</v>
      </c>
      <c r="E159" s="43">
        <v>453325.04</v>
      </c>
      <c r="F159" s="43">
        <v>3</v>
      </c>
      <c r="G159" s="43">
        <v>353440.5</v>
      </c>
      <c r="H159" s="43">
        <v>386</v>
      </c>
      <c r="I159" s="43">
        <v>272434.27</v>
      </c>
      <c r="J159" s="43">
        <v>57</v>
      </c>
      <c r="K159" s="43">
        <v>24232.06</v>
      </c>
      <c r="L159" s="43">
        <f t="shared" si="19"/>
        <v>448</v>
      </c>
      <c r="M159" s="43">
        <f t="shared" si="20"/>
        <v>1103431.8700000001</v>
      </c>
      <c r="N159" s="43">
        <v>1</v>
      </c>
      <c r="O159" s="43">
        <v>100000</v>
      </c>
      <c r="P159" s="43">
        <v>1</v>
      </c>
      <c r="Q159" s="43">
        <v>110000</v>
      </c>
      <c r="R159" s="43">
        <f t="shared" si="21"/>
        <v>2</v>
      </c>
      <c r="S159" s="43">
        <f t="shared" si="22"/>
        <v>210000</v>
      </c>
      <c r="T159" s="43">
        <f t="shared" si="23"/>
        <v>450</v>
      </c>
      <c r="U159" s="43">
        <f t="shared" si="24"/>
        <v>1313431.8700000001</v>
      </c>
      <c r="V159" s="16"/>
    </row>
    <row r="160" spans="1:22" s="9" customFormat="1">
      <c r="A160" s="33">
        <v>153</v>
      </c>
      <c r="B160" s="54" t="s">
        <v>312</v>
      </c>
      <c r="C160" s="1" t="s">
        <v>313</v>
      </c>
      <c r="D160" s="44"/>
      <c r="E160" s="44"/>
      <c r="F160" s="44"/>
      <c r="G160" s="44"/>
      <c r="H160" s="44">
        <v>42</v>
      </c>
      <c r="I160" s="44">
        <v>45096.639999999999</v>
      </c>
      <c r="J160" s="44">
        <v>102</v>
      </c>
      <c r="K160" s="44">
        <v>456294.75</v>
      </c>
      <c r="L160" s="42">
        <f t="shared" si="19"/>
        <v>144</v>
      </c>
      <c r="M160" s="42">
        <f t="shared" si="20"/>
        <v>501391.39</v>
      </c>
      <c r="N160" s="44">
        <v>41</v>
      </c>
      <c r="O160" s="44">
        <v>404506.81</v>
      </c>
      <c r="P160" s="44"/>
      <c r="Q160" s="44"/>
      <c r="R160" s="42">
        <f t="shared" si="21"/>
        <v>41</v>
      </c>
      <c r="S160" s="42">
        <f t="shared" si="22"/>
        <v>404506.81</v>
      </c>
      <c r="T160" s="42">
        <f t="shared" si="23"/>
        <v>185</v>
      </c>
      <c r="U160" s="42">
        <f t="shared" si="24"/>
        <v>905898.2</v>
      </c>
      <c r="V160" s="16"/>
    </row>
    <row r="161" spans="1:22" s="9" customFormat="1">
      <c r="A161" s="30">
        <v>154</v>
      </c>
      <c r="B161" s="53" t="s">
        <v>308</v>
      </c>
      <c r="C161" s="32" t="s">
        <v>309</v>
      </c>
      <c r="D161" s="43"/>
      <c r="E161" s="43"/>
      <c r="F161" s="43"/>
      <c r="G161" s="43"/>
      <c r="H161" s="43">
        <v>12</v>
      </c>
      <c r="I161" s="43">
        <v>10808.89</v>
      </c>
      <c r="J161" s="43">
        <v>234</v>
      </c>
      <c r="K161" s="43">
        <v>382293.77</v>
      </c>
      <c r="L161" s="43">
        <f t="shared" si="19"/>
        <v>246</v>
      </c>
      <c r="M161" s="43">
        <f t="shared" si="20"/>
        <v>393102.66000000003</v>
      </c>
      <c r="N161" s="43">
        <v>26</v>
      </c>
      <c r="O161" s="43">
        <v>373015.89</v>
      </c>
      <c r="P161" s="43"/>
      <c r="Q161" s="43"/>
      <c r="R161" s="43">
        <f t="shared" si="21"/>
        <v>26</v>
      </c>
      <c r="S161" s="43">
        <f t="shared" si="22"/>
        <v>373015.89</v>
      </c>
      <c r="T161" s="43">
        <f t="shared" si="23"/>
        <v>272</v>
      </c>
      <c r="U161" s="43">
        <f t="shared" si="24"/>
        <v>766118.55</v>
      </c>
      <c r="V161" s="16"/>
    </row>
    <row r="162" spans="1:22" s="9" customFormat="1">
      <c r="A162" s="33">
        <v>155</v>
      </c>
      <c r="B162" s="54" t="s">
        <v>212</v>
      </c>
      <c r="C162" s="1" t="s">
        <v>213</v>
      </c>
      <c r="D162" s="44"/>
      <c r="E162" s="44"/>
      <c r="F162" s="44"/>
      <c r="G162" s="44"/>
      <c r="H162" s="44">
        <v>6</v>
      </c>
      <c r="I162" s="44">
        <v>52875.98</v>
      </c>
      <c r="J162" s="44">
        <v>28</v>
      </c>
      <c r="K162" s="44">
        <v>549222.56999999995</v>
      </c>
      <c r="L162" s="44">
        <f t="shared" si="19"/>
        <v>34</v>
      </c>
      <c r="M162" s="44">
        <f t="shared" si="20"/>
        <v>602098.54999999993</v>
      </c>
      <c r="N162" s="44"/>
      <c r="O162" s="44"/>
      <c r="P162" s="44"/>
      <c r="Q162" s="44"/>
      <c r="R162" s="42">
        <f t="shared" si="21"/>
        <v>0</v>
      </c>
      <c r="S162" s="42">
        <f t="shared" si="22"/>
        <v>0</v>
      </c>
      <c r="T162" s="44">
        <f t="shared" si="23"/>
        <v>34</v>
      </c>
      <c r="U162" s="44">
        <f t="shared" si="24"/>
        <v>602098.54999999993</v>
      </c>
      <c r="V162" s="16"/>
    </row>
    <row r="163" spans="1:22" s="9" customFormat="1">
      <c r="A163" s="30">
        <v>156</v>
      </c>
      <c r="B163" s="53" t="s">
        <v>304</v>
      </c>
      <c r="C163" s="32" t="s">
        <v>305</v>
      </c>
      <c r="D163" s="43"/>
      <c r="E163" s="43"/>
      <c r="F163" s="43"/>
      <c r="G163" s="43"/>
      <c r="H163" s="43">
        <v>31</v>
      </c>
      <c r="I163" s="43">
        <v>24694.69</v>
      </c>
      <c r="J163" s="43">
        <v>152</v>
      </c>
      <c r="K163" s="43">
        <v>272661.03999999998</v>
      </c>
      <c r="L163" s="43">
        <f t="shared" si="19"/>
        <v>183</v>
      </c>
      <c r="M163" s="43">
        <f t="shared" si="20"/>
        <v>297355.73</v>
      </c>
      <c r="N163" s="43">
        <v>69</v>
      </c>
      <c r="O163" s="43">
        <v>251244.57</v>
      </c>
      <c r="P163" s="43">
        <v>1</v>
      </c>
      <c r="Q163" s="43">
        <v>1368.49</v>
      </c>
      <c r="R163" s="43">
        <f t="shared" si="21"/>
        <v>70</v>
      </c>
      <c r="S163" s="43">
        <f t="shared" si="22"/>
        <v>252613.06</v>
      </c>
      <c r="T163" s="43">
        <f t="shared" si="23"/>
        <v>253</v>
      </c>
      <c r="U163" s="43">
        <f t="shared" si="24"/>
        <v>549968.79</v>
      </c>
      <c r="V163" s="16"/>
    </row>
    <row r="164" spans="1:22" s="9" customFormat="1">
      <c r="A164" s="33">
        <v>157</v>
      </c>
      <c r="B164" s="54" t="s">
        <v>178</v>
      </c>
      <c r="C164" s="1" t="s">
        <v>179</v>
      </c>
      <c r="D164" s="44"/>
      <c r="E164" s="44"/>
      <c r="F164" s="44"/>
      <c r="G164" s="44"/>
      <c r="H164" s="44">
        <v>7</v>
      </c>
      <c r="I164" s="44">
        <v>104206.17</v>
      </c>
      <c r="J164" s="44">
        <v>51</v>
      </c>
      <c r="K164" s="44">
        <v>110140.65</v>
      </c>
      <c r="L164" s="44">
        <f t="shared" si="19"/>
        <v>58</v>
      </c>
      <c r="M164" s="44">
        <f t="shared" si="20"/>
        <v>214346.82</v>
      </c>
      <c r="N164" s="44">
        <v>26</v>
      </c>
      <c r="O164" s="44">
        <v>96095.34</v>
      </c>
      <c r="P164" s="44">
        <v>3</v>
      </c>
      <c r="Q164" s="44">
        <v>156788</v>
      </c>
      <c r="R164" s="42">
        <f t="shared" si="21"/>
        <v>29</v>
      </c>
      <c r="S164" s="42">
        <f t="shared" si="22"/>
        <v>252883.34</v>
      </c>
      <c r="T164" s="44">
        <f t="shared" si="23"/>
        <v>87</v>
      </c>
      <c r="U164" s="44">
        <f t="shared" si="24"/>
        <v>467230.16000000003</v>
      </c>
      <c r="V164" s="16"/>
    </row>
    <row r="165" spans="1:22" s="9" customFormat="1">
      <c r="A165" s="30">
        <v>158</v>
      </c>
      <c r="B165" s="53" t="s">
        <v>314</v>
      </c>
      <c r="C165" s="32" t="s">
        <v>315</v>
      </c>
      <c r="D165" s="43"/>
      <c r="E165" s="43"/>
      <c r="F165" s="43">
        <v>5</v>
      </c>
      <c r="G165" s="43">
        <v>132944.6</v>
      </c>
      <c r="H165" s="43">
        <v>1</v>
      </c>
      <c r="I165" s="43">
        <v>29932</v>
      </c>
      <c r="J165" s="43">
        <v>17</v>
      </c>
      <c r="K165" s="43">
        <v>47762.720000000001</v>
      </c>
      <c r="L165" s="43">
        <f t="shared" si="19"/>
        <v>23</v>
      </c>
      <c r="M165" s="43">
        <f t="shared" si="20"/>
        <v>210639.32</v>
      </c>
      <c r="N165" s="43">
        <v>18</v>
      </c>
      <c r="O165" s="43">
        <v>180707.35</v>
      </c>
      <c r="P165" s="43">
        <v>1</v>
      </c>
      <c r="Q165" s="43">
        <v>29932</v>
      </c>
      <c r="R165" s="43">
        <f t="shared" si="21"/>
        <v>19</v>
      </c>
      <c r="S165" s="43">
        <f t="shared" si="22"/>
        <v>210639.35</v>
      </c>
      <c r="T165" s="43">
        <f t="shared" si="23"/>
        <v>42</v>
      </c>
      <c r="U165" s="43">
        <f t="shared" si="24"/>
        <v>421278.67000000004</v>
      </c>
      <c r="V165" s="16"/>
    </row>
    <row r="166" spans="1:22" s="9" customFormat="1">
      <c r="A166" s="33">
        <v>159</v>
      </c>
      <c r="B166" s="54" t="s">
        <v>245</v>
      </c>
      <c r="C166" s="1" t="s">
        <v>333</v>
      </c>
      <c r="D166" s="44"/>
      <c r="E166" s="44"/>
      <c r="F166" s="44"/>
      <c r="G166" s="44"/>
      <c r="H166" s="44">
        <v>7</v>
      </c>
      <c r="I166" s="44">
        <v>175611.19</v>
      </c>
      <c r="J166" s="44">
        <v>8</v>
      </c>
      <c r="K166" s="44">
        <v>30587.29</v>
      </c>
      <c r="L166" s="42">
        <f t="shared" si="17"/>
        <v>15</v>
      </c>
      <c r="M166" s="42">
        <f t="shared" si="15"/>
        <v>206198.48</v>
      </c>
      <c r="N166" s="44">
        <v>1</v>
      </c>
      <c r="O166" s="44">
        <v>11196</v>
      </c>
      <c r="P166" s="44">
        <v>1</v>
      </c>
      <c r="Q166" s="44">
        <v>125000</v>
      </c>
      <c r="R166" s="42">
        <f t="shared" si="14"/>
        <v>2</v>
      </c>
      <c r="S166" s="42">
        <f t="shared" si="14"/>
        <v>136196</v>
      </c>
      <c r="T166" s="42">
        <f t="shared" si="18"/>
        <v>17</v>
      </c>
      <c r="U166" s="42">
        <f t="shared" si="16"/>
        <v>342394.48</v>
      </c>
      <c r="V166" s="16"/>
    </row>
    <row r="167" spans="1:22" s="9" customFormat="1">
      <c r="A167" s="30">
        <v>160</v>
      </c>
      <c r="B167" s="53" t="s">
        <v>310</v>
      </c>
      <c r="C167" s="32" t="s">
        <v>311</v>
      </c>
      <c r="D167" s="43"/>
      <c r="E167" s="43"/>
      <c r="F167" s="43"/>
      <c r="G167" s="43"/>
      <c r="H167" s="43">
        <v>1</v>
      </c>
      <c r="I167" s="43">
        <v>1552.49</v>
      </c>
      <c r="J167" s="43">
        <v>63</v>
      </c>
      <c r="K167" s="43">
        <v>166029.88</v>
      </c>
      <c r="L167" s="43">
        <f t="shared" si="17"/>
        <v>64</v>
      </c>
      <c r="M167" s="43">
        <f t="shared" si="15"/>
        <v>167582.37</v>
      </c>
      <c r="N167" s="43">
        <v>30</v>
      </c>
      <c r="O167" s="43">
        <v>165178.31</v>
      </c>
      <c r="P167" s="43"/>
      <c r="Q167" s="43"/>
      <c r="R167" s="43">
        <f t="shared" si="14"/>
        <v>30</v>
      </c>
      <c r="S167" s="43">
        <f t="shared" si="14"/>
        <v>165178.31</v>
      </c>
      <c r="T167" s="43">
        <f t="shared" si="18"/>
        <v>94</v>
      </c>
      <c r="U167" s="43">
        <f t="shared" si="16"/>
        <v>332760.68</v>
      </c>
      <c r="V167" s="16"/>
    </row>
    <row r="168" spans="1:22" s="9" customFormat="1">
      <c r="A168" s="33">
        <v>161</v>
      </c>
      <c r="B168" s="54" t="s">
        <v>357</v>
      </c>
      <c r="C168" s="1" t="s">
        <v>358</v>
      </c>
      <c r="D168" s="44"/>
      <c r="E168" s="44"/>
      <c r="F168" s="44"/>
      <c r="G168" s="44"/>
      <c r="H168" s="44">
        <v>152</v>
      </c>
      <c r="I168" s="44">
        <v>55354.2</v>
      </c>
      <c r="J168" s="44">
        <v>131</v>
      </c>
      <c r="K168" s="44">
        <v>61165.4</v>
      </c>
      <c r="L168" s="42">
        <f t="shared" si="17"/>
        <v>283</v>
      </c>
      <c r="M168" s="42">
        <f t="shared" si="15"/>
        <v>116519.6</v>
      </c>
      <c r="N168" s="44">
        <v>1</v>
      </c>
      <c r="O168" s="44">
        <v>10000</v>
      </c>
      <c r="P168" s="44"/>
      <c r="Q168" s="44"/>
      <c r="R168" s="42">
        <f t="shared" si="14"/>
        <v>1</v>
      </c>
      <c r="S168" s="42">
        <f t="shared" si="14"/>
        <v>10000</v>
      </c>
      <c r="T168" s="42">
        <f t="shared" si="18"/>
        <v>284</v>
      </c>
      <c r="U168" s="42">
        <f t="shared" si="16"/>
        <v>126519.6</v>
      </c>
      <c r="V168" s="16"/>
    </row>
    <row r="169" spans="1:22" s="9" customFormat="1">
      <c r="A169" s="30">
        <v>162</v>
      </c>
      <c r="B169" s="53" t="s">
        <v>325</v>
      </c>
      <c r="C169" s="32" t="s">
        <v>326</v>
      </c>
      <c r="D169" s="43"/>
      <c r="E169" s="43"/>
      <c r="F169" s="43"/>
      <c r="G169" s="43"/>
      <c r="H169" s="43">
        <v>1</v>
      </c>
      <c r="I169" s="43">
        <v>30046.25</v>
      </c>
      <c r="J169" s="43">
        <v>2</v>
      </c>
      <c r="K169" s="43">
        <v>488.86</v>
      </c>
      <c r="L169" s="43">
        <f t="shared" si="17"/>
        <v>3</v>
      </c>
      <c r="M169" s="43">
        <f t="shared" si="15"/>
        <v>30535.11</v>
      </c>
      <c r="N169" s="43"/>
      <c r="O169" s="43"/>
      <c r="P169" s="43"/>
      <c r="Q169" s="43"/>
      <c r="R169" s="43">
        <f t="shared" si="14"/>
        <v>0</v>
      </c>
      <c r="S169" s="43">
        <f t="shared" si="14"/>
        <v>0</v>
      </c>
      <c r="T169" s="43">
        <f t="shared" si="18"/>
        <v>3</v>
      </c>
      <c r="U169" s="43">
        <f t="shared" si="16"/>
        <v>30535.11</v>
      </c>
      <c r="V169" s="16"/>
    </row>
    <row r="170" spans="1:22" s="9" customFormat="1">
      <c r="A170" s="33">
        <v>163</v>
      </c>
      <c r="B170" s="54" t="s">
        <v>268</v>
      </c>
      <c r="C170" s="1" t="s">
        <v>269</v>
      </c>
      <c r="D170" s="44"/>
      <c r="E170" s="44"/>
      <c r="F170" s="44"/>
      <c r="G170" s="44"/>
      <c r="H170" s="44"/>
      <c r="I170" s="44"/>
      <c r="J170" s="44">
        <v>10</v>
      </c>
      <c r="K170" s="44">
        <v>18317.16</v>
      </c>
      <c r="L170" s="44">
        <f t="shared" si="17"/>
        <v>10</v>
      </c>
      <c r="M170" s="44">
        <f t="shared" si="15"/>
        <v>18317.16</v>
      </c>
      <c r="N170" s="44"/>
      <c r="O170" s="44"/>
      <c r="P170" s="44"/>
      <c r="Q170" s="44"/>
      <c r="R170" s="42">
        <f t="shared" si="14"/>
        <v>0</v>
      </c>
      <c r="S170" s="42">
        <f t="shared" si="14"/>
        <v>0</v>
      </c>
      <c r="T170" s="44">
        <f t="shared" si="18"/>
        <v>10</v>
      </c>
      <c r="U170" s="44">
        <f t="shared" si="16"/>
        <v>18317.16</v>
      </c>
      <c r="V170" s="16"/>
    </row>
    <row r="171" spans="1:22" s="9" customFormat="1">
      <c r="A171" s="30">
        <v>164</v>
      </c>
      <c r="B171" s="53" t="s">
        <v>323</v>
      </c>
      <c r="C171" s="32" t="s">
        <v>324</v>
      </c>
      <c r="D171" s="43"/>
      <c r="E171" s="43"/>
      <c r="F171" s="43"/>
      <c r="G171" s="43"/>
      <c r="H171" s="43">
        <v>2</v>
      </c>
      <c r="I171" s="43">
        <v>3306.7</v>
      </c>
      <c r="J171" s="43">
        <v>3</v>
      </c>
      <c r="K171" s="43">
        <v>5000</v>
      </c>
      <c r="L171" s="43">
        <f t="shared" si="17"/>
        <v>5</v>
      </c>
      <c r="M171" s="43">
        <f t="shared" si="15"/>
        <v>8306.7000000000007</v>
      </c>
      <c r="N171" s="43">
        <v>3</v>
      </c>
      <c r="O171" s="43">
        <v>5000</v>
      </c>
      <c r="P171" s="43">
        <v>2</v>
      </c>
      <c r="Q171" s="43">
        <v>3306.7</v>
      </c>
      <c r="R171" s="43">
        <f t="shared" si="14"/>
        <v>5</v>
      </c>
      <c r="S171" s="43">
        <f t="shared" si="14"/>
        <v>8306.7000000000007</v>
      </c>
      <c r="T171" s="43">
        <f t="shared" si="18"/>
        <v>10</v>
      </c>
      <c r="U171" s="43">
        <f t="shared" si="16"/>
        <v>16613.400000000001</v>
      </c>
      <c r="V171" s="16"/>
    </row>
    <row r="172" spans="1:22" s="9" customFormat="1">
      <c r="A172" s="33">
        <v>165</v>
      </c>
      <c r="B172" s="54" t="s">
        <v>339</v>
      </c>
      <c r="C172" s="1" t="s">
        <v>340</v>
      </c>
      <c r="D172" s="44"/>
      <c r="E172" s="44"/>
      <c r="F172" s="44"/>
      <c r="G172" s="44"/>
      <c r="H172" s="44"/>
      <c r="I172" s="44"/>
      <c r="J172" s="44"/>
      <c r="K172" s="44"/>
      <c r="L172" s="44">
        <f t="shared" si="17"/>
        <v>0</v>
      </c>
      <c r="M172" s="44">
        <f t="shared" si="15"/>
        <v>0</v>
      </c>
      <c r="N172" s="44">
        <v>1</v>
      </c>
      <c r="O172" s="44">
        <v>1000</v>
      </c>
      <c r="P172" s="44">
        <v>1</v>
      </c>
      <c r="Q172" s="44">
        <v>1000</v>
      </c>
      <c r="R172" s="42">
        <f t="shared" si="14"/>
        <v>2</v>
      </c>
      <c r="S172" s="42">
        <f t="shared" si="14"/>
        <v>2000</v>
      </c>
      <c r="T172" s="44">
        <f t="shared" si="18"/>
        <v>2</v>
      </c>
      <c r="U172" s="44">
        <f t="shared" si="16"/>
        <v>2000</v>
      </c>
      <c r="V172" s="16"/>
    </row>
    <row r="173" spans="1:22" s="9" customFormat="1">
      <c r="A173" s="30">
        <v>166</v>
      </c>
      <c r="B173" s="53" t="s">
        <v>319</v>
      </c>
      <c r="C173" s="32" t="s">
        <v>320</v>
      </c>
      <c r="D173" s="43"/>
      <c r="E173" s="43"/>
      <c r="F173" s="43"/>
      <c r="G173" s="43"/>
      <c r="H173" s="43"/>
      <c r="I173" s="43"/>
      <c r="J173" s="43">
        <v>2</v>
      </c>
      <c r="K173" s="43">
        <v>1067.05</v>
      </c>
      <c r="L173" s="43">
        <f t="shared" si="17"/>
        <v>2</v>
      </c>
      <c r="M173" s="43">
        <f t="shared" si="15"/>
        <v>1067.05</v>
      </c>
      <c r="N173" s="43"/>
      <c r="O173" s="43"/>
      <c r="P173" s="43"/>
      <c r="Q173" s="43"/>
      <c r="R173" s="43">
        <f t="shared" si="14"/>
        <v>0</v>
      </c>
      <c r="S173" s="43">
        <f t="shared" si="14"/>
        <v>0</v>
      </c>
      <c r="T173" s="43">
        <f t="shared" si="18"/>
        <v>2</v>
      </c>
      <c r="U173" s="43">
        <f t="shared" si="16"/>
        <v>1067.05</v>
      </c>
      <c r="V173" s="16"/>
    </row>
    <row r="174" spans="1:22" s="9" customFormat="1">
      <c r="A174" s="33">
        <v>167</v>
      </c>
      <c r="B174" s="54" t="s">
        <v>318</v>
      </c>
      <c r="C174" s="1" t="s">
        <v>349</v>
      </c>
      <c r="D174" s="44"/>
      <c r="E174" s="44"/>
      <c r="F174" s="44"/>
      <c r="G174" s="44"/>
      <c r="H174" s="44"/>
      <c r="I174" s="44"/>
      <c r="J174" s="44">
        <v>1</v>
      </c>
      <c r="K174" s="44">
        <v>251.01</v>
      </c>
      <c r="L174" s="44">
        <f t="shared" si="17"/>
        <v>1</v>
      </c>
      <c r="M174" s="44">
        <f t="shared" si="15"/>
        <v>251.01</v>
      </c>
      <c r="N174" s="44"/>
      <c r="O174" s="44"/>
      <c r="P174" s="44"/>
      <c r="Q174" s="44"/>
      <c r="R174" s="42">
        <f t="shared" si="14"/>
        <v>0</v>
      </c>
      <c r="S174" s="42">
        <f t="shared" si="14"/>
        <v>0</v>
      </c>
      <c r="T174" s="44">
        <f t="shared" si="18"/>
        <v>1</v>
      </c>
      <c r="U174" s="44">
        <f t="shared" si="16"/>
        <v>251.01</v>
      </c>
      <c r="V174" s="16"/>
    </row>
    <row r="175" spans="1:22" s="9" customFormat="1">
      <c r="A175" s="30">
        <v>168</v>
      </c>
      <c r="B175" s="53" t="s">
        <v>364</v>
      </c>
      <c r="C175" s="32" t="s">
        <v>365</v>
      </c>
      <c r="D175" s="43"/>
      <c r="E175" s="43"/>
      <c r="F175" s="43"/>
      <c r="G175" s="43"/>
      <c r="H175" s="43"/>
      <c r="I175" s="43"/>
      <c r="J175" s="43">
        <v>1</v>
      </c>
      <c r="K175" s="43">
        <v>0.03</v>
      </c>
      <c r="L175" s="43">
        <f t="shared" si="17"/>
        <v>1</v>
      </c>
      <c r="M175" s="43">
        <f t="shared" si="15"/>
        <v>0.03</v>
      </c>
      <c r="N175" s="43"/>
      <c r="O175" s="43"/>
      <c r="P175" s="43"/>
      <c r="Q175" s="43"/>
      <c r="R175" s="43">
        <f t="shared" si="14"/>
        <v>0</v>
      </c>
      <c r="S175" s="43">
        <f t="shared" si="14"/>
        <v>0</v>
      </c>
      <c r="T175" s="43">
        <f t="shared" si="18"/>
        <v>1</v>
      </c>
      <c r="U175" s="43">
        <f t="shared" si="16"/>
        <v>0.03</v>
      </c>
      <c r="V175" s="16"/>
    </row>
    <row r="176" spans="1:22" s="9" customFormat="1" ht="13.5" thickBot="1">
      <c r="A176" s="33"/>
      <c r="B176" s="54"/>
      <c r="C176" s="1"/>
      <c r="D176" s="44"/>
      <c r="E176" s="44"/>
      <c r="F176" s="44"/>
      <c r="G176" s="44"/>
      <c r="H176" s="44"/>
      <c r="I176" s="44"/>
      <c r="J176" s="44"/>
      <c r="K176" s="44"/>
      <c r="L176" s="44">
        <f t="shared" si="17"/>
        <v>0</v>
      </c>
      <c r="M176" s="44">
        <f t="shared" si="15"/>
        <v>0</v>
      </c>
      <c r="N176" s="44"/>
      <c r="O176" s="44"/>
      <c r="P176" s="44"/>
      <c r="Q176" s="44"/>
      <c r="R176" s="42">
        <f t="shared" si="14"/>
        <v>0</v>
      </c>
      <c r="S176" s="42">
        <f t="shared" si="14"/>
        <v>0</v>
      </c>
      <c r="T176" s="44">
        <f t="shared" si="18"/>
        <v>0</v>
      </c>
      <c r="U176" s="44">
        <f t="shared" si="16"/>
        <v>0</v>
      </c>
      <c r="V176" s="16"/>
    </row>
    <row r="177" spans="1:25" s="9" customFormat="1" ht="14.25" thickTop="1" thickBot="1">
      <c r="A177" s="56" t="s">
        <v>0</v>
      </c>
      <c r="B177" s="56"/>
      <c r="C177" s="57"/>
      <c r="D177" s="50">
        <f>SUM(D8:D176)</f>
        <v>36994</v>
      </c>
      <c r="E177" s="50">
        <f>SUM(E8:E176)</f>
        <v>16841818223.9603</v>
      </c>
      <c r="F177" s="50">
        <f>SUM(F8:F176)</f>
        <v>109399</v>
      </c>
      <c r="G177" s="50">
        <f>SUM(G8:G176)</f>
        <v>14731337647.401707</v>
      </c>
      <c r="H177" s="50">
        <f>SUM(H8:H176)</f>
        <v>297246</v>
      </c>
      <c r="I177" s="50">
        <f>SUM(I8:I176)</f>
        <v>43987169435.432327</v>
      </c>
      <c r="J177" s="50">
        <f>SUM(J8:J176)</f>
        <v>344902</v>
      </c>
      <c r="K177" s="50">
        <f>SUM(K8:K176)</f>
        <v>46463885834.829323</v>
      </c>
      <c r="L177" s="50">
        <f>SUM(L8:L176)</f>
        <v>788541</v>
      </c>
      <c r="M177" s="50">
        <f>SUM(M8:M176)</f>
        <v>122024211141.62367</v>
      </c>
      <c r="N177" s="50">
        <f>SUM(N8:N176)</f>
        <v>54961</v>
      </c>
      <c r="O177" s="50">
        <f>SUM(O8:O176)</f>
        <v>67666273588.959991</v>
      </c>
      <c r="P177" s="50">
        <f>SUM(P8:P176)</f>
        <v>54961</v>
      </c>
      <c r="Q177" s="50">
        <f>SUM(Q8:Q176)</f>
        <v>67706334404.669998</v>
      </c>
      <c r="R177" s="50">
        <f>SUM(R8:R176)</f>
        <v>109922</v>
      </c>
      <c r="S177" s="50">
        <f>SUM(S8:S176)</f>
        <v>135372607993.62996</v>
      </c>
      <c r="T177" s="50">
        <f>SUM(T8:T176)</f>
        <v>898463</v>
      </c>
      <c r="U177" s="50">
        <f>SUM(U8:U176)</f>
        <v>257396819135.2536</v>
      </c>
    </row>
    <row r="178" spans="1:25" s="9" customFormat="1" ht="13.5" thickTop="1">
      <c r="A178" s="11" t="s">
        <v>361</v>
      </c>
      <c r="B178" s="1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6"/>
    </row>
    <row r="179" spans="1:25">
      <c r="A179" s="11" t="s">
        <v>341</v>
      </c>
    </row>
    <row r="180" spans="1:25">
      <c r="A180" s="11" t="s">
        <v>342</v>
      </c>
      <c r="E180" s="12"/>
      <c r="F180" s="12"/>
      <c r="G180" s="12"/>
      <c r="H180" s="12"/>
    </row>
    <row r="181" spans="1:25">
      <c r="B181" s="10"/>
      <c r="E181" s="48"/>
      <c r="F181" s="45"/>
      <c r="G181" s="45"/>
      <c r="H181" s="45"/>
      <c r="I181" s="45"/>
      <c r="J181" s="45"/>
      <c r="K181" s="45"/>
      <c r="L181" s="45"/>
      <c r="M181" s="45"/>
      <c r="N181" s="48"/>
      <c r="O181" s="48"/>
    </row>
    <row r="182" spans="1:25" s="19" customFormat="1" ht="11.25">
      <c r="A182" s="17"/>
      <c r="B182" s="18"/>
      <c r="C182" s="19" t="s">
        <v>12</v>
      </c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20"/>
      <c r="W182" s="21"/>
      <c r="X182" s="20"/>
      <c r="Y182" s="22"/>
    </row>
    <row r="185" spans="1:25">
      <c r="C185" s="55"/>
    </row>
    <row r="186" spans="1:25">
      <c r="C186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7:C177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0"/>
  <sheetViews>
    <sheetView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27874</v>
      </c>
      <c r="E8" s="42">
        <v>8925343709.9115009</v>
      </c>
      <c r="F8" s="42">
        <v>94640</v>
      </c>
      <c r="G8" s="42">
        <v>10579670939.000099</v>
      </c>
      <c r="H8" s="42">
        <v>101099</v>
      </c>
      <c r="I8" s="42">
        <v>36186135366.148804</v>
      </c>
      <c r="J8" s="42">
        <v>162021</v>
      </c>
      <c r="K8" s="42">
        <v>27673300119.403801</v>
      </c>
      <c r="L8" s="42">
        <f t="shared" ref="L8:M28" si="0">J8+H8+F8+D8</f>
        <v>385634</v>
      </c>
      <c r="M8" s="42">
        <f t="shared" si="0"/>
        <v>83364450134.464203</v>
      </c>
      <c r="N8" s="42">
        <v>4047</v>
      </c>
      <c r="O8" s="42">
        <v>60990762513.779999</v>
      </c>
      <c r="P8" s="42">
        <v>4201</v>
      </c>
      <c r="Q8" s="42">
        <v>61888151377.550003</v>
      </c>
      <c r="R8" s="42">
        <f>N8+P8</f>
        <v>8248</v>
      </c>
      <c r="S8" s="42">
        <f>O8+Q8</f>
        <v>122878913891.33</v>
      </c>
      <c r="T8" s="42">
        <f t="shared" ref="T8:U28" si="1">R8+L8</f>
        <v>393882</v>
      </c>
      <c r="U8" s="42">
        <f t="shared" si="1"/>
        <v>206243364025.79419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5709</v>
      </c>
      <c r="E9" s="43">
        <v>6962630402.2399998</v>
      </c>
      <c r="F9" s="43">
        <v>36089</v>
      </c>
      <c r="G9" s="43">
        <v>8528642940.6322002</v>
      </c>
      <c r="H9" s="43">
        <v>32734</v>
      </c>
      <c r="I9" s="43">
        <v>39011188061.400002</v>
      </c>
      <c r="J9" s="43">
        <v>48027</v>
      </c>
      <c r="K9" s="43">
        <v>43755862451.779099</v>
      </c>
      <c r="L9" s="43">
        <f t="shared" si="0"/>
        <v>122559</v>
      </c>
      <c r="M9" s="43">
        <f t="shared" si="0"/>
        <v>98258323856.051315</v>
      </c>
      <c r="N9" s="43">
        <v>1081</v>
      </c>
      <c r="O9" s="43">
        <v>23465574836.400002</v>
      </c>
      <c r="P9" s="43">
        <v>1010</v>
      </c>
      <c r="Q9" s="43">
        <v>17878017787.16</v>
      </c>
      <c r="R9" s="43">
        <f>N9+P9</f>
        <v>2091</v>
      </c>
      <c r="S9" s="43">
        <f>O9+Q9</f>
        <v>41343592623.559998</v>
      </c>
      <c r="T9" s="43">
        <f t="shared" si="1"/>
        <v>124650</v>
      </c>
      <c r="U9" s="43">
        <f t="shared" si="1"/>
        <v>139601916479.61133</v>
      </c>
      <c r="V9" s="16"/>
    </row>
    <row r="10" spans="1:22" s="9" customFormat="1">
      <c r="A10" s="33">
        <v>3</v>
      </c>
      <c r="B10" s="54" t="s">
        <v>26</v>
      </c>
      <c r="C10" s="1" t="s">
        <v>27</v>
      </c>
      <c r="D10" s="44">
        <v>35344</v>
      </c>
      <c r="E10" s="44">
        <v>8271970485.8783998</v>
      </c>
      <c r="F10" s="44">
        <v>84601</v>
      </c>
      <c r="G10" s="44">
        <v>7732088578.4336996</v>
      </c>
      <c r="H10" s="44">
        <v>161209</v>
      </c>
      <c r="I10" s="44">
        <v>17688165777.7355</v>
      </c>
      <c r="J10" s="44">
        <v>160585</v>
      </c>
      <c r="K10" s="44">
        <v>22811877328.105099</v>
      </c>
      <c r="L10" s="42">
        <f t="shared" si="0"/>
        <v>441739</v>
      </c>
      <c r="M10" s="42">
        <f t="shared" si="0"/>
        <v>56504102170.152702</v>
      </c>
      <c r="N10" s="44">
        <v>1713</v>
      </c>
      <c r="O10" s="44">
        <v>34417935108.129997</v>
      </c>
      <c r="P10" s="44">
        <v>1897</v>
      </c>
      <c r="Q10" s="44">
        <v>36463287063.510002</v>
      </c>
      <c r="R10" s="42">
        <f t="shared" ref="R10:R101" si="2">N10+P10</f>
        <v>3610</v>
      </c>
      <c r="S10" s="42">
        <f t="shared" ref="S10:S101" si="3">O10+Q10</f>
        <v>70881222171.639999</v>
      </c>
      <c r="T10" s="42">
        <f t="shared" si="1"/>
        <v>445349</v>
      </c>
      <c r="U10" s="42">
        <f t="shared" si="1"/>
        <v>127385324341.79269</v>
      </c>
      <c r="V10" s="16"/>
    </row>
    <row r="11" spans="1:22" s="9" customFormat="1">
      <c r="A11" s="30">
        <v>4</v>
      </c>
      <c r="B11" s="53" t="s">
        <v>24</v>
      </c>
      <c r="C11" s="32" t="s">
        <v>25</v>
      </c>
      <c r="D11" s="43">
        <v>1191</v>
      </c>
      <c r="E11" s="43">
        <v>3885649314.0471001</v>
      </c>
      <c r="F11" s="43">
        <v>10550</v>
      </c>
      <c r="G11" s="43">
        <v>2846002990.2321</v>
      </c>
      <c r="H11" s="43">
        <v>5483</v>
      </c>
      <c r="I11" s="43">
        <v>31062826434.18</v>
      </c>
      <c r="J11" s="43">
        <v>9998</v>
      </c>
      <c r="K11" s="43">
        <v>31160523942.191002</v>
      </c>
      <c r="L11" s="43">
        <f t="shared" si="0"/>
        <v>27222</v>
      </c>
      <c r="M11" s="43">
        <f t="shared" si="0"/>
        <v>68955002680.650208</v>
      </c>
      <c r="N11" s="43">
        <v>1414</v>
      </c>
      <c r="O11" s="43">
        <v>22675971616.220001</v>
      </c>
      <c r="P11" s="43">
        <v>1301</v>
      </c>
      <c r="Q11" s="43">
        <v>23472211244.16</v>
      </c>
      <c r="R11" s="43">
        <f t="shared" si="2"/>
        <v>2715</v>
      </c>
      <c r="S11" s="43">
        <f t="shared" si="3"/>
        <v>46148182860.380005</v>
      </c>
      <c r="T11" s="43">
        <f t="shared" si="1"/>
        <v>29937</v>
      </c>
      <c r="U11" s="43">
        <f t="shared" si="1"/>
        <v>115103185541.03021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34078</v>
      </c>
      <c r="E12" s="44">
        <v>16105456717.6908</v>
      </c>
      <c r="F12" s="44">
        <v>99068</v>
      </c>
      <c r="G12" s="44">
        <v>14619526762.2689</v>
      </c>
      <c r="H12" s="44">
        <v>216204</v>
      </c>
      <c r="I12" s="44">
        <v>15735574278.457001</v>
      </c>
      <c r="J12" s="44">
        <v>142186</v>
      </c>
      <c r="K12" s="44">
        <v>17492541911.339699</v>
      </c>
      <c r="L12" s="42">
        <f t="shared" si="0"/>
        <v>491536</v>
      </c>
      <c r="M12" s="42">
        <f t="shared" si="0"/>
        <v>63953099669.756393</v>
      </c>
      <c r="N12" s="44">
        <v>2937</v>
      </c>
      <c r="O12" s="44">
        <v>20733864069.060001</v>
      </c>
      <c r="P12" s="44">
        <v>2868</v>
      </c>
      <c r="Q12" s="44">
        <v>17681098316.259998</v>
      </c>
      <c r="R12" s="42">
        <f t="shared" si="2"/>
        <v>5805</v>
      </c>
      <c r="S12" s="42">
        <f t="shared" si="3"/>
        <v>38414962385.32</v>
      </c>
      <c r="T12" s="42">
        <f t="shared" si="1"/>
        <v>497341</v>
      </c>
      <c r="U12" s="42">
        <f t="shared" si="1"/>
        <v>102368062055.07639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347</v>
      </c>
      <c r="E13" s="43">
        <v>433094411.05559999</v>
      </c>
      <c r="F13" s="43">
        <v>1873</v>
      </c>
      <c r="G13" s="43">
        <v>648593106.78410006</v>
      </c>
      <c r="H13" s="43">
        <v>1072</v>
      </c>
      <c r="I13" s="43">
        <v>11039627681.790001</v>
      </c>
      <c r="J13" s="43">
        <v>2349</v>
      </c>
      <c r="K13" s="43">
        <v>12350971444.540001</v>
      </c>
      <c r="L13" s="43">
        <f t="shared" ref="L13:L20" si="4">J13+H13+F13+D13</f>
        <v>5641</v>
      </c>
      <c r="M13" s="43">
        <f t="shared" ref="M13:M20" si="5">K13+I13+G13+E13</f>
        <v>24472286644.169701</v>
      </c>
      <c r="N13" s="43">
        <v>1009</v>
      </c>
      <c r="O13" s="43">
        <v>26889307253.869999</v>
      </c>
      <c r="P13" s="43">
        <v>902</v>
      </c>
      <c r="Q13" s="43">
        <v>24308052073.310001</v>
      </c>
      <c r="R13" s="43">
        <f t="shared" ref="R13:R20" si="6">N13+P13</f>
        <v>1911</v>
      </c>
      <c r="S13" s="43">
        <f t="shared" ref="S13:S20" si="7">O13+Q13</f>
        <v>51197359327.18</v>
      </c>
      <c r="T13" s="43">
        <f t="shared" ref="T13:T20" si="8">R13+L13</f>
        <v>7552</v>
      </c>
      <c r="U13" s="43">
        <f t="shared" ref="U13:U20" si="9">S13+M13</f>
        <v>75669645971.349701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35786</v>
      </c>
      <c r="E14" s="44">
        <v>14553587731.6999</v>
      </c>
      <c r="F14" s="44">
        <v>54466</v>
      </c>
      <c r="G14" s="44">
        <v>10297544297.2672</v>
      </c>
      <c r="H14" s="44">
        <v>79532</v>
      </c>
      <c r="I14" s="44">
        <v>10246216854.42</v>
      </c>
      <c r="J14" s="44">
        <v>90146</v>
      </c>
      <c r="K14" s="44">
        <v>12280293365.653999</v>
      </c>
      <c r="L14" s="42">
        <f t="shared" si="4"/>
        <v>259930</v>
      </c>
      <c r="M14" s="42">
        <f t="shared" si="5"/>
        <v>47377642249.0411</v>
      </c>
      <c r="N14" s="44">
        <v>1462</v>
      </c>
      <c r="O14" s="44">
        <v>6043266016.4099998</v>
      </c>
      <c r="P14" s="44">
        <v>1533</v>
      </c>
      <c r="Q14" s="44">
        <v>10399300896.23</v>
      </c>
      <c r="R14" s="42">
        <f t="shared" si="6"/>
        <v>2995</v>
      </c>
      <c r="S14" s="42">
        <f t="shared" si="7"/>
        <v>16442566912.639999</v>
      </c>
      <c r="T14" s="42">
        <f t="shared" si="8"/>
        <v>262925</v>
      </c>
      <c r="U14" s="42">
        <f t="shared" si="9"/>
        <v>63820209161.681099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83</v>
      </c>
      <c r="E15" s="43">
        <v>348778314.73000002</v>
      </c>
      <c r="F15" s="43">
        <v>390</v>
      </c>
      <c r="G15" s="43">
        <v>104257735.91</v>
      </c>
      <c r="H15" s="43">
        <v>1931</v>
      </c>
      <c r="I15" s="43">
        <v>2305587481.8200002</v>
      </c>
      <c r="J15" s="43">
        <v>3147</v>
      </c>
      <c r="K15" s="43">
        <v>1890707665.96</v>
      </c>
      <c r="L15" s="43">
        <f t="shared" si="4"/>
        <v>5551</v>
      </c>
      <c r="M15" s="43">
        <f t="shared" si="5"/>
        <v>4649331198.4200001</v>
      </c>
      <c r="N15" s="43">
        <v>484</v>
      </c>
      <c r="O15" s="43">
        <v>20978758664.810001</v>
      </c>
      <c r="P15" s="43">
        <v>486</v>
      </c>
      <c r="Q15" s="43">
        <v>21382933238.91</v>
      </c>
      <c r="R15" s="43">
        <f t="shared" si="6"/>
        <v>970</v>
      </c>
      <c r="S15" s="43">
        <f t="shared" si="7"/>
        <v>42361691903.720001</v>
      </c>
      <c r="T15" s="43">
        <f t="shared" si="8"/>
        <v>6521</v>
      </c>
      <c r="U15" s="43">
        <f t="shared" si="9"/>
        <v>47011023102.139999</v>
      </c>
      <c r="V15" s="16"/>
    </row>
    <row r="16" spans="1:22" s="9" customFormat="1">
      <c r="A16" s="33">
        <v>9</v>
      </c>
      <c r="B16" s="54" t="s">
        <v>36</v>
      </c>
      <c r="C16" s="1" t="s">
        <v>37</v>
      </c>
      <c r="D16" s="44">
        <v>530</v>
      </c>
      <c r="E16" s="44">
        <v>2614625751.3699999</v>
      </c>
      <c r="F16" s="44">
        <v>3670</v>
      </c>
      <c r="G16" s="44">
        <v>1527292523.22</v>
      </c>
      <c r="H16" s="44">
        <v>1799</v>
      </c>
      <c r="I16" s="44">
        <v>10792349492.0469</v>
      </c>
      <c r="J16" s="44">
        <v>7725</v>
      </c>
      <c r="K16" s="44">
        <v>10805759146.716499</v>
      </c>
      <c r="L16" s="42">
        <f t="shared" si="4"/>
        <v>13724</v>
      </c>
      <c r="M16" s="42">
        <f t="shared" si="5"/>
        <v>25740026913.353397</v>
      </c>
      <c r="N16" s="44">
        <v>929</v>
      </c>
      <c r="O16" s="44">
        <v>7879150664.7600002</v>
      </c>
      <c r="P16" s="44">
        <v>685</v>
      </c>
      <c r="Q16" s="44">
        <v>8948358688.0100002</v>
      </c>
      <c r="R16" s="42">
        <f t="shared" si="6"/>
        <v>1614</v>
      </c>
      <c r="S16" s="42">
        <f t="shared" si="7"/>
        <v>16827509352.77</v>
      </c>
      <c r="T16" s="42">
        <f t="shared" si="8"/>
        <v>15338</v>
      </c>
      <c r="U16" s="42">
        <f t="shared" si="9"/>
        <v>42567536266.123398</v>
      </c>
      <c r="V16" s="16"/>
    </row>
    <row r="17" spans="1:22" s="9" customFormat="1">
      <c r="A17" s="30">
        <v>10</v>
      </c>
      <c r="B17" s="53" t="s">
        <v>39</v>
      </c>
      <c r="C17" s="32" t="s">
        <v>40</v>
      </c>
      <c r="D17" s="43">
        <v>674</v>
      </c>
      <c r="E17" s="43">
        <v>1619947095.8731</v>
      </c>
      <c r="F17" s="43">
        <v>5252</v>
      </c>
      <c r="G17" s="43">
        <v>983579027.53079998</v>
      </c>
      <c r="H17" s="43">
        <v>4157</v>
      </c>
      <c r="I17" s="43">
        <v>9434719686.7299995</v>
      </c>
      <c r="J17" s="43">
        <v>7396</v>
      </c>
      <c r="K17" s="43">
        <v>6037019126.3351002</v>
      </c>
      <c r="L17" s="43">
        <f t="shared" si="4"/>
        <v>17479</v>
      </c>
      <c r="M17" s="43">
        <f t="shared" si="5"/>
        <v>18075264936.468998</v>
      </c>
      <c r="N17" s="43">
        <v>2250</v>
      </c>
      <c r="O17" s="43">
        <v>7802005873.25</v>
      </c>
      <c r="P17" s="43">
        <v>2394</v>
      </c>
      <c r="Q17" s="43">
        <v>13713567030.030001</v>
      </c>
      <c r="R17" s="43">
        <f t="shared" si="6"/>
        <v>4644</v>
      </c>
      <c r="S17" s="43">
        <f t="shared" si="7"/>
        <v>21515572903.279999</v>
      </c>
      <c r="T17" s="43">
        <f t="shared" si="8"/>
        <v>22123</v>
      </c>
      <c r="U17" s="43">
        <f t="shared" si="9"/>
        <v>39590837839.748993</v>
      </c>
      <c r="V17" s="16"/>
    </row>
    <row r="18" spans="1:22" s="9" customFormat="1">
      <c r="A18" s="33">
        <v>11</v>
      </c>
      <c r="B18" s="54" t="s">
        <v>38</v>
      </c>
      <c r="C18" s="1" t="s">
        <v>343</v>
      </c>
      <c r="D18" s="44">
        <v>625</v>
      </c>
      <c r="E18" s="44">
        <v>260015612.41999999</v>
      </c>
      <c r="F18" s="44">
        <v>2090</v>
      </c>
      <c r="G18" s="44">
        <v>340483741.36000001</v>
      </c>
      <c r="H18" s="44">
        <v>2302</v>
      </c>
      <c r="I18" s="44">
        <v>1300408538.97</v>
      </c>
      <c r="J18" s="44">
        <v>2589</v>
      </c>
      <c r="K18" s="44">
        <v>1521397952.47</v>
      </c>
      <c r="L18" s="42">
        <f t="shared" si="4"/>
        <v>7606</v>
      </c>
      <c r="M18" s="42">
        <f t="shared" si="5"/>
        <v>3422305845.2200003</v>
      </c>
      <c r="N18" s="44">
        <v>2724</v>
      </c>
      <c r="O18" s="44">
        <v>16083572188.16</v>
      </c>
      <c r="P18" s="44">
        <v>2760</v>
      </c>
      <c r="Q18" s="44">
        <v>16124162061.1</v>
      </c>
      <c r="R18" s="42">
        <f t="shared" si="6"/>
        <v>5484</v>
      </c>
      <c r="S18" s="42">
        <f t="shared" si="7"/>
        <v>32207734249.260002</v>
      </c>
      <c r="T18" s="42">
        <f t="shared" si="8"/>
        <v>13090</v>
      </c>
      <c r="U18" s="42">
        <f t="shared" si="9"/>
        <v>35630040094.480003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1479</v>
      </c>
      <c r="I19" s="43">
        <v>8455650279.4899998</v>
      </c>
      <c r="J19" s="43">
        <v>1091</v>
      </c>
      <c r="K19" s="43">
        <v>9578742787.4899998</v>
      </c>
      <c r="L19" s="43">
        <f t="shared" si="4"/>
        <v>2570</v>
      </c>
      <c r="M19" s="43">
        <f t="shared" si="5"/>
        <v>18034393066.98</v>
      </c>
      <c r="N19" s="43">
        <v>203</v>
      </c>
      <c r="O19" s="43">
        <v>7938855207.6000004</v>
      </c>
      <c r="P19" s="43">
        <v>169</v>
      </c>
      <c r="Q19" s="43">
        <v>6182763015.6199999</v>
      </c>
      <c r="R19" s="43">
        <f t="shared" si="6"/>
        <v>372</v>
      </c>
      <c r="S19" s="43">
        <f t="shared" si="7"/>
        <v>14121618223.220001</v>
      </c>
      <c r="T19" s="43">
        <f t="shared" si="8"/>
        <v>2942</v>
      </c>
      <c r="U19" s="43">
        <f t="shared" si="9"/>
        <v>32156011290.200001</v>
      </c>
      <c r="V19" s="16"/>
    </row>
    <row r="20" spans="1:22" s="9" customFormat="1">
      <c r="A20" s="33">
        <v>13</v>
      </c>
      <c r="B20" s="54" t="s">
        <v>59</v>
      </c>
      <c r="C20" s="1" t="s">
        <v>60</v>
      </c>
      <c r="D20" s="44"/>
      <c r="E20" s="44"/>
      <c r="F20" s="44"/>
      <c r="G20" s="44"/>
      <c r="H20" s="44">
        <v>25</v>
      </c>
      <c r="I20" s="44">
        <v>71488793.109999999</v>
      </c>
      <c r="J20" s="44"/>
      <c r="K20" s="44"/>
      <c r="L20" s="42">
        <f t="shared" si="4"/>
        <v>25</v>
      </c>
      <c r="M20" s="42">
        <f t="shared" si="5"/>
        <v>71488793.109999999</v>
      </c>
      <c r="N20" s="44">
        <v>31</v>
      </c>
      <c r="O20" s="44">
        <v>15771373793.33</v>
      </c>
      <c r="P20" s="44">
        <v>31</v>
      </c>
      <c r="Q20" s="44">
        <v>15675000000</v>
      </c>
      <c r="R20" s="42">
        <f t="shared" si="6"/>
        <v>62</v>
      </c>
      <c r="S20" s="42">
        <f t="shared" si="7"/>
        <v>31446373793.330002</v>
      </c>
      <c r="T20" s="42">
        <f t="shared" si="8"/>
        <v>87</v>
      </c>
      <c r="U20" s="42">
        <f t="shared" si="9"/>
        <v>31517862586.440002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2868</v>
      </c>
      <c r="I21" s="43">
        <v>8521001596.5</v>
      </c>
      <c r="J21" s="43">
        <v>2599</v>
      </c>
      <c r="K21" s="43">
        <v>8253074027.8599997</v>
      </c>
      <c r="L21" s="43">
        <f t="shared" si="0"/>
        <v>5467</v>
      </c>
      <c r="M21" s="43">
        <f t="shared" si="0"/>
        <v>16774075624.360001</v>
      </c>
      <c r="N21" s="43">
        <v>219</v>
      </c>
      <c r="O21" s="43">
        <v>6476023228.79</v>
      </c>
      <c r="P21" s="43">
        <v>271</v>
      </c>
      <c r="Q21" s="43">
        <v>6730584907.9799995</v>
      </c>
      <c r="R21" s="43">
        <f t="shared" si="2"/>
        <v>490</v>
      </c>
      <c r="S21" s="43">
        <f t="shared" si="3"/>
        <v>13206608136.77</v>
      </c>
      <c r="T21" s="43">
        <f t="shared" si="1"/>
        <v>5957</v>
      </c>
      <c r="U21" s="43">
        <f t="shared" si="1"/>
        <v>29980683761.130001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159</v>
      </c>
      <c r="E22" s="44">
        <v>1276563145.8</v>
      </c>
      <c r="F22" s="44">
        <v>32</v>
      </c>
      <c r="G22" s="44">
        <v>36908547.159999996</v>
      </c>
      <c r="H22" s="44">
        <v>93</v>
      </c>
      <c r="I22" s="44">
        <v>383883499.00999999</v>
      </c>
      <c r="J22" s="44">
        <v>280</v>
      </c>
      <c r="K22" s="44">
        <v>238660150.12</v>
      </c>
      <c r="L22" s="42">
        <f t="shared" si="0"/>
        <v>564</v>
      </c>
      <c r="M22" s="42">
        <f t="shared" si="0"/>
        <v>1936015342.0899999</v>
      </c>
      <c r="N22" s="44">
        <v>474</v>
      </c>
      <c r="O22" s="44">
        <v>8308973680.3199997</v>
      </c>
      <c r="P22" s="44">
        <v>538</v>
      </c>
      <c r="Q22" s="44">
        <v>9788902143.7000008</v>
      </c>
      <c r="R22" s="42">
        <f t="shared" si="2"/>
        <v>1012</v>
      </c>
      <c r="S22" s="42">
        <f t="shared" si="3"/>
        <v>18097875824.02</v>
      </c>
      <c r="T22" s="42">
        <f t="shared" si="1"/>
        <v>1576</v>
      </c>
      <c r="U22" s="42">
        <f t="shared" si="1"/>
        <v>20033891166.110001</v>
      </c>
      <c r="V22" s="16"/>
    </row>
    <row r="23" spans="1:22" s="9" customFormat="1">
      <c r="A23" s="30">
        <v>16</v>
      </c>
      <c r="B23" s="53" t="s">
        <v>51</v>
      </c>
      <c r="C23" s="32" t="s">
        <v>52</v>
      </c>
      <c r="D23" s="43">
        <v>64</v>
      </c>
      <c r="E23" s="43">
        <v>422386444.38999999</v>
      </c>
      <c r="F23" s="43">
        <v>26</v>
      </c>
      <c r="G23" s="43">
        <v>15452215.73</v>
      </c>
      <c r="H23" s="43">
        <v>221</v>
      </c>
      <c r="I23" s="43">
        <v>397516926.48000002</v>
      </c>
      <c r="J23" s="43">
        <v>324</v>
      </c>
      <c r="K23" s="43">
        <v>269017442.88</v>
      </c>
      <c r="L23" s="43">
        <f t="shared" si="0"/>
        <v>635</v>
      </c>
      <c r="M23" s="43">
        <f t="shared" si="0"/>
        <v>1104373029.48</v>
      </c>
      <c r="N23" s="43">
        <v>453</v>
      </c>
      <c r="O23" s="43">
        <v>6720261864.5200005</v>
      </c>
      <c r="P23" s="43">
        <v>477</v>
      </c>
      <c r="Q23" s="43">
        <v>7251145660.71</v>
      </c>
      <c r="R23" s="43">
        <f t="shared" si="2"/>
        <v>930</v>
      </c>
      <c r="S23" s="43">
        <f t="shared" si="3"/>
        <v>13971407525.23</v>
      </c>
      <c r="T23" s="43">
        <f t="shared" si="1"/>
        <v>1565</v>
      </c>
      <c r="U23" s="43">
        <f t="shared" si="1"/>
        <v>15075780554.709999</v>
      </c>
      <c r="V23" s="16"/>
    </row>
    <row r="24" spans="1:22" s="9" customFormat="1">
      <c r="A24" s="33">
        <v>17</v>
      </c>
      <c r="B24" s="54" t="s">
        <v>45</v>
      </c>
      <c r="C24" s="1" t="s">
        <v>46</v>
      </c>
      <c r="D24" s="44">
        <v>426</v>
      </c>
      <c r="E24" s="44">
        <v>1032240510.3200001</v>
      </c>
      <c r="F24" s="44">
        <v>3165</v>
      </c>
      <c r="G24" s="44">
        <v>796928057.18710005</v>
      </c>
      <c r="H24" s="44">
        <v>2261</v>
      </c>
      <c r="I24" s="44">
        <v>1908208557.97</v>
      </c>
      <c r="J24" s="44">
        <v>4668</v>
      </c>
      <c r="K24" s="44">
        <v>1642494717.5799999</v>
      </c>
      <c r="L24" s="42">
        <f t="shared" si="0"/>
        <v>10520</v>
      </c>
      <c r="M24" s="42">
        <f t="shared" si="0"/>
        <v>5379871843.0571003</v>
      </c>
      <c r="N24" s="44">
        <v>1554</v>
      </c>
      <c r="O24" s="44">
        <v>4123125543.6399999</v>
      </c>
      <c r="P24" s="44">
        <v>4042</v>
      </c>
      <c r="Q24" s="44">
        <v>4488704573</v>
      </c>
      <c r="R24" s="42">
        <f t="shared" si="2"/>
        <v>5596</v>
      </c>
      <c r="S24" s="42">
        <f t="shared" si="3"/>
        <v>8611830116.6399994</v>
      </c>
      <c r="T24" s="42">
        <f t="shared" si="1"/>
        <v>16116</v>
      </c>
      <c r="U24" s="42">
        <f t="shared" si="1"/>
        <v>13991701959.6971</v>
      </c>
      <c r="V24" s="16"/>
    </row>
    <row r="25" spans="1:22" s="9" customFormat="1">
      <c r="A25" s="30">
        <v>18</v>
      </c>
      <c r="B25" s="53" t="s">
        <v>34</v>
      </c>
      <c r="C25" s="32" t="s">
        <v>35</v>
      </c>
      <c r="D25" s="43">
        <v>6</v>
      </c>
      <c r="E25" s="43">
        <v>20416401.170000002</v>
      </c>
      <c r="F25" s="43"/>
      <c r="G25" s="43"/>
      <c r="H25" s="43">
        <v>1033</v>
      </c>
      <c r="I25" s="43">
        <v>3742188687.0799999</v>
      </c>
      <c r="J25" s="43">
        <v>972</v>
      </c>
      <c r="K25" s="43">
        <v>2816695288.3200002</v>
      </c>
      <c r="L25" s="43">
        <f t="shared" si="0"/>
        <v>2011</v>
      </c>
      <c r="M25" s="43">
        <f t="shared" si="0"/>
        <v>6579300376.5699997</v>
      </c>
      <c r="N25" s="43">
        <v>135</v>
      </c>
      <c r="O25" s="43">
        <v>3431346259.0999999</v>
      </c>
      <c r="P25" s="43">
        <v>144</v>
      </c>
      <c r="Q25" s="43">
        <v>3281316552.0100002</v>
      </c>
      <c r="R25" s="43">
        <f t="shared" si="2"/>
        <v>279</v>
      </c>
      <c r="S25" s="43">
        <f t="shared" si="3"/>
        <v>6712662811.1100006</v>
      </c>
      <c r="T25" s="43">
        <f t="shared" si="1"/>
        <v>2290</v>
      </c>
      <c r="U25" s="43">
        <f t="shared" si="1"/>
        <v>13291963187.68</v>
      </c>
      <c r="V25" s="16"/>
    </row>
    <row r="26" spans="1:22" s="9" customFormat="1">
      <c r="A26" s="33">
        <v>19</v>
      </c>
      <c r="B26" s="54" t="s">
        <v>47</v>
      </c>
      <c r="C26" s="1" t="s">
        <v>48</v>
      </c>
      <c r="D26" s="44">
        <v>409</v>
      </c>
      <c r="E26" s="44">
        <v>997214209.97000003</v>
      </c>
      <c r="F26" s="44">
        <v>2215</v>
      </c>
      <c r="G26" s="44">
        <v>686583238.67809999</v>
      </c>
      <c r="H26" s="44">
        <v>1594</v>
      </c>
      <c r="I26" s="44">
        <v>2951239617.1199999</v>
      </c>
      <c r="J26" s="44">
        <v>3352</v>
      </c>
      <c r="K26" s="44">
        <v>2674079306.6700001</v>
      </c>
      <c r="L26" s="42">
        <f t="shared" si="0"/>
        <v>7570</v>
      </c>
      <c r="M26" s="42">
        <f t="shared" si="0"/>
        <v>7309116372.4380999</v>
      </c>
      <c r="N26" s="44">
        <v>297</v>
      </c>
      <c r="O26" s="44">
        <v>2759242371.27</v>
      </c>
      <c r="P26" s="44">
        <v>313</v>
      </c>
      <c r="Q26" s="44">
        <v>2937477704.4400001</v>
      </c>
      <c r="R26" s="42">
        <f t="shared" si="2"/>
        <v>610</v>
      </c>
      <c r="S26" s="42">
        <f t="shared" si="3"/>
        <v>5696720075.71</v>
      </c>
      <c r="T26" s="42">
        <f t="shared" si="1"/>
        <v>8180</v>
      </c>
      <c r="U26" s="42">
        <f t="shared" si="1"/>
        <v>13005836448.1481</v>
      </c>
      <c r="V26" s="16"/>
    </row>
    <row r="27" spans="1:22" s="9" customFormat="1">
      <c r="A27" s="30">
        <v>20</v>
      </c>
      <c r="B27" s="53" t="s">
        <v>69</v>
      </c>
      <c r="C27" s="32" t="s">
        <v>70</v>
      </c>
      <c r="D27" s="43">
        <v>609</v>
      </c>
      <c r="E27" s="43">
        <v>2523313317.3800001</v>
      </c>
      <c r="F27" s="43">
        <v>182</v>
      </c>
      <c r="G27" s="43">
        <v>164641148.38999999</v>
      </c>
      <c r="H27" s="43">
        <v>407</v>
      </c>
      <c r="I27" s="43">
        <v>593637875.94000006</v>
      </c>
      <c r="J27" s="43">
        <v>1000</v>
      </c>
      <c r="K27" s="43">
        <v>638010094.28999996</v>
      </c>
      <c r="L27" s="43">
        <f t="shared" si="0"/>
        <v>2198</v>
      </c>
      <c r="M27" s="43">
        <f t="shared" si="0"/>
        <v>3919602436</v>
      </c>
      <c r="N27" s="43">
        <v>163</v>
      </c>
      <c r="O27" s="43">
        <v>1189583075.1800001</v>
      </c>
      <c r="P27" s="43">
        <v>222</v>
      </c>
      <c r="Q27" s="43">
        <v>3370871062.2600002</v>
      </c>
      <c r="R27" s="43">
        <f t="shared" si="2"/>
        <v>385</v>
      </c>
      <c r="S27" s="43">
        <f t="shared" si="3"/>
        <v>4560454137.4400005</v>
      </c>
      <c r="T27" s="43">
        <f t="shared" si="1"/>
        <v>2583</v>
      </c>
      <c r="U27" s="43">
        <f t="shared" si="1"/>
        <v>8480056573.4400005</v>
      </c>
      <c r="V27" s="16"/>
    </row>
    <row r="28" spans="1:22" s="9" customFormat="1">
      <c r="A28" s="33">
        <v>21</v>
      </c>
      <c r="B28" s="54" t="s">
        <v>53</v>
      </c>
      <c r="C28" s="1" t="s">
        <v>54</v>
      </c>
      <c r="D28" s="44">
        <v>880</v>
      </c>
      <c r="E28" s="44">
        <v>638556430.45000005</v>
      </c>
      <c r="F28" s="44">
        <v>1895</v>
      </c>
      <c r="G28" s="44">
        <v>105119978.72</v>
      </c>
      <c r="H28" s="44">
        <v>604149</v>
      </c>
      <c r="I28" s="44">
        <v>765355088.45000005</v>
      </c>
      <c r="J28" s="44">
        <v>6603</v>
      </c>
      <c r="K28" s="44">
        <v>599062372.60000002</v>
      </c>
      <c r="L28" s="42">
        <f t="shared" si="0"/>
        <v>613527</v>
      </c>
      <c r="M28" s="42">
        <f t="shared" si="0"/>
        <v>2108093870.2200003</v>
      </c>
      <c r="N28" s="44">
        <v>9279</v>
      </c>
      <c r="O28" s="44">
        <v>2725963011.1300001</v>
      </c>
      <c r="P28" s="44">
        <v>52457</v>
      </c>
      <c r="Q28" s="44">
        <v>3402883743.1500001</v>
      </c>
      <c r="R28" s="42">
        <f t="shared" si="2"/>
        <v>61736</v>
      </c>
      <c r="S28" s="42">
        <f t="shared" si="3"/>
        <v>6128846754.2800007</v>
      </c>
      <c r="T28" s="42">
        <f t="shared" si="1"/>
        <v>675263</v>
      </c>
      <c r="U28" s="42">
        <f t="shared" si="1"/>
        <v>8236940624.500001</v>
      </c>
      <c r="V28" s="16"/>
    </row>
    <row r="29" spans="1:22" s="9" customFormat="1">
      <c r="A29" s="30">
        <v>22</v>
      </c>
      <c r="B29" s="31" t="s">
        <v>73</v>
      </c>
      <c r="C29" s="32" t="s">
        <v>74</v>
      </c>
      <c r="D29" s="43">
        <v>118</v>
      </c>
      <c r="E29" s="43">
        <v>10395960.199999999</v>
      </c>
      <c r="F29" s="43">
        <v>804</v>
      </c>
      <c r="G29" s="43">
        <v>137080899.46000001</v>
      </c>
      <c r="H29" s="43">
        <v>194275</v>
      </c>
      <c r="I29" s="43">
        <v>814671490.41999996</v>
      </c>
      <c r="J29" s="43">
        <v>55246</v>
      </c>
      <c r="K29" s="43">
        <v>706685776.29999995</v>
      </c>
      <c r="L29" s="43">
        <f t="shared" ref="L29:L40" si="10">J29+H29+F29+D29</f>
        <v>250443</v>
      </c>
      <c r="M29" s="43">
        <f t="shared" ref="M29:M40" si="11">K29+I29+G29+E29</f>
        <v>1668834126.3799999</v>
      </c>
      <c r="N29" s="43">
        <v>3385</v>
      </c>
      <c r="O29" s="43">
        <v>3201623326.8099999</v>
      </c>
      <c r="P29" s="43">
        <v>49048</v>
      </c>
      <c r="Q29" s="43">
        <v>3185030332.5999999</v>
      </c>
      <c r="R29" s="43">
        <f t="shared" ref="R29:R40" si="12">N29+P29</f>
        <v>52433</v>
      </c>
      <c r="S29" s="43">
        <f t="shared" ref="S29:S40" si="13">O29+Q29</f>
        <v>6386653659.4099998</v>
      </c>
      <c r="T29" s="43">
        <f t="shared" ref="T29:T40" si="14">R29+L29</f>
        <v>302876</v>
      </c>
      <c r="U29" s="43">
        <f t="shared" ref="U29:U40" si="15">S29+M29</f>
        <v>8055487785.79</v>
      </c>
      <c r="V29" s="16"/>
    </row>
    <row r="30" spans="1:22" s="9" customFormat="1">
      <c r="A30" s="33">
        <v>23</v>
      </c>
      <c r="B30" s="54" t="s">
        <v>49</v>
      </c>
      <c r="C30" s="1" t="s">
        <v>50</v>
      </c>
      <c r="D30" s="44">
        <v>46</v>
      </c>
      <c r="E30" s="44">
        <v>148074301.22999999</v>
      </c>
      <c r="F30" s="44">
        <v>151</v>
      </c>
      <c r="G30" s="44">
        <v>131684431.31999999</v>
      </c>
      <c r="H30" s="44">
        <v>300</v>
      </c>
      <c r="I30" s="44">
        <v>1130039991.45</v>
      </c>
      <c r="J30" s="44">
        <v>651</v>
      </c>
      <c r="K30" s="44">
        <v>1158597492.8399999</v>
      </c>
      <c r="L30" s="42">
        <f t="shared" si="10"/>
        <v>1148</v>
      </c>
      <c r="M30" s="42">
        <f t="shared" si="11"/>
        <v>2568396216.8400002</v>
      </c>
      <c r="N30" s="44">
        <v>841</v>
      </c>
      <c r="O30" s="44">
        <v>2684779590.0900002</v>
      </c>
      <c r="P30" s="44">
        <v>1210</v>
      </c>
      <c r="Q30" s="44">
        <v>2595688014.7800002</v>
      </c>
      <c r="R30" s="42">
        <f t="shared" si="12"/>
        <v>2051</v>
      </c>
      <c r="S30" s="42">
        <f t="shared" si="13"/>
        <v>5280467604.8700008</v>
      </c>
      <c r="T30" s="42">
        <f t="shared" si="14"/>
        <v>3199</v>
      </c>
      <c r="U30" s="42">
        <f t="shared" si="15"/>
        <v>7848863821.710001</v>
      </c>
      <c r="V30" s="16"/>
    </row>
    <row r="31" spans="1:22" s="9" customFormat="1">
      <c r="A31" s="30">
        <v>24</v>
      </c>
      <c r="B31" s="53" t="s">
        <v>57</v>
      </c>
      <c r="C31" s="32" t="s">
        <v>58</v>
      </c>
      <c r="D31" s="43">
        <v>820</v>
      </c>
      <c r="E31" s="43">
        <v>446733671.58999997</v>
      </c>
      <c r="F31" s="43">
        <v>4320</v>
      </c>
      <c r="G31" s="43">
        <v>538021544.76999998</v>
      </c>
      <c r="H31" s="43">
        <v>4601</v>
      </c>
      <c r="I31" s="43">
        <v>2032703436.53</v>
      </c>
      <c r="J31" s="43">
        <v>10631</v>
      </c>
      <c r="K31" s="43">
        <v>1840807281.96</v>
      </c>
      <c r="L31" s="43">
        <f t="shared" si="10"/>
        <v>20372</v>
      </c>
      <c r="M31" s="43">
        <f t="shared" si="11"/>
        <v>4858265934.8500004</v>
      </c>
      <c r="N31" s="43">
        <v>810</v>
      </c>
      <c r="O31" s="43">
        <v>945848989.03999996</v>
      </c>
      <c r="P31" s="43">
        <v>777</v>
      </c>
      <c r="Q31" s="43">
        <v>946663947.72000003</v>
      </c>
      <c r="R31" s="43">
        <f t="shared" si="12"/>
        <v>1587</v>
      </c>
      <c r="S31" s="43">
        <f t="shared" si="13"/>
        <v>1892512936.76</v>
      </c>
      <c r="T31" s="43">
        <f t="shared" si="14"/>
        <v>21959</v>
      </c>
      <c r="U31" s="43">
        <f t="shared" si="15"/>
        <v>6750778871.6100006</v>
      </c>
      <c r="V31" s="16"/>
    </row>
    <row r="32" spans="1:22" s="9" customFormat="1">
      <c r="A32" s="33">
        <v>25</v>
      </c>
      <c r="B32" s="54" t="s">
        <v>89</v>
      </c>
      <c r="C32" s="1" t="s">
        <v>90</v>
      </c>
      <c r="D32" s="44">
        <v>13</v>
      </c>
      <c r="E32" s="44">
        <v>67636795.409999996</v>
      </c>
      <c r="F32" s="44">
        <v>4</v>
      </c>
      <c r="G32" s="44">
        <v>397153.97</v>
      </c>
      <c r="H32" s="44">
        <v>347</v>
      </c>
      <c r="I32" s="44">
        <v>3093649945.2399998</v>
      </c>
      <c r="J32" s="44">
        <v>426</v>
      </c>
      <c r="K32" s="44">
        <v>3111073510.8099999</v>
      </c>
      <c r="L32" s="42">
        <f t="shared" si="10"/>
        <v>790</v>
      </c>
      <c r="M32" s="42">
        <f t="shared" si="11"/>
        <v>6272757405.4299994</v>
      </c>
      <c r="N32" s="44">
        <v>24</v>
      </c>
      <c r="O32" s="44">
        <v>169630900.69999999</v>
      </c>
      <c r="P32" s="44">
        <v>26</v>
      </c>
      <c r="Q32" s="44">
        <v>223268372.86000001</v>
      </c>
      <c r="R32" s="42">
        <f t="shared" si="12"/>
        <v>50</v>
      </c>
      <c r="S32" s="42">
        <f t="shared" si="13"/>
        <v>392899273.56</v>
      </c>
      <c r="T32" s="42">
        <f t="shared" si="14"/>
        <v>840</v>
      </c>
      <c r="U32" s="42">
        <f t="shared" si="15"/>
        <v>6665656678.9899998</v>
      </c>
      <c r="V32" s="16"/>
    </row>
    <row r="33" spans="1:22" s="9" customFormat="1">
      <c r="A33" s="30">
        <v>26</v>
      </c>
      <c r="B33" s="53" t="s">
        <v>85</v>
      </c>
      <c r="C33" s="32" t="s">
        <v>86</v>
      </c>
      <c r="D33" s="43">
        <v>340</v>
      </c>
      <c r="E33" s="43">
        <v>205757377.86000001</v>
      </c>
      <c r="F33" s="43">
        <v>826</v>
      </c>
      <c r="G33" s="43">
        <v>224752107.81</v>
      </c>
      <c r="H33" s="43">
        <v>265</v>
      </c>
      <c r="I33" s="43">
        <v>424677673.48000002</v>
      </c>
      <c r="J33" s="43">
        <v>1341</v>
      </c>
      <c r="K33" s="43">
        <v>544851084.12</v>
      </c>
      <c r="L33" s="43">
        <f t="shared" ref="L33:L36" si="16">J33+H33+F33+D33</f>
        <v>2772</v>
      </c>
      <c r="M33" s="43">
        <f t="shared" ref="M33:M36" si="17">K33+I33+G33+E33</f>
        <v>1400038243.27</v>
      </c>
      <c r="N33" s="43">
        <v>754</v>
      </c>
      <c r="O33" s="43">
        <v>2499111036.5999999</v>
      </c>
      <c r="P33" s="43">
        <v>1483</v>
      </c>
      <c r="Q33" s="43">
        <v>2503006629.7399998</v>
      </c>
      <c r="R33" s="43">
        <f t="shared" ref="R33:R36" si="18">N33+P33</f>
        <v>2237</v>
      </c>
      <c r="S33" s="43">
        <f t="shared" ref="S33:S36" si="19">O33+Q33</f>
        <v>5002117666.3400002</v>
      </c>
      <c r="T33" s="43">
        <f t="shared" ref="T33:T36" si="20">R33+L33</f>
        <v>5009</v>
      </c>
      <c r="U33" s="43">
        <f t="shared" ref="U33:U36" si="21">S33+M33</f>
        <v>6402155909.6100006</v>
      </c>
      <c r="V33" s="16"/>
    </row>
    <row r="34" spans="1:22" s="9" customFormat="1">
      <c r="A34" s="33">
        <v>27</v>
      </c>
      <c r="B34" s="54" t="s">
        <v>55</v>
      </c>
      <c r="C34" s="1" t="s">
        <v>56</v>
      </c>
      <c r="D34" s="44">
        <v>377</v>
      </c>
      <c r="E34" s="44">
        <v>730382263.98000002</v>
      </c>
      <c r="F34" s="44"/>
      <c r="G34" s="44"/>
      <c r="H34" s="44">
        <v>544</v>
      </c>
      <c r="I34" s="44">
        <v>198186098.66999999</v>
      </c>
      <c r="J34" s="44">
        <v>194</v>
      </c>
      <c r="K34" s="44">
        <v>1616359245.9300001</v>
      </c>
      <c r="L34" s="42">
        <f t="shared" si="16"/>
        <v>1115</v>
      </c>
      <c r="M34" s="42">
        <f t="shared" si="17"/>
        <v>2544927608.5799999</v>
      </c>
      <c r="N34" s="44">
        <v>93</v>
      </c>
      <c r="O34" s="44">
        <v>2856055718.1500001</v>
      </c>
      <c r="P34" s="44">
        <v>16</v>
      </c>
      <c r="Q34" s="44">
        <v>765913997.59000003</v>
      </c>
      <c r="R34" s="42">
        <f t="shared" si="18"/>
        <v>109</v>
      </c>
      <c r="S34" s="42">
        <f t="shared" si="19"/>
        <v>3621969715.7400002</v>
      </c>
      <c r="T34" s="42">
        <f t="shared" si="20"/>
        <v>1224</v>
      </c>
      <c r="U34" s="42">
        <f t="shared" si="21"/>
        <v>6166897324.3199997</v>
      </c>
      <c r="V34" s="16"/>
    </row>
    <row r="35" spans="1:22" s="9" customFormat="1">
      <c r="A35" s="30">
        <v>28</v>
      </c>
      <c r="B35" s="53" t="s">
        <v>71</v>
      </c>
      <c r="C35" s="32" t="s">
        <v>72</v>
      </c>
      <c r="D35" s="43">
        <v>633</v>
      </c>
      <c r="E35" s="43">
        <v>330211062.38</v>
      </c>
      <c r="F35" s="43">
        <v>521</v>
      </c>
      <c r="G35" s="43">
        <v>18716291.32</v>
      </c>
      <c r="H35" s="43">
        <v>39262</v>
      </c>
      <c r="I35" s="43">
        <v>364609895.01999998</v>
      </c>
      <c r="J35" s="43">
        <v>7704</v>
      </c>
      <c r="K35" s="43">
        <v>1769626578.0999999</v>
      </c>
      <c r="L35" s="43">
        <f t="shared" si="16"/>
        <v>48120</v>
      </c>
      <c r="M35" s="43">
        <f t="shared" si="17"/>
        <v>2483163826.8200002</v>
      </c>
      <c r="N35" s="43">
        <v>672</v>
      </c>
      <c r="O35" s="43">
        <v>1927843239.9200001</v>
      </c>
      <c r="P35" s="43">
        <v>693</v>
      </c>
      <c r="Q35" s="43">
        <v>879327460</v>
      </c>
      <c r="R35" s="43">
        <f t="shared" si="18"/>
        <v>1365</v>
      </c>
      <c r="S35" s="43">
        <f t="shared" si="19"/>
        <v>2807170699.9200001</v>
      </c>
      <c r="T35" s="43">
        <f t="shared" si="20"/>
        <v>49485</v>
      </c>
      <c r="U35" s="43">
        <f t="shared" si="21"/>
        <v>5290334526.7399998</v>
      </c>
      <c r="V35" s="16"/>
    </row>
    <row r="36" spans="1:22" s="9" customFormat="1">
      <c r="A36" s="33">
        <v>29</v>
      </c>
      <c r="B36" s="54" t="s">
        <v>65</v>
      </c>
      <c r="C36" s="1" t="s">
        <v>66</v>
      </c>
      <c r="D36" s="44">
        <v>754</v>
      </c>
      <c r="E36" s="44">
        <v>376103659.58999997</v>
      </c>
      <c r="F36" s="44">
        <v>3239</v>
      </c>
      <c r="G36" s="44">
        <v>705266736.28999996</v>
      </c>
      <c r="H36" s="44">
        <v>1930</v>
      </c>
      <c r="I36" s="44">
        <v>971651375.13</v>
      </c>
      <c r="J36" s="44">
        <v>2879</v>
      </c>
      <c r="K36" s="44">
        <v>363999031.06599998</v>
      </c>
      <c r="L36" s="42">
        <f t="shared" si="16"/>
        <v>8802</v>
      </c>
      <c r="M36" s="42">
        <f t="shared" si="17"/>
        <v>2417020802.0760002</v>
      </c>
      <c r="N36" s="44">
        <v>419</v>
      </c>
      <c r="O36" s="44">
        <v>873154663.88</v>
      </c>
      <c r="P36" s="44">
        <v>424</v>
      </c>
      <c r="Q36" s="44">
        <v>1157670751.77</v>
      </c>
      <c r="R36" s="42">
        <f t="shared" si="18"/>
        <v>843</v>
      </c>
      <c r="S36" s="42">
        <f t="shared" si="19"/>
        <v>2030825415.6500001</v>
      </c>
      <c r="T36" s="42">
        <f t="shared" si="20"/>
        <v>9645</v>
      </c>
      <c r="U36" s="42">
        <f t="shared" si="21"/>
        <v>4447846217.7259998</v>
      </c>
      <c r="V36" s="16"/>
    </row>
    <row r="37" spans="1:22" s="9" customFormat="1">
      <c r="A37" s="30">
        <v>30</v>
      </c>
      <c r="B37" s="53" t="s">
        <v>93</v>
      </c>
      <c r="C37" s="32" t="s">
        <v>94</v>
      </c>
      <c r="D37" s="43">
        <v>92</v>
      </c>
      <c r="E37" s="43">
        <v>262918949.13999999</v>
      </c>
      <c r="F37" s="43">
        <v>55</v>
      </c>
      <c r="G37" s="43">
        <v>26980380.140000001</v>
      </c>
      <c r="H37" s="43">
        <v>70</v>
      </c>
      <c r="I37" s="43">
        <v>415209279.35000002</v>
      </c>
      <c r="J37" s="43">
        <v>631</v>
      </c>
      <c r="K37" s="43">
        <v>471381656.44</v>
      </c>
      <c r="L37" s="43">
        <f t="shared" si="10"/>
        <v>848</v>
      </c>
      <c r="M37" s="43">
        <f t="shared" si="11"/>
        <v>1176490265.0699999</v>
      </c>
      <c r="N37" s="43">
        <v>130</v>
      </c>
      <c r="O37" s="43">
        <v>1493430504.6300001</v>
      </c>
      <c r="P37" s="43">
        <v>128</v>
      </c>
      <c r="Q37" s="43">
        <v>1354422539.54</v>
      </c>
      <c r="R37" s="43">
        <f t="shared" si="12"/>
        <v>258</v>
      </c>
      <c r="S37" s="43">
        <f t="shared" si="13"/>
        <v>2847853044.1700001</v>
      </c>
      <c r="T37" s="43">
        <f t="shared" si="14"/>
        <v>1106</v>
      </c>
      <c r="U37" s="43">
        <f t="shared" si="15"/>
        <v>4024343309.2399998</v>
      </c>
      <c r="V37" s="16"/>
    </row>
    <row r="38" spans="1:22" s="9" customFormat="1">
      <c r="A38" s="33">
        <v>31</v>
      </c>
      <c r="B38" s="23" t="s">
        <v>67</v>
      </c>
      <c r="C38" s="1" t="s">
        <v>68</v>
      </c>
      <c r="D38" s="44">
        <v>2576</v>
      </c>
      <c r="E38" s="44">
        <v>412184963.63999999</v>
      </c>
      <c r="F38" s="44">
        <v>2921</v>
      </c>
      <c r="G38" s="44">
        <v>204425110.34</v>
      </c>
      <c r="H38" s="44">
        <v>3560</v>
      </c>
      <c r="I38" s="44">
        <v>72418578.819999993</v>
      </c>
      <c r="J38" s="44">
        <v>13894</v>
      </c>
      <c r="K38" s="44">
        <v>1055255387.0603</v>
      </c>
      <c r="L38" s="42">
        <f t="shared" si="10"/>
        <v>22951</v>
      </c>
      <c r="M38" s="42">
        <f t="shared" si="11"/>
        <v>1744284039.8603001</v>
      </c>
      <c r="N38" s="44">
        <v>2340</v>
      </c>
      <c r="O38" s="44">
        <v>1509554180.99</v>
      </c>
      <c r="P38" s="44">
        <v>7435</v>
      </c>
      <c r="Q38" s="44">
        <v>759053290.70000005</v>
      </c>
      <c r="R38" s="42">
        <f t="shared" si="12"/>
        <v>9775</v>
      </c>
      <c r="S38" s="42">
        <f t="shared" si="13"/>
        <v>2268607471.6900001</v>
      </c>
      <c r="T38" s="42">
        <f t="shared" si="14"/>
        <v>32726</v>
      </c>
      <c r="U38" s="42">
        <f t="shared" si="15"/>
        <v>4012891511.5503001</v>
      </c>
      <c r="V38" s="16"/>
    </row>
    <row r="39" spans="1:22" s="9" customFormat="1">
      <c r="A39" s="30">
        <v>32</v>
      </c>
      <c r="B39" s="31" t="s">
        <v>77</v>
      </c>
      <c r="C39" s="32" t="s">
        <v>78</v>
      </c>
      <c r="D39" s="43">
        <v>848</v>
      </c>
      <c r="E39" s="43">
        <v>64156080.229999997</v>
      </c>
      <c r="F39" s="43">
        <v>7101</v>
      </c>
      <c r="G39" s="43">
        <v>386493402.08609998</v>
      </c>
      <c r="H39" s="43">
        <v>3318</v>
      </c>
      <c r="I39" s="43">
        <v>441840462.02999997</v>
      </c>
      <c r="J39" s="43">
        <v>9534</v>
      </c>
      <c r="K39" s="43">
        <v>505320022.26209998</v>
      </c>
      <c r="L39" s="43">
        <f t="shared" si="10"/>
        <v>20801</v>
      </c>
      <c r="M39" s="43">
        <f t="shared" si="11"/>
        <v>1397809966.6082001</v>
      </c>
      <c r="N39" s="43">
        <v>2598</v>
      </c>
      <c r="O39" s="43">
        <v>1444255427.0999999</v>
      </c>
      <c r="P39" s="43">
        <v>40078</v>
      </c>
      <c r="Q39" s="43">
        <v>1037099173.4400001</v>
      </c>
      <c r="R39" s="43">
        <f t="shared" si="12"/>
        <v>42676</v>
      </c>
      <c r="S39" s="43">
        <f t="shared" si="13"/>
        <v>2481354600.54</v>
      </c>
      <c r="T39" s="43">
        <f t="shared" si="14"/>
        <v>63477</v>
      </c>
      <c r="U39" s="43">
        <f t="shared" si="15"/>
        <v>3879164567.1482</v>
      </c>
      <c r="V39" s="16"/>
    </row>
    <row r="40" spans="1:22" s="9" customFormat="1">
      <c r="A40" s="33">
        <v>33</v>
      </c>
      <c r="B40" s="54" t="s">
        <v>87</v>
      </c>
      <c r="C40" s="1" t="s">
        <v>88</v>
      </c>
      <c r="D40" s="44">
        <v>119</v>
      </c>
      <c r="E40" s="44">
        <v>680048548.25</v>
      </c>
      <c r="F40" s="44">
        <v>182</v>
      </c>
      <c r="G40" s="44">
        <v>10921872.539999999</v>
      </c>
      <c r="H40" s="44">
        <v>1112</v>
      </c>
      <c r="I40" s="44">
        <v>304099545.43000001</v>
      </c>
      <c r="J40" s="44">
        <v>3613</v>
      </c>
      <c r="K40" s="44">
        <v>919716093.13</v>
      </c>
      <c r="L40" s="42">
        <f t="shared" si="10"/>
        <v>5026</v>
      </c>
      <c r="M40" s="42">
        <f t="shared" si="11"/>
        <v>1914786059.3499999</v>
      </c>
      <c r="N40" s="44">
        <v>452</v>
      </c>
      <c r="O40" s="44">
        <v>681362950.67999995</v>
      </c>
      <c r="P40" s="44">
        <v>300</v>
      </c>
      <c r="Q40" s="44">
        <v>731006618.69000006</v>
      </c>
      <c r="R40" s="42">
        <f t="shared" si="12"/>
        <v>752</v>
      </c>
      <c r="S40" s="42">
        <f t="shared" si="13"/>
        <v>1412369569.3699999</v>
      </c>
      <c r="T40" s="42">
        <f t="shared" si="14"/>
        <v>5778</v>
      </c>
      <c r="U40" s="42">
        <f t="shared" si="15"/>
        <v>3327155628.7199998</v>
      </c>
      <c r="V40" s="16"/>
    </row>
    <row r="41" spans="1:22" s="9" customFormat="1">
      <c r="A41" s="30">
        <v>34</v>
      </c>
      <c r="B41" s="53" t="s">
        <v>75</v>
      </c>
      <c r="C41" s="32" t="s">
        <v>344</v>
      </c>
      <c r="D41" s="43">
        <v>1285</v>
      </c>
      <c r="E41" s="43">
        <v>44330694.329999998</v>
      </c>
      <c r="F41" s="43">
        <v>7846</v>
      </c>
      <c r="G41" s="43">
        <v>291716357.8448</v>
      </c>
      <c r="H41" s="43">
        <v>5387</v>
      </c>
      <c r="I41" s="43">
        <v>373586868.75870001</v>
      </c>
      <c r="J41" s="43">
        <v>15323</v>
      </c>
      <c r="K41" s="43">
        <v>484190996.72000003</v>
      </c>
      <c r="L41" s="43">
        <f t="shared" ref="L41:M48" si="22">J41+H41+F41+D41</f>
        <v>29841</v>
      </c>
      <c r="M41" s="43">
        <f t="shared" si="22"/>
        <v>1193824917.6535001</v>
      </c>
      <c r="N41" s="43">
        <v>3852</v>
      </c>
      <c r="O41" s="43">
        <v>1248901473.1700001</v>
      </c>
      <c r="P41" s="43">
        <v>29346</v>
      </c>
      <c r="Q41" s="43">
        <v>872035823.44000006</v>
      </c>
      <c r="R41" s="43">
        <f t="shared" si="2"/>
        <v>33198</v>
      </c>
      <c r="S41" s="43">
        <f t="shared" si="3"/>
        <v>2120937296.6100001</v>
      </c>
      <c r="T41" s="43">
        <f t="shared" ref="T41:U48" si="23">R41+L41</f>
        <v>63039</v>
      </c>
      <c r="U41" s="43">
        <f t="shared" si="23"/>
        <v>3314762214.2635002</v>
      </c>
      <c r="V41" s="16"/>
    </row>
    <row r="42" spans="1:22" s="9" customFormat="1">
      <c r="A42" s="33">
        <v>35</v>
      </c>
      <c r="B42" s="54" t="s">
        <v>108</v>
      </c>
      <c r="C42" s="1" t="s">
        <v>109</v>
      </c>
      <c r="D42" s="44">
        <v>372</v>
      </c>
      <c r="E42" s="44">
        <v>16216431.26</v>
      </c>
      <c r="F42" s="44">
        <v>3150</v>
      </c>
      <c r="G42" s="44">
        <v>125533608.65000001</v>
      </c>
      <c r="H42" s="44">
        <v>1609</v>
      </c>
      <c r="I42" s="44">
        <v>462046710.85000002</v>
      </c>
      <c r="J42" s="44">
        <v>345022</v>
      </c>
      <c r="K42" s="44">
        <v>680910250.15849996</v>
      </c>
      <c r="L42" s="42">
        <f t="shared" si="22"/>
        <v>350153</v>
      </c>
      <c r="M42" s="42">
        <f t="shared" si="22"/>
        <v>1284707000.9185002</v>
      </c>
      <c r="N42" s="44">
        <v>1139</v>
      </c>
      <c r="O42" s="44">
        <v>1008192651.33</v>
      </c>
      <c r="P42" s="44">
        <v>1660</v>
      </c>
      <c r="Q42" s="44">
        <v>680247758.44000006</v>
      </c>
      <c r="R42" s="42">
        <f t="shared" si="2"/>
        <v>2799</v>
      </c>
      <c r="S42" s="42">
        <f t="shared" si="3"/>
        <v>1688440409.77</v>
      </c>
      <c r="T42" s="42">
        <f t="shared" si="23"/>
        <v>352952</v>
      </c>
      <c r="U42" s="42">
        <f t="shared" si="23"/>
        <v>2973147410.6885004</v>
      </c>
      <c r="V42" s="16"/>
    </row>
    <row r="43" spans="1:22" s="9" customFormat="1">
      <c r="A43" s="30">
        <v>36</v>
      </c>
      <c r="B43" s="53" t="s">
        <v>76</v>
      </c>
      <c r="C43" s="32" t="s">
        <v>345</v>
      </c>
      <c r="D43" s="43">
        <v>393</v>
      </c>
      <c r="E43" s="43">
        <v>45025092.729999997</v>
      </c>
      <c r="F43" s="43">
        <v>1993</v>
      </c>
      <c r="G43" s="43">
        <v>101540218</v>
      </c>
      <c r="H43" s="43">
        <v>3823</v>
      </c>
      <c r="I43" s="43">
        <v>605906396.41999996</v>
      </c>
      <c r="J43" s="43">
        <v>6191</v>
      </c>
      <c r="K43" s="43">
        <v>491103642.20999998</v>
      </c>
      <c r="L43" s="43">
        <f t="shared" si="22"/>
        <v>12400</v>
      </c>
      <c r="M43" s="43">
        <f t="shared" si="22"/>
        <v>1243575349.3599999</v>
      </c>
      <c r="N43" s="43">
        <v>774</v>
      </c>
      <c r="O43" s="43">
        <v>552838689.10000002</v>
      </c>
      <c r="P43" s="43">
        <v>12995</v>
      </c>
      <c r="Q43" s="43">
        <v>594826516.47000003</v>
      </c>
      <c r="R43" s="43">
        <f t="shared" si="2"/>
        <v>13769</v>
      </c>
      <c r="S43" s="43">
        <f t="shared" si="3"/>
        <v>1147665205.5700002</v>
      </c>
      <c r="T43" s="43">
        <f t="shared" si="23"/>
        <v>26169</v>
      </c>
      <c r="U43" s="43">
        <f t="shared" si="23"/>
        <v>2391240554.9300003</v>
      </c>
      <c r="V43" s="16"/>
    </row>
    <row r="44" spans="1:22" s="9" customFormat="1">
      <c r="A44" s="33">
        <v>37</v>
      </c>
      <c r="B44" s="54" t="s">
        <v>83</v>
      </c>
      <c r="C44" s="1" t="s">
        <v>84</v>
      </c>
      <c r="D44" s="44">
        <v>376</v>
      </c>
      <c r="E44" s="44">
        <v>251130937.88</v>
      </c>
      <c r="F44" s="44">
        <v>871</v>
      </c>
      <c r="G44" s="44">
        <v>174632261.19</v>
      </c>
      <c r="H44" s="44">
        <v>504</v>
      </c>
      <c r="I44" s="44">
        <v>260813240.31</v>
      </c>
      <c r="J44" s="44">
        <v>592</v>
      </c>
      <c r="K44" s="44">
        <v>396119535.29000002</v>
      </c>
      <c r="L44" s="42">
        <f t="shared" si="22"/>
        <v>2343</v>
      </c>
      <c r="M44" s="42">
        <f t="shared" si="22"/>
        <v>1082695974.6700001</v>
      </c>
      <c r="N44" s="44">
        <v>521</v>
      </c>
      <c r="O44" s="44">
        <v>702136803.26999998</v>
      </c>
      <c r="P44" s="44">
        <v>506</v>
      </c>
      <c r="Q44" s="44">
        <v>584492320.78999996</v>
      </c>
      <c r="R44" s="42">
        <f t="shared" si="2"/>
        <v>1027</v>
      </c>
      <c r="S44" s="42">
        <f t="shared" si="3"/>
        <v>1286629124.0599999</v>
      </c>
      <c r="T44" s="42">
        <f t="shared" si="23"/>
        <v>3370</v>
      </c>
      <c r="U44" s="42">
        <f t="shared" si="23"/>
        <v>2369325098.73</v>
      </c>
      <c r="V44" s="16"/>
    </row>
    <row r="45" spans="1:22" s="9" customFormat="1">
      <c r="A45" s="30">
        <v>38</v>
      </c>
      <c r="B45" s="53" t="s">
        <v>61</v>
      </c>
      <c r="C45" s="32" t="s">
        <v>62</v>
      </c>
      <c r="D45" s="43"/>
      <c r="E45" s="43"/>
      <c r="F45" s="43"/>
      <c r="G45" s="43"/>
      <c r="H45" s="43">
        <v>901</v>
      </c>
      <c r="I45" s="43">
        <v>620754771.63</v>
      </c>
      <c r="J45" s="43">
        <v>1712</v>
      </c>
      <c r="K45" s="43">
        <v>549931646.75999999</v>
      </c>
      <c r="L45" s="43">
        <f t="shared" si="22"/>
        <v>2613</v>
      </c>
      <c r="M45" s="43">
        <f t="shared" si="22"/>
        <v>1170686418.3899999</v>
      </c>
      <c r="N45" s="43">
        <v>86</v>
      </c>
      <c r="O45" s="43">
        <v>467139393.72000003</v>
      </c>
      <c r="P45" s="43">
        <v>254</v>
      </c>
      <c r="Q45" s="43">
        <v>549400000</v>
      </c>
      <c r="R45" s="43">
        <f t="shared" si="2"/>
        <v>340</v>
      </c>
      <c r="S45" s="43">
        <f t="shared" si="3"/>
        <v>1016539393.72</v>
      </c>
      <c r="T45" s="43">
        <f t="shared" si="23"/>
        <v>2953</v>
      </c>
      <c r="U45" s="43">
        <f t="shared" si="23"/>
        <v>2187225812.1099997</v>
      </c>
      <c r="V45" s="16"/>
    </row>
    <row r="46" spans="1:22" s="9" customFormat="1">
      <c r="A46" s="33">
        <v>39</v>
      </c>
      <c r="B46" s="54" t="s">
        <v>106</v>
      </c>
      <c r="C46" s="1" t="s">
        <v>107</v>
      </c>
      <c r="D46" s="44">
        <v>259</v>
      </c>
      <c r="E46" s="44">
        <v>289574512.49000001</v>
      </c>
      <c r="F46" s="44">
        <v>1875</v>
      </c>
      <c r="G46" s="44">
        <v>294355746.88999999</v>
      </c>
      <c r="H46" s="44">
        <v>333</v>
      </c>
      <c r="I46" s="44">
        <v>331372685.41000003</v>
      </c>
      <c r="J46" s="44">
        <v>1264</v>
      </c>
      <c r="K46" s="44">
        <v>121234345.17</v>
      </c>
      <c r="L46" s="42">
        <f t="shared" si="22"/>
        <v>3731</v>
      </c>
      <c r="M46" s="42">
        <f t="shared" si="22"/>
        <v>1036537289.96</v>
      </c>
      <c r="N46" s="44">
        <v>128</v>
      </c>
      <c r="O46" s="44">
        <v>432769735.11000001</v>
      </c>
      <c r="P46" s="44">
        <v>145</v>
      </c>
      <c r="Q46" s="44">
        <v>652411287.92999995</v>
      </c>
      <c r="R46" s="42">
        <f t="shared" si="2"/>
        <v>273</v>
      </c>
      <c r="S46" s="42">
        <f t="shared" si="3"/>
        <v>1085181023.04</v>
      </c>
      <c r="T46" s="42">
        <f t="shared" si="23"/>
        <v>4004</v>
      </c>
      <c r="U46" s="42">
        <f t="shared" si="23"/>
        <v>2121718313</v>
      </c>
      <c r="V46" s="16"/>
    </row>
    <row r="47" spans="1:22" s="9" customFormat="1">
      <c r="A47" s="30">
        <v>40</v>
      </c>
      <c r="B47" s="53" t="s">
        <v>99</v>
      </c>
      <c r="C47" s="32" t="s">
        <v>100</v>
      </c>
      <c r="D47" s="43">
        <v>75</v>
      </c>
      <c r="E47" s="43">
        <v>21007233.890000001</v>
      </c>
      <c r="F47" s="43">
        <v>235</v>
      </c>
      <c r="G47" s="43">
        <v>24449448.960000001</v>
      </c>
      <c r="H47" s="43">
        <v>646</v>
      </c>
      <c r="I47" s="43">
        <v>615242846.97000003</v>
      </c>
      <c r="J47" s="43">
        <v>610</v>
      </c>
      <c r="K47" s="43">
        <v>244433035.05000001</v>
      </c>
      <c r="L47" s="43">
        <f t="shared" si="22"/>
        <v>1566</v>
      </c>
      <c r="M47" s="43">
        <f t="shared" si="22"/>
        <v>905132564.87</v>
      </c>
      <c r="N47" s="43">
        <v>76</v>
      </c>
      <c r="O47" s="43">
        <v>331025495.41000003</v>
      </c>
      <c r="P47" s="43">
        <v>82</v>
      </c>
      <c r="Q47" s="43">
        <v>692310546.84000003</v>
      </c>
      <c r="R47" s="43">
        <f t="shared" si="2"/>
        <v>158</v>
      </c>
      <c r="S47" s="43">
        <f t="shared" si="3"/>
        <v>1023336042.25</v>
      </c>
      <c r="T47" s="43">
        <f t="shared" si="23"/>
        <v>1724</v>
      </c>
      <c r="U47" s="43">
        <f t="shared" si="23"/>
        <v>1928468607.1199999</v>
      </c>
      <c r="V47" s="16"/>
    </row>
    <row r="48" spans="1:22" s="9" customFormat="1">
      <c r="A48" s="33">
        <v>41</v>
      </c>
      <c r="B48" s="23" t="s">
        <v>134</v>
      </c>
      <c r="C48" s="1" t="s">
        <v>135</v>
      </c>
      <c r="D48" s="44">
        <v>85</v>
      </c>
      <c r="E48" s="44">
        <v>738840838.85000002</v>
      </c>
      <c r="F48" s="44">
        <v>92</v>
      </c>
      <c r="G48" s="44">
        <v>24219884.789999999</v>
      </c>
      <c r="H48" s="44">
        <v>91</v>
      </c>
      <c r="I48" s="44">
        <v>91356200.760000005</v>
      </c>
      <c r="J48" s="44">
        <v>230</v>
      </c>
      <c r="K48" s="44">
        <v>115284661.13</v>
      </c>
      <c r="L48" s="42">
        <f t="shared" si="22"/>
        <v>498</v>
      </c>
      <c r="M48" s="42">
        <f t="shared" si="22"/>
        <v>969701585.52999997</v>
      </c>
      <c r="N48" s="44">
        <v>117</v>
      </c>
      <c r="O48" s="44">
        <v>120473866.95999999</v>
      </c>
      <c r="P48" s="44">
        <v>170</v>
      </c>
      <c r="Q48" s="44">
        <v>811245008.12</v>
      </c>
      <c r="R48" s="42">
        <f t="shared" si="2"/>
        <v>287</v>
      </c>
      <c r="S48" s="42">
        <f t="shared" si="3"/>
        <v>931718875.08000004</v>
      </c>
      <c r="T48" s="42">
        <f t="shared" si="23"/>
        <v>785</v>
      </c>
      <c r="U48" s="42">
        <f t="shared" si="23"/>
        <v>1901420460.6100001</v>
      </c>
      <c r="V48" s="16"/>
    </row>
    <row r="49" spans="1:22" s="9" customFormat="1">
      <c r="A49" s="30">
        <v>42</v>
      </c>
      <c r="B49" s="31" t="s">
        <v>91</v>
      </c>
      <c r="C49" s="32" t="s">
        <v>92</v>
      </c>
      <c r="D49" s="43">
        <v>15</v>
      </c>
      <c r="E49" s="43">
        <v>89242502.069999993</v>
      </c>
      <c r="F49" s="43">
        <v>70</v>
      </c>
      <c r="G49" s="43">
        <v>38721711.399999999</v>
      </c>
      <c r="H49" s="43">
        <v>69</v>
      </c>
      <c r="I49" s="43">
        <v>332797134.47000003</v>
      </c>
      <c r="J49" s="43">
        <v>110</v>
      </c>
      <c r="K49" s="43">
        <v>247364245.21000001</v>
      </c>
      <c r="L49" s="43">
        <f t="shared" ref="L49:L56" si="24">J49+H49+F49+D49</f>
        <v>264</v>
      </c>
      <c r="M49" s="43">
        <f t="shared" ref="M49:M56" si="25">K49+I49+G49+E49</f>
        <v>708125593.1500001</v>
      </c>
      <c r="N49" s="43">
        <v>68</v>
      </c>
      <c r="O49" s="43">
        <v>461174598.94</v>
      </c>
      <c r="P49" s="43">
        <v>98</v>
      </c>
      <c r="Q49" s="43">
        <v>633329040.42999995</v>
      </c>
      <c r="R49" s="43">
        <f t="shared" si="2"/>
        <v>166</v>
      </c>
      <c r="S49" s="43">
        <f t="shared" si="3"/>
        <v>1094503639.3699999</v>
      </c>
      <c r="T49" s="43">
        <f t="shared" ref="T49:T56" si="26">R49+L49</f>
        <v>430</v>
      </c>
      <c r="U49" s="43">
        <f t="shared" ref="U49:U56" si="27">S49+M49</f>
        <v>1802629232.52</v>
      </c>
      <c r="V49" s="16"/>
    </row>
    <row r="50" spans="1:22" s="9" customFormat="1">
      <c r="A50" s="33">
        <v>43</v>
      </c>
      <c r="B50" s="54" t="s">
        <v>236</v>
      </c>
      <c r="C50" s="1" t="s">
        <v>237</v>
      </c>
      <c r="D50" s="44">
        <v>216</v>
      </c>
      <c r="E50" s="44">
        <v>259632475.56999999</v>
      </c>
      <c r="F50" s="44">
        <v>761</v>
      </c>
      <c r="G50" s="44">
        <v>32854123.280000001</v>
      </c>
      <c r="H50" s="44">
        <v>3719</v>
      </c>
      <c r="I50" s="44">
        <v>77478844.230000004</v>
      </c>
      <c r="J50" s="44">
        <v>56186</v>
      </c>
      <c r="K50" s="44">
        <v>620285224.34000003</v>
      </c>
      <c r="L50" s="42">
        <f t="shared" si="24"/>
        <v>60882</v>
      </c>
      <c r="M50" s="42">
        <f t="shared" si="25"/>
        <v>990250667.42000008</v>
      </c>
      <c r="N50" s="44">
        <v>233</v>
      </c>
      <c r="O50" s="44">
        <v>521206151.88999999</v>
      </c>
      <c r="P50" s="44">
        <v>66</v>
      </c>
      <c r="Q50" s="44">
        <v>190524444.44</v>
      </c>
      <c r="R50" s="42">
        <f t="shared" si="2"/>
        <v>299</v>
      </c>
      <c r="S50" s="42">
        <f t="shared" si="3"/>
        <v>711730596.32999992</v>
      </c>
      <c r="T50" s="42">
        <f t="shared" si="26"/>
        <v>61181</v>
      </c>
      <c r="U50" s="42">
        <f t="shared" si="27"/>
        <v>1701981263.75</v>
      </c>
      <c r="V50" s="16"/>
    </row>
    <row r="51" spans="1:22" s="9" customFormat="1">
      <c r="A51" s="30">
        <v>44</v>
      </c>
      <c r="B51" s="53" t="s">
        <v>79</v>
      </c>
      <c r="C51" s="32" t="s">
        <v>80</v>
      </c>
      <c r="D51" s="43">
        <v>232</v>
      </c>
      <c r="E51" s="43">
        <v>317828449.37</v>
      </c>
      <c r="F51" s="43">
        <v>970</v>
      </c>
      <c r="G51" s="43">
        <v>90829601.609999999</v>
      </c>
      <c r="H51" s="43">
        <v>43</v>
      </c>
      <c r="I51" s="43">
        <v>51534497.770000003</v>
      </c>
      <c r="J51" s="43">
        <v>881</v>
      </c>
      <c r="K51" s="43">
        <v>307323383.27999997</v>
      </c>
      <c r="L51" s="43">
        <f t="shared" si="24"/>
        <v>2126</v>
      </c>
      <c r="M51" s="43">
        <f t="shared" si="25"/>
        <v>767515932.02999997</v>
      </c>
      <c r="N51" s="43">
        <v>136</v>
      </c>
      <c r="O51" s="43">
        <v>388806392.04000002</v>
      </c>
      <c r="P51" s="43">
        <v>109</v>
      </c>
      <c r="Q51" s="43">
        <v>470112588.93000001</v>
      </c>
      <c r="R51" s="43">
        <f t="shared" si="2"/>
        <v>245</v>
      </c>
      <c r="S51" s="43">
        <f t="shared" si="3"/>
        <v>858918980.97000003</v>
      </c>
      <c r="T51" s="43">
        <f t="shared" si="26"/>
        <v>2371</v>
      </c>
      <c r="U51" s="43">
        <f t="shared" si="27"/>
        <v>1626434913</v>
      </c>
      <c r="V51" s="16"/>
    </row>
    <row r="52" spans="1:22" s="9" customFormat="1">
      <c r="A52" s="33">
        <v>45</v>
      </c>
      <c r="B52" s="54" t="s">
        <v>97</v>
      </c>
      <c r="C52" s="1" t="s">
        <v>98</v>
      </c>
      <c r="D52" s="44">
        <v>75</v>
      </c>
      <c r="E52" s="44">
        <v>124248290.31999999</v>
      </c>
      <c r="F52" s="44">
        <v>12</v>
      </c>
      <c r="G52" s="44">
        <v>4904210.53</v>
      </c>
      <c r="H52" s="44">
        <v>21</v>
      </c>
      <c r="I52" s="44">
        <v>48414787.299999997</v>
      </c>
      <c r="J52" s="44">
        <v>179</v>
      </c>
      <c r="K52" s="44">
        <v>51158268.950000003</v>
      </c>
      <c r="L52" s="42">
        <f t="shared" si="24"/>
        <v>287</v>
      </c>
      <c r="M52" s="42">
        <f t="shared" si="25"/>
        <v>228725557.09999999</v>
      </c>
      <c r="N52" s="44">
        <v>16</v>
      </c>
      <c r="O52" s="44">
        <v>604000000</v>
      </c>
      <c r="P52" s="44">
        <v>18</v>
      </c>
      <c r="Q52" s="44">
        <v>719500000</v>
      </c>
      <c r="R52" s="42">
        <f t="shared" si="2"/>
        <v>34</v>
      </c>
      <c r="S52" s="42">
        <f t="shared" si="3"/>
        <v>1323500000</v>
      </c>
      <c r="T52" s="42">
        <f t="shared" si="26"/>
        <v>321</v>
      </c>
      <c r="U52" s="42">
        <f t="shared" si="27"/>
        <v>1552225557.0999999</v>
      </c>
      <c r="V52" s="16"/>
    </row>
    <row r="53" spans="1:22" s="9" customFormat="1">
      <c r="A53" s="30">
        <v>46</v>
      </c>
      <c r="B53" s="53" t="s">
        <v>116</v>
      </c>
      <c r="C53" s="32" t="s">
        <v>346</v>
      </c>
      <c r="D53" s="43"/>
      <c r="E53" s="43"/>
      <c r="F53" s="43"/>
      <c r="G53" s="43"/>
      <c r="H53" s="43">
        <v>822</v>
      </c>
      <c r="I53" s="43">
        <v>476402477.10000002</v>
      </c>
      <c r="J53" s="43">
        <v>829</v>
      </c>
      <c r="K53" s="43">
        <v>663344138.76999998</v>
      </c>
      <c r="L53" s="43">
        <f t="shared" si="24"/>
        <v>1651</v>
      </c>
      <c r="M53" s="43">
        <f t="shared" si="25"/>
        <v>1139746615.8699999</v>
      </c>
      <c r="N53" s="43">
        <v>192</v>
      </c>
      <c r="O53" s="43">
        <v>251091951.40000001</v>
      </c>
      <c r="P53" s="43">
        <v>125</v>
      </c>
      <c r="Q53" s="43">
        <v>64123561.25</v>
      </c>
      <c r="R53" s="43">
        <f t="shared" si="2"/>
        <v>317</v>
      </c>
      <c r="S53" s="43">
        <f t="shared" si="3"/>
        <v>315215512.64999998</v>
      </c>
      <c r="T53" s="43">
        <f t="shared" si="26"/>
        <v>1968</v>
      </c>
      <c r="U53" s="43">
        <f t="shared" si="27"/>
        <v>1454962128.52</v>
      </c>
      <c r="V53" s="16"/>
    </row>
    <row r="54" spans="1:22" s="9" customFormat="1">
      <c r="A54" s="33">
        <v>47</v>
      </c>
      <c r="B54" s="54" t="s">
        <v>130</v>
      </c>
      <c r="C54" s="1" t="s">
        <v>131</v>
      </c>
      <c r="D54" s="44">
        <v>33</v>
      </c>
      <c r="E54" s="44">
        <v>3288378.56</v>
      </c>
      <c r="F54" s="44">
        <v>180</v>
      </c>
      <c r="G54" s="44">
        <v>32126651.469999999</v>
      </c>
      <c r="H54" s="44">
        <v>801</v>
      </c>
      <c r="I54" s="44">
        <v>105417134.39</v>
      </c>
      <c r="J54" s="44">
        <v>2514</v>
      </c>
      <c r="K54" s="44">
        <v>556980191.51010001</v>
      </c>
      <c r="L54" s="42">
        <f t="shared" si="24"/>
        <v>3528</v>
      </c>
      <c r="M54" s="42">
        <f t="shared" si="25"/>
        <v>697812355.93009996</v>
      </c>
      <c r="N54" s="44">
        <v>361</v>
      </c>
      <c r="O54" s="44">
        <v>507414274.63</v>
      </c>
      <c r="P54" s="44">
        <v>50</v>
      </c>
      <c r="Q54" s="44">
        <v>27586428.890000001</v>
      </c>
      <c r="R54" s="42">
        <f t="shared" si="2"/>
        <v>411</v>
      </c>
      <c r="S54" s="42">
        <f t="shared" si="3"/>
        <v>535000703.51999998</v>
      </c>
      <c r="T54" s="42">
        <f t="shared" si="26"/>
        <v>3939</v>
      </c>
      <c r="U54" s="42">
        <f t="shared" si="27"/>
        <v>1232813059.4500999</v>
      </c>
      <c r="V54" s="16"/>
    </row>
    <row r="55" spans="1:22" s="9" customFormat="1">
      <c r="A55" s="30">
        <v>48</v>
      </c>
      <c r="B55" s="53" t="s">
        <v>146</v>
      </c>
      <c r="C55" s="32" t="s">
        <v>147</v>
      </c>
      <c r="D55" s="43">
        <v>15</v>
      </c>
      <c r="E55" s="43">
        <v>225592996.28999999</v>
      </c>
      <c r="F55" s="43"/>
      <c r="G55" s="43"/>
      <c r="H55" s="43">
        <v>13</v>
      </c>
      <c r="I55" s="43">
        <v>4518554.84</v>
      </c>
      <c r="J55" s="43">
        <v>68</v>
      </c>
      <c r="K55" s="43">
        <v>2882684.11</v>
      </c>
      <c r="L55" s="43">
        <f t="shared" si="24"/>
        <v>96</v>
      </c>
      <c r="M55" s="43">
        <f t="shared" si="25"/>
        <v>232994235.23999998</v>
      </c>
      <c r="N55" s="43">
        <v>30</v>
      </c>
      <c r="O55" s="43">
        <v>303136956.60000002</v>
      </c>
      <c r="P55" s="43">
        <v>42</v>
      </c>
      <c r="Q55" s="43">
        <v>530501025.89999998</v>
      </c>
      <c r="R55" s="43">
        <f t="shared" si="2"/>
        <v>72</v>
      </c>
      <c r="S55" s="43">
        <f t="shared" si="3"/>
        <v>833637982.5</v>
      </c>
      <c r="T55" s="43">
        <f t="shared" si="26"/>
        <v>168</v>
      </c>
      <c r="U55" s="43">
        <f t="shared" si="27"/>
        <v>1066632217.74</v>
      </c>
      <c r="V55" s="16"/>
    </row>
    <row r="56" spans="1:22" s="9" customFormat="1">
      <c r="A56" s="33">
        <v>49</v>
      </c>
      <c r="B56" s="54" t="s">
        <v>104</v>
      </c>
      <c r="C56" s="1" t="s">
        <v>105</v>
      </c>
      <c r="D56" s="44">
        <v>4022</v>
      </c>
      <c r="E56" s="44">
        <v>283556345.80000001</v>
      </c>
      <c r="F56" s="44">
        <v>5452</v>
      </c>
      <c r="G56" s="44">
        <v>223275081.0106</v>
      </c>
      <c r="H56" s="44">
        <v>2143</v>
      </c>
      <c r="I56" s="44">
        <v>71645684.599999994</v>
      </c>
      <c r="J56" s="44">
        <v>6083</v>
      </c>
      <c r="K56" s="44">
        <v>167759395.55000001</v>
      </c>
      <c r="L56" s="42">
        <f t="shared" si="24"/>
        <v>17700</v>
      </c>
      <c r="M56" s="42">
        <f t="shared" si="25"/>
        <v>746236506.96060002</v>
      </c>
      <c r="N56" s="44">
        <v>147</v>
      </c>
      <c r="O56" s="44">
        <v>170240064.41999999</v>
      </c>
      <c r="P56" s="44">
        <v>130</v>
      </c>
      <c r="Q56" s="44">
        <v>136417010.11000001</v>
      </c>
      <c r="R56" s="42">
        <f t="shared" si="2"/>
        <v>277</v>
      </c>
      <c r="S56" s="42">
        <f t="shared" si="3"/>
        <v>306657074.52999997</v>
      </c>
      <c r="T56" s="42">
        <f t="shared" si="26"/>
        <v>17977</v>
      </c>
      <c r="U56" s="42">
        <f t="shared" si="27"/>
        <v>1052893581.4906</v>
      </c>
      <c r="V56" s="16"/>
    </row>
    <row r="57" spans="1:22" s="9" customFormat="1">
      <c r="A57" s="30">
        <v>50</v>
      </c>
      <c r="B57" s="53" t="s">
        <v>103</v>
      </c>
      <c r="C57" s="32" t="s">
        <v>331</v>
      </c>
      <c r="D57" s="43">
        <v>844</v>
      </c>
      <c r="E57" s="43">
        <v>17194029.100000001</v>
      </c>
      <c r="F57" s="43">
        <v>3408</v>
      </c>
      <c r="G57" s="43">
        <v>85118651.030000001</v>
      </c>
      <c r="H57" s="43">
        <v>9345</v>
      </c>
      <c r="I57" s="43">
        <v>96619661.269999996</v>
      </c>
      <c r="J57" s="43">
        <v>15679</v>
      </c>
      <c r="K57" s="43">
        <v>250417403.75420001</v>
      </c>
      <c r="L57" s="43">
        <f t="shared" ref="L57:M64" si="28">J57+H57+F57+D57</f>
        <v>29276</v>
      </c>
      <c r="M57" s="43">
        <f t="shared" si="28"/>
        <v>449349745.15420008</v>
      </c>
      <c r="N57" s="43">
        <v>13751</v>
      </c>
      <c r="O57" s="43">
        <v>408456487.47000003</v>
      </c>
      <c r="P57" s="43">
        <v>1300</v>
      </c>
      <c r="Q57" s="43">
        <v>186258197.72999999</v>
      </c>
      <c r="R57" s="43">
        <f t="shared" si="2"/>
        <v>15051</v>
      </c>
      <c r="S57" s="43">
        <f t="shared" si="3"/>
        <v>594714685.20000005</v>
      </c>
      <c r="T57" s="43">
        <f t="shared" ref="T57:U64" si="29">R57+L57</f>
        <v>44327</v>
      </c>
      <c r="U57" s="43">
        <f t="shared" si="29"/>
        <v>1044064430.3542001</v>
      </c>
      <c r="V57" s="16"/>
    </row>
    <row r="58" spans="1:22" s="9" customFormat="1">
      <c r="A58" s="33">
        <v>51</v>
      </c>
      <c r="B58" s="23" t="s">
        <v>117</v>
      </c>
      <c r="C58" s="1" t="s">
        <v>118</v>
      </c>
      <c r="D58" s="44">
        <v>121</v>
      </c>
      <c r="E58" s="44">
        <v>93712535.349999994</v>
      </c>
      <c r="F58" s="44">
        <v>912</v>
      </c>
      <c r="G58" s="44">
        <v>128373384.34</v>
      </c>
      <c r="H58" s="44">
        <v>41</v>
      </c>
      <c r="I58" s="44">
        <v>138378888.66</v>
      </c>
      <c r="J58" s="44">
        <v>273</v>
      </c>
      <c r="K58" s="44">
        <v>133645425.89</v>
      </c>
      <c r="L58" s="42">
        <f t="shared" si="28"/>
        <v>1347</v>
      </c>
      <c r="M58" s="42">
        <f t="shared" si="28"/>
        <v>494110234.24000001</v>
      </c>
      <c r="N58" s="44">
        <v>35</v>
      </c>
      <c r="O58" s="44">
        <v>299206120.24000001</v>
      </c>
      <c r="P58" s="44">
        <v>69</v>
      </c>
      <c r="Q58" s="44">
        <v>156981294.28999999</v>
      </c>
      <c r="R58" s="42">
        <f t="shared" si="2"/>
        <v>104</v>
      </c>
      <c r="S58" s="42">
        <f t="shared" si="3"/>
        <v>456187414.52999997</v>
      </c>
      <c r="T58" s="42">
        <f t="shared" si="29"/>
        <v>1451</v>
      </c>
      <c r="U58" s="42">
        <f t="shared" si="29"/>
        <v>950297648.76999998</v>
      </c>
      <c r="V58" s="16"/>
    </row>
    <row r="59" spans="1:22" s="9" customFormat="1">
      <c r="A59" s="30">
        <v>52</v>
      </c>
      <c r="B59" s="31" t="s">
        <v>136</v>
      </c>
      <c r="C59" s="32" t="s">
        <v>351</v>
      </c>
      <c r="D59" s="43">
        <v>100</v>
      </c>
      <c r="E59" s="43">
        <v>97010096.159999996</v>
      </c>
      <c r="F59" s="43">
        <v>52</v>
      </c>
      <c r="G59" s="43">
        <v>2981680.95</v>
      </c>
      <c r="H59" s="43">
        <v>113</v>
      </c>
      <c r="I59" s="43">
        <v>280053540.31999999</v>
      </c>
      <c r="J59" s="43">
        <v>487</v>
      </c>
      <c r="K59" s="43">
        <v>185582803.09</v>
      </c>
      <c r="L59" s="43">
        <f t="shared" si="28"/>
        <v>752</v>
      </c>
      <c r="M59" s="43">
        <f t="shared" si="28"/>
        <v>565628120.51999998</v>
      </c>
      <c r="N59" s="43">
        <v>18</v>
      </c>
      <c r="O59" s="43">
        <v>82255633.5</v>
      </c>
      <c r="P59" s="43">
        <v>25</v>
      </c>
      <c r="Q59" s="43">
        <v>232255375.66</v>
      </c>
      <c r="R59" s="43">
        <f t="shared" si="2"/>
        <v>43</v>
      </c>
      <c r="S59" s="43">
        <f t="shared" si="3"/>
        <v>314511009.15999997</v>
      </c>
      <c r="T59" s="43">
        <f t="shared" si="29"/>
        <v>795</v>
      </c>
      <c r="U59" s="43">
        <f t="shared" si="29"/>
        <v>880139129.67999995</v>
      </c>
      <c r="V59" s="16"/>
    </row>
    <row r="60" spans="1:22" s="9" customFormat="1">
      <c r="A60" s="33">
        <v>53</v>
      </c>
      <c r="B60" s="54" t="s">
        <v>81</v>
      </c>
      <c r="C60" s="1" t="s">
        <v>82</v>
      </c>
      <c r="D60" s="44"/>
      <c r="E60" s="44"/>
      <c r="F60" s="44"/>
      <c r="G60" s="44"/>
      <c r="H60" s="44">
        <v>142</v>
      </c>
      <c r="I60" s="44">
        <v>196346439.16999999</v>
      </c>
      <c r="J60" s="44">
        <v>99</v>
      </c>
      <c r="K60" s="44">
        <v>246705418.47999999</v>
      </c>
      <c r="L60" s="42">
        <f t="shared" si="28"/>
        <v>241</v>
      </c>
      <c r="M60" s="42">
        <f t="shared" si="28"/>
        <v>443051857.64999998</v>
      </c>
      <c r="N60" s="44">
        <v>77</v>
      </c>
      <c r="O60" s="44">
        <v>234150047.30000001</v>
      </c>
      <c r="P60" s="44">
        <v>90</v>
      </c>
      <c r="Q60" s="44">
        <v>183499672</v>
      </c>
      <c r="R60" s="42">
        <f t="shared" si="2"/>
        <v>167</v>
      </c>
      <c r="S60" s="42">
        <f t="shared" si="3"/>
        <v>417649719.30000001</v>
      </c>
      <c r="T60" s="42">
        <f t="shared" si="29"/>
        <v>408</v>
      </c>
      <c r="U60" s="42">
        <f t="shared" si="29"/>
        <v>860701576.95000005</v>
      </c>
      <c r="V60" s="16"/>
    </row>
    <row r="61" spans="1:22" s="9" customFormat="1">
      <c r="A61" s="30">
        <v>54</v>
      </c>
      <c r="B61" s="53" t="s">
        <v>347</v>
      </c>
      <c r="C61" s="32" t="s">
        <v>348</v>
      </c>
      <c r="D61" s="43">
        <v>60</v>
      </c>
      <c r="E61" s="43">
        <v>14708327.220000001</v>
      </c>
      <c r="F61" s="43">
        <v>81</v>
      </c>
      <c r="G61" s="43">
        <v>4070908.4</v>
      </c>
      <c r="H61" s="43">
        <v>9719</v>
      </c>
      <c r="I61" s="43">
        <v>368579016.31</v>
      </c>
      <c r="J61" s="43">
        <v>787</v>
      </c>
      <c r="K61" s="43">
        <v>46246716.82</v>
      </c>
      <c r="L61" s="43">
        <f t="shared" si="28"/>
        <v>10647</v>
      </c>
      <c r="M61" s="43">
        <f t="shared" si="28"/>
        <v>433604968.75</v>
      </c>
      <c r="N61" s="43">
        <v>199</v>
      </c>
      <c r="O61" s="43">
        <v>35236340.93</v>
      </c>
      <c r="P61" s="43">
        <v>661</v>
      </c>
      <c r="Q61" s="43">
        <v>368206683.92000002</v>
      </c>
      <c r="R61" s="43">
        <f t="shared" si="2"/>
        <v>860</v>
      </c>
      <c r="S61" s="43">
        <f t="shared" si="3"/>
        <v>403443024.85000002</v>
      </c>
      <c r="T61" s="43">
        <f t="shared" si="29"/>
        <v>11507</v>
      </c>
      <c r="U61" s="43">
        <f t="shared" si="29"/>
        <v>837047993.60000002</v>
      </c>
      <c r="V61" s="16"/>
    </row>
    <row r="62" spans="1:22" s="9" customFormat="1">
      <c r="A62" s="33">
        <v>55</v>
      </c>
      <c r="B62" s="54" t="s">
        <v>238</v>
      </c>
      <c r="C62" s="1" t="s">
        <v>239</v>
      </c>
      <c r="D62" s="44">
        <v>45</v>
      </c>
      <c r="E62" s="44">
        <v>8553328.5500000007</v>
      </c>
      <c r="F62" s="44">
        <v>15</v>
      </c>
      <c r="G62" s="44">
        <v>375140.55</v>
      </c>
      <c r="H62" s="44">
        <v>352</v>
      </c>
      <c r="I62" s="44">
        <v>10143277.359999999</v>
      </c>
      <c r="J62" s="44">
        <v>1457</v>
      </c>
      <c r="K62" s="44">
        <v>413895471.51999998</v>
      </c>
      <c r="L62" s="42">
        <f t="shared" si="28"/>
        <v>1869</v>
      </c>
      <c r="M62" s="42">
        <f t="shared" si="28"/>
        <v>432967217.98000002</v>
      </c>
      <c r="N62" s="44">
        <v>1384</v>
      </c>
      <c r="O62" s="44">
        <v>398259099.63999999</v>
      </c>
      <c r="P62" s="44">
        <v>17</v>
      </c>
      <c r="Q62" s="44">
        <v>2701469.4</v>
      </c>
      <c r="R62" s="42">
        <f t="shared" si="2"/>
        <v>1401</v>
      </c>
      <c r="S62" s="42">
        <f t="shared" si="3"/>
        <v>400960569.03999996</v>
      </c>
      <c r="T62" s="42">
        <f t="shared" si="29"/>
        <v>3270</v>
      </c>
      <c r="U62" s="42">
        <f t="shared" si="29"/>
        <v>833927787.01999998</v>
      </c>
      <c r="V62" s="16"/>
    </row>
    <row r="63" spans="1:22" s="9" customFormat="1">
      <c r="A63" s="30">
        <v>56</v>
      </c>
      <c r="B63" s="53" t="s">
        <v>278</v>
      </c>
      <c r="C63" s="32" t="s">
        <v>279</v>
      </c>
      <c r="D63" s="43">
        <v>55</v>
      </c>
      <c r="E63" s="43">
        <v>63375409.359999999</v>
      </c>
      <c r="F63" s="43">
        <v>178</v>
      </c>
      <c r="G63" s="43">
        <v>135523331.06999999</v>
      </c>
      <c r="H63" s="43">
        <v>37</v>
      </c>
      <c r="I63" s="43">
        <v>11579636.189999999</v>
      </c>
      <c r="J63" s="43">
        <v>229</v>
      </c>
      <c r="K63" s="43">
        <v>131603645.14</v>
      </c>
      <c r="L63" s="43">
        <f t="shared" si="28"/>
        <v>499</v>
      </c>
      <c r="M63" s="43">
        <f t="shared" si="28"/>
        <v>342082021.75999999</v>
      </c>
      <c r="N63" s="43">
        <v>87</v>
      </c>
      <c r="O63" s="43">
        <v>314104761.33999997</v>
      </c>
      <c r="P63" s="43">
        <v>71</v>
      </c>
      <c r="Q63" s="43">
        <v>152610143.22999999</v>
      </c>
      <c r="R63" s="43">
        <f t="shared" si="2"/>
        <v>158</v>
      </c>
      <c r="S63" s="43">
        <f t="shared" si="3"/>
        <v>466714904.56999993</v>
      </c>
      <c r="T63" s="43">
        <f t="shared" si="29"/>
        <v>657</v>
      </c>
      <c r="U63" s="43">
        <f t="shared" si="29"/>
        <v>808796926.32999992</v>
      </c>
      <c r="V63" s="16"/>
    </row>
    <row r="64" spans="1:22" s="9" customFormat="1">
      <c r="A64" s="33">
        <v>57</v>
      </c>
      <c r="B64" s="54" t="s">
        <v>114</v>
      </c>
      <c r="C64" s="1" t="s">
        <v>115</v>
      </c>
      <c r="D64" s="44">
        <v>1006</v>
      </c>
      <c r="E64" s="44">
        <v>21928995.359999999</v>
      </c>
      <c r="F64" s="44">
        <v>8295</v>
      </c>
      <c r="G64" s="44">
        <v>132640598.94</v>
      </c>
      <c r="H64" s="44">
        <v>8902</v>
      </c>
      <c r="I64" s="44">
        <v>74887318.819999993</v>
      </c>
      <c r="J64" s="44">
        <v>20855</v>
      </c>
      <c r="K64" s="44">
        <v>150225843.09</v>
      </c>
      <c r="L64" s="42">
        <f t="shared" si="28"/>
        <v>39058</v>
      </c>
      <c r="M64" s="42">
        <f t="shared" si="28"/>
        <v>379682756.21000004</v>
      </c>
      <c r="N64" s="44">
        <v>2938</v>
      </c>
      <c r="O64" s="44">
        <v>300825670.06999999</v>
      </c>
      <c r="P64" s="44">
        <v>932</v>
      </c>
      <c r="Q64" s="44">
        <v>114789105.47</v>
      </c>
      <c r="R64" s="42">
        <f t="shared" si="2"/>
        <v>3870</v>
      </c>
      <c r="S64" s="42">
        <f t="shared" si="3"/>
        <v>415614775.53999996</v>
      </c>
      <c r="T64" s="42">
        <f t="shared" si="29"/>
        <v>42928</v>
      </c>
      <c r="U64" s="42">
        <f t="shared" si="29"/>
        <v>795297531.75</v>
      </c>
      <c r="V64" s="16"/>
    </row>
    <row r="65" spans="1:22" s="9" customFormat="1">
      <c r="A65" s="30">
        <v>58</v>
      </c>
      <c r="B65" s="53" t="s">
        <v>182</v>
      </c>
      <c r="C65" s="32" t="s">
        <v>183</v>
      </c>
      <c r="D65" s="43">
        <v>75</v>
      </c>
      <c r="E65" s="43">
        <v>7479652.7300000004</v>
      </c>
      <c r="F65" s="43">
        <v>130</v>
      </c>
      <c r="G65" s="43">
        <v>2671490.9900000002</v>
      </c>
      <c r="H65" s="43">
        <v>63</v>
      </c>
      <c r="I65" s="43">
        <v>7990728.8300000001</v>
      </c>
      <c r="J65" s="43">
        <v>252</v>
      </c>
      <c r="K65" s="43">
        <v>227265397.30000001</v>
      </c>
      <c r="L65" s="43">
        <f t="shared" ref="L65:L80" si="30">J65+H65+F65+D65</f>
        <v>520</v>
      </c>
      <c r="M65" s="43">
        <f t="shared" ref="M65:M80" si="31">K65+I65+G65+E65</f>
        <v>245407269.85000002</v>
      </c>
      <c r="N65" s="43">
        <v>55</v>
      </c>
      <c r="O65" s="43">
        <v>374888184.17000002</v>
      </c>
      <c r="P65" s="43">
        <v>30</v>
      </c>
      <c r="Q65" s="43">
        <v>167138320.38</v>
      </c>
      <c r="R65" s="43">
        <f t="shared" si="2"/>
        <v>85</v>
      </c>
      <c r="S65" s="43">
        <f t="shared" si="3"/>
        <v>542026504.54999995</v>
      </c>
      <c r="T65" s="43">
        <f t="shared" ref="T65:T80" si="32">R65+L65</f>
        <v>605</v>
      </c>
      <c r="U65" s="43">
        <f t="shared" ref="U65:U80" si="33">S65+M65</f>
        <v>787433774.39999998</v>
      </c>
      <c r="V65" s="16"/>
    </row>
    <row r="66" spans="1:22" s="9" customFormat="1">
      <c r="A66" s="33">
        <v>59</v>
      </c>
      <c r="B66" s="54" t="s">
        <v>110</v>
      </c>
      <c r="C66" s="1" t="s">
        <v>111</v>
      </c>
      <c r="D66" s="44">
        <v>14</v>
      </c>
      <c r="E66" s="44">
        <v>112358.39</v>
      </c>
      <c r="F66" s="44">
        <v>86</v>
      </c>
      <c r="G66" s="44">
        <v>1127340.56</v>
      </c>
      <c r="H66" s="44">
        <v>4241</v>
      </c>
      <c r="I66" s="44">
        <v>187653390.47999999</v>
      </c>
      <c r="J66" s="44">
        <v>49560</v>
      </c>
      <c r="K66" s="44">
        <v>326914868.54000002</v>
      </c>
      <c r="L66" s="42">
        <f t="shared" si="30"/>
        <v>53901</v>
      </c>
      <c r="M66" s="42">
        <f t="shared" si="31"/>
        <v>515807957.96999997</v>
      </c>
      <c r="N66" s="44">
        <v>1486</v>
      </c>
      <c r="O66" s="44">
        <v>196376933.40000001</v>
      </c>
      <c r="P66" s="44">
        <v>2810</v>
      </c>
      <c r="Q66" s="44">
        <v>59154545.049999997</v>
      </c>
      <c r="R66" s="42">
        <f t="shared" si="2"/>
        <v>4296</v>
      </c>
      <c r="S66" s="42">
        <f t="shared" si="3"/>
        <v>255531478.44999999</v>
      </c>
      <c r="T66" s="42">
        <f t="shared" si="32"/>
        <v>58197</v>
      </c>
      <c r="U66" s="42">
        <f t="shared" si="33"/>
        <v>771339436.41999996</v>
      </c>
      <c r="V66" s="16"/>
    </row>
    <row r="67" spans="1:22" s="9" customFormat="1">
      <c r="A67" s="30">
        <v>60</v>
      </c>
      <c r="B67" s="53" t="s">
        <v>154</v>
      </c>
      <c r="C67" s="32" t="s">
        <v>155</v>
      </c>
      <c r="D67" s="43">
        <v>128</v>
      </c>
      <c r="E67" s="43">
        <v>44396419.439999998</v>
      </c>
      <c r="F67" s="43">
        <v>150</v>
      </c>
      <c r="G67" s="43">
        <v>7969246.0700000003</v>
      </c>
      <c r="H67" s="43">
        <v>84</v>
      </c>
      <c r="I67" s="43">
        <v>1886146.61</v>
      </c>
      <c r="J67" s="43">
        <v>126</v>
      </c>
      <c r="K67" s="43">
        <v>328572289.42000002</v>
      </c>
      <c r="L67" s="43">
        <f t="shared" si="30"/>
        <v>488</v>
      </c>
      <c r="M67" s="43">
        <f t="shared" si="31"/>
        <v>382824101.54000002</v>
      </c>
      <c r="N67" s="43">
        <v>63</v>
      </c>
      <c r="O67" s="43">
        <v>337590494.97000003</v>
      </c>
      <c r="P67" s="43">
        <v>82</v>
      </c>
      <c r="Q67" s="43">
        <v>47067088.299999997</v>
      </c>
      <c r="R67" s="43">
        <f t="shared" si="2"/>
        <v>145</v>
      </c>
      <c r="S67" s="43">
        <f t="shared" si="3"/>
        <v>384657583.27000004</v>
      </c>
      <c r="T67" s="43">
        <f t="shared" si="32"/>
        <v>633</v>
      </c>
      <c r="U67" s="43">
        <f t="shared" si="33"/>
        <v>767481684.81000006</v>
      </c>
      <c r="V67" s="16"/>
    </row>
    <row r="68" spans="1:22" s="9" customFormat="1">
      <c r="A68" s="33">
        <v>61</v>
      </c>
      <c r="B68" s="23" t="s">
        <v>142</v>
      </c>
      <c r="C68" s="1" t="s">
        <v>143</v>
      </c>
      <c r="D68" s="44">
        <v>91</v>
      </c>
      <c r="E68" s="44">
        <v>197174822.41</v>
      </c>
      <c r="F68" s="44">
        <v>96</v>
      </c>
      <c r="G68" s="44">
        <v>11145750.539999999</v>
      </c>
      <c r="H68" s="44">
        <v>249</v>
      </c>
      <c r="I68" s="44">
        <v>3903289.28</v>
      </c>
      <c r="J68" s="44">
        <v>947</v>
      </c>
      <c r="K68" s="44">
        <v>45318618.460000001</v>
      </c>
      <c r="L68" s="42">
        <f t="shared" si="30"/>
        <v>1383</v>
      </c>
      <c r="M68" s="42">
        <f t="shared" si="31"/>
        <v>257542480.69</v>
      </c>
      <c r="N68" s="44">
        <v>28</v>
      </c>
      <c r="O68" s="44">
        <v>93133444.629999995</v>
      </c>
      <c r="P68" s="44">
        <v>38</v>
      </c>
      <c r="Q68" s="44">
        <v>209922967.52000001</v>
      </c>
      <c r="R68" s="42">
        <f t="shared" si="2"/>
        <v>66</v>
      </c>
      <c r="S68" s="42">
        <f t="shared" si="3"/>
        <v>303056412.14999998</v>
      </c>
      <c r="T68" s="42">
        <f t="shared" si="32"/>
        <v>1449</v>
      </c>
      <c r="U68" s="42">
        <f t="shared" si="33"/>
        <v>560598892.83999991</v>
      </c>
      <c r="V68" s="16"/>
    </row>
    <row r="69" spans="1:22" s="9" customFormat="1">
      <c r="A69" s="30">
        <v>62</v>
      </c>
      <c r="B69" s="31" t="s">
        <v>126</v>
      </c>
      <c r="C69" s="32" t="s">
        <v>127</v>
      </c>
      <c r="D69" s="43">
        <v>177</v>
      </c>
      <c r="E69" s="43">
        <v>3089735.61</v>
      </c>
      <c r="F69" s="43">
        <v>1136</v>
      </c>
      <c r="G69" s="43">
        <v>15233642.130000001</v>
      </c>
      <c r="H69" s="43">
        <v>7101</v>
      </c>
      <c r="I69" s="43">
        <v>50141020.780000001</v>
      </c>
      <c r="J69" s="43">
        <v>21161</v>
      </c>
      <c r="K69" s="43">
        <v>264043806.97</v>
      </c>
      <c r="L69" s="43">
        <f t="shared" si="30"/>
        <v>29575</v>
      </c>
      <c r="M69" s="43">
        <f t="shared" si="31"/>
        <v>332508205.49000001</v>
      </c>
      <c r="N69" s="43">
        <v>4219</v>
      </c>
      <c r="O69" s="43">
        <v>226342321.77000001</v>
      </c>
      <c r="P69" s="43">
        <v>12</v>
      </c>
      <c r="Q69" s="43">
        <v>267331.46000000002</v>
      </c>
      <c r="R69" s="43">
        <f t="shared" si="2"/>
        <v>4231</v>
      </c>
      <c r="S69" s="43">
        <f t="shared" si="3"/>
        <v>226609653.23000002</v>
      </c>
      <c r="T69" s="43">
        <f t="shared" si="32"/>
        <v>33806</v>
      </c>
      <c r="U69" s="43">
        <f t="shared" si="33"/>
        <v>559117858.72000003</v>
      </c>
      <c r="V69" s="16"/>
    </row>
    <row r="70" spans="1:22" s="9" customFormat="1">
      <c r="A70" s="33">
        <v>63</v>
      </c>
      <c r="B70" s="54" t="s">
        <v>120</v>
      </c>
      <c r="C70" s="1" t="s">
        <v>121</v>
      </c>
      <c r="D70" s="44"/>
      <c r="E70" s="44"/>
      <c r="F70" s="44"/>
      <c r="G70" s="44"/>
      <c r="H70" s="44">
        <v>4074</v>
      </c>
      <c r="I70" s="44">
        <v>45166526.109999999</v>
      </c>
      <c r="J70" s="44">
        <v>17211</v>
      </c>
      <c r="K70" s="44">
        <v>259540371.13999999</v>
      </c>
      <c r="L70" s="42">
        <f t="shared" si="30"/>
        <v>21285</v>
      </c>
      <c r="M70" s="42">
        <f t="shared" si="31"/>
        <v>304706897.25</v>
      </c>
      <c r="N70" s="44">
        <v>14179</v>
      </c>
      <c r="O70" s="44">
        <v>217038878.31</v>
      </c>
      <c r="P70" s="44">
        <v>86</v>
      </c>
      <c r="Q70" s="44">
        <v>2156471.44</v>
      </c>
      <c r="R70" s="42">
        <f t="shared" si="2"/>
        <v>14265</v>
      </c>
      <c r="S70" s="42">
        <f t="shared" si="3"/>
        <v>219195349.75</v>
      </c>
      <c r="T70" s="42">
        <f t="shared" si="32"/>
        <v>35550</v>
      </c>
      <c r="U70" s="42">
        <f t="shared" si="33"/>
        <v>523902247</v>
      </c>
      <c r="V70" s="16"/>
    </row>
    <row r="71" spans="1:22" s="9" customFormat="1">
      <c r="A71" s="30">
        <v>64</v>
      </c>
      <c r="B71" s="53" t="s">
        <v>122</v>
      </c>
      <c r="C71" s="32" t="s">
        <v>123</v>
      </c>
      <c r="D71" s="43">
        <v>231</v>
      </c>
      <c r="E71" s="43">
        <v>25366179.129999999</v>
      </c>
      <c r="F71" s="43">
        <v>1231</v>
      </c>
      <c r="G71" s="43">
        <v>134105324.98999999</v>
      </c>
      <c r="H71" s="43">
        <v>293</v>
      </c>
      <c r="I71" s="43">
        <v>45642456</v>
      </c>
      <c r="J71" s="43">
        <v>724</v>
      </c>
      <c r="K71" s="43">
        <v>40467763</v>
      </c>
      <c r="L71" s="43">
        <f t="shared" si="30"/>
        <v>2479</v>
      </c>
      <c r="M71" s="43">
        <f t="shared" si="31"/>
        <v>245581723.12</v>
      </c>
      <c r="N71" s="43">
        <v>1198</v>
      </c>
      <c r="O71" s="43">
        <v>190014659.71000001</v>
      </c>
      <c r="P71" s="43">
        <v>425</v>
      </c>
      <c r="Q71" s="43">
        <v>86104864.469999999</v>
      </c>
      <c r="R71" s="43">
        <f t="shared" si="2"/>
        <v>1623</v>
      </c>
      <c r="S71" s="43">
        <f t="shared" si="3"/>
        <v>276119524.18000001</v>
      </c>
      <c r="T71" s="43">
        <f t="shared" si="32"/>
        <v>4102</v>
      </c>
      <c r="U71" s="43">
        <f t="shared" si="33"/>
        <v>521701247.30000001</v>
      </c>
      <c r="V71" s="16"/>
    </row>
    <row r="72" spans="1:22" s="9" customFormat="1">
      <c r="A72" s="33">
        <v>65</v>
      </c>
      <c r="B72" s="54" t="s">
        <v>119</v>
      </c>
      <c r="C72" s="1" t="s">
        <v>350</v>
      </c>
      <c r="D72" s="44">
        <v>4</v>
      </c>
      <c r="E72" s="44">
        <v>8550</v>
      </c>
      <c r="F72" s="44"/>
      <c r="G72" s="44"/>
      <c r="H72" s="44">
        <v>608</v>
      </c>
      <c r="I72" s="44">
        <v>713655.75</v>
      </c>
      <c r="J72" s="44">
        <v>1463</v>
      </c>
      <c r="K72" s="44">
        <v>4186854.75</v>
      </c>
      <c r="L72" s="42">
        <f t="shared" ref="L72:L79" si="34">J72+H72+F72+D72</f>
        <v>2075</v>
      </c>
      <c r="M72" s="42">
        <f t="shared" ref="M72:M79" si="35">K72+I72+G72+E72</f>
        <v>4909060.5</v>
      </c>
      <c r="N72" s="44">
        <v>3215</v>
      </c>
      <c r="O72" s="44">
        <v>259209330.77000001</v>
      </c>
      <c r="P72" s="44">
        <v>1951</v>
      </c>
      <c r="Q72" s="44">
        <v>255744248.28999999</v>
      </c>
      <c r="R72" s="42">
        <f t="shared" si="2"/>
        <v>5166</v>
      </c>
      <c r="S72" s="42">
        <f t="shared" si="3"/>
        <v>514953579.06</v>
      </c>
      <c r="T72" s="42">
        <f t="shared" ref="T72:T79" si="36">R72+L72</f>
        <v>7241</v>
      </c>
      <c r="U72" s="42">
        <f t="shared" ref="U72:U79" si="37">S72+M72</f>
        <v>519862639.56</v>
      </c>
      <c r="V72" s="16"/>
    </row>
    <row r="73" spans="1:22" s="9" customFormat="1">
      <c r="A73" s="30">
        <v>66</v>
      </c>
      <c r="B73" s="53" t="s">
        <v>128</v>
      </c>
      <c r="C73" s="32" t="s">
        <v>129</v>
      </c>
      <c r="D73" s="43">
        <v>507</v>
      </c>
      <c r="E73" s="43">
        <v>8569305.8399999999</v>
      </c>
      <c r="F73" s="43">
        <v>5646</v>
      </c>
      <c r="G73" s="43">
        <v>118136983.23999999</v>
      </c>
      <c r="H73" s="43">
        <v>2827</v>
      </c>
      <c r="I73" s="43">
        <v>36052302.219999999</v>
      </c>
      <c r="J73" s="43">
        <v>10364</v>
      </c>
      <c r="K73" s="43">
        <v>101549841.13</v>
      </c>
      <c r="L73" s="43">
        <f t="shared" si="34"/>
        <v>19344</v>
      </c>
      <c r="M73" s="43">
        <f t="shared" si="35"/>
        <v>264308432.42999998</v>
      </c>
      <c r="N73" s="43">
        <v>6582</v>
      </c>
      <c r="O73" s="43">
        <v>203574092.97</v>
      </c>
      <c r="P73" s="43">
        <v>166</v>
      </c>
      <c r="Q73" s="43">
        <v>28331509.809999999</v>
      </c>
      <c r="R73" s="43">
        <f t="shared" si="2"/>
        <v>6748</v>
      </c>
      <c r="S73" s="43">
        <f t="shared" si="3"/>
        <v>231905602.78</v>
      </c>
      <c r="T73" s="43">
        <f t="shared" si="36"/>
        <v>26092</v>
      </c>
      <c r="U73" s="43">
        <f t="shared" si="37"/>
        <v>496214035.20999998</v>
      </c>
      <c r="V73" s="16"/>
    </row>
    <row r="74" spans="1:22" s="9" customFormat="1">
      <c r="A74" s="33">
        <v>67</v>
      </c>
      <c r="B74" s="54" t="s">
        <v>137</v>
      </c>
      <c r="C74" s="1" t="s">
        <v>138</v>
      </c>
      <c r="D74" s="44">
        <v>2732</v>
      </c>
      <c r="E74" s="44">
        <v>119335256.36</v>
      </c>
      <c r="F74" s="44">
        <v>2538</v>
      </c>
      <c r="G74" s="44">
        <v>74141694.159999996</v>
      </c>
      <c r="H74" s="44">
        <v>1393</v>
      </c>
      <c r="I74" s="44">
        <v>41256523.799999997</v>
      </c>
      <c r="J74" s="44">
        <v>1224</v>
      </c>
      <c r="K74" s="44">
        <v>91338980.290000007</v>
      </c>
      <c r="L74" s="42">
        <f t="shared" si="34"/>
        <v>7887</v>
      </c>
      <c r="M74" s="42">
        <f t="shared" si="35"/>
        <v>326072454.61000001</v>
      </c>
      <c r="N74" s="44">
        <v>81</v>
      </c>
      <c r="O74" s="44">
        <v>83550162.209999993</v>
      </c>
      <c r="P74" s="44">
        <v>91</v>
      </c>
      <c r="Q74" s="44">
        <v>74027727.299999997</v>
      </c>
      <c r="R74" s="42">
        <f t="shared" si="2"/>
        <v>172</v>
      </c>
      <c r="S74" s="42">
        <f t="shared" si="3"/>
        <v>157577889.50999999</v>
      </c>
      <c r="T74" s="42">
        <f t="shared" si="36"/>
        <v>8059</v>
      </c>
      <c r="U74" s="42">
        <f t="shared" si="37"/>
        <v>483650344.12</v>
      </c>
      <c r="V74" s="16"/>
    </row>
    <row r="75" spans="1:22" s="9" customFormat="1">
      <c r="A75" s="30">
        <v>68</v>
      </c>
      <c r="B75" s="53" t="s">
        <v>152</v>
      </c>
      <c r="C75" s="32" t="s">
        <v>153</v>
      </c>
      <c r="D75" s="43">
        <v>204</v>
      </c>
      <c r="E75" s="43">
        <v>143715731.30000001</v>
      </c>
      <c r="F75" s="43">
        <v>1579</v>
      </c>
      <c r="G75" s="43">
        <v>78816223.209999993</v>
      </c>
      <c r="H75" s="43">
        <v>399</v>
      </c>
      <c r="I75" s="43">
        <v>4454927.92</v>
      </c>
      <c r="J75" s="43">
        <v>322</v>
      </c>
      <c r="K75" s="43">
        <v>10953499.789999999</v>
      </c>
      <c r="L75" s="43">
        <f t="shared" si="34"/>
        <v>2504</v>
      </c>
      <c r="M75" s="43">
        <f t="shared" si="35"/>
        <v>237940382.22</v>
      </c>
      <c r="N75" s="43">
        <v>632</v>
      </c>
      <c r="O75" s="43">
        <v>89886789.540000007</v>
      </c>
      <c r="P75" s="43">
        <v>177</v>
      </c>
      <c r="Q75" s="43">
        <v>147635715.28999999</v>
      </c>
      <c r="R75" s="43">
        <f t="shared" si="2"/>
        <v>809</v>
      </c>
      <c r="S75" s="43">
        <f t="shared" si="3"/>
        <v>237522504.82999998</v>
      </c>
      <c r="T75" s="43">
        <f t="shared" si="36"/>
        <v>3313</v>
      </c>
      <c r="U75" s="43">
        <f t="shared" si="37"/>
        <v>475462887.04999995</v>
      </c>
      <c r="V75" s="16"/>
    </row>
    <row r="76" spans="1:22" s="9" customFormat="1">
      <c r="A76" s="33">
        <v>69</v>
      </c>
      <c r="B76" s="54" t="s">
        <v>329</v>
      </c>
      <c r="C76" s="1" t="s">
        <v>330</v>
      </c>
      <c r="D76" s="44"/>
      <c r="E76" s="44"/>
      <c r="F76" s="44"/>
      <c r="G76" s="44"/>
      <c r="H76" s="44"/>
      <c r="I76" s="44"/>
      <c r="J76" s="44">
        <v>4</v>
      </c>
      <c r="K76" s="44">
        <v>4518.1000000000004</v>
      </c>
      <c r="L76" s="42">
        <f t="shared" si="34"/>
        <v>4</v>
      </c>
      <c r="M76" s="42">
        <f t="shared" si="35"/>
        <v>4518.1000000000004</v>
      </c>
      <c r="N76" s="44">
        <v>197</v>
      </c>
      <c r="O76" s="44">
        <v>218977265.44999999</v>
      </c>
      <c r="P76" s="44">
        <v>331</v>
      </c>
      <c r="Q76" s="44">
        <v>216153351.78999999</v>
      </c>
      <c r="R76" s="42">
        <f t="shared" si="2"/>
        <v>528</v>
      </c>
      <c r="S76" s="42">
        <f t="shared" si="3"/>
        <v>435130617.24000001</v>
      </c>
      <c r="T76" s="42">
        <f t="shared" si="36"/>
        <v>532</v>
      </c>
      <c r="U76" s="42">
        <f t="shared" si="37"/>
        <v>435135135.34000003</v>
      </c>
      <c r="V76" s="16"/>
    </row>
    <row r="77" spans="1:22" s="9" customFormat="1">
      <c r="A77" s="30">
        <v>70</v>
      </c>
      <c r="B77" s="53" t="s">
        <v>190</v>
      </c>
      <c r="C77" s="32" t="s">
        <v>191</v>
      </c>
      <c r="D77" s="43">
        <v>11</v>
      </c>
      <c r="E77" s="43">
        <v>40580436</v>
      </c>
      <c r="F77" s="43">
        <v>108</v>
      </c>
      <c r="G77" s="43">
        <v>93992188.25</v>
      </c>
      <c r="H77" s="43">
        <v>20</v>
      </c>
      <c r="I77" s="43">
        <v>23727647.940000001</v>
      </c>
      <c r="J77" s="43">
        <v>478</v>
      </c>
      <c r="K77" s="43">
        <v>47220425.740000002</v>
      </c>
      <c r="L77" s="43">
        <f t="shared" si="34"/>
        <v>617</v>
      </c>
      <c r="M77" s="43">
        <f t="shared" si="35"/>
        <v>205520697.93000001</v>
      </c>
      <c r="N77" s="43">
        <v>51</v>
      </c>
      <c r="O77" s="43">
        <v>142630000</v>
      </c>
      <c r="P77" s="43">
        <v>13</v>
      </c>
      <c r="Q77" s="43">
        <v>65500000</v>
      </c>
      <c r="R77" s="43">
        <f t="shared" si="2"/>
        <v>64</v>
      </c>
      <c r="S77" s="43">
        <f t="shared" si="3"/>
        <v>208130000</v>
      </c>
      <c r="T77" s="43">
        <f t="shared" si="36"/>
        <v>681</v>
      </c>
      <c r="U77" s="43">
        <f t="shared" si="37"/>
        <v>413650697.93000001</v>
      </c>
      <c r="V77" s="16"/>
    </row>
    <row r="78" spans="1:22" s="9" customFormat="1">
      <c r="A78" s="33">
        <v>71</v>
      </c>
      <c r="B78" s="23" t="s">
        <v>150</v>
      </c>
      <c r="C78" s="1" t="s">
        <v>151</v>
      </c>
      <c r="D78" s="44">
        <v>97</v>
      </c>
      <c r="E78" s="44">
        <v>60796332.990000002</v>
      </c>
      <c r="F78" s="44">
        <v>89</v>
      </c>
      <c r="G78" s="44">
        <v>10492085.16</v>
      </c>
      <c r="H78" s="44">
        <v>70</v>
      </c>
      <c r="I78" s="44">
        <v>50590679.649999999</v>
      </c>
      <c r="J78" s="44">
        <v>249</v>
      </c>
      <c r="K78" s="44">
        <v>50360190.060000002</v>
      </c>
      <c r="L78" s="42">
        <f t="shared" si="34"/>
        <v>505</v>
      </c>
      <c r="M78" s="42">
        <f t="shared" si="35"/>
        <v>172239287.86000001</v>
      </c>
      <c r="N78" s="44">
        <v>69</v>
      </c>
      <c r="O78" s="44">
        <v>48641272.390000001</v>
      </c>
      <c r="P78" s="44">
        <v>114</v>
      </c>
      <c r="Q78" s="44">
        <v>138921154.44999999</v>
      </c>
      <c r="R78" s="42">
        <f t="shared" si="2"/>
        <v>183</v>
      </c>
      <c r="S78" s="42">
        <f t="shared" si="3"/>
        <v>187562426.83999997</v>
      </c>
      <c r="T78" s="42">
        <f t="shared" si="36"/>
        <v>688</v>
      </c>
      <c r="U78" s="42">
        <f t="shared" si="37"/>
        <v>359801714.69999999</v>
      </c>
      <c r="V78" s="16"/>
    </row>
    <row r="79" spans="1:22" s="9" customFormat="1">
      <c r="A79" s="30">
        <v>72</v>
      </c>
      <c r="B79" s="31" t="s">
        <v>156</v>
      </c>
      <c r="C79" s="32" t="s">
        <v>157</v>
      </c>
      <c r="D79" s="43">
        <v>7</v>
      </c>
      <c r="E79" s="43">
        <v>11795409.17</v>
      </c>
      <c r="F79" s="43">
        <v>56</v>
      </c>
      <c r="G79" s="43">
        <v>16254637.82</v>
      </c>
      <c r="H79" s="43">
        <v>27</v>
      </c>
      <c r="I79" s="43">
        <v>16419851.050000001</v>
      </c>
      <c r="J79" s="43">
        <v>294</v>
      </c>
      <c r="K79" s="43">
        <v>8461387.5099999998</v>
      </c>
      <c r="L79" s="43">
        <f t="shared" si="34"/>
        <v>384</v>
      </c>
      <c r="M79" s="43">
        <f t="shared" si="35"/>
        <v>52931285.550000004</v>
      </c>
      <c r="N79" s="43">
        <v>41</v>
      </c>
      <c r="O79" s="43">
        <v>162561668.5</v>
      </c>
      <c r="P79" s="43">
        <v>41</v>
      </c>
      <c r="Q79" s="43">
        <v>128561619</v>
      </c>
      <c r="R79" s="43">
        <f t="shared" si="2"/>
        <v>82</v>
      </c>
      <c r="S79" s="43">
        <f t="shared" si="3"/>
        <v>291123287.5</v>
      </c>
      <c r="T79" s="43">
        <f t="shared" si="36"/>
        <v>466</v>
      </c>
      <c r="U79" s="43">
        <f t="shared" si="37"/>
        <v>344054573.05000001</v>
      </c>
      <c r="V79" s="16"/>
    </row>
    <row r="80" spans="1:22" s="9" customFormat="1">
      <c r="A80" s="33">
        <v>73</v>
      </c>
      <c r="B80" s="54" t="s">
        <v>132</v>
      </c>
      <c r="C80" s="1" t="s">
        <v>133</v>
      </c>
      <c r="D80" s="44">
        <v>723</v>
      </c>
      <c r="E80" s="44">
        <v>14093598.33</v>
      </c>
      <c r="F80" s="44">
        <v>4563</v>
      </c>
      <c r="G80" s="44">
        <v>111246888.47</v>
      </c>
      <c r="H80" s="44">
        <v>2450</v>
      </c>
      <c r="I80" s="44">
        <v>31727462.460000001</v>
      </c>
      <c r="J80" s="44">
        <v>3922</v>
      </c>
      <c r="K80" s="44">
        <v>43488206.060000002</v>
      </c>
      <c r="L80" s="42">
        <f t="shared" si="30"/>
        <v>11658</v>
      </c>
      <c r="M80" s="42">
        <f t="shared" si="31"/>
        <v>200556155.32000002</v>
      </c>
      <c r="N80" s="44">
        <v>1914</v>
      </c>
      <c r="O80" s="44">
        <v>118392736.51000001</v>
      </c>
      <c r="P80" s="44">
        <v>87</v>
      </c>
      <c r="Q80" s="44">
        <v>9250372.4399999995</v>
      </c>
      <c r="R80" s="42">
        <f t="shared" si="2"/>
        <v>2001</v>
      </c>
      <c r="S80" s="42">
        <f t="shared" si="3"/>
        <v>127643108.95</v>
      </c>
      <c r="T80" s="42">
        <f t="shared" si="32"/>
        <v>13659</v>
      </c>
      <c r="U80" s="42">
        <f t="shared" si="33"/>
        <v>328199264.27000004</v>
      </c>
      <c r="V80" s="16"/>
    </row>
    <row r="81" spans="1:22" s="9" customFormat="1">
      <c r="A81" s="30">
        <v>74</v>
      </c>
      <c r="B81" s="53" t="s">
        <v>162</v>
      </c>
      <c r="C81" s="32" t="s">
        <v>163</v>
      </c>
      <c r="D81" s="43">
        <v>431</v>
      </c>
      <c r="E81" s="43">
        <v>7525617.2199999997</v>
      </c>
      <c r="F81" s="43">
        <v>5849</v>
      </c>
      <c r="G81" s="43">
        <v>112875676.623</v>
      </c>
      <c r="H81" s="43">
        <v>1468</v>
      </c>
      <c r="I81" s="43">
        <v>23449829.010000002</v>
      </c>
      <c r="J81" s="43">
        <v>5812</v>
      </c>
      <c r="K81" s="43">
        <v>45607529.115500003</v>
      </c>
      <c r="L81" s="43">
        <f t="shared" ref="L81:M87" si="38">J81+H81+F81+D81</f>
        <v>13560</v>
      </c>
      <c r="M81" s="43">
        <f t="shared" si="38"/>
        <v>189458651.96849999</v>
      </c>
      <c r="N81" s="43">
        <v>2225</v>
      </c>
      <c r="O81" s="43">
        <v>131252408.34</v>
      </c>
      <c r="P81" s="43">
        <v>31</v>
      </c>
      <c r="Q81" s="43">
        <v>3547122</v>
      </c>
      <c r="R81" s="43">
        <f t="shared" si="2"/>
        <v>2256</v>
      </c>
      <c r="S81" s="43">
        <f t="shared" si="3"/>
        <v>134799530.34</v>
      </c>
      <c r="T81" s="43">
        <f t="shared" ref="T81:U87" si="39">R81+L81</f>
        <v>15816</v>
      </c>
      <c r="U81" s="43">
        <f t="shared" si="39"/>
        <v>324258182.30849999</v>
      </c>
      <c r="V81" s="16"/>
    </row>
    <row r="82" spans="1:22" s="9" customFormat="1">
      <c r="A82" s="33">
        <v>75</v>
      </c>
      <c r="B82" s="54" t="s">
        <v>352</v>
      </c>
      <c r="C82" s="1" t="s">
        <v>353</v>
      </c>
      <c r="D82" s="44"/>
      <c r="E82" s="44"/>
      <c r="F82" s="44"/>
      <c r="G82" s="44"/>
      <c r="H82" s="44"/>
      <c r="I82" s="44"/>
      <c r="J82" s="44"/>
      <c r="K82" s="44"/>
      <c r="L82" s="42">
        <f t="shared" si="38"/>
        <v>0</v>
      </c>
      <c r="M82" s="42">
        <f t="shared" si="38"/>
        <v>0</v>
      </c>
      <c r="N82" s="44">
        <v>4</v>
      </c>
      <c r="O82" s="44">
        <v>279138778.13</v>
      </c>
      <c r="P82" s="44"/>
      <c r="Q82" s="44"/>
      <c r="R82" s="42">
        <f t="shared" si="2"/>
        <v>4</v>
      </c>
      <c r="S82" s="42">
        <f t="shared" si="3"/>
        <v>279138778.13</v>
      </c>
      <c r="T82" s="42">
        <f t="shared" si="39"/>
        <v>4</v>
      </c>
      <c r="U82" s="42">
        <f t="shared" si="39"/>
        <v>279138778.13</v>
      </c>
      <c r="V82" s="16"/>
    </row>
    <row r="83" spans="1:22" s="9" customFormat="1">
      <c r="A83" s="30">
        <v>76</v>
      </c>
      <c r="B83" s="53" t="s">
        <v>144</v>
      </c>
      <c r="C83" s="32" t="s">
        <v>145</v>
      </c>
      <c r="D83" s="43">
        <v>5</v>
      </c>
      <c r="E83" s="43">
        <v>4420911.91</v>
      </c>
      <c r="F83" s="43">
        <v>43</v>
      </c>
      <c r="G83" s="43">
        <v>11247505.18</v>
      </c>
      <c r="H83" s="43">
        <v>249</v>
      </c>
      <c r="I83" s="43">
        <v>93621692.170000002</v>
      </c>
      <c r="J83" s="43">
        <v>315</v>
      </c>
      <c r="K83" s="43">
        <v>76550161.129999995</v>
      </c>
      <c r="L83" s="43">
        <f t="shared" si="38"/>
        <v>612</v>
      </c>
      <c r="M83" s="43">
        <f t="shared" si="38"/>
        <v>185840270.39000002</v>
      </c>
      <c r="N83" s="43">
        <v>55</v>
      </c>
      <c r="O83" s="43">
        <v>40394058.18</v>
      </c>
      <c r="P83" s="43">
        <v>69</v>
      </c>
      <c r="Q83" s="43">
        <v>50665582.93</v>
      </c>
      <c r="R83" s="43">
        <f t="shared" si="2"/>
        <v>124</v>
      </c>
      <c r="S83" s="43">
        <f t="shared" si="3"/>
        <v>91059641.109999999</v>
      </c>
      <c r="T83" s="43">
        <f t="shared" si="39"/>
        <v>736</v>
      </c>
      <c r="U83" s="43">
        <f t="shared" si="39"/>
        <v>276899911.5</v>
      </c>
      <c r="V83" s="16"/>
    </row>
    <row r="84" spans="1:22" s="9" customFormat="1">
      <c r="A84" s="33">
        <v>77</v>
      </c>
      <c r="B84" s="54" t="s">
        <v>95</v>
      </c>
      <c r="C84" s="1" t="s">
        <v>96</v>
      </c>
      <c r="D84" s="44">
        <v>31</v>
      </c>
      <c r="E84" s="44">
        <v>109567700</v>
      </c>
      <c r="F84" s="44">
        <v>7</v>
      </c>
      <c r="G84" s="44">
        <v>5526700.0099999998</v>
      </c>
      <c r="H84" s="44">
        <v>19</v>
      </c>
      <c r="I84" s="44">
        <v>1280555.05</v>
      </c>
      <c r="J84" s="44">
        <v>83</v>
      </c>
      <c r="K84" s="44">
        <v>7912337.2599999998</v>
      </c>
      <c r="L84" s="42">
        <f t="shared" si="38"/>
        <v>140</v>
      </c>
      <c r="M84" s="42">
        <f t="shared" si="38"/>
        <v>124287292.31999999</v>
      </c>
      <c r="N84" s="44">
        <v>17</v>
      </c>
      <c r="O84" s="44">
        <v>33545799.559999999</v>
      </c>
      <c r="P84" s="44">
        <v>66</v>
      </c>
      <c r="Q84" s="44">
        <v>114128559.59</v>
      </c>
      <c r="R84" s="42">
        <f t="shared" si="2"/>
        <v>83</v>
      </c>
      <c r="S84" s="42">
        <f t="shared" si="3"/>
        <v>147674359.15000001</v>
      </c>
      <c r="T84" s="42">
        <f t="shared" si="39"/>
        <v>223</v>
      </c>
      <c r="U84" s="42">
        <f t="shared" si="39"/>
        <v>271961651.47000003</v>
      </c>
      <c r="V84" s="16"/>
    </row>
    <row r="85" spans="1:22" s="9" customFormat="1">
      <c r="A85" s="30">
        <v>78</v>
      </c>
      <c r="B85" s="53" t="s">
        <v>148</v>
      </c>
      <c r="C85" s="32" t="s">
        <v>149</v>
      </c>
      <c r="D85" s="43">
        <v>181</v>
      </c>
      <c r="E85" s="43">
        <v>3684745.93</v>
      </c>
      <c r="F85" s="43">
        <v>3092</v>
      </c>
      <c r="G85" s="43">
        <v>69550316.909999996</v>
      </c>
      <c r="H85" s="43">
        <v>1667</v>
      </c>
      <c r="I85" s="43">
        <v>15016866.08</v>
      </c>
      <c r="J85" s="43">
        <v>4497</v>
      </c>
      <c r="K85" s="43">
        <v>38800861.079999998</v>
      </c>
      <c r="L85" s="43">
        <f t="shared" si="38"/>
        <v>9437</v>
      </c>
      <c r="M85" s="43">
        <f t="shared" si="38"/>
        <v>127052790</v>
      </c>
      <c r="N85" s="43">
        <v>5864</v>
      </c>
      <c r="O85" s="43">
        <v>106372385.12</v>
      </c>
      <c r="P85" s="43">
        <v>829</v>
      </c>
      <c r="Q85" s="43">
        <v>16688711.58</v>
      </c>
      <c r="R85" s="43">
        <f t="shared" si="2"/>
        <v>6693</v>
      </c>
      <c r="S85" s="43">
        <f t="shared" si="3"/>
        <v>123061096.7</v>
      </c>
      <c r="T85" s="43">
        <f t="shared" si="39"/>
        <v>16130</v>
      </c>
      <c r="U85" s="43">
        <f t="shared" si="39"/>
        <v>250113886.69999999</v>
      </c>
      <c r="V85" s="16"/>
    </row>
    <row r="86" spans="1:22" s="9" customFormat="1">
      <c r="A86" s="33">
        <v>79</v>
      </c>
      <c r="B86" s="54" t="s">
        <v>243</v>
      </c>
      <c r="C86" s="1" t="s">
        <v>244</v>
      </c>
      <c r="D86" s="44"/>
      <c r="E86" s="44"/>
      <c r="F86" s="44"/>
      <c r="G86" s="44"/>
      <c r="H86" s="44">
        <v>1794</v>
      </c>
      <c r="I86" s="44">
        <v>16196946.439999999</v>
      </c>
      <c r="J86" s="44">
        <v>2080</v>
      </c>
      <c r="K86" s="44">
        <v>44911057.469999999</v>
      </c>
      <c r="L86" s="42">
        <f t="shared" si="38"/>
        <v>3874</v>
      </c>
      <c r="M86" s="42">
        <f t="shared" si="38"/>
        <v>61108003.909999996</v>
      </c>
      <c r="N86" s="44">
        <v>3515</v>
      </c>
      <c r="O86" s="44">
        <v>106146000.64</v>
      </c>
      <c r="P86" s="44">
        <v>523</v>
      </c>
      <c r="Q86" s="44">
        <v>77504018.030000001</v>
      </c>
      <c r="R86" s="42">
        <f t="shared" si="2"/>
        <v>4038</v>
      </c>
      <c r="S86" s="42">
        <f t="shared" si="3"/>
        <v>183650018.67000002</v>
      </c>
      <c r="T86" s="42">
        <f t="shared" si="39"/>
        <v>7912</v>
      </c>
      <c r="U86" s="42">
        <f t="shared" si="39"/>
        <v>244758022.58000001</v>
      </c>
      <c r="V86" s="16"/>
    </row>
    <row r="87" spans="1:22" s="9" customFormat="1">
      <c r="A87" s="30">
        <v>80</v>
      </c>
      <c r="B87" s="53" t="s">
        <v>101</v>
      </c>
      <c r="C87" s="32" t="s">
        <v>102</v>
      </c>
      <c r="D87" s="43">
        <v>15</v>
      </c>
      <c r="E87" s="43">
        <v>981639.64</v>
      </c>
      <c r="F87" s="43">
        <v>253</v>
      </c>
      <c r="G87" s="43">
        <v>61996526.509999998</v>
      </c>
      <c r="H87" s="43">
        <v>305</v>
      </c>
      <c r="I87" s="43">
        <v>31122026.079999998</v>
      </c>
      <c r="J87" s="43">
        <v>918</v>
      </c>
      <c r="K87" s="43">
        <v>38045768.409999996</v>
      </c>
      <c r="L87" s="43">
        <f t="shared" si="38"/>
        <v>1491</v>
      </c>
      <c r="M87" s="43">
        <f t="shared" si="38"/>
        <v>132145960.64</v>
      </c>
      <c r="N87" s="43">
        <v>259</v>
      </c>
      <c r="O87" s="43">
        <v>89526292.519999996</v>
      </c>
      <c r="P87" s="43">
        <v>65</v>
      </c>
      <c r="Q87" s="43">
        <v>21641000</v>
      </c>
      <c r="R87" s="43">
        <f t="shared" si="2"/>
        <v>324</v>
      </c>
      <c r="S87" s="43">
        <f t="shared" si="3"/>
        <v>111167292.52</v>
      </c>
      <c r="T87" s="43">
        <f t="shared" si="39"/>
        <v>1815</v>
      </c>
      <c r="U87" s="43">
        <f t="shared" si="39"/>
        <v>243313253.16</v>
      </c>
      <c r="V87" s="16"/>
    </row>
    <row r="88" spans="1:22" s="9" customFormat="1">
      <c r="A88" s="33">
        <v>81</v>
      </c>
      <c r="B88" s="23" t="s">
        <v>158</v>
      </c>
      <c r="C88" s="1" t="s">
        <v>159</v>
      </c>
      <c r="D88" s="44">
        <v>45</v>
      </c>
      <c r="E88" s="44">
        <v>30706466.510000002</v>
      </c>
      <c r="F88" s="44">
        <v>81</v>
      </c>
      <c r="G88" s="44">
        <v>25389961.710000001</v>
      </c>
      <c r="H88" s="44">
        <v>71</v>
      </c>
      <c r="I88" s="44">
        <v>57837175.82</v>
      </c>
      <c r="J88" s="44">
        <v>205</v>
      </c>
      <c r="K88" s="44">
        <v>18031203.219999999</v>
      </c>
      <c r="L88" s="42">
        <f t="shared" ref="L88:L95" si="40">J88+H88+F88+D88</f>
        <v>402</v>
      </c>
      <c r="M88" s="42">
        <f t="shared" ref="M88:M95" si="41">K88+I88+G88+E88</f>
        <v>131964807.26000001</v>
      </c>
      <c r="N88" s="44">
        <v>32</v>
      </c>
      <c r="O88" s="44">
        <v>22744733.25</v>
      </c>
      <c r="P88" s="44">
        <v>38</v>
      </c>
      <c r="Q88" s="44">
        <v>65117634.049999997</v>
      </c>
      <c r="R88" s="42">
        <f t="shared" si="2"/>
        <v>70</v>
      </c>
      <c r="S88" s="42">
        <f t="shared" si="3"/>
        <v>87862367.299999997</v>
      </c>
      <c r="T88" s="42">
        <f t="shared" ref="T88:T95" si="42">R88+L88</f>
        <v>472</v>
      </c>
      <c r="U88" s="42">
        <f t="shared" ref="U88:U95" si="43">S88+M88</f>
        <v>219827174.56</v>
      </c>
      <c r="V88" s="16"/>
    </row>
    <row r="89" spans="1:22" s="9" customFormat="1">
      <c r="A89" s="30">
        <v>82</v>
      </c>
      <c r="B89" s="31" t="s">
        <v>166</v>
      </c>
      <c r="C89" s="32" t="s">
        <v>167</v>
      </c>
      <c r="D89" s="43">
        <v>118</v>
      </c>
      <c r="E89" s="43">
        <v>1934500.67</v>
      </c>
      <c r="F89" s="43">
        <v>3607</v>
      </c>
      <c r="G89" s="43">
        <v>82269242.620000005</v>
      </c>
      <c r="H89" s="43">
        <v>806</v>
      </c>
      <c r="I89" s="43">
        <v>6549428.7599999998</v>
      </c>
      <c r="J89" s="43">
        <v>3660</v>
      </c>
      <c r="K89" s="43">
        <v>24610812.57</v>
      </c>
      <c r="L89" s="43">
        <f t="shared" si="40"/>
        <v>8191</v>
      </c>
      <c r="M89" s="43">
        <f t="shared" si="41"/>
        <v>115363984.62</v>
      </c>
      <c r="N89" s="43">
        <v>2722</v>
      </c>
      <c r="O89" s="43">
        <v>100907308.75</v>
      </c>
      <c r="P89" s="43">
        <v>170</v>
      </c>
      <c r="Q89" s="43">
        <v>2510197.1800000002</v>
      </c>
      <c r="R89" s="43">
        <f t="shared" si="2"/>
        <v>2892</v>
      </c>
      <c r="S89" s="43">
        <f t="shared" si="3"/>
        <v>103417505.93000001</v>
      </c>
      <c r="T89" s="43">
        <f t="shared" si="42"/>
        <v>11083</v>
      </c>
      <c r="U89" s="43">
        <f t="shared" si="43"/>
        <v>218781490.55000001</v>
      </c>
      <c r="V89" s="16"/>
    </row>
    <row r="90" spans="1:22" s="9" customFormat="1">
      <c r="A90" s="33">
        <v>83</v>
      </c>
      <c r="B90" s="54" t="s">
        <v>140</v>
      </c>
      <c r="C90" s="1" t="s">
        <v>141</v>
      </c>
      <c r="D90" s="44">
        <v>138</v>
      </c>
      <c r="E90" s="44">
        <v>2140673.61</v>
      </c>
      <c r="F90" s="44">
        <v>1875</v>
      </c>
      <c r="G90" s="44">
        <v>35563647.229999997</v>
      </c>
      <c r="H90" s="44">
        <v>2300</v>
      </c>
      <c r="I90" s="44">
        <v>25064966.879999999</v>
      </c>
      <c r="J90" s="44">
        <v>6735</v>
      </c>
      <c r="K90" s="44">
        <v>55930263.289999999</v>
      </c>
      <c r="L90" s="42">
        <f t="shared" si="40"/>
        <v>11048</v>
      </c>
      <c r="M90" s="42">
        <f t="shared" si="41"/>
        <v>118699551.01000001</v>
      </c>
      <c r="N90" s="44">
        <v>4427</v>
      </c>
      <c r="O90" s="44">
        <v>80352639.870000005</v>
      </c>
      <c r="P90" s="44">
        <v>1008</v>
      </c>
      <c r="Q90" s="44">
        <v>15936145.67</v>
      </c>
      <c r="R90" s="42">
        <f t="shared" si="2"/>
        <v>5435</v>
      </c>
      <c r="S90" s="42">
        <f t="shared" si="3"/>
        <v>96288785.540000007</v>
      </c>
      <c r="T90" s="42">
        <f t="shared" si="42"/>
        <v>16483</v>
      </c>
      <c r="U90" s="42">
        <f t="shared" si="43"/>
        <v>214988336.55000001</v>
      </c>
      <c r="V90" s="16"/>
    </row>
    <row r="91" spans="1:22" s="9" customFormat="1">
      <c r="A91" s="30">
        <v>84</v>
      </c>
      <c r="B91" s="53" t="s">
        <v>194</v>
      </c>
      <c r="C91" s="32" t="s">
        <v>195</v>
      </c>
      <c r="D91" s="43">
        <v>372</v>
      </c>
      <c r="E91" s="43">
        <v>18473858.43</v>
      </c>
      <c r="F91" s="43">
        <v>1328</v>
      </c>
      <c r="G91" s="43">
        <v>31516317.77</v>
      </c>
      <c r="H91" s="43">
        <v>2486</v>
      </c>
      <c r="I91" s="43">
        <v>17257383.829999998</v>
      </c>
      <c r="J91" s="43">
        <v>7160</v>
      </c>
      <c r="K91" s="43">
        <v>40736865.25</v>
      </c>
      <c r="L91" s="43">
        <f t="shared" si="40"/>
        <v>11346</v>
      </c>
      <c r="M91" s="43">
        <f t="shared" si="41"/>
        <v>107984425.28</v>
      </c>
      <c r="N91" s="43">
        <v>3883</v>
      </c>
      <c r="O91" s="43">
        <v>67717267.439999998</v>
      </c>
      <c r="P91" s="43">
        <v>522</v>
      </c>
      <c r="Q91" s="43">
        <v>31265003.609999999</v>
      </c>
      <c r="R91" s="43">
        <f t="shared" si="2"/>
        <v>4405</v>
      </c>
      <c r="S91" s="43">
        <f t="shared" si="3"/>
        <v>98982271.049999997</v>
      </c>
      <c r="T91" s="43">
        <f t="shared" si="42"/>
        <v>15751</v>
      </c>
      <c r="U91" s="43">
        <f t="shared" si="43"/>
        <v>206966696.32999998</v>
      </c>
      <c r="V91" s="16"/>
    </row>
    <row r="92" spans="1:22" s="9" customFormat="1">
      <c r="A92" s="33">
        <v>85</v>
      </c>
      <c r="B92" s="54" t="s">
        <v>180</v>
      </c>
      <c r="C92" s="1" t="s">
        <v>181</v>
      </c>
      <c r="D92" s="44">
        <v>106</v>
      </c>
      <c r="E92" s="44">
        <v>1663839.88</v>
      </c>
      <c r="F92" s="44">
        <v>377</v>
      </c>
      <c r="G92" s="44">
        <v>4522463.1100000003</v>
      </c>
      <c r="H92" s="44">
        <v>2517</v>
      </c>
      <c r="I92" s="44">
        <v>12045015.710000001</v>
      </c>
      <c r="J92" s="44">
        <v>7541</v>
      </c>
      <c r="K92" s="44">
        <v>91525046.900000006</v>
      </c>
      <c r="L92" s="42">
        <f t="shared" si="40"/>
        <v>10541</v>
      </c>
      <c r="M92" s="42">
        <f t="shared" si="41"/>
        <v>109756365.60000001</v>
      </c>
      <c r="N92" s="44">
        <v>7689</v>
      </c>
      <c r="O92" s="44">
        <v>86013766.650000006</v>
      </c>
      <c r="P92" s="44">
        <v>162</v>
      </c>
      <c r="Q92" s="44">
        <v>3500133.02</v>
      </c>
      <c r="R92" s="42">
        <f t="shared" si="2"/>
        <v>7851</v>
      </c>
      <c r="S92" s="42">
        <f t="shared" si="3"/>
        <v>89513899.670000002</v>
      </c>
      <c r="T92" s="42">
        <f t="shared" si="42"/>
        <v>18392</v>
      </c>
      <c r="U92" s="42">
        <f t="shared" si="43"/>
        <v>199270265.27000001</v>
      </c>
      <c r="V92" s="16"/>
    </row>
    <row r="93" spans="1:22" s="9" customFormat="1">
      <c r="A93" s="30">
        <v>86</v>
      </c>
      <c r="B93" s="53" t="s">
        <v>124</v>
      </c>
      <c r="C93" s="32" t="s">
        <v>125</v>
      </c>
      <c r="D93" s="43">
        <v>466</v>
      </c>
      <c r="E93" s="43">
        <v>76368520.75</v>
      </c>
      <c r="F93" s="43">
        <v>232</v>
      </c>
      <c r="G93" s="43">
        <v>14783145.09</v>
      </c>
      <c r="H93" s="43">
        <v>60</v>
      </c>
      <c r="I93" s="43">
        <v>6574979.75</v>
      </c>
      <c r="J93" s="43">
        <v>316</v>
      </c>
      <c r="K93" s="43">
        <v>3423266.41</v>
      </c>
      <c r="L93" s="43">
        <f t="shared" si="40"/>
        <v>1074</v>
      </c>
      <c r="M93" s="43">
        <f t="shared" si="41"/>
        <v>101149912</v>
      </c>
      <c r="N93" s="43">
        <v>30</v>
      </c>
      <c r="O93" s="43">
        <v>2927292.95</v>
      </c>
      <c r="P93" s="43">
        <v>57</v>
      </c>
      <c r="Q93" s="43">
        <v>84314708.269999996</v>
      </c>
      <c r="R93" s="43">
        <f t="shared" si="2"/>
        <v>87</v>
      </c>
      <c r="S93" s="43">
        <f t="shared" si="3"/>
        <v>87242001.219999999</v>
      </c>
      <c r="T93" s="43">
        <f t="shared" si="42"/>
        <v>1161</v>
      </c>
      <c r="U93" s="43">
        <f t="shared" si="43"/>
        <v>188391913.22</v>
      </c>
      <c r="V93" s="16"/>
    </row>
    <row r="94" spans="1:22" s="9" customFormat="1">
      <c r="A94" s="33">
        <v>87</v>
      </c>
      <c r="B94" s="54" t="s">
        <v>174</v>
      </c>
      <c r="C94" s="1" t="s">
        <v>175</v>
      </c>
      <c r="D94" s="44">
        <v>37</v>
      </c>
      <c r="E94" s="44">
        <v>984634.37</v>
      </c>
      <c r="F94" s="44">
        <v>311</v>
      </c>
      <c r="G94" s="44">
        <v>4515272.58</v>
      </c>
      <c r="H94" s="44">
        <v>1521</v>
      </c>
      <c r="I94" s="44">
        <v>8311683.6699999999</v>
      </c>
      <c r="J94" s="44">
        <v>7099</v>
      </c>
      <c r="K94" s="44">
        <v>65919348.670000002</v>
      </c>
      <c r="L94" s="42">
        <f t="shared" si="40"/>
        <v>8968</v>
      </c>
      <c r="M94" s="42">
        <f t="shared" si="41"/>
        <v>79730939.290000007</v>
      </c>
      <c r="N94" s="44">
        <v>3965</v>
      </c>
      <c r="O94" s="44">
        <v>81466597.209999993</v>
      </c>
      <c r="P94" s="44">
        <v>293</v>
      </c>
      <c r="Q94" s="44">
        <v>19992469.02</v>
      </c>
      <c r="R94" s="42">
        <f t="shared" si="2"/>
        <v>4258</v>
      </c>
      <c r="S94" s="42">
        <f t="shared" si="3"/>
        <v>101459066.22999999</v>
      </c>
      <c r="T94" s="42">
        <f t="shared" si="42"/>
        <v>13226</v>
      </c>
      <c r="U94" s="42">
        <f t="shared" si="43"/>
        <v>181190005.51999998</v>
      </c>
      <c r="V94" s="16"/>
    </row>
    <row r="95" spans="1:22" s="9" customFormat="1">
      <c r="A95" s="30">
        <v>88</v>
      </c>
      <c r="B95" s="53" t="s">
        <v>112</v>
      </c>
      <c r="C95" s="32" t="s">
        <v>113</v>
      </c>
      <c r="D95" s="43">
        <v>6</v>
      </c>
      <c r="E95" s="43">
        <v>8111110.5700000003</v>
      </c>
      <c r="F95" s="43">
        <v>4</v>
      </c>
      <c r="G95" s="43">
        <v>12903647.060000001</v>
      </c>
      <c r="H95" s="43">
        <v>1</v>
      </c>
      <c r="I95" s="43">
        <v>772.73</v>
      </c>
      <c r="J95" s="43">
        <v>140</v>
      </c>
      <c r="K95" s="43">
        <v>31408114.059999999</v>
      </c>
      <c r="L95" s="43">
        <f t="shared" si="40"/>
        <v>151</v>
      </c>
      <c r="M95" s="43">
        <f t="shared" si="41"/>
        <v>52423644.420000002</v>
      </c>
      <c r="N95" s="43">
        <v>13</v>
      </c>
      <c r="O95" s="43">
        <v>90404576</v>
      </c>
      <c r="P95" s="43">
        <v>5</v>
      </c>
      <c r="Q95" s="43">
        <v>33209411.239999998</v>
      </c>
      <c r="R95" s="43">
        <f t="shared" si="2"/>
        <v>18</v>
      </c>
      <c r="S95" s="43">
        <f t="shared" si="3"/>
        <v>123613987.23999999</v>
      </c>
      <c r="T95" s="43">
        <f t="shared" si="42"/>
        <v>169</v>
      </c>
      <c r="U95" s="43">
        <f t="shared" si="43"/>
        <v>176037631.66</v>
      </c>
      <c r="V95" s="16"/>
    </row>
    <row r="96" spans="1:22" s="9" customFormat="1">
      <c r="A96" s="33">
        <v>89</v>
      </c>
      <c r="B96" s="54" t="s">
        <v>334</v>
      </c>
      <c r="C96" s="1" t="s">
        <v>354</v>
      </c>
      <c r="D96" s="44"/>
      <c r="E96" s="44"/>
      <c r="F96" s="44"/>
      <c r="G96" s="44"/>
      <c r="H96" s="44">
        <v>2240</v>
      </c>
      <c r="I96" s="44">
        <v>10138261.43</v>
      </c>
      <c r="J96" s="44">
        <v>5665</v>
      </c>
      <c r="K96" s="44">
        <v>85655190.75</v>
      </c>
      <c r="L96" s="42">
        <f>J96+H96+F96+D96</f>
        <v>7905</v>
      </c>
      <c r="M96" s="42">
        <f>K96+I96+G96+E96</f>
        <v>95793452.180000007</v>
      </c>
      <c r="N96" s="44">
        <v>6864</v>
      </c>
      <c r="O96" s="44">
        <v>76295844.620000005</v>
      </c>
      <c r="P96" s="44">
        <v>80</v>
      </c>
      <c r="Q96" s="44">
        <v>244257.83</v>
      </c>
      <c r="R96" s="42">
        <f t="shared" si="2"/>
        <v>6944</v>
      </c>
      <c r="S96" s="42">
        <f t="shared" si="3"/>
        <v>76540102.450000003</v>
      </c>
      <c r="T96" s="42">
        <f>R96+L96</f>
        <v>14849</v>
      </c>
      <c r="U96" s="42">
        <f>S96+M96</f>
        <v>172333554.63</v>
      </c>
      <c r="V96" s="16"/>
    </row>
    <row r="97" spans="1:22" s="9" customFormat="1">
      <c r="A97" s="30">
        <v>90</v>
      </c>
      <c r="B97" s="53" t="s">
        <v>204</v>
      </c>
      <c r="C97" s="32" t="s">
        <v>205</v>
      </c>
      <c r="D97" s="43">
        <v>13</v>
      </c>
      <c r="E97" s="43">
        <v>116615.3</v>
      </c>
      <c r="F97" s="43">
        <v>65</v>
      </c>
      <c r="G97" s="43">
        <v>803267.94</v>
      </c>
      <c r="H97" s="43">
        <v>2091</v>
      </c>
      <c r="I97" s="43">
        <v>6811931.6799999997</v>
      </c>
      <c r="J97" s="43">
        <v>4636</v>
      </c>
      <c r="K97" s="43">
        <v>23444108.010000002</v>
      </c>
      <c r="L97" s="43">
        <f t="shared" ref="L97:L104" si="44">J97+H97+F97+D97</f>
        <v>6805</v>
      </c>
      <c r="M97" s="43">
        <f t="shared" ref="M97:M104" si="45">K97+I97+G97+E97</f>
        <v>31175922.930000003</v>
      </c>
      <c r="N97" s="43">
        <v>2440</v>
      </c>
      <c r="O97" s="43">
        <v>74499281.140000001</v>
      </c>
      <c r="P97" s="43">
        <v>493</v>
      </c>
      <c r="Q97" s="43">
        <v>57162604.229999997</v>
      </c>
      <c r="R97" s="43">
        <f t="shared" si="2"/>
        <v>2933</v>
      </c>
      <c r="S97" s="43">
        <f t="shared" si="3"/>
        <v>131661885.37</v>
      </c>
      <c r="T97" s="43">
        <f t="shared" ref="T97:T104" si="46">R97+L97</f>
        <v>9738</v>
      </c>
      <c r="U97" s="43">
        <f t="shared" ref="U97:U104" si="47">S97+M97</f>
        <v>162837808.30000001</v>
      </c>
      <c r="V97" s="16"/>
    </row>
    <row r="98" spans="1:22" s="9" customFormat="1">
      <c r="A98" s="33">
        <v>91</v>
      </c>
      <c r="B98" s="23" t="s">
        <v>318</v>
      </c>
      <c r="C98" s="1" t="s">
        <v>349</v>
      </c>
      <c r="D98" s="44"/>
      <c r="E98" s="44"/>
      <c r="F98" s="44"/>
      <c r="G98" s="44"/>
      <c r="H98" s="44">
        <v>3</v>
      </c>
      <c r="I98" s="44">
        <v>67257574.629999995</v>
      </c>
      <c r="J98" s="44">
        <v>7</v>
      </c>
      <c r="K98" s="44">
        <v>2706155.62</v>
      </c>
      <c r="L98" s="42">
        <f t="shared" si="44"/>
        <v>10</v>
      </c>
      <c r="M98" s="42">
        <f t="shared" si="45"/>
        <v>69963730.25</v>
      </c>
      <c r="N98" s="44">
        <v>3</v>
      </c>
      <c r="O98" s="44">
        <v>3631624.74</v>
      </c>
      <c r="P98" s="44">
        <v>5</v>
      </c>
      <c r="Q98" s="44">
        <v>68666750.359999999</v>
      </c>
      <c r="R98" s="42">
        <f t="shared" si="2"/>
        <v>8</v>
      </c>
      <c r="S98" s="42">
        <f t="shared" si="3"/>
        <v>72298375.099999994</v>
      </c>
      <c r="T98" s="42">
        <f t="shared" si="46"/>
        <v>18</v>
      </c>
      <c r="U98" s="42">
        <f t="shared" si="47"/>
        <v>142262105.34999999</v>
      </c>
      <c r="V98" s="16"/>
    </row>
    <row r="99" spans="1:22" s="9" customFormat="1">
      <c r="A99" s="30">
        <v>92</v>
      </c>
      <c r="B99" s="31" t="s">
        <v>164</v>
      </c>
      <c r="C99" s="32" t="s">
        <v>165</v>
      </c>
      <c r="D99" s="43">
        <v>6</v>
      </c>
      <c r="E99" s="43">
        <v>158448.39000000001</v>
      </c>
      <c r="F99" s="43">
        <v>86</v>
      </c>
      <c r="G99" s="43">
        <v>1101097.48</v>
      </c>
      <c r="H99" s="43">
        <v>3124</v>
      </c>
      <c r="I99" s="43">
        <v>14457422.640000001</v>
      </c>
      <c r="J99" s="43">
        <v>7238</v>
      </c>
      <c r="K99" s="43">
        <v>64734800.43</v>
      </c>
      <c r="L99" s="43">
        <f t="shared" si="44"/>
        <v>10454</v>
      </c>
      <c r="M99" s="43">
        <f t="shared" si="45"/>
        <v>80451768.939999998</v>
      </c>
      <c r="N99" s="43">
        <v>6873</v>
      </c>
      <c r="O99" s="43">
        <v>54985210.390000001</v>
      </c>
      <c r="P99" s="43">
        <v>277</v>
      </c>
      <c r="Q99" s="43">
        <v>3942013.05</v>
      </c>
      <c r="R99" s="43">
        <f t="shared" si="2"/>
        <v>7150</v>
      </c>
      <c r="S99" s="43">
        <f t="shared" si="3"/>
        <v>58927223.439999998</v>
      </c>
      <c r="T99" s="43">
        <f t="shared" si="46"/>
        <v>17604</v>
      </c>
      <c r="U99" s="43">
        <f t="shared" si="47"/>
        <v>139378992.38</v>
      </c>
      <c r="V99" s="16"/>
    </row>
    <row r="100" spans="1:22" s="9" customFormat="1">
      <c r="A100" s="33">
        <v>93</v>
      </c>
      <c r="B100" s="54" t="s">
        <v>184</v>
      </c>
      <c r="C100" s="1" t="s">
        <v>185</v>
      </c>
      <c r="D100" s="44">
        <v>177</v>
      </c>
      <c r="E100" s="44">
        <v>2442310.7200000002</v>
      </c>
      <c r="F100" s="44">
        <v>1902</v>
      </c>
      <c r="G100" s="44">
        <v>33133831.550000001</v>
      </c>
      <c r="H100" s="44">
        <v>1628</v>
      </c>
      <c r="I100" s="44">
        <v>6754417.7000000002</v>
      </c>
      <c r="J100" s="44">
        <v>4258</v>
      </c>
      <c r="K100" s="44">
        <v>30832395.9234</v>
      </c>
      <c r="L100" s="42">
        <f t="shared" si="44"/>
        <v>7965</v>
      </c>
      <c r="M100" s="42">
        <f t="shared" si="45"/>
        <v>73162955.893399999</v>
      </c>
      <c r="N100" s="44">
        <v>5293</v>
      </c>
      <c r="O100" s="44">
        <v>56750805.299999997</v>
      </c>
      <c r="P100" s="44">
        <v>110</v>
      </c>
      <c r="Q100" s="44">
        <v>1964463.29</v>
      </c>
      <c r="R100" s="42">
        <f t="shared" si="2"/>
        <v>5403</v>
      </c>
      <c r="S100" s="42">
        <f t="shared" si="3"/>
        <v>58715268.589999996</v>
      </c>
      <c r="T100" s="42">
        <f t="shared" si="46"/>
        <v>13368</v>
      </c>
      <c r="U100" s="42">
        <f t="shared" si="47"/>
        <v>131878224.48339999</v>
      </c>
      <c r="V100" s="16"/>
    </row>
    <row r="101" spans="1:22" s="9" customFormat="1">
      <c r="A101" s="30">
        <v>94</v>
      </c>
      <c r="B101" s="53" t="s">
        <v>202</v>
      </c>
      <c r="C101" s="32" t="s">
        <v>203</v>
      </c>
      <c r="D101" s="43">
        <v>93</v>
      </c>
      <c r="E101" s="43">
        <v>1796073.56</v>
      </c>
      <c r="F101" s="43">
        <v>128</v>
      </c>
      <c r="G101" s="43">
        <v>2134523.16</v>
      </c>
      <c r="H101" s="43">
        <v>805</v>
      </c>
      <c r="I101" s="43">
        <v>7183234.7699999996</v>
      </c>
      <c r="J101" s="43">
        <v>1810</v>
      </c>
      <c r="K101" s="43">
        <v>20970304.32</v>
      </c>
      <c r="L101" s="43">
        <f t="shared" si="44"/>
        <v>2836</v>
      </c>
      <c r="M101" s="43">
        <f t="shared" si="45"/>
        <v>32084135.809999999</v>
      </c>
      <c r="N101" s="43">
        <v>1518</v>
      </c>
      <c r="O101" s="43">
        <v>53360058.890000001</v>
      </c>
      <c r="P101" s="43">
        <v>285</v>
      </c>
      <c r="Q101" s="43">
        <v>39215657.020000003</v>
      </c>
      <c r="R101" s="43">
        <f t="shared" si="2"/>
        <v>1803</v>
      </c>
      <c r="S101" s="43">
        <f t="shared" si="3"/>
        <v>92575715.909999996</v>
      </c>
      <c r="T101" s="43">
        <f t="shared" si="46"/>
        <v>4639</v>
      </c>
      <c r="U101" s="43">
        <f t="shared" si="47"/>
        <v>124659851.72</v>
      </c>
      <c r="V101" s="16"/>
    </row>
    <row r="102" spans="1:22" s="9" customFormat="1">
      <c r="A102" s="33">
        <v>95</v>
      </c>
      <c r="B102" s="54" t="s">
        <v>170</v>
      </c>
      <c r="C102" s="1" t="s">
        <v>171</v>
      </c>
      <c r="D102" s="44">
        <v>1725</v>
      </c>
      <c r="E102" s="44">
        <v>42511483.189999998</v>
      </c>
      <c r="F102" s="44">
        <v>545</v>
      </c>
      <c r="G102" s="44">
        <v>16839799.670000002</v>
      </c>
      <c r="H102" s="44">
        <v>324</v>
      </c>
      <c r="I102" s="44">
        <v>1884022.74</v>
      </c>
      <c r="J102" s="44">
        <v>1286</v>
      </c>
      <c r="K102" s="44">
        <v>8226966.79</v>
      </c>
      <c r="L102" s="42">
        <f t="shared" si="44"/>
        <v>3880</v>
      </c>
      <c r="M102" s="42">
        <f t="shared" si="45"/>
        <v>69462272.390000001</v>
      </c>
      <c r="N102" s="44">
        <v>73</v>
      </c>
      <c r="O102" s="44">
        <v>17383131.98</v>
      </c>
      <c r="P102" s="44">
        <v>168</v>
      </c>
      <c r="Q102" s="44">
        <v>35693987.020000003</v>
      </c>
      <c r="R102" s="42">
        <f t="shared" ref="R102:R118" si="48">N102+P102</f>
        <v>241</v>
      </c>
      <c r="S102" s="42">
        <f t="shared" ref="S102:S118" si="49">O102+Q102</f>
        <v>53077119</v>
      </c>
      <c r="T102" s="42">
        <f t="shared" si="46"/>
        <v>4121</v>
      </c>
      <c r="U102" s="42">
        <f t="shared" si="47"/>
        <v>122539391.39</v>
      </c>
      <c r="V102" s="16"/>
    </row>
    <row r="103" spans="1:22" s="9" customFormat="1">
      <c r="A103" s="30">
        <v>96</v>
      </c>
      <c r="B103" s="53" t="s">
        <v>240</v>
      </c>
      <c r="C103" s="32" t="s">
        <v>332</v>
      </c>
      <c r="D103" s="43">
        <v>19</v>
      </c>
      <c r="E103" s="43">
        <v>809218.18</v>
      </c>
      <c r="F103" s="43">
        <v>473</v>
      </c>
      <c r="G103" s="43">
        <v>13608855.119999999</v>
      </c>
      <c r="H103" s="43">
        <v>2154</v>
      </c>
      <c r="I103" s="43">
        <v>11430641.5</v>
      </c>
      <c r="J103" s="43">
        <v>2151</v>
      </c>
      <c r="K103" s="43">
        <v>33359572.539999999</v>
      </c>
      <c r="L103" s="43">
        <f t="shared" si="44"/>
        <v>4797</v>
      </c>
      <c r="M103" s="43">
        <f t="shared" si="45"/>
        <v>59208287.339999996</v>
      </c>
      <c r="N103" s="43">
        <v>686</v>
      </c>
      <c r="O103" s="43">
        <v>48695801.310000002</v>
      </c>
      <c r="P103" s="43">
        <v>440</v>
      </c>
      <c r="Q103" s="43">
        <v>14055681.02</v>
      </c>
      <c r="R103" s="43">
        <f t="shared" si="48"/>
        <v>1126</v>
      </c>
      <c r="S103" s="43">
        <f t="shared" si="49"/>
        <v>62751482.329999998</v>
      </c>
      <c r="T103" s="43">
        <f t="shared" si="46"/>
        <v>5923</v>
      </c>
      <c r="U103" s="43">
        <f t="shared" si="47"/>
        <v>121959769.66999999</v>
      </c>
      <c r="V103" s="16"/>
    </row>
    <row r="104" spans="1:22" s="9" customFormat="1">
      <c r="A104" s="33">
        <v>97</v>
      </c>
      <c r="B104" s="54" t="s">
        <v>355</v>
      </c>
      <c r="C104" s="1" t="s">
        <v>356</v>
      </c>
      <c r="D104" s="44"/>
      <c r="E104" s="44"/>
      <c r="F104" s="44"/>
      <c r="G104" s="44"/>
      <c r="H104" s="44">
        <v>13</v>
      </c>
      <c r="I104" s="44">
        <v>14715449.43</v>
      </c>
      <c r="J104" s="44">
        <v>73</v>
      </c>
      <c r="K104" s="44">
        <v>58013980.979999997</v>
      </c>
      <c r="L104" s="42">
        <f t="shared" si="44"/>
        <v>86</v>
      </c>
      <c r="M104" s="42">
        <f t="shared" si="45"/>
        <v>72729430.409999996</v>
      </c>
      <c r="N104" s="44">
        <v>15</v>
      </c>
      <c r="O104" s="44">
        <v>48079156</v>
      </c>
      <c r="P104" s="44"/>
      <c r="Q104" s="44"/>
      <c r="R104" s="42">
        <f t="shared" si="48"/>
        <v>15</v>
      </c>
      <c r="S104" s="42">
        <f t="shared" si="49"/>
        <v>48079156</v>
      </c>
      <c r="T104" s="42">
        <f t="shared" si="46"/>
        <v>101</v>
      </c>
      <c r="U104" s="42">
        <f t="shared" si="47"/>
        <v>120808586.41</v>
      </c>
      <c r="V104" s="16"/>
    </row>
    <row r="105" spans="1:22" s="9" customFormat="1">
      <c r="A105" s="30">
        <v>98</v>
      </c>
      <c r="B105" s="53" t="s">
        <v>168</v>
      </c>
      <c r="C105" s="32" t="s">
        <v>169</v>
      </c>
      <c r="D105" s="43">
        <v>5</v>
      </c>
      <c r="E105" s="43">
        <v>41085.449999999997</v>
      </c>
      <c r="F105" s="43">
        <v>457</v>
      </c>
      <c r="G105" s="43">
        <v>8259374.2300000004</v>
      </c>
      <c r="H105" s="43">
        <v>31</v>
      </c>
      <c r="I105" s="43">
        <v>203274.23999999999</v>
      </c>
      <c r="J105" s="43">
        <v>1019</v>
      </c>
      <c r="K105" s="43">
        <v>48432666.359999999</v>
      </c>
      <c r="L105" s="43">
        <f t="shared" ref="L105:M112" si="50">J105+H105+F105+D105</f>
        <v>1512</v>
      </c>
      <c r="M105" s="43">
        <f t="shared" si="50"/>
        <v>56936400.280000001</v>
      </c>
      <c r="N105" s="43">
        <v>2246</v>
      </c>
      <c r="O105" s="43">
        <v>56693210.32</v>
      </c>
      <c r="P105" s="43">
        <v>19</v>
      </c>
      <c r="Q105" s="43">
        <v>252572.81</v>
      </c>
      <c r="R105" s="43">
        <f t="shared" si="48"/>
        <v>2265</v>
      </c>
      <c r="S105" s="43">
        <f t="shared" si="49"/>
        <v>56945783.130000003</v>
      </c>
      <c r="T105" s="43">
        <f t="shared" ref="T105:U112" si="51">R105+L105</f>
        <v>3777</v>
      </c>
      <c r="U105" s="43">
        <f t="shared" si="51"/>
        <v>113882183.41</v>
      </c>
      <c r="V105" s="16"/>
    </row>
    <row r="106" spans="1:22" s="9" customFormat="1">
      <c r="A106" s="33">
        <v>99</v>
      </c>
      <c r="B106" s="54" t="s">
        <v>246</v>
      </c>
      <c r="C106" s="1" t="s">
        <v>247</v>
      </c>
      <c r="D106" s="44">
        <v>2</v>
      </c>
      <c r="E106" s="44">
        <v>374160</v>
      </c>
      <c r="F106" s="44"/>
      <c r="G106" s="44"/>
      <c r="H106" s="44">
        <v>209</v>
      </c>
      <c r="I106" s="44">
        <v>151717.71</v>
      </c>
      <c r="J106" s="44">
        <v>326</v>
      </c>
      <c r="K106" s="44">
        <v>15003457.5</v>
      </c>
      <c r="L106" s="42">
        <f t="shared" si="50"/>
        <v>537</v>
      </c>
      <c r="M106" s="42">
        <f t="shared" si="50"/>
        <v>15529335.210000001</v>
      </c>
      <c r="N106" s="44">
        <v>94</v>
      </c>
      <c r="O106" s="44">
        <v>53714828.200000003</v>
      </c>
      <c r="P106" s="44">
        <v>43</v>
      </c>
      <c r="Q106" s="44">
        <v>39306955.799999997</v>
      </c>
      <c r="R106" s="42">
        <f t="shared" si="48"/>
        <v>137</v>
      </c>
      <c r="S106" s="42">
        <f t="shared" si="49"/>
        <v>93021784</v>
      </c>
      <c r="T106" s="42">
        <f t="shared" si="51"/>
        <v>674</v>
      </c>
      <c r="U106" s="42">
        <f t="shared" si="51"/>
        <v>108551119.21000001</v>
      </c>
      <c r="V106" s="16"/>
    </row>
    <row r="107" spans="1:22" s="9" customFormat="1">
      <c r="A107" s="30">
        <v>100</v>
      </c>
      <c r="B107" s="53" t="s">
        <v>224</v>
      </c>
      <c r="C107" s="32" t="s">
        <v>225</v>
      </c>
      <c r="D107" s="43"/>
      <c r="E107" s="43"/>
      <c r="F107" s="43"/>
      <c r="G107" s="43"/>
      <c r="H107" s="43">
        <v>434</v>
      </c>
      <c r="I107" s="43">
        <v>10513169.83</v>
      </c>
      <c r="J107" s="43">
        <v>2539</v>
      </c>
      <c r="K107" s="43">
        <v>43342163.329999998</v>
      </c>
      <c r="L107" s="43">
        <f t="shared" si="50"/>
        <v>2973</v>
      </c>
      <c r="M107" s="43">
        <f t="shared" si="50"/>
        <v>53855333.159999996</v>
      </c>
      <c r="N107" s="43">
        <v>2472</v>
      </c>
      <c r="O107" s="43">
        <v>43541520.130000003</v>
      </c>
      <c r="P107" s="43">
        <v>439</v>
      </c>
      <c r="Q107" s="43">
        <v>10695191.41</v>
      </c>
      <c r="R107" s="43">
        <f t="shared" si="48"/>
        <v>2911</v>
      </c>
      <c r="S107" s="43">
        <f t="shared" si="49"/>
        <v>54236711.540000007</v>
      </c>
      <c r="T107" s="43">
        <f t="shared" si="51"/>
        <v>5884</v>
      </c>
      <c r="U107" s="43">
        <f t="shared" si="51"/>
        <v>108092044.7</v>
      </c>
      <c r="V107" s="16"/>
    </row>
    <row r="108" spans="1:22" s="9" customFormat="1">
      <c r="A108" s="33">
        <v>101</v>
      </c>
      <c r="B108" s="23" t="s">
        <v>176</v>
      </c>
      <c r="C108" s="1" t="s">
        <v>177</v>
      </c>
      <c r="D108" s="44">
        <v>104</v>
      </c>
      <c r="E108" s="44">
        <v>1180044.93</v>
      </c>
      <c r="F108" s="44">
        <v>1117</v>
      </c>
      <c r="G108" s="44">
        <v>19371502.789999999</v>
      </c>
      <c r="H108" s="44">
        <v>1023</v>
      </c>
      <c r="I108" s="44">
        <v>9471033.9900000002</v>
      </c>
      <c r="J108" s="44">
        <v>3974</v>
      </c>
      <c r="K108" s="44">
        <v>27102586.940000001</v>
      </c>
      <c r="L108" s="42">
        <f t="shared" si="50"/>
        <v>6218</v>
      </c>
      <c r="M108" s="42">
        <f t="shared" si="50"/>
        <v>57125168.649999999</v>
      </c>
      <c r="N108" s="44">
        <v>3957</v>
      </c>
      <c r="O108" s="44">
        <v>43158234.539999999</v>
      </c>
      <c r="P108" s="44">
        <v>202</v>
      </c>
      <c r="Q108" s="44">
        <v>6941230.0300000003</v>
      </c>
      <c r="R108" s="42">
        <f t="shared" si="48"/>
        <v>4159</v>
      </c>
      <c r="S108" s="42">
        <f t="shared" si="49"/>
        <v>50099464.57</v>
      </c>
      <c r="T108" s="42">
        <f t="shared" si="51"/>
        <v>10377</v>
      </c>
      <c r="U108" s="42">
        <f t="shared" si="51"/>
        <v>107224633.22</v>
      </c>
      <c r="V108" s="16"/>
    </row>
    <row r="109" spans="1:22" s="9" customFormat="1">
      <c r="A109" s="30">
        <v>102</v>
      </c>
      <c r="B109" s="31" t="s">
        <v>200</v>
      </c>
      <c r="C109" s="32" t="s">
        <v>201</v>
      </c>
      <c r="D109" s="43">
        <v>6</v>
      </c>
      <c r="E109" s="43">
        <v>72567.05</v>
      </c>
      <c r="F109" s="43">
        <v>106</v>
      </c>
      <c r="G109" s="43">
        <v>2518782.39</v>
      </c>
      <c r="H109" s="43">
        <v>5997</v>
      </c>
      <c r="I109" s="43">
        <v>7210049.3300000001</v>
      </c>
      <c r="J109" s="43">
        <v>11154</v>
      </c>
      <c r="K109" s="43">
        <v>44302533.109999999</v>
      </c>
      <c r="L109" s="43">
        <f t="shared" si="50"/>
        <v>17263</v>
      </c>
      <c r="M109" s="43">
        <f t="shared" si="50"/>
        <v>54103931.879999995</v>
      </c>
      <c r="N109" s="43">
        <v>3894</v>
      </c>
      <c r="O109" s="43">
        <v>45585659.979999997</v>
      </c>
      <c r="P109" s="43">
        <v>88</v>
      </c>
      <c r="Q109" s="43">
        <v>6064859.1799999997</v>
      </c>
      <c r="R109" s="43">
        <f t="shared" si="48"/>
        <v>3982</v>
      </c>
      <c r="S109" s="43">
        <f t="shared" si="49"/>
        <v>51650519.159999996</v>
      </c>
      <c r="T109" s="43">
        <f t="shared" si="51"/>
        <v>21245</v>
      </c>
      <c r="U109" s="43">
        <f t="shared" si="51"/>
        <v>105754451.03999999</v>
      </c>
      <c r="V109" s="16"/>
    </row>
    <row r="110" spans="1:22" s="9" customFormat="1">
      <c r="A110" s="33">
        <v>103</v>
      </c>
      <c r="B110" s="54" t="s">
        <v>220</v>
      </c>
      <c r="C110" s="1" t="s">
        <v>221</v>
      </c>
      <c r="D110" s="44"/>
      <c r="E110" s="44"/>
      <c r="F110" s="44">
        <v>200</v>
      </c>
      <c r="G110" s="44">
        <v>3165184.64</v>
      </c>
      <c r="H110" s="44">
        <v>877</v>
      </c>
      <c r="I110" s="44">
        <v>1642730.71</v>
      </c>
      <c r="J110" s="44">
        <v>2862</v>
      </c>
      <c r="K110" s="44">
        <v>15595938.48</v>
      </c>
      <c r="L110" s="42">
        <f t="shared" si="50"/>
        <v>3939</v>
      </c>
      <c r="M110" s="42">
        <f t="shared" si="50"/>
        <v>20403853.830000002</v>
      </c>
      <c r="N110" s="44">
        <v>1307</v>
      </c>
      <c r="O110" s="44">
        <v>50023557.649999999</v>
      </c>
      <c r="P110" s="44">
        <v>225</v>
      </c>
      <c r="Q110" s="44">
        <v>32900681.75</v>
      </c>
      <c r="R110" s="42">
        <f t="shared" si="48"/>
        <v>1532</v>
      </c>
      <c r="S110" s="42">
        <f t="shared" si="49"/>
        <v>82924239.400000006</v>
      </c>
      <c r="T110" s="42">
        <f t="shared" si="51"/>
        <v>5471</v>
      </c>
      <c r="U110" s="42">
        <f t="shared" si="51"/>
        <v>103328093.23</v>
      </c>
      <c r="V110" s="16"/>
    </row>
    <row r="111" spans="1:22" s="9" customFormat="1">
      <c r="A111" s="30">
        <v>104</v>
      </c>
      <c r="B111" s="53" t="s">
        <v>286</v>
      </c>
      <c r="C111" s="32" t="s">
        <v>287</v>
      </c>
      <c r="D111" s="43">
        <v>12</v>
      </c>
      <c r="E111" s="43">
        <v>173450</v>
      </c>
      <c r="F111" s="43">
        <v>4</v>
      </c>
      <c r="G111" s="43">
        <v>223573.15</v>
      </c>
      <c r="H111" s="43">
        <v>5332</v>
      </c>
      <c r="I111" s="43">
        <v>3475870.66</v>
      </c>
      <c r="J111" s="43">
        <v>5344</v>
      </c>
      <c r="K111" s="43">
        <v>6497506.79</v>
      </c>
      <c r="L111" s="43">
        <f t="shared" si="50"/>
        <v>10692</v>
      </c>
      <c r="M111" s="43">
        <f t="shared" si="50"/>
        <v>10370400.6</v>
      </c>
      <c r="N111" s="43">
        <v>500</v>
      </c>
      <c r="O111" s="43">
        <v>47180063</v>
      </c>
      <c r="P111" s="43">
        <v>363</v>
      </c>
      <c r="Q111" s="43">
        <v>44115244.149999999</v>
      </c>
      <c r="R111" s="43">
        <f t="shared" si="48"/>
        <v>863</v>
      </c>
      <c r="S111" s="43">
        <f t="shared" si="49"/>
        <v>91295307.150000006</v>
      </c>
      <c r="T111" s="43">
        <f t="shared" si="51"/>
        <v>11555</v>
      </c>
      <c r="U111" s="43">
        <f t="shared" si="51"/>
        <v>101665707.75</v>
      </c>
      <c r="V111" s="16"/>
    </row>
    <row r="112" spans="1:22" s="9" customFormat="1">
      <c r="A112" s="33">
        <v>105</v>
      </c>
      <c r="B112" s="54" t="s">
        <v>292</v>
      </c>
      <c r="C112" s="1" t="s">
        <v>293</v>
      </c>
      <c r="D112" s="44">
        <v>25</v>
      </c>
      <c r="E112" s="44">
        <v>258517.82</v>
      </c>
      <c r="F112" s="44">
        <v>289</v>
      </c>
      <c r="G112" s="44">
        <v>5504116.4699999997</v>
      </c>
      <c r="H112" s="44">
        <v>362</v>
      </c>
      <c r="I112" s="44">
        <v>4064144.68</v>
      </c>
      <c r="J112" s="44">
        <v>3584</v>
      </c>
      <c r="K112" s="44">
        <v>28564272.190000001</v>
      </c>
      <c r="L112" s="42">
        <f t="shared" si="50"/>
        <v>4260</v>
      </c>
      <c r="M112" s="42">
        <f t="shared" si="50"/>
        <v>38391051.160000004</v>
      </c>
      <c r="N112" s="44">
        <v>4466</v>
      </c>
      <c r="O112" s="44">
        <v>46281478.939999998</v>
      </c>
      <c r="P112" s="44">
        <v>1239</v>
      </c>
      <c r="Q112" s="44">
        <v>16545319.539999999</v>
      </c>
      <c r="R112" s="42">
        <f t="shared" si="48"/>
        <v>5705</v>
      </c>
      <c r="S112" s="42">
        <f t="shared" si="49"/>
        <v>62826798.479999997</v>
      </c>
      <c r="T112" s="42">
        <f t="shared" si="51"/>
        <v>9965</v>
      </c>
      <c r="U112" s="42">
        <f t="shared" si="51"/>
        <v>101217849.64</v>
      </c>
      <c r="V112" s="16"/>
    </row>
    <row r="113" spans="1:22" s="9" customFormat="1">
      <c r="A113" s="30">
        <v>106</v>
      </c>
      <c r="B113" s="53" t="s">
        <v>188</v>
      </c>
      <c r="C113" s="32" t="s">
        <v>189</v>
      </c>
      <c r="D113" s="43">
        <v>12</v>
      </c>
      <c r="E113" s="43">
        <v>54899</v>
      </c>
      <c r="F113" s="43">
        <v>51</v>
      </c>
      <c r="G113" s="43">
        <v>1030674.69</v>
      </c>
      <c r="H113" s="43">
        <v>1780</v>
      </c>
      <c r="I113" s="43">
        <v>11590351.720000001</v>
      </c>
      <c r="J113" s="43">
        <v>3701</v>
      </c>
      <c r="K113" s="43">
        <v>48020343.990000002</v>
      </c>
      <c r="L113" s="43">
        <f t="shared" ref="L113:L132" si="52">J113+H113+F113+D113</f>
        <v>5544</v>
      </c>
      <c r="M113" s="43">
        <f t="shared" ref="M113:M132" si="53">K113+I113+G113+E113</f>
        <v>60696269.399999999</v>
      </c>
      <c r="N113" s="43">
        <v>3054</v>
      </c>
      <c r="O113" s="43">
        <v>37252177.710000001</v>
      </c>
      <c r="P113" s="43">
        <v>15</v>
      </c>
      <c r="Q113" s="43">
        <v>256211.15</v>
      </c>
      <c r="R113" s="43">
        <f t="shared" si="48"/>
        <v>3069</v>
      </c>
      <c r="S113" s="43">
        <f t="shared" si="49"/>
        <v>37508388.859999999</v>
      </c>
      <c r="T113" s="43">
        <f t="shared" ref="T113:T132" si="54">R113+L113</f>
        <v>8613</v>
      </c>
      <c r="U113" s="43">
        <f t="shared" ref="U113:U132" si="55">S113+M113</f>
        <v>98204658.25999999</v>
      </c>
      <c r="V113" s="16"/>
    </row>
    <row r="114" spans="1:22" s="9" customFormat="1">
      <c r="A114" s="33">
        <v>107</v>
      </c>
      <c r="B114" s="54" t="s">
        <v>196</v>
      </c>
      <c r="C114" s="1" t="s">
        <v>197</v>
      </c>
      <c r="D114" s="44">
        <v>61</v>
      </c>
      <c r="E114" s="44">
        <v>994994.68</v>
      </c>
      <c r="F114" s="44">
        <v>844</v>
      </c>
      <c r="G114" s="44">
        <v>17163577.870000001</v>
      </c>
      <c r="H114" s="44">
        <v>695</v>
      </c>
      <c r="I114" s="44">
        <v>5214926.9000000004</v>
      </c>
      <c r="J114" s="44">
        <v>2246</v>
      </c>
      <c r="K114" s="44">
        <v>15146987.6642</v>
      </c>
      <c r="L114" s="42">
        <f t="shared" si="52"/>
        <v>3846</v>
      </c>
      <c r="M114" s="42">
        <f t="shared" si="53"/>
        <v>38520487.114200003</v>
      </c>
      <c r="N114" s="44">
        <v>1687</v>
      </c>
      <c r="O114" s="44">
        <v>41286280.590000004</v>
      </c>
      <c r="P114" s="44">
        <v>272</v>
      </c>
      <c r="Q114" s="44">
        <v>15168147.359999999</v>
      </c>
      <c r="R114" s="42">
        <f t="shared" si="48"/>
        <v>1959</v>
      </c>
      <c r="S114" s="42">
        <f t="shared" si="49"/>
        <v>56454427.950000003</v>
      </c>
      <c r="T114" s="42">
        <f t="shared" si="54"/>
        <v>5805</v>
      </c>
      <c r="U114" s="42">
        <f t="shared" si="55"/>
        <v>94974915.064200014</v>
      </c>
      <c r="V114" s="16"/>
    </row>
    <row r="115" spans="1:22" s="9" customFormat="1">
      <c r="A115" s="30">
        <v>108</v>
      </c>
      <c r="B115" s="53" t="s">
        <v>192</v>
      </c>
      <c r="C115" s="32" t="s">
        <v>193</v>
      </c>
      <c r="D115" s="43">
        <v>2</v>
      </c>
      <c r="E115" s="43">
        <v>46859.86</v>
      </c>
      <c r="F115" s="43">
        <v>5</v>
      </c>
      <c r="G115" s="43">
        <v>36142.370000000003</v>
      </c>
      <c r="H115" s="43">
        <v>954</v>
      </c>
      <c r="I115" s="43">
        <v>4894489.18</v>
      </c>
      <c r="J115" s="43">
        <v>2451</v>
      </c>
      <c r="K115" s="43">
        <v>25326899.609999999</v>
      </c>
      <c r="L115" s="43">
        <f t="shared" si="52"/>
        <v>3412</v>
      </c>
      <c r="M115" s="43">
        <f t="shared" si="53"/>
        <v>30304391.02</v>
      </c>
      <c r="N115" s="43">
        <v>3170</v>
      </c>
      <c r="O115" s="43">
        <v>42531210.969999999</v>
      </c>
      <c r="P115" s="43">
        <v>309</v>
      </c>
      <c r="Q115" s="43">
        <v>22125087.399999999</v>
      </c>
      <c r="R115" s="43">
        <f t="shared" si="48"/>
        <v>3479</v>
      </c>
      <c r="S115" s="43">
        <f t="shared" si="49"/>
        <v>64656298.369999997</v>
      </c>
      <c r="T115" s="43">
        <f t="shared" si="54"/>
        <v>6891</v>
      </c>
      <c r="U115" s="43">
        <f t="shared" si="55"/>
        <v>94960689.390000001</v>
      </c>
      <c r="V115" s="16"/>
    </row>
    <row r="116" spans="1:22" s="9" customFormat="1">
      <c r="A116" s="33">
        <v>109</v>
      </c>
      <c r="B116" s="54" t="s">
        <v>262</v>
      </c>
      <c r="C116" s="1" t="s">
        <v>263</v>
      </c>
      <c r="D116" s="44"/>
      <c r="E116" s="44"/>
      <c r="F116" s="44">
        <v>3</v>
      </c>
      <c r="G116" s="44">
        <v>19122</v>
      </c>
      <c r="H116" s="44">
        <v>160</v>
      </c>
      <c r="I116" s="44">
        <v>272861.34999999998</v>
      </c>
      <c r="J116" s="44">
        <v>420</v>
      </c>
      <c r="K116" s="44">
        <v>42009624.119999997</v>
      </c>
      <c r="L116" s="42">
        <f t="shared" si="52"/>
        <v>583</v>
      </c>
      <c r="M116" s="42">
        <f t="shared" si="53"/>
        <v>42301607.469999999</v>
      </c>
      <c r="N116" s="44">
        <v>2536</v>
      </c>
      <c r="O116" s="44">
        <v>41833117.640000001</v>
      </c>
      <c r="P116" s="44">
        <v>6</v>
      </c>
      <c r="Q116" s="44">
        <v>77939.16</v>
      </c>
      <c r="R116" s="42">
        <f t="shared" si="48"/>
        <v>2542</v>
      </c>
      <c r="S116" s="42">
        <f t="shared" si="49"/>
        <v>41911056.799999997</v>
      </c>
      <c r="T116" s="42">
        <f t="shared" si="54"/>
        <v>3125</v>
      </c>
      <c r="U116" s="42">
        <f t="shared" si="55"/>
        <v>84212664.269999996</v>
      </c>
      <c r="V116" s="16"/>
    </row>
    <row r="117" spans="1:22" s="9" customFormat="1">
      <c r="A117" s="30">
        <v>110</v>
      </c>
      <c r="B117" s="53" t="s">
        <v>241</v>
      </c>
      <c r="C117" s="32" t="s">
        <v>242</v>
      </c>
      <c r="D117" s="43"/>
      <c r="E117" s="43"/>
      <c r="F117" s="43">
        <v>3</v>
      </c>
      <c r="G117" s="43">
        <v>8442.58</v>
      </c>
      <c r="H117" s="43">
        <v>410</v>
      </c>
      <c r="I117" s="43">
        <v>908173.58</v>
      </c>
      <c r="J117" s="43">
        <v>1596</v>
      </c>
      <c r="K117" s="43">
        <v>41049578.5</v>
      </c>
      <c r="L117" s="43">
        <f t="shared" si="52"/>
        <v>2009</v>
      </c>
      <c r="M117" s="43">
        <f t="shared" si="53"/>
        <v>41966194.659999996</v>
      </c>
      <c r="N117" s="43">
        <v>3288</v>
      </c>
      <c r="O117" s="43">
        <v>40364653.509999998</v>
      </c>
      <c r="P117" s="43">
        <v>28</v>
      </c>
      <c r="Q117" s="43">
        <v>233051.96</v>
      </c>
      <c r="R117" s="43">
        <f t="shared" si="48"/>
        <v>3316</v>
      </c>
      <c r="S117" s="43">
        <f t="shared" si="49"/>
        <v>40597705.469999999</v>
      </c>
      <c r="T117" s="43">
        <f t="shared" si="54"/>
        <v>5325</v>
      </c>
      <c r="U117" s="43">
        <f t="shared" si="55"/>
        <v>82563900.129999995</v>
      </c>
      <c r="V117" s="16"/>
    </row>
    <row r="118" spans="1:22" s="9" customFormat="1">
      <c r="A118" s="33">
        <v>111</v>
      </c>
      <c r="B118" s="23" t="s">
        <v>208</v>
      </c>
      <c r="C118" s="1" t="s">
        <v>209</v>
      </c>
      <c r="D118" s="44">
        <v>72</v>
      </c>
      <c r="E118" s="44">
        <v>1528245.52</v>
      </c>
      <c r="F118" s="44">
        <v>390</v>
      </c>
      <c r="G118" s="44">
        <v>9350278.9000000004</v>
      </c>
      <c r="H118" s="44">
        <v>2471</v>
      </c>
      <c r="I118" s="44">
        <v>9945192.7200000007</v>
      </c>
      <c r="J118" s="44">
        <v>4211</v>
      </c>
      <c r="K118" s="44">
        <v>25016679.16</v>
      </c>
      <c r="L118" s="42">
        <f t="shared" si="52"/>
        <v>7144</v>
      </c>
      <c r="M118" s="42">
        <f t="shared" si="53"/>
        <v>45840396.300000004</v>
      </c>
      <c r="N118" s="44">
        <v>2407</v>
      </c>
      <c r="O118" s="44">
        <v>28181064.800000001</v>
      </c>
      <c r="P118" s="44">
        <v>346</v>
      </c>
      <c r="Q118" s="44">
        <v>5253148.96</v>
      </c>
      <c r="R118" s="42">
        <f t="shared" si="48"/>
        <v>2753</v>
      </c>
      <c r="S118" s="42">
        <f t="shared" si="49"/>
        <v>33434213.760000002</v>
      </c>
      <c r="T118" s="42">
        <f t="shared" si="54"/>
        <v>9897</v>
      </c>
      <c r="U118" s="42">
        <f t="shared" si="55"/>
        <v>79274610.060000002</v>
      </c>
      <c r="V118" s="16"/>
    </row>
    <row r="119" spans="1:22" s="9" customFormat="1">
      <c r="A119" s="30">
        <v>112</v>
      </c>
      <c r="B119" s="31" t="s">
        <v>210</v>
      </c>
      <c r="C119" s="32" t="s">
        <v>211</v>
      </c>
      <c r="D119" s="43">
        <v>11</v>
      </c>
      <c r="E119" s="43">
        <v>224074.8</v>
      </c>
      <c r="F119" s="43">
        <v>694</v>
      </c>
      <c r="G119" s="43">
        <v>21332136.149999999</v>
      </c>
      <c r="H119" s="43">
        <v>419</v>
      </c>
      <c r="I119" s="43">
        <v>4770687.13</v>
      </c>
      <c r="J119" s="43">
        <v>1598</v>
      </c>
      <c r="K119" s="43">
        <v>10871579.366800001</v>
      </c>
      <c r="L119" s="43">
        <f t="shared" si="52"/>
        <v>2722</v>
      </c>
      <c r="M119" s="43">
        <f t="shared" si="53"/>
        <v>37198477.446799994</v>
      </c>
      <c r="N119" s="43">
        <v>1713</v>
      </c>
      <c r="O119" s="43">
        <v>32311371.690000001</v>
      </c>
      <c r="P119" s="43">
        <v>315</v>
      </c>
      <c r="Q119" s="43">
        <v>5068968.3899999997</v>
      </c>
      <c r="R119" s="43">
        <f t="shared" ref="R119:R128" si="56">N119+P119</f>
        <v>2028</v>
      </c>
      <c r="S119" s="43">
        <f t="shared" ref="S119:S128" si="57">O119+Q119</f>
        <v>37380340.079999998</v>
      </c>
      <c r="T119" s="43">
        <f t="shared" si="54"/>
        <v>4750</v>
      </c>
      <c r="U119" s="43">
        <f t="shared" si="55"/>
        <v>74578817.526799992</v>
      </c>
      <c r="V119" s="16"/>
    </row>
    <row r="120" spans="1:22" s="9" customFormat="1">
      <c r="A120" s="33">
        <v>113</v>
      </c>
      <c r="B120" s="54" t="s">
        <v>234</v>
      </c>
      <c r="C120" s="1" t="s">
        <v>235</v>
      </c>
      <c r="D120" s="44"/>
      <c r="E120" s="44"/>
      <c r="F120" s="44">
        <v>9</v>
      </c>
      <c r="G120" s="44">
        <v>83126.899999999994</v>
      </c>
      <c r="H120" s="44">
        <v>187</v>
      </c>
      <c r="I120" s="44">
        <v>21641020.460000001</v>
      </c>
      <c r="J120" s="44">
        <v>1509</v>
      </c>
      <c r="K120" s="44">
        <v>19237970.190000001</v>
      </c>
      <c r="L120" s="42">
        <f t="shared" si="52"/>
        <v>1705</v>
      </c>
      <c r="M120" s="42">
        <f t="shared" si="53"/>
        <v>40962117.550000004</v>
      </c>
      <c r="N120" s="44">
        <v>67</v>
      </c>
      <c r="O120" s="44">
        <v>14953396.48</v>
      </c>
      <c r="P120" s="44">
        <v>17</v>
      </c>
      <c r="Q120" s="44">
        <v>17975692.370000001</v>
      </c>
      <c r="R120" s="42">
        <f t="shared" si="56"/>
        <v>84</v>
      </c>
      <c r="S120" s="42">
        <f t="shared" si="57"/>
        <v>32929088.850000001</v>
      </c>
      <c r="T120" s="42">
        <f t="shared" si="54"/>
        <v>1789</v>
      </c>
      <c r="U120" s="42">
        <f t="shared" si="55"/>
        <v>73891206.400000006</v>
      </c>
      <c r="V120" s="16"/>
    </row>
    <row r="121" spans="1:22" s="9" customFormat="1">
      <c r="A121" s="30">
        <v>114</v>
      </c>
      <c r="B121" s="53" t="s">
        <v>186</v>
      </c>
      <c r="C121" s="32" t="s">
        <v>187</v>
      </c>
      <c r="D121" s="43">
        <v>56</v>
      </c>
      <c r="E121" s="43">
        <v>6734876.3700000001</v>
      </c>
      <c r="F121" s="43">
        <v>53</v>
      </c>
      <c r="G121" s="43">
        <v>9685556.6600000001</v>
      </c>
      <c r="H121" s="43">
        <v>117</v>
      </c>
      <c r="I121" s="43">
        <v>7351121.8899999997</v>
      </c>
      <c r="J121" s="43">
        <v>388</v>
      </c>
      <c r="K121" s="43">
        <v>18183195.23</v>
      </c>
      <c r="L121" s="43">
        <f t="shared" si="52"/>
        <v>614</v>
      </c>
      <c r="M121" s="43">
        <f t="shared" si="53"/>
        <v>41954750.149999999</v>
      </c>
      <c r="N121" s="43">
        <v>65</v>
      </c>
      <c r="O121" s="43">
        <v>22531826.690000001</v>
      </c>
      <c r="P121" s="43">
        <v>26</v>
      </c>
      <c r="Q121" s="43">
        <v>8810451.4000000004</v>
      </c>
      <c r="R121" s="43">
        <f t="shared" si="56"/>
        <v>91</v>
      </c>
      <c r="S121" s="43">
        <f t="shared" si="57"/>
        <v>31342278.090000004</v>
      </c>
      <c r="T121" s="43">
        <f t="shared" si="54"/>
        <v>705</v>
      </c>
      <c r="U121" s="43">
        <f t="shared" si="55"/>
        <v>73297028.24000001</v>
      </c>
      <c r="V121" s="16"/>
    </row>
    <row r="122" spans="1:22" s="9" customFormat="1">
      <c r="A122" s="33">
        <v>115</v>
      </c>
      <c r="B122" s="54" t="s">
        <v>327</v>
      </c>
      <c r="C122" s="1" t="s">
        <v>328</v>
      </c>
      <c r="D122" s="44">
        <v>9</v>
      </c>
      <c r="E122" s="44">
        <v>143470</v>
      </c>
      <c r="F122" s="44">
        <v>717</v>
      </c>
      <c r="G122" s="44">
        <v>12601044.977299999</v>
      </c>
      <c r="H122" s="44">
        <v>483</v>
      </c>
      <c r="I122" s="44">
        <v>2817600.57</v>
      </c>
      <c r="J122" s="44">
        <v>921</v>
      </c>
      <c r="K122" s="44">
        <v>8077946.1299999999</v>
      </c>
      <c r="L122" s="42">
        <f t="shared" si="52"/>
        <v>2130</v>
      </c>
      <c r="M122" s="42">
        <f t="shared" si="53"/>
        <v>23640061.677299999</v>
      </c>
      <c r="N122" s="44">
        <v>1255</v>
      </c>
      <c r="O122" s="44">
        <v>33448861.32</v>
      </c>
      <c r="P122" s="44">
        <v>198</v>
      </c>
      <c r="Q122" s="44">
        <v>15733994.970000001</v>
      </c>
      <c r="R122" s="42">
        <f t="shared" si="56"/>
        <v>1453</v>
      </c>
      <c r="S122" s="42">
        <f t="shared" si="57"/>
        <v>49182856.289999999</v>
      </c>
      <c r="T122" s="42">
        <f t="shared" si="54"/>
        <v>3583</v>
      </c>
      <c r="U122" s="42">
        <f t="shared" si="55"/>
        <v>72822917.967299998</v>
      </c>
      <c r="V122" s="16"/>
    </row>
    <row r="123" spans="1:22" s="9" customFormat="1">
      <c r="A123" s="30">
        <v>116</v>
      </c>
      <c r="B123" s="53" t="s">
        <v>306</v>
      </c>
      <c r="C123" s="32" t="s">
        <v>307</v>
      </c>
      <c r="D123" s="43">
        <v>19</v>
      </c>
      <c r="E123" s="43">
        <v>326037.07</v>
      </c>
      <c r="F123" s="43">
        <v>283</v>
      </c>
      <c r="G123" s="43">
        <v>5000300.66</v>
      </c>
      <c r="H123" s="43">
        <v>403</v>
      </c>
      <c r="I123" s="43">
        <v>1551187.57</v>
      </c>
      <c r="J123" s="43">
        <v>3576</v>
      </c>
      <c r="K123" s="43">
        <v>27337072.829999998</v>
      </c>
      <c r="L123" s="43">
        <f t="shared" si="52"/>
        <v>4281</v>
      </c>
      <c r="M123" s="43">
        <f t="shared" si="53"/>
        <v>34214598.130000003</v>
      </c>
      <c r="N123" s="43">
        <v>6982</v>
      </c>
      <c r="O123" s="43">
        <v>32262620.82</v>
      </c>
      <c r="P123" s="43">
        <v>109</v>
      </c>
      <c r="Q123" s="43">
        <v>1814035.33</v>
      </c>
      <c r="R123" s="43">
        <f t="shared" si="56"/>
        <v>7091</v>
      </c>
      <c r="S123" s="43">
        <f t="shared" si="57"/>
        <v>34076656.149999999</v>
      </c>
      <c r="T123" s="43">
        <f t="shared" si="54"/>
        <v>11372</v>
      </c>
      <c r="U123" s="43">
        <f t="shared" si="55"/>
        <v>68291254.280000001</v>
      </c>
      <c r="V123" s="16"/>
    </row>
    <row r="124" spans="1:22" s="9" customFormat="1">
      <c r="A124" s="33">
        <v>117</v>
      </c>
      <c r="B124" s="54" t="s">
        <v>160</v>
      </c>
      <c r="C124" s="1" t="s">
        <v>161</v>
      </c>
      <c r="D124" s="44">
        <v>17</v>
      </c>
      <c r="E124" s="44">
        <v>252145.45</v>
      </c>
      <c r="F124" s="44">
        <v>227</v>
      </c>
      <c r="G124" s="44">
        <v>4435301.0599999996</v>
      </c>
      <c r="H124" s="44">
        <v>538</v>
      </c>
      <c r="I124" s="44">
        <v>3101827.9</v>
      </c>
      <c r="J124" s="44">
        <v>2321</v>
      </c>
      <c r="K124" s="44">
        <v>21710166.949999999</v>
      </c>
      <c r="L124" s="42">
        <f t="shared" si="52"/>
        <v>3103</v>
      </c>
      <c r="M124" s="42">
        <f t="shared" si="53"/>
        <v>29499441.359999996</v>
      </c>
      <c r="N124" s="44">
        <v>5812</v>
      </c>
      <c r="O124" s="44">
        <v>27380008.699999999</v>
      </c>
      <c r="P124" s="44">
        <v>127</v>
      </c>
      <c r="Q124" s="44">
        <v>4739241.38</v>
      </c>
      <c r="R124" s="42">
        <f t="shared" si="56"/>
        <v>5939</v>
      </c>
      <c r="S124" s="42">
        <f t="shared" si="57"/>
        <v>32119250.079999998</v>
      </c>
      <c r="T124" s="42">
        <f t="shared" si="54"/>
        <v>9042</v>
      </c>
      <c r="U124" s="42">
        <f t="shared" si="55"/>
        <v>61618691.439999998</v>
      </c>
      <c r="V124" s="16"/>
    </row>
    <row r="125" spans="1:22" s="9" customFormat="1">
      <c r="A125" s="30">
        <v>118</v>
      </c>
      <c r="B125" s="53" t="s">
        <v>214</v>
      </c>
      <c r="C125" s="32" t="s">
        <v>215</v>
      </c>
      <c r="D125" s="43"/>
      <c r="E125" s="43"/>
      <c r="F125" s="43">
        <v>12</v>
      </c>
      <c r="G125" s="43">
        <v>111734.96</v>
      </c>
      <c r="H125" s="43">
        <v>879</v>
      </c>
      <c r="I125" s="43">
        <v>3001614.19</v>
      </c>
      <c r="J125" s="43">
        <v>3690</v>
      </c>
      <c r="K125" s="43">
        <v>29487665.890000001</v>
      </c>
      <c r="L125" s="43">
        <f t="shared" si="52"/>
        <v>4581</v>
      </c>
      <c r="M125" s="43">
        <f t="shared" si="53"/>
        <v>32601015.040000003</v>
      </c>
      <c r="N125" s="43">
        <v>2148</v>
      </c>
      <c r="O125" s="43">
        <v>26669821.370000001</v>
      </c>
      <c r="P125" s="43">
        <v>21</v>
      </c>
      <c r="Q125" s="43">
        <v>293612.2</v>
      </c>
      <c r="R125" s="43">
        <f t="shared" si="56"/>
        <v>2169</v>
      </c>
      <c r="S125" s="43">
        <f t="shared" si="57"/>
        <v>26963433.57</v>
      </c>
      <c r="T125" s="43">
        <f t="shared" si="54"/>
        <v>6750</v>
      </c>
      <c r="U125" s="43">
        <f t="shared" si="55"/>
        <v>59564448.609999999</v>
      </c>
      <c r="V125" s="16"/>
    </row>
    <row r="126" spans="1:22" s="9" customFormat="1">
      <c r="A126" s="33">
        <v>119</v>
      </c>
      <c r="B126" s="54" t="s">
        <v>232</v>
      </c>
      <c r="C126" s="1" t="s">
        <v>233</v>
      </c>
      <c r="D126" s="44">
        <v>12</v>
      </c>
      <c r="E126" s="44">
        <v>400490</v>
      </c>
      <c r="F126" s="44">
        <v>53</v>
      </c>
      <c r="G126" s="44">
        <v>882341.06</v>
      </c>
      <c r="H126" s="44">
        <v>1174</v>
      </c>
      <c r="I126" s="44">
        <v>6038789.0300000003</v>
      </c>
      <c r="J126" s="44">
        <v>2864</v>
      </c>
      <c r="K126" s="44">
        <v>25411518.48</v>
      </c>
      <c r="L126" s="42">
        <f t="shared" ref="L126:L131" si="58">J126+H126+F126+D126</f>
        <v>4103</v>
      </c>
      <c r="M126" s="42">
        <f t="shared" ref="M126:M131" si="59">K126+I126+G126+E126</f>
        <v>32733138.57</v>
      </c>
      <c r="N126" s="44">
        <v>1017</v>
      </c>
      <c r="O126" s="44">
        <v>20381764.559999999</v>
      </c>
      <c r="P126" s="44">
        <v>35</v>
      </c>
      <c r="Q126" s="44">
        <v>705597.01</v>
      </c>
      <c r="R126" s="42">
        <f t="shared" si="56"/>
        <v>1052</v>
      </c>
      <c r="S126" s="42">
        <f t="shared" si="57"/>
        <v>21087361.57</v>
      </c>
      <c r="T126" s="42">
        <f t="shared" ref="T126:T131" si="60">R126+L126</f>
        <v>5155</v>
      </c>
      <c r="U126" s="42">
        <f t="shared" ref="U126:U131" si="61">S126+M126</f>
        <v>53820500.140000001</v>
      </c>
      <c r="V126" s="16"/>
    </row>
    <row r="127" spans="1:22" s="9" customFormat="1">
      <c r="A127" s="30">
        <v>120</v>
      </c>
      <c r="B127" s="53" t="s">
        <v>325</v>
      </c>
      <c r="C127" s="32" t="s">
        <v>326</v>
      </c>
      <c r="D127" s="43"/>
      <c r="E127" s="43"/>
      <c r="F127" s="43"/>
      <c r="G127" s="43"/>
      <c r="H127" s="43">
        <v>6</v>
      </c>
      <c r="I127" s="43">
        <v>25068444.760000002</v>
      </c>
      <c r="J127" s="43">
        <v>10</v>
      </c>
      <c r="K127" s="43">
        <v>3285.84</v>
      </c>
      <c r="L127" s="43">
        <f t="shared" si="58"/>
        <v>16</v>
      </c>
      <c r="M127" s="43">
        <f t="shared" si="59"/>
        <v>25071730.600000001</v>
      </c>
      <c r="N127" s="43"/>
      <c r="O127" s="43"/>
      <c r="P127" s="43">
        <v>1</v>
      </c>
      <c r="Q127" s="43">
        <v>25000000</v>
      </c>
      <c r="R127" s="43">
        <f t="shared" si="56"/>
        <v>1</v>
      </c>
      <c r="S127" s="43">
        <f t="shared" si="57"/>
        <v>25000000</v>
      </c>
      <c r="T127" s="43">
        <f t="shared" si="60"/>
        <v>17</v>
      </c>
      <c r="U127" s="43">
        <f t="shared" si="61"/>
        <v>50071730.600000001</v>
      </c>
      <c r="V127" s="16"/>
    </row>
    <row r="128" spans="1:22" s="9" customFormat="1">
      <c r="A128" s="33">
        <v>121</v>
      </c>
      <c r="B128" s="23" t="s">
        <v>248</v>
      </c>
      <c r="C128" s="1" t="s">
        <v>249</v>
      </c>
      <c r="D128" s="44">
        <v>28</v>
      </c>
      <c r="E128" s="44">
        <v>1184659.1599999999</v>
      </c>
      <c r="F128" s="44">
        <v>69</v>
      </c>
      <c r="G128" s="44">
        <v>907448.52</v>
      </c>
      <c r="H128" s="44">
        <v>350</v>
      </c>
      <c r="I128" s="44">
        <v>5739831.7999999998</v>
      </c>
      <c r="J128" s="44">
        <v>1994</v>
      </c>
      <c r="K128" s="44">
        <v>20680734.079999998</v>
      </c>
      <c r="L128" s="42">
        <f t="shared" si="58"/>
        <v>2441</v>
      </c>
      <c r="M128" s="42">
        <f t="shared" si="59"/>
        <v>28512673.559999999</v>
      </c>
      <c r="N128" s="44">
        <v>1047</v>
      </c>
      <c r="O128" s="44">
        <v>17961559.829999998</v>
      </c>
      <c r="P128" s="44">
        <v>106</v>
      </c>
      <c r="Q128" s="44">
        <v>3296858.8</v>
      </c>
      <c r="R128" s="42">
        <f t="shared" si="56"/>
        <v>1153</v>
      </c>
      <c r="S128" s="42">
        <f t="shared" si="57"/>
        <v>21258418.629999999</v>
      </c>
      <c r="T128" s="42">
        <f t="shared" si="60"/>
        <v>3594</v>
      </c>
      <c r="U128" s="42">
        <f t="shared" si="61"/>
        <v>49771092.189999998</v>
      </c>
      <c r="V128" s="16"/>
    </row>
    <row r="129" spans="1:22" s="9" customFormat="1">
      <c r="A129" s="30">
        <v>122</v>
      </c>
      <c r="B129" s="31" t="s">
        <v>228</v>
      </c>
      <c r="C129" s="32" t="s">
        <v>229</v>
      </c>
      <c r="D129" s="43">
        <v>243</v>
      </c>
      <c r="E129" s="43">
        <v>12534842.68</v>
      </c>
      <c r="F129" s="43">
        <v>44</v>
      </c>
      <c r="G129" s="43">
        <v>3053075.63</v>
      </c>
      <c r="H129" s="43">
        <v>67</v>
      </c>
      <c r="I129" s="43">
        <v>3248917.04</v>
      </c>
      <c r="J129" s="43">
        <v>438</v>
      </c>
      <c r="K129" s="43">
        <v>9417904.3399999999</v>
      </c>
      <c r="L129" s="43">
        <f t="shared" si="58"/>
        <v>792</v>
      </c>
      <c r="M129" s="43">
        <f t="shared" si="59"/>
        <v>28254739.689999998</v>
      </c>
      <c r="N129" s="43">
        <v>44</v>
      </c>
      <c r="O129" s="43">
        <v>8164725</v>
      </c>
      <c r="P129" s="43">
        <v>69</v>
      </c>
      <c r="Q129" s="43">
        <v>11457750.6</v>
      </c>
      <c r="R129" s="43">
        <f t="shared" ref="R129:R148" si="62">N129+P129</f>
        <v>113</v>
      </c>
      <c r="S129" s="43">
        <f t="shared" ref="S129:S148" si="63">O129+Q129</f>
        <v>19622475.600000001</v>
      </c>
      <c r="T129" s="43">
        <f t="shared" si="60"/>
        <v>905</v>
      </c>
      <c r="U129" s="43">
        <f t="shared" si="61"/>
        <v>47877215.289999999</v>
      </c>
      <c r="V129" s="16"/>
    </row>
    <row r="130" spans="1:22" s="9" customFormat="1">
      <c r="A130" s="33">
        <v>123</v>
      </c>
      <c r="B130" s="54" t="s">
        <v>264</v>
      </c>
      <c r="C130" s="1" t="s">
        <v>265</v>
      </c>
      <c r="D130" s="44">
        <v>1</v>
      </c>
      <c r="E130" s="44">
        <v>9974</v>
      </c>
      <c r="F130" s="44">
        <v>52</v>
      </c>
      <c r="G130" s="44">
        <v>1684197.64</v>
      </c>
      <c r="H130" s="44">
        <v>626</v>
      </c>
      <c r="I130" s="44">
        <v>2850898.62</v>
      </c>
      <c r="J130" s="44">
        <v>2638</v>
      </c>
      <c r="K130" s="44">
        <v>20335149.719999999</v>
      </c>
      <c r="L130" s="42">
        <f t="shared" si="58"/>
        <v>3317</v>
      </c>
      <c r="M130" s="42">
        <f t="shared" si="59"/>
        <v>24880219.98</v>
      </c>
      <c r="N130" s="44">
        <v>1270</v>
      </c>
      <c r="O130" s="44">
        <v>19053481.809999999</v>
      </c>
      <c r="P130" s="44"/>
      <c r="Q130" s="44"/>
      <c r="R130" s="42">
        <f t="shared" si="62"/>
        <v>1270</v>
      </c>
      <c r="S130" s="42">
        <f t="shared" si="63"/>
        <v>19053481.809999999</v>
      </c>
      <c r="T130" s="42">
        <f t="shared" si="60"/>
        <v>4587</v>
      </c>
      <c r="U130" s="42">
        <f t="shared" si="61"/>
        <v>43933701.789999999</v>
      </c>
      <c r="V130" s="16"/>
    </row>
    <row r="131" spans="1:22" s="9" customFormat="1">
      <c r="A131" s="30">
        <v>124</v>
      </c>
      <c r="B131" s="53" t="s">
        <v>212</v>
      </c>
      <c r="C131" s="32" t="s">
        <v>213</v>
      </c>
      <c r="D131" s="43"/>
      <c r="E131" s="43"/>
      <c r="F131" s="43"/>
      <c r="G131" s="43"/>
      <c r="H131" s="43">
        <v>30</v>
      </c>
      <c r="I131" s="43">
        <v>186006.52</v>
      </c>
      <c r="J131" s="43">
        <v>131</v>
      </c>
      <c r="K131" s="43">
        <v>21825324.91</v>
      </c>
      <c r="L131" s="43">
        <f t="shared" si="58"/>
        <v>161</v>
      </c>
      <c r="M131" s="43">
        <f t="shared" si="59"/>
        <v>22011331.43</v>
      </c>
      <c r="N131" s="43">
        <v>1</v>
      </c>
      <c r="O131" s="43">
        <v>19413660</v>
      </c>
      <c r="P131" s="43">
        <v>1</v>
      </c>
      <c r="Q131" s="43">
        <v>2500000</v>
      </c>
      <c r="R131" s="43">
        <f t="shared" si="62"/>
        <v>2</v>
      </c>
      <c r="S131" s="43">
        <f t="shared" si="63"/>
        <v>21913660</v>
      </c>
      <c r="T131" s="43">
        <f t="shared" si="60"/>
        <v>163</v>
      </c>
      <c r="U131" s="43">
        <f t="shared" si="61"/>
        <v>43924991.43</v>
      </c>
      <c r="V131" s="16"/>
    </row>
    <row r="132" spans="1:22" s="9" customFormat="1">
      <c r="A132" s="33">
        <v>125</v>
      </c>
      <c r="B132" s="54" t="s">
        <v>254</v>
      </c>
      <c r="C132" s="1" t="s">
        <v>255</v>
      </c>
      <c r="D132" s="44">
        <v>58</v>
      </c>
      <c r="E132" s="44">
        <v>154001.81</v>
      </c>
      <c r="F132" s="44">
        <v>319</v>
      </c>
      <c r="G132" s="44">
        <v>3658334.61</v>
      </c>
      <c r="H132" s="44">
        <v>893</v>
      </c>
      <c r="I132" s="44">
        <v>2462687.77</v>
      </c>
      <c r="J132" s="44">
        <v>2475</v>
      </c>
      <c r="K132" s="44">
        <v>17323988.359999999</v>
      </c>
      <c r="L132" s="42">
        <f t="shared" si="52"/>
        <v>3745</v>
      </c>
      <c r="M132" s="42">
        <f t="shared" si="53"/>
        <v>23599012.549999997</v>
      </c>
      <c r="N132" s="44">
        <v>1889</v>
      </c>
      <c r="O132" s="44">
        <v>18481464.809999999</v>
      </c>
      <c r="P132" s="44">
        <v>22</v>
      </c>
      <c r="Q132" s="44">
        <v>155371.49</v>
      </c>
      <c r="R132" s="42">
        <f t="shared" si="62"/>
        <v>1911</v>
      </c>
      <c r="S132" s="42">
        <f t="shared" si="63"/>
        <v>18636836.299999997</v>
      </c>
      <c r="T132" s="42">
        <f t="shared" si="54"/>
        <v>5656</v>
      </c>
      <c r="U132" s="42">
        <f t="shared" si="55"/>
        <v>42235848.849999994</v>
      </c>
      <c r="V132" s="16"/>
    </row>
    <row r="133" spans="1:22" s="9" customFormat="1">
      <c r="A133" s="30">
        <v>126</v>
      </c>
      <c r="B133" s="53" t="s">
        <v>206</v>
      </c>
      <c r="C133" s="32" t="s">
        <v>207</v>
      </c>
      <c r="D133" s="43">
        <v>15</v>
      </c>
      <c r="E133" s="43">
        <v>347030</v>
      </c>
      <c r="F133" s="43">
        <v>274</v>
      </c>
      <c r="G133" s="43">
        <v>5608004.1100000003</v>
      </c>
      <c r="H133" s="43">
        <v>536</v>
      </c>
      <c r="I133" s="43">
        <v>7267253.6100000003</v>
      </c>
      <c r="J133" s="43">
        <v>1171</v>
      </c>
      <c r="K133" s="43">
        <v>8718681.2200000007</v>
      </c>
      <c r="L133" s="43">
        <f t="shared" ref="L133:M140" si="64">J133+H133+F133+D133</f>
        <v>1996</v>
      </c>
      <c r="M133" s="43">
        <f t="shared" si="64"/>
        <v>21940968.940000001</v>
      </c>
      <c r="N133" s="43">
        <v>530</v>
      </c>
      <c r="O133" s="43">
        <v>10916736.449999999</v>
      </c>
      <c r="P133" s="43">
        <v>133</v>
      </c>
      <c r="Q133" s="43">
        <v>4199345.3</v>
      </c>
      <c r="R133" s="43">
        <f t="shared" si="62"/>
        <v>663</v>
      </c>
      <c r="S133" s="43">
        <f t="shared" si="63"/>
        <v>15116081.75</v>
      </c>
      <c r="T133" s="43">
        <f t="shared" ref="T133:U140" si="65">R133+L133</f>
        <v>2659</v>
      </c>
      <c r="U133" s="43">
        <f t="shared" si="65"/>
        <v>37057050.689999998</v>
      </c>
      <c r="V133" s="16"/>
    </row>
    <row r="134" spans="1:22" s="9" customFormat="1">
      <c r="A134" s="33">
        <v>127</v>
      </c>
      <c r="B134" s="54" t="s">
        <v>216</v>
      </c>
      <c r="C134" s="1" t="s">
        <v>217</v>
      </c>
      <c r="D134" s="44">
        <v>216</v>
      </c>
      <c r="E134" s="44">
        <v>10979299.85</v>
      </c>
      <c r="F134" s="44">
        <v>15</v>
      </c>
      <c r="G134" s="44">
        <v>621994.47</v>
      </c>
      <c r="H134" s="44">
        <v>71</v>
      </c>
      <c r="I134" s="44">
        <v>3100239.77</v>
      </c>
      <c r="J134" s="44">
        <v>663</v>
      </c>
      <c r="K134" s="44">
        <v>1710132.73</v>
      </c>
      <c r="L134" s="42">
        <f t="shared" si="64"/>
        <v>965</v>
      </c>
      <c r="M134" s="42">
        <f t="shared" si="64"/>
        <v>16411666.82</v>
      </c>
      <c r="N134" s="44">
        <v>75</v>
      </c>
      <c r="O134" s="44">
        <v>2698995.44</v>
      </c>
      <c r="P134" s="44">
        <v>152</v>
      </c>
      <c r="Q134" s="44">
        <v>14025690.029999999</v>
      </c>
      <c r="R134" s="42">
        <f t="shared" si="62"/>
        <v>227</v>
      </c>
      <c r="S134" s="42">
        <f t="shared" si="63"/>
        <v>16724685.469999999</v>
      </c>
      <c r="T134" s="42">
        <f t="shared" si="65"/>
        <v>1192</v>
      </c>
      <c r="U134" s="42">
        <f t="shared" si="65"/>
        <v>33136352.289999999</v>
      </c>
      <c r="V134" s="16"/>
    </row>
    <row r="135" spans="1:22" s="9" customFormat="1">
      <c r="A135" s="30">
        <v>128</v>
      </c>
      <c r="B135" s="53" t="s">
        <v>260</v>
      </c>
      <c r="C135" s="32" t="s">
        <v>261</v>
      </c>
      <c r="D135" s="43">
        <v>1</v>
      </c>
      <c r="E135" s="43">
        <v>55072.13</v>
      </c>
      <c r="F135" s="43">
        <v>39</v>
      </c>
      <c r="G135" s="43">
        <v>675328.58</v>
      </c>
      <c r="H135" s="43">
        <v>111</v>
      </c>
      <c r="I135" s="43">
        <v>1752122.41</v>
      </c>
      <c r="J135" s="43">
        <v>2276</v>
      </c>
      <c r="K135" s="43">
        <v>13341754.33</v>
      </c>
      <c r="L135" s="43">
        <f t="shared" si="64"/>
        <v>2427</v>
      </c>
      <c r="M135" s="43">
        <f t="shared" si="64"/>
        <v>15824277.450000001</v>
      </c>
      <c r="N135" s="43">
        <v>1963</v>
      </c>
      <c r="O135" s="43">
        <v>13166520.039999999</v>
      </c>
      <c r="P135" s="43">
        <v>35</v>
      </c>
      <c r="Q135" s="43">
        <v>956373.05</v>
      </c>
      <c r="R135" s="43">
        <f t="shared" si="62"/>
        <v>1998</v>
      </c>
      <c r="S135" s="43">
        <f t="shared" si="63"/>
        <v>14122893.09</v>
      </c>
      <c r="T135" s="43">
        <f t="shared" si="65"/>
        <v>4425</v>
      </c>
      <c r="U135" s="43">
        <f t="shared" si="65"/>
        <v>29947170.539999999</v>
      </c>
      <c r="V135" s="16"/>
    </row>
    <row r="136" spans="1:22" s="9" customFormat="1">
      <c r="A136" s="33">
        <v>129</v>
      </c>
      <c r="B136" s="54" t="s">
        <v>252</v>
      </c>
      <c r="C136" s="1" t="s">
        <v>253</v>
      </c>
      <c r="D136" s="44"/>
      <c r="E136" s="44"/>
      <c r="F136" s="44"/>
      <c r="G136" s="44"/>
      <c r="H136" s="44">
        <v>2252</v>
      </c>
      <c r="I136" s="44">
        <v>2066596.79</v>
      </c>
      <c r="J136" s="44">
        <v>3927</v>
      </c>
      <c r="K136" s="44">
        <v>12451009.439999999</v>
      </c>
      <c r="L136" s="42">
        <f t="shared" si="64"/>
        <v>6179</v>
      </c>
      <c r="M136" s="42">
        <f t="shared" si="64"/>
        <v>14517606.23</v>
      </c>
      <c r="N136" s="44">
        <v>713</v>
      </c>
      <c r="O136" s="44">
        <v>10617387.59</v>
      </c>
      <c r="P136" s="44">
        <v>10</v>
      </c>
      <c r="Q136" s="44">
        <v>53524.52</v>
      </c>
      <c r="R136" s="42">
        <f t="shared" si="62"/>
        <v>723</v>
      </c>
      <c r="S136" s="42">
        <f t="shared" si="63"/>
        <v>10670912.109999999</v>
      </c>
      <c r="T136" s="42">
        <f t="shared" si="65"/>
        <v>6902</v>
      </c>
      <c r="U136" s="42">
        <f t="shared" si="65"/>
        <v>25188518.34</v>
      </c>
      <c r="V136" s="16"/>
    </row>
    <row r="137" spans="1:22" s="9" customFormat="1">
      <c r="A137" s="30">
        <v>130</v>
      </c>
      <c r="B137" s="53" t="s">
        <v>282</v>
      </c>
      <c r="C137" s="32" t="s">
        <v>283</v>
      </c>
      <c r="D137" s="43">
        <v>76</v>
      </c>
      <c r="E137" s="43">
        <v>402586.36</v>
      </c>
      <c r="F137" s="43">
        <v>75</v>
      </c>
      <c r="G137" s="43">
        <v>1086686.98</v>
      </c>
      <c r="H137" s="43">
        <v>729</v>
      </c>
      <c r="I137" s="43">
        <v>7264254.96</v>
      </c>
      <c r="J137" s="43">
        <v>2904</v>
      </c>
      <c r="K137" s="43">
        <v>6707589.8300000001</v>
      </c>
      <c r="L137" s="43">
        <f t="shared" si="64"/>
        <v>3784</v>
      </c>
      <c r="M137" s="43">
        <f t="shared" si="64"/>
        <v>15461118.129999999</v>
      </c>
      <c r="N137" s="43">
        <v>529</v>
      </c>
      <c r="O137" s="43">
        <v>4555590.46</v>
      </c>
      <c r="P137" s="43">
        <v>101</v>
      </c>
      <c r="Q137" s="43">
        <v>4459669.9800000004</v>
      </c>
      <c r="R137" s="43">
        <f t="shared" si="62"/>
        <v>630</v>
      </c>
      <c r="S137" s="43">
        <f t="shared" si="63"/>
        <v>9015260.4400000013</v>
      </c>
      <c r="T137" s="43">
        <f t="shared" si="65"/>
        <v>4414</v>
      </c>
      <c r="U137" s="43">
        <f t="shared" si="65"/>
        <v>24476378.57</v>
      </c>
      <c r="V137" s="16"/>
    </row>
    <row r="138" spans="1:22" s="9" customFormat="1">
      <c r="A138" s="33">
        <v>131</v>
      </c>
      <c r="B138" s="23" t="s">
        <v>284</v>
      </c>
      <c r="C138" s="1" t="s">
        <v>285</v>
      </c>
      <c r="D138" s="44"/>
      <c r="E138" s="44"/>
      <c r="F138" s="44"/>
      <c r="G138" s="44"/>
      <c r="H138" s="44">
        <v>627</v>
      </c>
      <c r="I138" s="44">
        <v>2947640.2</v>
      </c>
      <c r="J138" s="44">
        <v>1437</v>
      </c>
      <c r="K138" s="44">
        <v>12019912.289999999</v>
      </c>
      <c r="L138" s="42">
        <f t="shared" si="64"/>
        <v>2064</v>
      </c>
      <c r="M138" s="42">
        <f t="shared" si="64"/>
        <v>14967552.489999998</v>
      </c>
      <c r="N138" s="44">
        <v>595</v>
      </c>
      <c r="O138" s="44">
        <v>9147523.7599999998</v>
      </c>
      <c r="P138" s="44">
        <v>3</v>
      </c>
      <c r="Q138" s="44">
        <v>107251.8</v>
      </c>
      <c r="R138" s="42">
        <f t="shared" si="62"/>
        <v>598</v>
      </c>
      <c r="S138" s="42">
        <f t="shared" si="63"/>
        <v>9254775.5600000005</v>
      </c>
      <c r="T138" s="42">
        <f t="shared" si="65"/>
        <v>2662</v>
      </c>
      <c r="U138" s="42">
        <f t="shared" si="65"/>
        <v>24222328.049999997</v>
      </c>
      <c r="V138" s="16"/>
    </row>
    <row r="139" spans="1:22" s="9" customFormat="1">
      <c r="A139" s="30">
        <v>132</v>
      </c>
      <c r="B139" s="31" t="s">
        <v>198</v>
      </c>
      <c r="C139" s="32" t="s">
        <v>199</v>
      </c>
      <c r="D139" s="43">
        <v>4</v>
      </c>
      <c r="E139" s="43">
        <v>13809.51</v>
      </c>
      <c r="F139" s="43">
        <v>282</v>
      </c>
      <c r="G139" s="43">
        <v>5752880.4199999999</v>
      </c>
      <c r="H139" s="43">
        <v>36</v>
      </c>
      <c r="I139" s="43">
        <v>268360.39</v>
      </c>
      <c r="J139" s="43">
        <v>1777</v>
      </c>
      <c r="K139" s="43">
        <v>5942400.2000000002</v>
      </c>
      <c r="L139" s="43">
        <f t="shared" si="64"/>
        <v>2099</v>
      </c>
      <c r="M139" s="43">
        <f t="shared" si="64"/>
        <v>11977450.52</v>
      </c>
      <c r="N139" s="43">
        <v>1870</v>
      </c>
      <c r="O139" s="43">
        <v>11792926.91</v>
      </c>
      <c r="P139" s="43">
        <v>33</v>
      </c>
      <c r="Q139" s="43">
        <v>386351.71</v>
      </c>
      <c r="R139" s="43">
        <f t="shared" si="62"/>
        <v>1903</v>
      </c>
      <c r="S139" s="43">
        <f t="shared" si="63"/>
        <v>12179278.620000001</v>
      </c>
      <c r="T139" s="43">
        <f t="shared" si="65"/>
        <v>4002</v>
      </c>
      <c r="U139" s="43">
        <f t="shared" si="65"/>
        <v>24156729.140000001</v>
      </c>
      <c r="V139" s="16"/>
    </row>
    <row r="140" spans="1:22" s="9" customFormat="1">
      <c r="A140" s="33">
        <v>133</v>
      </c>
      <c r="B140" s="54" t="s">
        <v>272</v>
      </c>
      <c r="C140" s="1" t="s">
        <v>273</v>
      </c>
      <c r="D140" s="44"/>
      <c r="E140" s="44"/>
      <c r="F140" s="44">
        <v>13</v>
      </c>
      <c r="G140" s="44">
        <v>85658.84</v>
      </c>
      <c r="H140" s="44">
        <v>579</v>
      </c>
      <c r="I140" s="44">
        <v>968030.54</v>
      </c>
      <c r="J140" s="44">
        <v>6284</v>
      </c>
      <c r="K140" s="44">
        <v>11127322.619999999</v>
      </c>
      <c r="L140" s="42">
        <f t="shared" si="64"/>
        <v>6876</v>
      </c>
      <c r="M140" s="42">
        <f t="shared" si="64"/>
        <v>12181012</v>
      </c>
      <c r="N140" s="44">
        <v>2607</v>
      </c>
      <c r="O140" s="44">
        <v>10899606.960000001</v>
      </c>
      <c r="P140" s="44">
        <v>15</v>
      </c>
      <c r="Q140" s="44">
        <v>706155.81</v>
      </c>
      <c r="R140" s="42">
        <f t="shared" si="62"/>
        <v>2622</v>
      </c>
      <c r="S140" s="42">
        <f t="shared" si="63"/>
        <v>11605762.770000001</v>
      </c>
      <c r="T140" s="42">
        <f t="shared" si="65"/>
        <v>9498</v>
      </c>
      <c r="U140" s="42">
        <f t="shared" si="65"/>
        <v>23786774.770000003</v>
      </c>
      <c r="V140" s="16"/>
    </row>
    <row r="141" spans="1:22" s="9" customFormat="1">
      <c r="A141" s="30">
        <v>134</v>
      </c>
      <c r="B141" s="53" t="s">
        <v>266</v>
      </c>
      <c r="C141" s="32" t="s">
        <v>267</v>
      </c>
      <c r="D141" s="43"/>
      <c r="E141" s="43"/>
      <c r="F141" s="43">
        <v>18</v>
      </c>
      <c r="G141" s="43">
        <v>163401.20000000001</v>
      </c>
      <c r="H141" s="43">
        <v>1004</v>
      </c>
      <c r="I141" s="43">
        <v>2591274.83</v>
      </c>
      <c r="J141" s="43">
        <v>2185</v>
      </c>
      <c r="K141" s="43">
        <v>11696065.83</v>
      </c>
      <c r="L141" s="43">
        <f t="shared" ref="L141:L148" si="66">J141+H141+F141+D141</f>
        <v>3207</v>
      </c>
      <c r="M141" s="43">
        <f t="shared" ref="M141:M148" si="67">K141+I141+G141+E141</f>
        <v>14450741.859999999</v>
      </c>
      <c r="N141" s="43">
        <v>877</v>
      </c>
      <c r="O141" s="43">
        <v>9257277.6199999992</v>
      </c>
      <c r="P141" s="43"/>
      <c r="Q141" s="43"/>
      <c r="R141" s="43">
        <f t="shared" si="62"/>
        <v>877</v>
      </c>
      <c r="S141" s="43">
        <f t="shared" si="63"/>
        <v>9257277.6199999992</v>
      </c>
      <c r="T141" s="43">
        <f t="shared" ref="T141:T148" si="68">R141+L141</f>
        <v>4084</v>
      </c>
      <c r="U141" s="43">
        <f t="shared" ref="U141:U148" si="69">S141+M141</f>
        <v>23708019.479999997</v>
      </c>
      <c r="V141" s="16"/>
    </row>
    <row r="142" spans="1:22" s="9" customFormat="1">
      <c r="A142" s="33">
        <v>135</v>
      </c>
      <c r="B142" s="54" t="s">
        <v>258</v>
      </c>
      <c r="C142" s="1" t="s">
        <v>259</v>
      </c>
      <c r="D142" s="44"/>
      <c r="E142" s="44"/>
      <c r="F142" s="44">
        <v>5</v>
      </c>
      <c r="G142" s="44">
        <v>6406.06</v>
      </c>
      <c r="H142" s="44">
        <v>791</v>
      </c>
      <c r="I142" s="44">
        <v>6150300.1399999997</v>
      </c>
      <c r="J142" s="44">
        <v>1627</v>
      </c>
      <c r="K142" s="44">
        <v>11483629.49</v>
      </c>
      <c r="L142" s="42">
        <f t="shared" si="66"/>
        <v>2423</v>
      </c>
      <c r="M142" s="42">
        <f t="shared" si="67"/>
        <v>17640335.689999998</v>
      </c>
      <c r="N142" s="44">
        <v>784</v>
      </c>
      <c r="O142" s="44">
        <v>5549474.7000000002</v>
      </c>
      <c r="P142" s="44">
        <v>30</v>
      </c>
      <c r="Q142" s="44">
        <v>248781.04</v>
      </c>
      <c r="R142" s="42">
        <f t="shared" si="62"/>
        <v>814</v>
      </c>
      <c r="S142" s="42">
        <f t="shared" si="63"/>
        <v>5798255.7400000002</v>
      </c>
      <c r="T142" s="42">
        <f t="shared" si="68"/>
        <v>3237</v>
      </c>
      <c r="U142" s="42">
        <f t="shared" si="69"/>
        <v>23438591.43</v>
      </c>
      <c r="V142" s="16"/>
    </row>
    <row r="143" spans="1:22" s="9" customFormat="1">
      <c r="A143" s="30">
        <v>136</v>
      </c>
      <c r="B143" s="53" t="s">
        <v>274</v>
      </c>
      <c r="C143" s="32" t="s">
        <v>275</v>
      </c>
      <c r="D143" s="43"/>
      <c r="E143" s="43"/>
      <c r="F143" s="43"/>
      <c r="G143" s="43"/>
      <c r="H143" s="43">
        <v>183</v>
      </c>
      <c r="I143" s="43">
        <v>294714.59999999998</v>
      </c>
      <c r="J143" s="43">
        <v>1692</v>
      </c>
      <c r="K143" s="43">
        <v>11463602.43</v>
      </c>
      <c r="L143" s="43">
        <f t="shared" si="66"/>
        <v>1875</v>
      </c>
      <c r="M143" s="43">
        <f t="shared" si="67"/>
        <v>11758317.029999999</v>
      </c>
      <c r="N143" s="43">
        <v>2456</v>
      </c>
      <c r="O143" s="43">
        <v>11234062.279999999</v>
      </c>
      <c r="P143" s="43">
        <v>22</v>
      </c>
      <c r="Q143" s="43">
        <v>81603.179999999993</v>
      </c>
      <c r="R143" s="43">
        <f t="shared" si="62"/>
        <v>2478</v>
      </c>
      <c r="S143" s="43">
        <f t="shared" si="63"/>
        <v>11315665.459999999</v>
      </c>
      <c r="T143" s="43">
        <f t="shared" si="68"/>
        <v>4353</v>
      </c>
      <c r="U143" s="43">
        <f t="shared" si="69"/>
        <v>23073982.489999998</v>
      </c>
      <c r="V143" s="16"/>
    </row>
    <row r="144" spans="1:22" s="9" customFormat="1">
      <c r="A144" s="33">
        <v>137</v>
      </c>
      <c r="B144" s="54" t="s">
        <v>298</v>
      </c>
      <c r="C144" s="1" t="s">
        <v>299</v>
      </c>
      <c r="D144" s="44"/>
      <c r="E144" s="44"/>
      <c r="F144" s="44">
        <v>20</v>
      </c>
      <c r="G144" s="44">
        <v>385152.35</v>
      </c>
      <c r="H144" s="44">
        <v>345</v>
      </c>
      <c r="I144" s="44">
        <v>967505.73</v>
      </c>
      <c r="J144" s="44">
        <v>969</v>
      </c>
      <c r="K144" s="44">
        <v>5262838.99</v>
      </c>
      <c r="L144" s="42">
        <f t="shared" si="66"/>
        <v>1334</v>
      </c>
      <c r="M144" s="42">
        <f t="shared" si="67"/>
        <v>6615497.0700000003</v>
      </c>
      <c r="N144" s="44">
        <v>889</v>
      </c>
      <c r="O144" s="44">
        <v>10005542.279999999</v>
      </c>
      <c r="P144" s="44">
        <v>191</v>
      </c>
      <c r="Q144" s="44">
        <v>5310192.46</v>
      </c>
      <c r="R144" s="42">
        <f t="shared" si="62"/>
        <v>1080</v>
      </c>
      <c r="S144" s="42">
        <f t="shared" si="63"/>
        <v>15315734.739999998</v>
      </c>
      <c r="T144" s="42">
        <f t="shared" si="68"/>
        <v>2414</v>
      </c>
      <c r="U144" s="42">
        <f t="shared" si="69"/>
        <v>21931231.809999999</v>
      </c>
      <c r="V144" s="16"/>
    </row>
    <row r="145" spans="1:22" s="9" customFormat="1">
      <c r="A145" s="30">
        <v>138</v>
      </c>
      <c r="B145" s="53" t="s">
        <v>256</v>
      </c>
      <c r="C145" s="32" t="s">
        <v>257</v>
      </c>
      <c r="D145" s="43"/>
      <c r="E145" s="43"/>
      <c r="F145" s="43"/>
      <c r="G145" s="43"/>
      <c r="H145" s="43">
        <v>583</v>
      </c>
      <c r="I145" s="43">
        <v>2260294.17</v>
      </c>
      <c r="J145" s="43">
        <v>1459</v>
      </c>
      <c r="K145" s="43">
        <v>9775803.6300000008</v>
      </c>
      <c r="L145" s="43">
        <f t="shared" si="66"/>
        <v>2042</v>
      </c>
      <c r="M145" s="43">
        <f t="shared" si="67"/>
        <v>12036097.800000001</v>
      </c>
      <c r="N145" s="43">
        <v>1171</v>
      </c>
      <c r="O145" s="43">
        <v>7632289.9299999997</v>
      </c>
      <c r="P145" s="43">
        <v>10</v>
      </c>
      <c r="Q145" s="43">
        <v>117889.19</v>
      </c>
      <c r="R145" s="43">
        <f t="shared" si="62"/>
        <v>1181</v>
      </c>
      <c r="S145" s="43">
        <f t="shared" si="63"/>
        <v>7750179.1200000001</v>
      </c>
      <c r="T145" s="43">
        <f t="shared" si="68"/>
        <v>3223</v>
      </c>
      <c r="U145" s="43">
        <f t="shared" si="69"/>
        <v>19786276.920000002</v>
      </c>
      <c r="V145" s="16"/>
    </row>
    <row r="146" spans="1:22" s="9" customFormat="1">
      <c r="A146" s="33">
        <v>139</v>
      </c>
      <c r="B146" s="54" t="s">
        <v>230</v>
      </c>
      <c r="C146" s="1" t="s">
        <v>231</v>
      </c>
      <c r="D146" s="44">
        <v>35</v>
      </c>
      <c r="E146" s="44">
        <v>502282.49</v>
      </c>
      <c r="F146" s="44">
        <v>405</v>
      </c>
      <c r="G146" s="44">
        <v>5565357.3399999999</v>
      </c>
      <c r="H146" s="44">
        <v>47</v>
      </c>
      <c r="I146" s="44">
        <v>1126905.07</v>
      </c>
      <c r="J146" s="44">
        <v>377</v>
      </c>
      <c r="K146" s="44">
        <v>2213490.5</v>
      </c>
      <c r="L146" s="42">
        <f t="shared" si="66"/>
        <v>864</v>
      </c>
      <c r="M146" s="42">
        <f t="shared" si="67"/>
        <v>9408035.4000000004</v>
      </c>
      <c r="N146" s="44">
        <v>648</v>
      </c>
      <c r="O146" s="44">
        <v>7708805.46</v>
      </c>
      <c r="P146" s="44">
        <v>69</v>
      </c>
      <c r="Q146" s="44">
        <v>1564782.34</v>
      </c>
      <c r="R146" s="42">
        <f t="shared" si="62"/>
        <v>717</v>
      </c>
      <c r="S146" s="42">
        <f t="shared" si="63"/>
        <v>9273587.8000000007</v>
      </c>
      <c r="T146" s="42">
        <f t="shared" si="68"/>
        <v>1581</v>
      </c>
      <c r="U146" s="42">
        <f t="shared" si="69"/>
        <v>18681623.200000003</v>
      </c>
      <c r="V146" s="16"/>
    </row>
    <row r="147" spans="1:22" s="9" customFormat="1">
      <c r="A147" s="30">
        <v>140</v>
      </c>
      <c r="B147" s="53" t="s">
        <v>270</v>
      </c>
      <c r="C147" s="32" t="s">
        <v>271</v>
      </c>
      <c r="D147" s="43">
        <v>6</v>
      </c>
      <c r="E147" s="43">
        <v>191364.7</v>
      </c>
      <c r="F147" s="43">
        <v>4</v>
      </c>
      <c r="G147" s="43">
        <v>56218.8</v>
      </c>
      <c r="H147" s="43">
        <v>1695</v>
      </c>
      <c r="I147" s="43">
        <v>662692.06999999995</v>
      </c>
      <c r="J147" s="43">
        <v>8808</v>
      </c>
      <c r="K147" s="43">
        <v>8968816.2699999996</v>
      </c>
      <c r="L147" s="43">
        <f t="shared" si="66"/>
        <v>10513</v>
      </c>
      <c r="M147" s="43">
        <f t="shared" si="67"/>
        <v>9879091.8399999999</v>
      </c>
      <c r="N147" s="43">
        <v>776</v>
      </c>
      <c r="O147" s="43">
        <v>8295347.4500000002</v>
      </c>
      <c r="P147" s="43">
        <v>8</v>
      </c>
      <c r="Q147" s="43">
        <v>194513.7</v>
      </c>
      <c r="R147" s="43">
        <f t="shared" si="62"/>
        <v>784</v>
      </c>
      <c r="S147" s="43">
        <f t="shared" si="63"/>
        <v>8489861.1500000004</v>
      </c>
      <c r="T147" s="43">
        <f t="shared" si="68"/>
        <v>11297</v>
      </c>
      <c r="U147" s="43">
        <f t="shared" si="69"/>
        <v>18368952.990000002</v>
      </c>
      <c r="V147" s="16"/>
    </row>
    <row r="148" spans="1:22" s="9" customFormat="1">
      <c r="A148" s="33">
        <v>141</v>
      </c>
      <c r="B148" s="23" t="s">
        <v>250</v>
      </c>
      <c r="C148" s="1" t="s">
        <v>251</v>
      </c>
      <c r="D148" s="44">
        <v>14</v>
      </c>
      <c r="E148" s="44">
        <v>83921.87</v>
      </c>
      <c r="F148" s="44">
        <v>82</v>
      </c>
      <c r="G148" s="44">
        <v>1689968.37</v>
      </c>
      <c r="H148" s="44">
        <v>193</v>
      </c>
      <c r="I148" s="44">
        <v>5422228.5499999998</v>
      </c>
      <c r="J148" s="44">
        <v>244</v>
      </c>
      <c r="K148" s="44">
        <v>1890952.84</v>
      </c>
      <c r="L148" s="42">
        <f t="shared" si="66"/>
        <v>533</v>
      </c>
      <c r="M148" s="42">
        <f t="shared" si="67"/>
        <v>9087071.629999999</v>
      </c>
      <c r="N148" s="44">
        <v>282</v>
      </c>
      <c r="O148" s="44">
        <v>3590209.27</v>
      </c>
      <c r="P148" s="44">
        <v>147</v>
      </c>
      <c r="Q148" s="44">
        <v>5517176.1799999997</v>
      </c>
      <c r="R148" s="42">
        <f t="shared" si="62"/>
        <v>429</v>
      </c>
      <c r="S148" s="42">
        <f t="shared" si="63"/>
        <v>9107385.4499999993</v>
      </c>
      <c r="T148" s="42">
        <f t="shared" si="68"/>
        <v>962</v>
      </c>
      <c r="U148" s="42">
        <f t="shared" si="69"/>
        <v>18194457.079999998</v>
      </c>
      <c r="V148" s="16"/>
    </row>
    <row r="149" spans="1:22" s="9" customFormat="1">
      <c r="A149" s="30">
        <v>142</v>
      </c>
      <c r="B149" s="31" t="s">
        <v>335</v>
      </c>
      <c r="C149" s="32" t="s">
        <v>336</v>
      </c>
      <c r="D149" s="43">
        <v>3</v>
      </c>
      <c r="E149" s="43">
        <v>44392.800000000003</v>
      </c>
      <c r="F149" s="43">
        <v>48</v>
      </c>
      <c r="G149" s="43">
        <v>1077791.8</v>
      </c>
      <c r="H149" s="43">
        <v>29</v>
      </c>
      <c r="I149" s="43">
        <v>510013.09</v>
      </c>
      <c r="J149" s="43">
        <v>479</v>
      </c>
      <c r="K149" s="43">
        <v>5410368.4500000002</v>
      </c>
      <c r="L149" s="43">
        <f t="shared" ref="L149:M155" si="70">J149+H149+F149+D149</f>
        <v>559</v>
      </c>
      <c r="M149" s="43">
        <f t="shared" si="70"/>
        <v>7042566.1399999997</v>
      </c>
      <c r="N149" s="43">
        <v>1026</v>
      </c>
      <c r="O149" s="43">
        <v>8403893.1199999992</v>
      </c>
      <c r="P149" s="43">
        <v>606</v>
      </c>
      <c r="Q149" s="43">
        <v>2473939.89</v>
      </c>
      <c r="R149" s="43">
        <f t="shared" ref="R149:R180" si="71">N149+P149</f>
        <v>1632</v>
      </c>
      <c r="S149" s="43">
        <f t="shared" ref="S149:S180" si="72">O149+Q149</f>
        <v>10877833.01</v>
      </c>
      <c r="T149" s="43">
        <f t="shared" ref="T149:U155" si="73">R149+L149</f>
        <v>2191</v>
      </c>
      <c r="U149" s="43">
        <f t="shared" si="73"/>
        <v>17920399.149999999</v>
      </c>
      <c r="V149" s="16"/>
    </row>
    <row r="150" spans="1:22" s="9" customFormat="1">
      <c r="A150" s="33">
        <v>143</v>
      </c>
      <c r="B150" s="54" t="s">
        <v>290</v>
      </c>
      <c r="C150" s="1" t="s">
        <v>291</v>
      </c>
      <c r="D150" s="44">
        <v>6</v>
      </c>
      <c r="E150" s="44">
        <v>99466.55</v>
      </c>
      <c r="F150" s="44">
        <v>217</v>
      </c>
      <c r="G150" s="44">
        <v>4024140.63</v>
      </c>
      <c r="H150" s="44">
        <v>141</v>
      </c>
      <c r="I150" s="44">
        <v>2896508.34</v>
      </c>
      <c r="J150" s="44">
        <v>258</v>
      </c>
      <c r="K150" s="44">
        <v>2226938.64</v>
      </c>
      <c r="L150" s="42">
        <f t="shared" si="70"/>
        <v>622</v>
      </c>
      <c r="M150" s="42">
        <f t="shared" si="70"/>
        <v>9247054.1600000001</v>
      </c>
      <c r="N150" s="44">
        <v>294</v>
      </c>
      <c r="O150" s="44">
        <v>5847408.1200000001</v>
      </c>
      <c r="P150" s="44">
        <v>93</v>
      </c>
      <c r="Q150" s="44">
        <v>2594179.7799999998</v>
      </c>
      <c r="R150" s="42">
        <f t="shared" si="71"/>
        <v>387</v>
      </c>
      <c r="S150" s="42">
        <f t="shared" si="72"/>
        <v>8441587.9000000004</v>
      </c>
      <c r="T150" s="42">
        <f t="shared" si="73"/>
        <v>1009</v>
      </c>
      <c r="U150" s="42">
        <f t="shared" si="73"/>
        <v>17688642.060000002</v>
      </c>
      <c r="V150" s="16"/>
    </row>
    <row r="151" spans="1:22" s="9" customFormat="1">
      <c r="A151" s="30">
        <v>144</v>
      </c>
      <c r="B151" s="53" t="s">
        <v>276</v>
      </c>
      <c r="C151" s="32" t="s">
        <v>277</v>
      </c>
      <c r="D151" s="43"/>
      <c r="E151" s="43"/>
      <c r="F151" s="43"/>
      <c r="G151" s="43"/>
      <c r="H151" s="43">
        <v>1519</v>
      </c>
      <c r="I151" s="43">
        <v>8349490.1699999999</v>
      </c>
      <c r="J151" s="43">
        <v>1416</v>
      </c>
      <c r="K151" s="43">
        <v>8189764.1100000003</v>
      </c>
      <c r="L151" s="43">
        <f t="shared" si="70"/>
        <v>2935</v>
      </c>
      <c r="M151" s="43">
        <f t="shared" si="70"/>
        <v>16539254.280000001</v>
      </c>
      <c r="N151" s="43">
        <v>45</v>
      </c>
      <c r="O151" s="43">
        <v>278238.09999999998</v>
      </c>
      <c r="P151" s="43">
        <v>10</v>
      </c>
      <c r="Q151" s="43">
        <v>702082.5</v>
      </c>
      <c r="R151" s="43">
        <f t="shared" si="71"/>
        <v>55</v>
      </c>
      <c r="S151" s="43">
        <f t="shared" si="72"/>
        <v>980320.6</v>
      </c>
      <c r="T151" s="43">
        <f t="shared" si="73"/>
        <v>2990</v>
      </c>
      <c r="U151" s="43">
        <f t="shared" si="73"/>
        <v>17519574.880000003</v>
      </c>
      <c r="V151" s="16"/>
    </row>
    <row r="152" spans="1:22" s="9" customFormat="1">
      <c r="A152" s="33">
        <v>145</v>
      </c>
      <c r="B152" s="54" t="s">
        <v>337</v>
      </c>
      <c r="C152" s="1" t="s">
        <v>338</v>
      </c>
      <c r="D152" s="44"/>
      <c r="E152" s="44"/>
      <c r="F152" s="44">
        <v>8</v>
      </c>
      <c r="G152" s="44">
        <v>84653.95</v>
      </c>
      <c r="H152" s="44">
        <v>438</v>
      </c>
      <c r="I152" s="44">
        <v>2016149.2</v>
      </c>
      <c r="J152" s="44">
        <v>1022</v>
      </c>
      <c r="K152" s="44">
        <v>8360785.5700000003</v>
      </c>
      <c r="L152" s="42">
        <f t="shared" si="70"/>
        <v>1468</v>
      </c>
      <c r="M152" s="42">
        <f t="shared" si="70"/>
        <v>10461588.719999999</v>
      </c>
      <c r="N152" s="44">
        <v>341</v>
      </c>
      <c r="O152" s="44">
        <v>6567977.0599999996</v>
      </c>
      <c r="P152" s="44">
        <v>3</v>
      </c>
      <c r="Q152" s="44">
        <v>118572.66</v>
      </c>
      <c r="R152" s="42">
        <f t="shared" si="71"/>
        <v>344</v>
      </c>
      <c r="S152" s="42">
        <f t="shared" si="72"/>
        <v>6686549.7199999997</v>
      </c>
      <c r="T152" s="42">
        <f t="shared" si="73"/>
        <v>1812</v>
      </c>
      <c r="U152" s="42">
        <f t="shared" si="73"/>
        <v>17148138.439999998</v>
      </c>
      <c r="V152" s="16"/>
    </row>
    <row r="153" spans="1:22" s="9" customFormat="1">
      <c r="A153" s="30">
        <v>146</v>
      </c>
      <c r="B153" s="53" t="s">
        <v>218</v>
      </c>
      <c r="C153" s="32" t="s">
        <v>219</v>
      </c>
      <c r="D153" s="43">
        <v>2</v>
      </c>
      <c r="E153" s="43">
        <v>19629.28</v>
      </c>
      <c r="F153" s="43">
        <v>72</v>
      </c>
      <c r="G153" s="43">
        <v>1233068.69</v>
      </c>
      <c r="H153" s="43">
        <v>51</v>
      </c>
      <c r="I153" s="43">
        <v>871149.41</v>
      </c>
      <c r="J153" s="43">
        <v>421</v>
      </c>
      <c r="K153" s="43">
        <v>5820760.5300000003</v>
      </c>
      <c r="L153" s="43">
        <f t="shared" si="70"/>
        <v>546</v>
      </c>
      <c r="M153" s="43">
        <f t="shared" si="70"/>
        <v>7944607.9100000011</v>
      </c>
      <c r="N153" s="43">
        <v>1089</v>
      </c>
      <c r="O153" s="43">
        <v>7025685.2699999996</v>
      </c>
      <c r="P153" s="43">
        <v>26</v>
      </c>
      <c r="Q153" s="43">
        <v>866380.63</v>
      </c>
      <c r="R153" s="43">
        <f t="shared" si="71"/>
        <v>1115</v>
      </c>
      <c r="S153" s="43">
        <f t="shared" si="72"/>
        <v>7892065.8999999994</v>
      </c>
      <c r="T153" s="43">
        <f t="shared" si="73"/>
        <v>1661</v>
      </c>
      <c r="U153" s="43">
        <f t="shared" si="73"/>
        <v>15836673.810000001</v>
      </c>
      <c r="V153" s="16"/>
    </row>
    <row r="154" spans="1:22" s="9" customFormat="1">
      <c r="A154" s="33">
        <v>147</v>
      </c>
      <c r="B154" s="54" t="s">
        <v>280</v>
      </c>
      <c r="C154" s="1" t="s">
        <v>281</v>
      </c>
      <c r="D154" s="44"/>
      <c r="E154" s="44"/>
      <c r="F154" s="44">
        <v>106</v>
      </c>
      <c r="G154" s="44">
        <v>2658005.4700000002</v>
      </c>
      <c r="H154" s="44">
        <v>72</v>
      </c>
      <c r="I154" s="44">
        <v>2738665.59</v>
      </c>
      <c r="J154" s="44">
        <v>279</v>
      </c>
      <c r="K154" s="44">
        <v>1658320</v>
      </c>
      <c r="L154" s="42">
        <f t="shared" si="70"/>
        <v>457</v>
      </c>
      <c r="M154" s="42">
        <f t="shared" si="70"/>
        <v>7054991.0600000005</v>
      </c>
      <c r="N154" s="44">
        <v>338</v>
      </c>
      <c r="O154" s="44">
        <v>4279469.53</v>
      </c>
      <c r="P154" s="44">
        <v>55</v>
      </c>
      <c r="Q154" s="44">
        <v>2703083.64</v>
      </c>
      <c r="R154" s="42">
        <f t="shared" si="71"/>
        <v>393</v>
      </c>
      <c r="S154" s="42">
        <f t="shared" si="72"/>
        <v>6982553.1699999999</v>
      </c>
      <c r="T154" s="42">
        <f t="shared" si="73"/>
        <v>850</v>
      </c>
      <c r="U154" s="42">
        <f t="shared" si="73"/>
        <v>14037544.23</v>
      </c>
      <c r="V154" s="16"/>
    </row>
    <row r="155" spans="1:22" s="9" customFormat="1">
      <c r="A155" s="30">
        <v>148</v>
      </c>
      <c r="B155" s="53" t="s">
        <v>294</v>
      </c>
      <c r="C155" s="32" t="s">
        <v>295</v>
      </c>
      <c r="D155" s="43"/>
      <c r="E155" s="43"/>
      <c r="F155" s="43">
        <v>3</v>
      </c>
      <c r="G155" s="43">
        <v>35951.32</v>
      </c>
      <c r="H155" s="43">
        <v>176</v>
      </c>
      <c r="I155" s="43">
        <v>118012.35</v>
      </c>
      <c r="J155" s="43">
        <v>817</v>
      </c>
      <c r="K155" s="43">
        <v>5720556.0099999998</v>
      </c>
      <c r="L155" s="43">
        <f t="shared" si="70"/>
        <v>996</v>
      </c>
      <c r="M155" s="43">
        <f t="shared" si="70"/>
        <v>5874519.6799999997</v>
      </c>
      <c r="N155" s="43">
        <v>916</v>
      </c>
      <c r="O155" s="43">
        <v>5650484.0300000003</v>
      </c>
      <c r="P155" s="43">
        <v>1</v>
      </c>
      <c r="Q155" s="43">
        <v>0</v>
      </c>
      <c r="R155" s="43">
        <f t="shared" si="71"/>
        <v>917</v>
      </c>
      <c r="S155" s="43">
        <f t="shared" si="72"/>
        <v>5650484.0300000003</v>
      </c>
      <c r="T155" s="43">
        <f t="shared" si="73"/>
        <v>1913</v>
      </c>
      <c r="U155" s="43">
        <f t="shared" si="73"/>
        <v>11525003.710000001</v>
      </c>
      <c r="V155" s="16"/>
    </row>
    <row r="156" spans="1:22" s="9" customFormat="1">
      <c r="A156" s="33">
        <v>149</v>
      </c>
      <c r="B156" s="54" t="s">
        <v>288</v>
      </c>
      <c r="C156" s="1" t="s">
        <v>289</v>
      </c>
      <c r="D156" s="44"/>
      <c r="E156" s="44"/>
      <c r="F156" s="44"/>
      <c r="G156" s="44"/>
      <c r="H156" s="44">
        <v>149</v>
      </c>
      <c r="I156" s="44">
        <v>125640.29</v>
      </c>
      <c r="J156" s="44">
        <v>998</v>
      </c>
      <c r="K156" s="44">
        <v>5489603.9000000004</v>
      </c>
      <c r="L156" s="42">
        <f t="shared" ref="L156:L163" si="74">J156+H156+F156+D156</f>
        <v>1147</v>
      </c>
      <c r="M156" s="42">
        <f t="shared" ref="M156:M163" si="75">K156+I156+G156+E156</f>
        <v>5615244.1900000004</v>
      </c>
      <c r="N156" s="44">
        <v>1100</v>
      </c>
      <c r="O156" s="44">
        <v>5430465.7599999998</v>
      </c>
      <c r="P156" s="44">
        <v>15</v>
      </c>
      <c r="Q156" s="44">
        <v>73259.070000000007</v>
      </c>
      <c r="R156" s="42">
        <f t="shared" si="71"/>
        <v>1115</v>
      </c>
      <c r="S156" s="42">
        <f t="shared" si="72"/>
        <v>5503724.8300000001</v>
      </c>
      <c r="T156" s="42">
        <f t="shared" ref="T156:T163" si="76">R156+L156</f>
        <v>2262</v>
      </c>
      <c r="U156" s="42">
        <f t="shared" ref="U156:U163" si="77">S156+M156</f>
        <v>11118969.02</v>
      </c>
      <c r="V156" s="16"/>
    </row>
    <row r="157" spans="1:22" s="9" customFormat="1">
      <c r="A157" s="30">
        <v>150</v>
      </c>
      <c r="B157" s="53" t="s">
        <v>226</v>
      </c>
      <c r="C157" s="32" t="s">
        <v>227</v>
      </c>
      <c r="D157" s="43">
        <v>8</v>
      </c>
      <c r="E157" s="43">
        <v>2046130.72</v>
      </c>
      <c r="F157" s="43">
        <v>12</v>
      </c>
      <c r="G157" s="43">
        <v>514149.93</v>
      </c>
      <c r="H157" s="43">
        <v>1869</v>
      </c>
      <c r="I157" s="43">
        <v>3430898.87</v>
      </c>
      <c r="J157" s="43">
        <v>284</v>
      </c>
      <c r="K157" s="43">
        <v>460050.1</v>
      </c>
      <c r="L157" s="43">
        <f t="shared" si="74"/>
        <v>2173</v>
      </c>
      <c r="M157" s="43">
        <f t="shared" si="75"/>
        <v>6451229.6200000001</v>
      </c>
      <c r="N157" s="43">
        <v>9</v>
      </c>
      <c r="O157" s="43">
        <v>290956.01</v>
      </c>
      <c r="P157" s="43">
        <v>23</v>
      </c>
      <c r="Q157" s="43">
        <v>4321273.7</v>
      </c>
      <c r="R157" s="43">
        <f t="shared" si="71"/>
        <v>32</v>
      </c>
      <c r="S157" s="43">
        <f t="shared" si="72"/>
        <v>4612229.71</v>
      </c>
      <c r="T157" s="43">
        <f t="shared" si="76"/>
        <v>2205</v>
      </c>
      <c r="U157" s="43">
        <f t="shared" si="77"/>
        <v>11063459.33</v>
      </c>
      <c r="V157" s="16"/>
    </row>
    <row r="158" spans="1:22" s="9" customFormat="1">
      <c r="A158" s="33">
        <v>151</v>
      </c>
      <c r="B158" s="23" t="s">
        <v>296</v>
      </c>
      <c r="C158" s="1" t="s">
        <v>297</v>
      </c>
      <c r="D158" s="44">
        <v>109</v>
      </c>
      <c r="E158" s="44">
        <v>2731904.95</v>
      </c>
      <c r="F158" s="44">
        <v>101</v>
      </c>
      <c r="G158" s="44">
        <v>1086508.92</v>
      </c>
      <c r="H158" s="44">
        <v>22</v>
      </c>
      <c r="I158" s="44">
        <v>417153.02</v>
      </c>
      <c r="J158" s="44">
        <v>212</v>
      </c>
      <c r="K158" s="44">
        <v>955202.16</v>
      </c>
      <c r="L158" s="42">
        <f t="shared" si="74"/>
        <v>444</v>
      </c>
      <c r="M158" s="42">
        <f t="shared" si="75"/>
        <v>5190769.0500000007</v>
      </c>
      <c r="N158" s="44">
        <v>186</v>
      </c>
      <c r="O158" s="44">
        <v>2052308.93</v>
      </c>
      <c r="P158" s="44">
        <v>125</v>
      </c>
      <c r="Q158" s="44">
        <v>3151862.45</v>
      </c>
      <c r="R158" s="42">
        <f t="shared" si="71"/>
        <v>311</v>
      </c>
      <c r="S158" s="42">
        <f t="shared" si="72"/>
        <v>5204171.38</v>
      </c>
      <c r="T158" s="42">
        <f t="shared" si="76"/>
        <v>755</v>
      </c>
      <c r="U158" s="42">
        <f t="shared" si="77"/>
        <v>10394940.43</v>
      </c>
      <c r="V158" s="16"/>
    </row>
    <row r="159" spans="1:22" s="9" customFormat="1">
      <c r="A159" s="30">
        <v>152</v>
      </c>
      <c r="B159" s="31" t="s">
        <v>222</v>
      </c>
      <c r="C159" s="32" t="s">
        <v>223</v>
      </c>
      <c r="D159" s="43"/>
      <c r="E159" s="43"/>
      <c r="F159" s="43">
        <v>73</v>
      </c>
      <c r="G159" s="43">
        <v>1530112.78</v>
      </c>
      <c r="H159" s="43">
        <v>57</v>
      </c>
      <c r="I159" s="43">
        <v>174883.62</v>
      </c>
      <c r="J159" s="43">
        <v>1542</v>
      </c>
      <c r="K159" s="43">
        <v>2932722.4</v>
      </c>
      <c r="L159" s="43">
        <f t="shared" si="74"/>
        <v>1672</v>
      </c>
      <c r="M159" s="43">
        <f t="shared" si="75"/>
        <v>4637718.8</v>
      </c>
      <c r="N159" s="43">
        <v>824</v>
      </c>
      <c r="O159" s="43">
        <v>4470582.79</v>
      </c>
      <c r="P159" s="43">
        <v>10</v>
      </c>
      <c r="Q159" s="43">
        <v>273580.79999999999</v>
      </c>
      <c r="R159" s="43">
        <f t="shared" si="71"/>
        <v>834</v>
      </c>
      <c r="S159" s="43">
        <f t="shared" si="72"/>
        <v>4744163.59</v>
      </c>
      <c r="T159" s="43">
        <f t="shared" si="76"/>
        <v>2506</v>
      </c>
      <c r="U159" s="43">
        <f t="shared" si="77"/>
        <v>9381882.3900000006</v>
      </c>
      <c r="V159" s="16"/>
    </row>
    <row r="160" spans="1:22" s="9" customFormat="1">
      <c r="A160" s="33">
        <v>153</v>
      </c>
      <c r="B160" s="54" t="s">
        <v>139</v>
      </c>
      <c r="C160" s="1" t="s">
        <v>366</v>
      </c>
      <c r="D160" s="44"/>
      <c r="E160" s="44"/>
      <c r="F160" s="44"/>
      <c r="G160" s="44"/>
      <c r="H160" s="44">
        <v>447</v>
      </c>
      <c r="I160" s="44">
        <v>1194151.42</v>
      </c>
      <c r="J160" s="44">
        <v>688</v>
      </c>
      <c r="K160" s="44">
        <v>3666672.13</v>
      </c>
      <c r="L160" s="42">
        <f t="shared" si="74"/>
        <v>1135</v>
      </c>
      <c r="M160" s="42">
        <f t="shared" si="75"/>
        <v>4860823.55</v>
      </c>
      <c r="N160" s="44">
        <v>594</v>
      </c>
      <c r="O160" s="44">
        <v>2776237.47</v>
      </c>
      <c r="P160" s="44">
        <v>106</v>
      </c>
      <c r="Q160" s="44">
        <v>399186.3</v>
      </c>
      <c r="R160" s="42">
        <f t="shared" si="71"/>
        <v>700</v>
      </c>
      <c r="S160" s="42">
        <f t="shared" si="72"/>
        <v>3175423.77</v>
      </c>
      <c r="T160" s="42">
        <f t="shared" si="76"/>
        <v>1835</v>
      </c>
      <c r="U160" s="42">
        <f t="shared" si="77"/>
        <v>8036247.3200000003</v>
      </c>
      <c r="V160" s="16"/>
    </row>
    <row r="161" spans="1:22" s="9" customFormat="1">
      <c r="A161" s="30">
        <v>154</v>
      </c>
      <c r="B161" s="53" t="s">
        <v>300</v>
      </c>
      <c r="C161" s="32" t="s">
        <v>301</v>
      </c>
      <c r="D161" s="43"/>
      <c r="E161" s="43"/>
      <c r="F161" s="43"/>
      <c r="G161" s="43"/>
      <c r="H161" s="43">
        <v>352</v>
      </c>
      <c r="I161" s="43">
        <v>247362.79</v>
      </c>
      <c r="J161" s="43">
        <v>2195</v>
      </c>
      <c r="K161" s="43">
        <v>3818561.29</v>
      </c>
      <c r="L161" s="43">
        <f t="shared" si="74"/>
        <v>2547</v>
      </c>
      <c r="M161" s="43">
        <f t="shared" si="75"/>
        <v>4065924.08</v>
      </c>
      <c r="N161" s="43">
        <v>431</v>
      </c>
      <c r="O161" s="43">
        <v>3577723.35</v>
      </c>
      <c r="P161" s="43">
        <v>1</v>
      </c>
      <c r="Q161" s="43">
        <v>263.61</v>
      </c>
      <c r="R161" s="43">
        <f t="shared" si="71"/>
        <v>432</v>
      </c>
      <c r="S161" s="43">
        <f t="shared" si="72"/>
        <v>3577986.96</v>
      </c>
      <c r="T161" s="43">
        <f t="shared" si="76"/>
        <v>2979</v>
      </c>
      <c r="U161" s="43">
        <f t="shared" si="77"/>
        <v>7643911.04</v>
      </c>
      <c r="V161" s="16"/>
    </row>
    <row r="162" spans="1:22" s="9" customFormat="1">
      <c r="A162" s="33">
        <v>155</v>
      </c>
      <c r="B162" s="54" t="s">
        <v>302</v>
      </c>
      <c r="C162" s="1" t="s">
        <v>303</v>
      </c>
      <c r="D162" s="44"/>
      <c r="E162" s="44"/>
      <c r="F162" s="44"/>
      <c r="G162" s="44"/>
      <c r="H162" s="44">
        <v>333</v>
      </c>
      <c r="I162" s="44">
        <v>282819.3</v>
      </c>
      <c r="J162" s="44">
        <v>1613</v>
      </c>
      <c r="K162" s="44">
        <v>3074394.92</v>
      </c>
      <c r="L162" s="44">
        <f t="shared" si="74"/>
        <v>1946</v>
      </c>
      <c r="M162" s="44">
        <f t="shared" si="75"/>
        <v>3357214.2199999997</v>
      </c>
      <c r="N162" s="44">
        <v>417</v>
      </c>
      <c r="O162" s="44">
        <v>2799443.94</v>
      </c>
      <c r="P162" s="44"/>
      <c r="Q162" s="44"/>
      <c r="R162" s="42">
        <f t="shared" si="71"/>
        <v>417</v>
      </c>
      <c r="S162" s="42">
        <f t="shared" si="72"/>
        <v>2799443.94</v>
      </c>
      <c r="T162" s="44">
        <f t="shared" si="76"/>
        <v>2363</v>
      </c>
      <c r="U162" s="44">
        <f t="shared" si="77"/>
        <v>6156658.1600000001</v>
      </c>
      <c r="V162" s="16"/>
    </row>
    <row r="163" spans="1:22" s="9" customFormat="1">
      <c r="A163" s="30">
        <v>156</v>
      </c>
      <c r="B163" s="53" t="s">
        <v>172</v>
      </c>
      <c r="C163" s="32" t="s">
        <v>173</v>
      </c>
      <c r="D163" s="43"/>
      <c r="E163" s="43"/>
      <c r="F163" s="43"/>
      <c r="G163" s="43"/>
      <c r="H163" s="43">
        <v>33</v>
      </c>
      <c r="I163" s="43">
        <v>181119.63</v>
      </c>
      <c r="J163" s="43">
        <v>13</v>
      </c>
      <c r="K163" s="43">
        <v>13028.41</v>
      </c>
      <c r="L163" s="43">
        <f t="shared" si="74"/>
        <v>46</v>
      </c>
      <c r="M163" s="43">
        <f t="shared" si="75"/>
        <v>194148.04</v>
      </c>
      <c r="N163" s="43"/>
      <c r="O163" s="43"/>
      <c r="P163" s="43">
        <v>5</v>
      </c>
      <c r="Q163" s="43">
        <v>5200000</v>
      </c>
      <c r="R163" s="43">
        <f t="shared" si="71"/>
        <v>5</v>
      </c>
      <c r="S163" s="43">
        <f t="shared" si="72"/>
        <v>5200000</v>
      </c>
      <c r="T163" s="43">
        <f t="shared" si="76"/>
        <v>51</v>
      </c>
      <c r="U163" s="43">
        <f t="shared" si="77"/>
        <v>5394148.04</v>
      </c>
      <c r="V163" s="16"/>
    </row>
    <row r="164" spans="1:22" s="9" customFormat="1">
      <c r="A164" s="33">
        <v>157</v>
      </c>
      <c r="B164" s="54" t="s">
        <v>312</v>
      </c>
      <c r="C164" s="1" t="s">
        <v>313</v>
      </c>
      <c r="D164" s="44"/>
      <c r="E164" s="44"/>
      <c r="F164" s="44">
        <v>1</v>
      </c>
      <c r="G164" s="44">
        <v>2210.61</v>
      </c>
      <c r="H164" s="44">
        <v>233</v>
      </c>
      <c r="I164" s="44">
        <v>247011.65</v>
      </c>
      <c r="J164" s="44">
        <v>513</v>
      </c>
      <c r="K164" s="44">
        <v>1870623.18</v>
      </c>
      <c r="L164" s="42">
        <f t="shared" ref="L164:M168" si="78">J164+H164+F164+D164</f>
        <v>747</v>
      </c>
      <c r="M164" s="42">
        <f t="shared" si="78"/>
        <v>2119845.44</v>
      </c>
      <c r="N164" s="44">
        <v>183</v>
      </c>
      <c r="O164" s="44">
        <v>1633782.66</v>
      </c>
      <c r="P164" s="44">
        <v>1</v>
      </c>
      <c r="Q164" s="44">
        <v>1128.1600000000001</v>
      </c>
      <c r="R164" s="42">
        <f t="shared" si="71"/>
        <v>184</v>
      </c>
      <c r="S164" s="42">
        <f t="shared" si="72"/>
        <v>1634910.8199999998</v>
      </c>
      <c r="T164" s="42">
        <f t="shared" ref="T164:U168" si="79">R164+L164</f>
        <v>931</v>
      </c>
      <c r="U164" s="42">
        <f t="shared" si="79"/>
        <v>3754756.26</v>
      </c>
      <c r="V164" s="16"/>
    </row>
    <row r="165" spans="1:22" s="9" customFormat="1">
      <c r="A165" s="30">
        <v>158</v>
      </c>
      <c r="B165" s="53" t="s">
        <v>308</v>
      </c>
      <c r="C165" s="32" t="s">
        <v>309</v>
      </c>
      <c r="D165" s="43"/>
      <c r="E165" s="43"/>
      <c r="F165" s="43"/>
      <c r="G165" s="43"/>
      <c r="H165" s="43">
        <v>185</v>
      </c>
      <c r="I165" s="43">
        <v>165497.97</v>
      </c>
      <c r="J165" s="43">
        <v>1090</v>
      </c>
      <c r="K165" s="43">
        <v>1743653.28</v>
      </c>
      <c r="L165" s="43">
        <f t="shared" si="78"/>
        <v>1275</v>
      </c>
      <c r="M165" s="43">
        <f t="shared" si="78"/>
        <v>1909151.25</v>
      </c>
      <c r="N165" s="43">
        <v>121</v>
      </c>
      <c r="O165" s="43">
        <v>1591037.53</v>
      </c>
      <c r="P165" s="43"/>
      <c r="Q165" s="43"/>
      <c r="R165" s="43">
        <f t="shared" si="71"/>
        <v>121</v>
      </c>
      <c r="S165" s="43">
        <f t="shared" si="72"/>
        <v>1591037.53</v>
      </c>
      <c r="T165" s="43">
        <f t="shared" si="79"/>
        <v>1396</v>
      </c>
      <c r="U165" s="43">
        <f t="shared" si="79"/>
        <v>3500188.7800000003</v>
      </c>
      <c r="V165" s="16"/>
    </row>
    <row r="166" spans="1:22" s="9" customFormat="1">
      <c r="A166" s="33">
        <v>159</v>
      </c>
      <c r="B166" s="54" t="s">
        <v>310</v>
      </c>
      <c r="C166" s="1" t="s">
        <v>311</v>
      </c>
      <c r="D166" s="44"/>
      <c r="E166" s="44"/>
      <c r="F166" s="44"/>
      <c r="G166" s="44"/>
      <c r="H166" s="44">
        <v>12</v>
      </c>
      <c r="I166" s="44">
        <v>18332.07</v>
      </c>
      <c r="J166" s="44">
        <v>380</v>
      </c>
      <c r="K166" s="44">
        <v>1059337.73</v>
      </c>
      <c r="L166" s="42">
        <f t="shared" si="78"/>
        <v>392</v>
      </c>
      <c r="M166" s="42">
        <f t="shared" si="78"/>
        <v>1077669.8</v>
      </c>
      <c r="N166" s="44">
        <v>140</v>
      </c>
      <c r="O166" s="44">
        <v>1169682.83</v>
      </c>
      <c r="P166" s="44">
        <v>3</v>
      </c>
      <c r="Q166" s="44">
        <v>108000</v>
      </c>
      <c r="R166" s="42">
        <f t="shared" si="71"/>
        <v>143</v>
      </c>
      <c r="S166" s="42">
        <f t="shared" si="72"/>
        <v>1277682.83</v>
      </c>
      <c r="T166" s="42">
        <f t="shared" si="79"/>
        <v>535</v>
      </c>
      <c r="U166" s="42">
        <f t="shared" si="79"/>
        <v>2355352.63</v>
      </c>
      <c r="V166" s="16"/>
    </row>
    <row r="167" spans="1:22" s="9" customFormat="1">
      <c r="A167" s="30">
        <v>160</v>
      </c>
      <c r="B167" s="53" t="s">
        <v>304</v>
      </c>
      <c r="C167" s="32" t="s">
        <v>305</v>
      </c>
      <c r="D167" s="43"/>
      <c r="E167" s="43"/>
      <c r="F167" s="43"/>
      <c r="G167" s="43"/>
      <c r="H167" s="43">
        <v>138</v>
      </c>
      <c r="I167" s="43">
        <v>124833.98</v>
      </c>
      <c r="J167" s="43">
        <v>552</v>
      </c>
      <c r="K167" s="43">
        <v>1159370.6299999999</v>
      </c>
      <c r="L167" s="43">
        <f t="shared" si="78"/>
        <v>690</v>
      </c>
      <c r="M167" s="43">
        <f t="shared" si="78"/>
        <v>1284204.6099999999</v>
      </c>
      <c r="N167" s="43">
        <v>245</v>
      </c>
      <c r="O167" s="43">
        <v>1035035.25</v>
      </c>
      <c r="P167" s="43">
        <v>1</v>
      </c>
      <c r="Q167" s="43">
        <v>1368.49</v>
      </c>
      <c r="R167" s="43">
        <f t="shared" si="71"/>
        <v>246</v>
      </c>
      <c r="S167" s="43">
        <f t="shared" si="72"/>
        <v>1036403.74</v>
      </c>
      <c r="T167" s="43">
        <f t="shared" si="79"/>
        <v>936</v>
      </c>
      <c r="U167" s="43">
        <f t="shared" si="79"/>
        <v>2320608.3499999996</v>
      </c>
      <c r="V167" s="16"/>
    </row>
    <row r="168" spans="1:22" s="9" customFormat="1">
      <c r="A168" s="33">
        <v>161</v>
      </c>
      <c r="B168" s="23" t="s">
        <v>359</v>
      </c>
      <c r="C168" s="1" t="s">
        <v>363</v>
      </c>
      <c r="D168" s="44"/>
      <c r="E168" s="44"/>
      <c r="F168" s="44"/>
      <c r="G168" s="44"/>
      <c r="H168" s="44">
        <v>1</v>
      </c>
      <c r="I168" s="44">
        <v>999999</v>
      </c>
      <c r="J168" s="44">
        <v>5</v>
      </c>
      <c r="K168" s="44">
        <v>14978.05</v>
      </c>
      <c r="L168" s="42">
        <f t="shared" si="78"/>
        <v>6</v>
      </c>
      <c r="M168" s="42">
        <f t="shared" si="78"/>
        <v>1014977.05</v>
      </c>
      <c r="N168" s="44">
        <v>2</v>
      </c>
      <c r="O168" s="44">
        <v>152230.20000000001</v>
      </c>
      <c r="P168" s="44">
        <v>2</v>
      </c>
      <c r="Q168" s="44">
        <v>1000100</v>
      </c>
      <c r="R168" s="42">
        <f t="shared" si="71"/>
        <v>4</v>
      </c>
      <c r="S168" s="42">
        <f t="shared" si="72"/>
        <v>1152330.2</v>
      </c>
      <c r="T168" s="42">
        <f t="shared" si="79"/>
        <v>10</v>
      </c>
      <c r="U168" s="42">
        <f t="shared" si="79"/>
        <v>2167307.25</v>
      </c>
      <c r="V168" s="16"/>
    </row>
    <row r="169" spans="1:22" s="9" customFormat="1">
      <c r="A169" s="30">
        <v>162</v>
      </c>
      <c r="B169" s="31" t="s">
        <v>178</v>
      </c>
      <c r="C169" s="32" t="s">
        <v>179</v>
      </c>
      <c r="D169" s="43"/>
      <c r="E169" s="43"/>
      <c r="F169" s="43"/>
      <c r="G169" s="43"/>
      <c r="H169" s="43">
        <v>16</v>
      </c>
      <c r="I169" s="43">
        <v>228145.53</v>
      </c>
      <c r="J169" s="43">
        <v>241</v>
      </c>
      <c r="K169" s="43">
        <v>788978.71</v>
      </c>
      <c r="L169" s="43">
        <f t="shared" ref="L169:L175" si="80">J169+H169+F169+D169</f>
        <v>257</v>
      </c>
      <c r="M169" s="43">
        <f t="shared" ref="M169:M175" si="81">K169+I169+G169+E169</f>
        <v>1017124.24</v>
      </c>
      <c r="N169" s="43">
        <v>182</v>
      </c>
      <c r="O169" s="43">
        <v>807124.86</v>
      </c>
      <c r="P169" s="43">
        <v>4</v>
      </c>
      <c r="Q169" s="43">
        <v>171788</v>
      </c>
      <c r="R169" s="43">
        <f t="shared" si="71"/>
        <v>186</v>
      </c>
      <c r="S169" s="43">
        <f t="shared" si="72"/>
        <v>978912.86</v>
      </c>
      <c r="T169" s="43">
        <f t="shared" ref="T169:T175" si="82">R169+L169</f>
        <v>443</v>
      </c>
      <c r="U169" s="43">
        <f t="shared" ref="U169:U175" si="83">S169+M169</f>
        <v>1996037.1</v>
      </c>
      <c r="V169" s="16"/>
    </row>
    <row r="170" spans="1:22" s="9" customFormat="1">
      <c r="A170" s="33">
        <v>163</v>
      </c>
      <c r="B170" s="54" t="s">
        <v>245</v>
      </c>
      <c r="C170" s="1" t="s">
        <v>333</v>
      </c>
      <c r="D170" s="44"/>
      <c r="E170" s="44"/>
      <c r="F170" s="44"/>
      <c r="G170" s="44"/>
      <c r="H170" s="44">
        <v>42</v>
      </c>
      <c r="I170" s="44">
        <v>774694.02</v>
      </c>
      <c r="J170" s="44">
        <v>34</v>
      </c>
      <c r="K170" s="44">
        <v>192243.38</v>
      </c>
      <c r="L170" s="44">
        <f t="shared" si="80"/>
        <v>76</v>
      </c>
      <c r="M170" s="44">
        <f t="shared" si="81"/>
        <v>966937.4</v>
      </c>
      <c r="N170" s="44">
        <v>4</v>
      </c>
      <c r="O170" s="44">
        <v>78908.5</v>
      </c>
      <c r="P170" s="44">
        <v>6</v>
      </c>
      <c r="Q170" s="44">
        <v>650000</v>
      </c>
      <c r="R170" s="42">
        <f t="shared" si="71"/>
        <v>10</v>
      </c>
      <c r="S170" s="42">
        <f t="shared" si="72"/>
        <v>728908.5</v>
      </c>
      <c r="T170" s="44">
        <f t="shared" si="82"/>
        <v>86</v>
      </c>
      <c r="U170" s="44">
        <f t="shared" si="83"/>
        <v>1695845.9</v>
      </c>
      <c r="V170" s="16"/>
    </row>
    <row r="171" spans="1:22" s="9" customFormat="1">
      <c r="A171" s="30">
        <v>164</v>
      </c>
      <c r="B171" s="53" t="s">
        <v>314</v>
      </c>
      <c r="C171" s="32" t="s">
        <v>315</v>
      </c>
      <c r="D171" s="43"/>
      <c r="E171" s="43"/>
      <c r="F171" s="43">
        <v>9</v>
      </c>
      <c r="G171" s="43">
        <v>169734.16</v>
      </c>
      <c r="H171" s="43">
        <v>2</v>
      </c>
      <c r="I171" s="43">
        <v>89932</v>
      </c>
      <c r="J171" s="43">
        <v>66</v>
      </c>
      <c r="K171" s="43">
        <v>417207.98</v>
      </c>
      <c r="L171" s="43">
        <f t="shared" ref="L171:L172" si="84">J171+H171+F171+D171</f>
        <v>77</v>
      </c>
      <c r="M171" s="43">
        <f t="shared" ref="M171:M172" si="85">K171+I171+G171+E171</f>
        <v>676874.14</v>
      </c>
      <c r="N171" s="43">
        <v>64</v>
      </c>
      <c r="O171" s="43">
        <v>589942.17000000004</v>
      </c>
      <c r="P171" s="43">
        <v>3</v>
      </c>
      <c r="Q171" s="43">
        <v>92932</v>
      </c>
      <c r="R171" s="43">
        <f t="shared" ref="R171:R172" si="86">N171+P171</f>
        <v>67</v>
      </c>
      <c r="S171" s="43">
        <f t="shared" ref="S171:S172" si="87">O171+Q171</f>
        <v>682874.17</v>
      </c>
      <c r="T171" s="43">
        <f t="shared" ref="T171:T172" si="88">R171+L171</f>
        <v>144</v>
      </c>
      <c r="U171" s="43">
        <f t="shared" ref="U171:U172" si="89">S171+M171</f>
        <v>1359748.31</v>
      </c>
      <c r="V171" s="16"/>
    </row>
    <row r="172" spans="1:22" s="9" customFormat="1">
      <c r="A172" s="33">
        <v>165</v>
      </c>
      <c r="B172" s="54" t="s">
        <v>316</v>
      </c>
      <c r="C172" s="1" t="s">
        <v>317</v>
      </c>
      <c r="D172" s="44"/>
      <c r="E172" s="44"/>
      <c r="F172" s="44"/>
      <c r="G172" s="44"/>
      <c r="H172" s="44">
        <v>7</v>
      </c>
      <c r="I172" s="44">
        <v>5429.65</v>
      </c>
      <c r="J172" s="44">
        <v>192</v>
      </c>
      <c r="K172" s="44">
        <v>591037.12</v>
      </c>
      <c r="L172" s="44">
        <f t="shared" si="84"/>
        <v>199</v>
      </c>
      <c r="M172" s="44">
        <f t="shared" si="85"/>
        <v>596466.77</v>
      </c>
      <c r="N172" s="44">
        <v>212</v>
      </c>
      <c r="O172" s="44">
        <v>522821.69</v>
      </c>
      <c r="P172" s="44">
        <v>3</v>
      </c>
      <c r="Q172" s="44">
        <v>1835.03</v>
      </c>
      <c r="R172" s="42">
        <f t="shared" si="86"/>
        <v>215</v>
      </c>
      <c r="S172" s="42">
        <f t="shared" si="87"/>
        <v>524656.72</v>
      </c>
      <c r="T172" s="44">
        <f t="shared" si="88"/>
        <v>414</v>
      </c>
      <c r="U172" s="44">
        <f t="shared" si="89"/>
        <v>1121123.49</v>
      </c>
      <c r="V172" s="16"/>
    </row>
    <row r="173" spans="1:22" s="9" customFormat="1">
      <c r="A173" s="30">
        <v>166</v>
      </c>
      <c r="B173" s="53" t="s">
        <v>357</v>
      </c>
      <c r="C173" s="32" t="s">
        <v>358</v>
      </c>
      <c r="D173" s="43"/>
      <c r="E173" s="43"/>
      <c r="F173" s="43"/>
      <c r="G173" s="43"/>
      <c r="H173" s="43">
        <v>951</v>
      </c>
      <c r="I173" s="43">
        <v>360384.55</v>
      </c>
      <c r="J173" s="43">
        <v>707</v>
      </c>
      <c r="K173" s="43">
        <v>379453.44</v>
      </c>
      <c r="L173" s="43">
        <f t="shared" si="80"/>
        <v>1658</v>
      </c>
      <c r="M173" s="43">
        <f t="shared" si="81"/>
        <v>739837.99</v>
      </c>
      <c r="N173" s="43">
        <v>3</v>
      </c>
      <c r="O173" s="43">
        <v>24674.5</v>
      </c>
      <c r="P173" s="43"/>
      <c r="Q173" s="43"/>
      <c r="R173" s="43">
        <f t="shared" si="71"/>
        <v>3</v>
      </c>
      <c r="S173" s="43">
        <f t="shared" si="72"/>
        <v>24674.5</v>
      </c>
      <c r="T173" s="43">
        <f t="shared" si="82"/>
        <v>1661</v>
      </c>
      <c r="U173" s="43">
        <f t="shared" si="83"/>
        <v>764512.49</v>
      </c>
      <c r="V173" s="16"/>
    </row>
    <row r="174" spans="1:22" s="9" customFormat="1">
      <c r="A174" s="33">
        <v>167</v>
      </c>
      <c r="B174" s="54" t="s">
        <v>323</v>
      </c>
      <c r="C174" s="1" t="s">
        <v>324</v>
      </c>
      <c r="D174" s="44"/>
      <c r="E174" s="44"/>
      <c r="F174" s="44"/>
      <c r="G174" s="44"/>
      <c r="H174" s="44">
        <v>18</v>
      </c>
      <c r="I174" s="44">
        <v>37078.78</v>
      </c>
      <c r="J174" s="44">
        <v>12</v>
      </c>
      <c r="K174" s="44">
        <v>47642.3</v>
      </c>
      <c r="L174" s="44">
        <f t="shared" si="80"/>
        <v>30</v>
      </c>
      <c r="M174" s="44">
        <f t="shared" si="81"/>
        <v>84721.08</v>
      </c>
      <c r="N174" s="44">
        <v>11</v>
      </c>
      <c r="O174" s="44">
        <v>45635.519999999997</v>
      </c>
      <c r="P174" s="44">
        <v>17</v>
      </c>
      <c r="Q174" s="44">
        <v>35564.300000000003</v>
      </c>
      <c r="R174" s="42">
        <f t="shared" si="71"/>
        <v>28</v>
      </c>
      <c r="S174" s="42">
        <f t="shared" si="72"/>
        <v>81199.820000000007</v>
      </c>
      <c r="T174" s="44">
        <f t="shared" si="82"/>
        <v>58</v>
      </c>
      <c r="U174" s="44">
        <f t="shared" si="83"/>
        <v>165920.90000000002</v>
      </c>
      <c r="V174" s="16"/>
    </row>
    <row r="175" spans="1:22" s="9" customFormat="1">
      <c r="A175" s="30">
        <v>168</v>
      </c>
      <c r="B175" s="53" t="s">
        <v>268</v>
      </c>
      <c r="C175" s="32" t="s">
        <v>269</v>
      </c>
      <c r="D175" s="43"/>
      <c r="E175" s="43"/>
      <c r="F175" s="43"/>
      <c r="G175" s="43"/>
      <c r="H175" s="43">
        <v>1</v>
      </c>
      <c r="I175" s="43">
        <v>44800</v>
      </c>
      <c r="J175" s="43">
        <v>26</v>
      </c>
      <c r="K175" s="43">
        <v>52000.88</v>
      </c>
      <c r="L175" s="43">
        <f t="shared" si="80"/>
        <v>27</v>
      </c>
      <c r="M175" s="43">
        <f t="shared" si="81"/>
        <v>96800.88</v>
      </c>
      <c r="N175" s="43"/>
      <c r="O175" s="43"/>
      <c r="P175" s="43"/>
      <c r="Q175" s="43"/>
      <c r="R175" s="43">
        <f t="shared" si="71"/>
        <v>0</v>
      </c>
      <c r="S175" s="43">
        <f t="shared" si="72"/>
        <v>0</v>
      </c>
      <c r="T175" s="43">
        <f t="shared" si="82"/>
        <v>27</v>
      </c>
      <c r="U175" s="43">
        <f t="shared" si="83"/>
        <v>96800.88</v>
      </c>
      <c r="V175" s="16"/>
    </row>
    <row r="176" spans="1:22" s="9" customFormat="1">
      <c r="A176" s="33">
        <v>169</v>
      </c>
      <c r="B176" s="54" t="s">
        <v>321</v>
      </c>
      <c r="C176" s="1" t="s">
        <v>322</v>
      </c>
      <c r="D176" s="44"/>
      <c r="E176" s="44"/>
      <c r="F176" s="44"/>
      <c r="G176" s="44"/>
      <c r="H176" s="44">
        <v>33</v>
      </c>
      <c r="I176" s="44">
        <v>9123.8799999999992</v>
      </c>
      <c r="J176" s="44">
        <v>44</v>
      </c>
      <c r="K176" s="44">
        <v>34965.68</v>
      </c>
      <c r="L176" s="44">
        <f t="shared" ref="L176:L179" si="90">J176+H176+F176+D176</f>
        <v>77</v>
      </c>
      <c r="M176" s="44">
        <f t="shared" ref="M176:M179" si="91">K176+I176+G176+E176</f>
        <v>44089.56</v>
      </c>
      <c r="N176" s="44">
        <v>3</v>
      </c>
      <c r="O176" s="44">
        <v>20372</v>
      </c>
      <c r="P176" s="44"/>
      <c r="Q176" s="44"/>
      <c r="R176" s="42">
        <f t="shared" ref="R176:R179" si="92">N176+P176</f>
        <v>3</v>
      </c>
      <c r="S176" s="42">
        <f t="shared" ref="S176:S179" si="93">O176+Q176</f>
        <v>20372</v>
      </c>
      <c r="T176" s="44">
        <f t="shared" ref="T176:T179" si="94">R176+L176</f>
        <v>80</v>
      </c>
      <c r="U176" s="44">
        <f t="shared" ref="U176:U179" si="95">S176+M176</f>
        <v>64461.56</v>
      </c>
      <c r="V176" s="16"/>
    </row>
    <row r="177" spans="1:25" s="9" customFormat="1">
      <c r="A177" s="30">
        <v>170</v>
      </c>
      <c r="B177" s="53" t="s">
        <v>319</v>
      </c>
      <c r="C177" s="32" t="s">
        <v>320</v>
      </c>
      <c r="D177" s="43"/>
      <c r="E177" s="43"/>
      <c r="F177" s="43"/>
      <c r="G177" s="43"/>
      <c r="H177" s="43">
        <v>1</v>
      </c>
      <c r="I177" s="43">
        <v>2508.5</v>
      </c>
      <c r="J177" s="43">
        <v>9</v>
      </c>
      <c r="K177" s="43">
        <v>10147.35</v>
      </c>
      <c r="L177" s="43">
        <f t="shared" si="90"/>
        <v>10</v>
      </c>
      <c r="M177" s="43">
        <f t="shared" si="91"/>
        <v>12655.85</v>
      </c>
      <c r="N177" s="43"/>
      <c r="O177" s="43"/>
      <c r="P177" s="43"/>
      <c r="Q177" s="43"/>
      <c r="R177" s="43">
        <f t="shared" si="92"/>
        <v>0</v>
      </c>
      <c r="S177" s="43">
        <f t="shared" si="93"/>
        <v>0</v>
      </c>
      <c r="T177" s="43">
        <f t="shared" si="94"/>
        <v>10</v>
      </c>
      <c r="U177" s="43">
        <f t="shared" si="95"/>
        <v>12655.85</v>
      </c>
      <c r="V177" s="16"/>
    </row>
    <row r="178" spans="1:25" s="9" customFormat="1">
      <c r="A178" s="33">
        <v>171</v>
      </c>
      <c r="B178" s="54" t="s">
        <v>339</v>
      </c>
      <c r="C178" s="1" t="s">
        <v>340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90"/>
        <v>0</v>
      </c>
      <c r="M178" s="44">
        <f t="shared" si="91"/>
        <v>0</v>
      </c>
      <c r="N178" s="44">
        <v>5</v>
      </c>
      <c r="O178" s="44">
        <v>5000</v>
      </c>
      <c r="P178" s="44">
        <v>5</v>
      </c>
      <c r="Q178" s="44">
        <v>5000</v>
      </c>
      <c r="R178" s="42">
        <f t="shared" si="92"/>
        <v>10</v>
      </c>
      <c r="S178" s="42">
        <f t="shared" si="93"/>
        <v>10000</v>
      </c>
      <c r="T178" s="44">
        <f t="shared" si="94"/>
        <v>10</v>
      </c>
      <c r="U178" s="44">
        <f t="shared" si="95"/>
        <v>10000</v>
      </c>
      <c r="V178" s="16"/>
    </row>
    <row r="179" spans="1:25" s="9" customFormat="1">
      <c r="A179" s="30">
        <v>172</v>
      </c>
      <c r="B179" s="53" t="s">
        <v>364</v>
      </c>
      <c r="C179" s="32" t="s">
        <v>365</v>
      </c>
      <c r="D179" s="43"/>
      <c r="E179" s="43"/>
      <c r="F179" s="43"/>
      <c r="G179" s="43"/>
      <c r="H179" s="43"/>
      <c r="I179" s="43"/>
      <c r="J179" s="43">
        <v>1</v>
      </c>
      <c r="K179" s="43">
        <v>0.03</v>
      </c>
      <c r="L179" s="43">
        <f t="shared" si="90"/>
        <v>1</v>
      </c>
      <c r="M179" s="43">
        <f t="shared" si="91"/>
        <v>0.03</v>
      </c>
      <c r="N179" s="43"/>
      <c r="O179" s="43"/>
      <c r="P179" s="43"/>
      <c r="Q179" s="43"/>
      <c r="R179" s="43">
        <f t="shared" si="92"/>
        <v>0</v>
      </c>
      <c r="S179" s="43">
        <f t="shared" si="93"/>
        <v>0</v>
      </c>
      <c r="T179" s="43">
        <f t="shared" si="94"/>
        <v>1</v>
      </c>
      <c r="U179" s="43">
        <f t="shared" si="95"/>
        <v>0.03</v>
      </c>
      <c r="V179" s="16"/>
    </row>
    <row r="180" spans="1:25" s="9" customFormat="1" ht="13.5" thickBot="1">
      <c r="A180" s="33"/>
      <c r="B180" s="54"/>
      <c r="C180" s="1"/>
      <c r="D180" s="44"/>
      <c r="E180" s="44"/>
      <c r="F180" s="44"/>
      <c r="G180" s="44"/>
      <c r="H180" s="44"/>
      <c r="I180" s="44"/>
      <c r="J180" s="44"/>
      <c r="K180" s="44"/>
      <c r="L180" s="44">
        <f t="shared" ref="L180:M180" si="96">J180+H180+F180+D180</f>
        <v>0</v>
      </c>
      <c r="M180" s="44">
        <f t="shared" si="96"/>
        <v>0</v>
      </c>
      <c r="N180" s="44"/>
      <c r="O180" s="44"/>
      <c r="P180" s="44"/>
      <c r="Q180" s="44"/>
      <c r="R180" s="42">
        <f t="shared" si="71"/>
        <v>0</v>
      </c>
      <c r="S180" s="42">
        <f t="shared" si="72"/>
        <v>0</v>
      </c>
      <c r="T180" s="44">
        <f t="shared" ref="T180:U180" si="97">R180+L180</f>
        <v>0</v>
      </c>
      <c r="U180" s="44">
        <f t="shared" si="97"/>
        <v>0</v>
      </c>
      <c r="V180" s="16"/>
    </row>
    <row r="181" spans="1:25" s="9" customFormat="1" ht="14.25" thickTop="1" thickBot="1">
      <c r="A181" s="56" t="s">
        <v>0</v>
      </c>
      <c r="B181" s="56"/>
      <c r="C181" s="57"/>
      <c r="D181" s="50">
        <f>SUM(D8:D180)</f>
        <v>171449</v>
      </c>
      <c r="E181" s="50">
        <f>SUM(E8:E180)</f>
        <v>78687509983.796432</v>
      </c>
      <c r="F181" s="50">
        <f>SUM(F8:F180)</f>
        <v>502325</v>
      </c>
      <c r="G181" s="50">
        <f>SUM(G8:G180)</f>
        <v>65726112409.056145</v>
      </c>
      <c r="H181" s="50">
        <f>SUM(H8:H180)</f>
        <v>1616374</v>
      </c>
      <c r="I181" s="50">
        <f>SUM(I8:I180)</f>
        <v>229796054672.05695</v>
      </c>
      <c r="J181" s="50">
        <f>SUM(J8:J180)</f>
        <v>1547337</v>
      </c>
      <c r="K181" s="50">
        <f>SUM(K8:K180)</f>
        <v>239449683413.83548</v>
      </c>
      <c r="L181" s="50">
        <f>SUM(L8:L180)</f>
        <v>3837485</v>
      </c>
      <c r="M181" s="50">
        <f>SUM(M8:M180)</f>
        <v>613659360478.745</v>
      </c>
      <c r="N181" s="50">
        <f>SUM(N8:N180)</f>
        <v>248154</v>
      </c>
      <c r="O181" s="50">
        <f>SUM(O8:O180)</f>
        <v>343664846119.9303</v>
      </c>
      <c r="P181" s="50">
        <f>SUM(P8:P180)</f>
        <v>248154</v>
      </c>
      <c r="Q181" s="50">
        <f>SUM(Q8:Q180)</f>
        <v>343870570865.11005</v>
      </c>
      <c r="R181" s="50">
        <f>SUM(R8:R180)</f>
        <v>496308</v>
      </c>
      <c r="S181" s="50">
        <f>SUM(S8:S180)</f>
        <v>687535416985.03967</v>
      </c>
      <c r="T181" s="50">
        <f>SUM(T8:T180)</f>
        <v>4333793</v>
      </c>
      <c r="U181" s="50">
        <f>SUM(U8:U180)</f>
        <v>1301194777463.7849</v>
      </c>
    </row>
    <row r="182" spans="1:25" s="9" customFormat="1" ht="13.5" thickTop="1">
      <c r="A182" s="11" t="s">
        <v>361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>
      <c r="A183" s="11" t="s">
        <v>341</v>
      </c>
      <c r="U183" s="47" t="s">
        <v>12</v>
      </c>
    </row>
    <row r="184" spans="1:25">
      <c r="A184" s="11" t="s">
        <v>342</v>
      </c>
      <c r="E184" s="12"/>
      <c r="F184" s="12"/>
      <c r="G184" s="12"/>
      <c r="H184" s="12"/>
      <c r="U184" s="47" t="s">
        <v>12</v>
      </c>
    </row>
    <row r="185" spans="1:25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>
      <c r="A186" s="17"/>
      <c r="B186" s="18"/>
      <c r="C186" s="19" t="s">
        <v>12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  <row r="189" spans="1:25">
      <c r="C189" s="55"/>
    </row>
    <row r="190" spans="1:25">
      <c r="C190" s="55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MAI 2019</vt:lpstr>
      <vt:lpstr>Jan-Mai 2019</vt:lpstr>
      <vt:lpstr>'Jan-Mai 2019'!Area_de_impressao</vt:lpstr>
      <vt:lpstr>Cab_Val</vt:lpstr>
      <vt:lpstr>'Jan-Mai 2019'!Titulos_de_impressao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2019-06-10T13:36:09Z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