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Z:\CORAC\Rankings\INTERNET\IFs\2019-06\"/>
    </mc:Choice>
  </mc:AlternateContent>
  <bookViews>
    <workbookView xWindow="21630" yWindow="195" windowWidth="21660" windowHeight="9870"/>
  </bookViews>
  <sheets>
    <sheet name="JUN 2019" sheetId="8" r:id="rId1"/>
    <sheet name="Jan-Jun 2019" sheetId="7" r:id="rId2"/>
  </sheets>
  <definedNames>
    <definedName name="_xlnm.Print_Area" localSheetId="1">'Jan-Jun 2019'!$A$1:$U$182</definedName>
    <definedName name="Cab_Perc">#REF!</definedName>
    <definedName name="Cab_Val">'Jan-Jun 2019'!$A$7</definedName>
    <definedName name="_xlnm.Print_Titles" localSheetId="1">'Jan-Jun 2019'!$A:$C,'Jan-Jun 2019'!$1:$7</definedName>
    <definedName name="Tot_Perc">#REF!</definedName>
    <definedName name="Tot_Val">'Jan-Jun 2019'!$A$181</definedName>
  </definedNames>
  <calcPr calcId="152511"/>
</workbook>
</file>

<file path=xl/calcChain.xml><?xml version="1.0" encoding="utf-8"?>
<calcChain xmlns="http://schemas.openxmlformats.org/spreadsheetml/2006/main">
  <c r="S20" i="7" l="1"/>
  <c r="R20" i="7"/>
  <c r="M20" i="7"/>
  <c r="L20" i="7"/>
  <c r="S19" i="7"/>
  <c r="R19" i="7"/>
  <c r="M19" i="7"/>
  <c r="L19" i="7"/>
  <c r="S18" i="7"/>
  <c r="R18" i="7"/>
  <c r="M18" i="7"/>
  <c r="L18" i="7"/>
  <c r="S17" i="7"/>
  <c r="R17" i="7"/>
  <c r="M17" i="7"/>
  <c r="L17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S20" i="8"/>
  <c r="U20" i="8" s="1"/>
  <c r="R20" i="8"/>
  <c r="M20" i="8"/>
  <c r="L20" i="8"/>
  <c r="S19" i="8"/>
  <c r="R19" i="8"/>
  <c r="M19" i="8"/>
  <c r="L19" i="8"/>
  <c r="S18" i="8"/>
  <c r="U18" i="8" s="1"/>
  <c r="R18" i="8"/>
  <c r="M18" i="8"/>
  <c r="L18" i="8"/>
  <c r="S17" i="8"/>
  <c r="U17" i="8" s="1"/>
  <c r="R17" i="8"/>
  <c r="M17" i="8"/>
  <c r="L17" i="8"/>
  <c r="S16" i="8"/>
  <c r="R16" i="8"/>
  <c r="M16" i="8"/>
  <c r="L16" i="8"/>
  <c r="S15" i="8"/>
  <c r="U15" i="8" s="1"/>
  <c r="R15" i="8"/>
  <c r="M15" i="8"/>
  <c r="L15" i="8"/>
  <c r="S14" i="8"/>
  <c r="R14" i="8"/>
  <c r="M14" i="8"/>
  <c r="L14" i="8"/>
  <c r="S13" i="8"/>
  <c r="U13" i="8" s="1"/>
  <c r="R13" i="8"/>
  <c r="M13" i="8"/>
  <c r="L13" i="8"/>
  <c r="T13" i="7" l="1"/>
  <c r="T15" i="7"/>
  <c r="T17" i="7"/>
  <c r="T19" i="7"/>
  <c r="U13" i="7"/>
  <c r="U15" i="7"/>
  <c r="U17" i="7"/>
  <c r="U19" i="7"/>
  <c r="T14" i="7"/>
  <c r="T16" i="7"/>
  <c r="T18" i="7"/>
  <c r="T20" i="7"/>
  <c r="U14" i="7"/>
  <c r="U16" i="7"/>
  <c r="U18" i="7"/>
  <c r="U20" i="7"/>
  <c r="T14" i="8"/>
  <c r="T16" i="8"/>
  <c r="T18" i="8"/>
  <c r="T20" i="8"/>
  <c r="U16" i="8"/>
  <c r="U19" i="8"/>
  <c r="U14" i="8"/>
  <c r="T13" i="8"/>
  <c r="T15" i="8"/>
  <c r="T17" i="8"/>
  <c r="T19" i="8"/>
  <c r="S28" i="7"/>
  <c r="R28" i="7"/>
  <c r="T28" i="7" s="1"/>
  <c r="M28" i="7"/>
  <c r="L28" i="7"/>
  <c r="S27" i="7"/>
  <c r="R27" i="7"/>
  <c r="M27" i="7"/>
  <c r="L27" i="7"/>
  <c r="S26" i="7"/>
  <c r="R26" i="7"/>
  <c r="T26" i="7" s="1"/>
  <c r="M26" i="7"/>
  <c r="L26" i="7"/>
  <c r="S25" i="7"/>
  <c r="R25" i="7"/>
  <c r="M25" i="7"/>
  <c r="L25" i="7"/>
  <c r="S24" i="7"/>
  <c r="R24" i="7"/>
  <c r="T24" i="7" s="1"/>
  <c r="M24" i="7"/>
  <c r="L24" i="7"/>
  <c r="S23" i="7"/>
  <c r="R23" i="7"/>
  <c r="M23" i="7"/>
  <c r="L23" i="7"/>
  <c r="S22" i="7"/>
  <c r="R22" i="7"/>
  <c r="T22" i="7" s="1"/>
  <c r="M22" i="7"/>
  <c r="L22" i="7"/>
  <c r="S21" i="7"/>
  <c r="R21" i="7"/>
  <c r="M21" i="7"/>
  <c r="L21" i="7"/>
  <c r="S28" i="8"/>
  <c r="R28" i="8"/>
  <c r="M28" i="8"/>
  <c r="L28" i="8"/>
  <c r="S27" i="8"/>
  <c r="U27" i="8" s="1"/>
  <c r="R27" i="8"/>
  <c r="M27" i="8"/>
  <c r="L27" i="8"/>
  <c r="S26" i="8"/>
  <c r="R26" i="8"/>
  <c r="M26" i="8"/>
  <c r="L26" i="8"/>
  <c r="S25" i="8"/>
  <c r="U25" i="8" s="1"/>
  <c r="R25" i="8"/>
  <c r="M25" i="8"/>
  <c r="L25" i="8"/>
  <c r="S24" i="8"/>
  <c r="R24" i="8"/>
  <c r="M24" i="8"/>
  <c r="L24" i="8"/>
  <c r="S23" i="8"/>
  <c r="U23" i="8" s="1"/>
  <c r="R23" i="8"/>
  <c r="M23" i="8"/>
  <c r="L23" i="8"/>
  <c r="S22" i="8"/>
  <c r="R22" i="8"/>
  <c r="M22" i="8"/>
  <c r="L22" i="8"/>
  <c r="S21" i="8"/>
  <c r="U21" i="8" s="1"/>
  <c r="R21" i="8"/>
  <c r="M21" i="8"/>
  <c r="L21" i="8"/>
  <c r="U22" i="7" l="1"/>
  <c r="U24" i="7"/>
  <c r="U26" i="7"/>
  <c r="U28" i="7"/>
  <c r="T21" i="7"/>
  <c r="T23" i="7"/>
  <c r="T25" i="7"/>
  <c r="T27" i="7"/>
  <c r="U21" i="7"/>
  <c r="U23" i="7"/>
  <c r="U25" i="7"/>
  <c r="U27" i="7"/>
  <c r="T22" i="8"/>
  <c r="T24" i="8"/>
  <c r="T26" i="8"/>
  <c r="T28" i="8"/>
  <c r="U22" i="8"/>
  <c r="U24" i="8"/>
  <c r="U26" i="8"/>
  <c r="U28" i="8"/>
  <c r="T21" i="8"/>
  <c r="T23" i="8"/>
  <c r="T25" i="8"/>
  <c r="T27" i="8"/>
  <c r="S179" i="7" l="1"/>
  <c r="R179" i="7"/>
  <c r="M179" i="7"/>
  <c r="L179" i="7"/>
  <c r="T179" i="7" l="1"/>
  <c r="U179" i="7"/>
  <c r="S173" i="8" l="1"/>
  <c r="R173" i="8"/>
  <c r="M173" i="8"/>
  <c r="L173" i="8"/>
  <c r="S172" i="8"/>
  <c r="R172" i="8"/>
  <c r="M172" i="8"/>
  <c r="L172" i="8"/>
  <c r="S171" i="8"/>
  <c r="R171" i="8"/>
  <c r="M171" i="8"/>
  <c r="L171" i="8"/>
  <c r="S170" i="8"/>
  <c r="R170" i="8"/>
  <c r="M170" i="8"/>
  <c r="L170" i="8"/>
  <c r="S169" i="8"/>
  <c r="R169" i="8"/>
  <c r="M169" i="8"/>
  <c r="L169" i="8"/>
  <c r="S168" i="8"/>
  <c r="R168" i="8"/>
  <c r="M168" i="8"/>
  <c r="L168" i="8"/>
  <c r="S167" i="8"/>
  <c r="R167" i="8"/>
  <c r="M167" i="8"/>
  <c r="L167" i="8"/>
  <c r="S166" i="8"/>
  <c r="R166" i="8"/>
  <c r="M166" i="8"/>
  <c r="L166" i="8"/>
  <c r="S36" i="7"/>
  <c r="R36" i="7"/>
  <c r="M36" i="7"/>
  <c r="L36" i="7"/>
  <c r="S35" i="7"/>
  <c r="R35" i="7"/>
  <c r="M35" i="7"/>
  <c r="L35" i="7"/>
  <c r="S34" i="7"/>
  <c r="R34" i="7"/>
  <c r="M34" i="7"/>
  <c r="L34" i="7"/>
  <c r="S33" i="7"/>
  <c r="R33" i="7"/>
  <c r="M33" i="7"/>
  <c r="L33" i="7"/>
  <c r="S32" i="7"/>
  <c r="R32" i="7"/>
  <c r="M32" i="7"/>
  <c r="L32" i="7"/>
  <c r="S31" i="7"/>
  <c r="R31" i="7"/>
  <c r="M31" i="7"/>
  <c r="L31" i="7"/>
  <c r="S30" i="7"/>
  <c r="R30" i="7"/>
  <c r="M30" i="7"/>
  <c r="L30" i="7"/>
  <c r="S29" i="7"/>
  <c r="R29" i="7"/>
  <c r="M29" i="7"/>
  <c r="L29" i="7"/>
  <c r="T166" i="8" l="1"/>
  <c r="T168" i="8"/>
  <c r="T170" i="8"/>
  <c r="T172" i="8"/>
  <c r="T29" i="7"/>
  <c r="T31" i="7"/>
  <c r="T33" i="7"/>
  <c r="T35" i="7"/>
  <c r="U29" i="7"/>
  <c r="U36" i="7"/>
  <c r="U31" i="7"/>
  <c r="U33" i="7"/>
  <c r="U35" i="7"/>
  <c r="T34" i="7"/>
  <c r="T30" i="7"/>
  <c r="T32" i="7"/>
  <c r="U30" i="7"/>
  <c r="U32" i="7"/>
  <c r="U34" i="7"/>
  <c r="T36" i="7"/>
  <c r="U167" i="8"/>
  <c r="U169" i="8"/>
  <c r="U171" i="8"/>
  <c r="U173" i="8"/>
  <c r="T167" i="8"/>
  <c r="T171" i="8"/>
  <c r="T173" i="8"/>
  <c r="T169" i="8"/>
  <c r="U166" i="8"/>
  <c r="U168" i="8"/>
  <c r="U170" i="8"/>
  <c r="U172" i="8"/>
  <c r="S44" i="7" l="1"/>
  <c r="R44" i="7"/>
  <c r="M44" i="7"/>
  <c r="L44" i="7"/>
  <c r="S43" i="7"/>
  <c r="R43" i="7"/>
  <c r="M43" i="7"/>
  <c r="L43" i="7"/>
  <c r="S42" i="7"/>
  <c r="R42" i="7"/>
  <c r="M42" i="7"/>
  <c r="L42" i="7"/>
  <c r="S41" i="7"/>
  <c r="R41" i="7"/>
  <c r="M41" i="7"/>
  <c r="L41" i="7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T32" i="8" l="1"/>
  <c r="T34" i="8"/>
  <c r="U41" i="7"/>
  <c r="U43" i="7"/>
  <c r="U32" i="8"/>
  <c r="U34" i="8"/>
  <c r="T41" i="7"/>
  <c r="T43" i="7"/>
  <c r="T42" i="7"/>
  <c r="T44" i="7"/>
  <c r="U42" i="7"/>
  <c r="U44" i="7"/>
  <c r="T33" i="8"/>
  <c r="T35" i="8"/>
  <c r="U33" i="8"/>
  <c r="U35" i="8"/>
  <c r="Q177" i="8" l="1"/>
  <c r="P177" i="8"/>
  <c r="O177" i="8"/>
  <c r="N177" i="8"/>
  <c r="K177" i="8"/>
  <c r="J177" i="8"/>
  <c r="I177" i="8"/>
  <c r="H177" i="8"/>
  <c r="G177" i="8"/>
  <c r="F177" i="8"/>
  <c r="E177" i="8"/>
  <c r="D177" i="8"/>
  <c r="S176" i="8"/>
  <c r="R176" i="8"/>
  <c r="M176" i="8"/>
  <c r="L176" i="8"/>
  <c r="S175" i="8"/>
  <c r="R175" i="8"/>
  <c r="M175" i="8"/>
  <c r="L175" i="8"/>
  <c r="S174" i="8"/>
  <c r="R174" i="8"/>
  <c r="M174" i="8"/>
  <c r="L174" i="8"/>
  <c r="S165" i="8"/>
  <c r="R165" i="8"/>
  <c r="M165" i="8"/>
  <c r="L165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1" i="8"/>
  <c r="R31" i="8"/>
  <c r="M31" i="8"/>
  <c r="L31" i="8"/>
  <c r="S30" i="8"/>
  <c r="R30" i="8"/>
  <c r="M30" i="8"/>
  <c r="L30" i="8"/>
  <c r="S29" i="8"/>
  <c r="R29" i="8"/>
  <c r="M29" i="8"/>
  <c r="L29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U175" i="8" l="1"/>
  <c r="T9" i="8"/>
  <c r="T11" i="8"/>
  <c r="T29" i="8"/>
  <c r="T36" i="8"/>
  <c r="T38" i="8"/>
  <c r="T39" i="8"/>
  <c r="T41" i="8"/>
  <c r="T44" i="8"/>
  <c r="T46" i="8"/>
  <c r="T47" i="8"/>
  <c r="T49" i="8"/>
  <c r="T52" i="8"/>
  <c r="T54" i="8"/>
  <c r="T55" i="8"/>
  <c r="T57" i="8"/>
  <c r="T60" i="8"/>
  <c r="T62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5" i="8"/>
  <c r="T137" i="8"/>
  <c r="T139" i="8"/>
  <c r="T141" i="8"/>
  <c r="T143" i="8"/>
  <c r="T145" i="8"/>
  <c r="T147" i="8"/>
  <c r="T149" i="8"/>
  <c r="T153" i="8"/>
  <c r="T155" i="8"/>
  <c r="T157" i="8"/>
  <c r="T159" i="8"/>
  <c r="T161" i="8"/>
  <c r="T163" i="8"/>
  <c r="T151" i="8"/>
  <c r="T174" i="8"/>
  <c r="U163" i="8"/>
  <c r="U164" i="8"/>
  <c r="U165" i="8"/>
  <c r="U174" i="8"/>
  <c r="U11" i="8"/>
  <c r="U37" i="8"/>
  <c r="U43" i="8"/>
  <c r="U47" i="8"/>
  <c r="U53" i="8"/>
  <c r="U59" i="8"/>
  <c r="U65" i="8"/>
  <c r="U69" i="8"/>
  <c r="U75" i="8"/>
  <c r="U77" i="8"/>
  <c r="U83" i="8"/>
  <c r="U89" i="8"/>
  <c r="U97" i="8"/>
  <c r="U103" i="8"/>
  <c r="U109" i="8"/>
  <c r="U111" i="8"/>
  <c r="U115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U147" i="8"/>
  <c r="U149" i="8"/>
  <c r="U151" i="8"/>
  <c r="U153" i="8"/>
  <c r="U155" i="8"/>
  <c r="U157" i="8"/>
  <c r="U159" i="8"/>
  <c r="U161" i="8"/>
  <c r="T165" i="8"/>
  <c r="U9" i="8"/>
  <c r="U29" i="8"/>
  <c r="U31" i="8"/>
  <c r="U39" i="8"/>
  <c r="U41" i="8"/>
  <c r="U45" i="8"/>
  <c r="U49" i="8"/>
  <c r="U51" i="8"/>
  <c r="U55" i="8"/>
  <c r="U57" i="8"/>
  <c r="U61" i="8"/>
  <c r="U63" i="8"/>
  <c r="U67" i="8"/>
  <c r="U71" i="8"/>
  <c r="U73" i="8"/>
  <c r="U79" i="8"/>
  <c r="U81" i="8"/>
  <c r="U85" i="8"/>
  <c r="U87" i="8"/>
  <c r="U91" i="8"/>
  <c r="U93" i="8"/>
  <c r="U95" i="8"/>
  <c r="U99" i="8"/>
  <c r="U101" i="8"/>
  <c r="U105" i="8"/>
  <c r="U107" i="8"/>
  <c r="U113" i="8"/>
  <c r="U117" i="8"/>
  <c r="R177" i="8"/>
  <c r="T175" i="8"/>
  <c r="T176" i="8"/>
  <c r="T10" i="8"/>
  <c r="T12" i="8"/>
  <c r="T30" i="8"/>
  <c r="T31" i="8"/>
  <c r="T37" i="8"/>
  <c r="T40" i="8"/>
  <c r="T42" i="8"/>
  <c r="T43" i="8"/>
  <c r="T45" i="8"/>
  <c r="T48" i="8"/>
  <c r="T50" i="8"/>
  <c r="T51" i="8"/>
  <c r="T53" i="8"/>
  <c r="T56" i="8"/>
  <c r="T58" i="8"/>
  <c r="T59" i="8"/>
  <c r="T61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T148" i="8"/>
  <c r="T150" i="8"/>
  <c r="T152" i="8"/>
  <c r="T154" i="8"/>
  <c r="T156" i="8"/>
  <c r="T158" i="8"/>
  <c r="T160" i="8"/>
  <c r="T162" i="8"/>
  <c r="U10" i="8"/>
  <c r="U12" i="8"/>
  <c r="U30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U148" i="8"/>
  <c r="U150" i="8"/>
  <c r="U152" i="8"/>
  <c r="U154" i="8"/>
  <c r="U156" i="8"/>
  <c r="U158" i="8"/>
  <c r="U160" i="8"/>
  <c r="U162" i="8"/>
  <c r="T164" i="8"/>
  <c r="U176" i="8"/>
  <c r="T8" i="8"/>
  <c r="S177" i="8"/>
  <c r="L177" i="8"/>
  <c r="M177" i="8"/>
  <c r="U8" i="8"/>
  <c r="S48" i="7"/>
  <c r="R48" i="7"/>
  <c r="M48" i="7"/>
  <c r="L48" i="7"/>
  <c r="S47" i="7"/>
  <c r="R47" i="7"/>
  <c r="M47" i="7"/>
  <c r="L47" i="7"/>
  <c r="S46" i="7"/>
  <c r="R46" i="7"/>
  <c r="M46" i="7"/>
  <c r="L46" i="7"/>
  <c r="S45" i="7"/>
  <c r="R45" i="7"/>
  <c r="M45" i="7"/>
  <c r="L45" i="7"/>
  <c r="S40" i="7"/>
  <c r="R40" i="7"/>
  <c r="M40" i="7"/>
  <c r="L40" i="7"/>
  <c r="S39" i="7"/>
  <c r="R39" i="7"/>
  <c r="M39" i="7"/>
  <c r="L39" i="7"/>
  <c r="S38" i="7"/>
  <c r="R38" i="7"/>
  <c r="M38" i="7"/>
  <c r="L38" i="7"/>
  <c r="S37" i="7"/>
  <c r="R37" i="7"/>
  <c r="M37" i="7"/>
  <c r="L37" i="7"/>
  <c r="T38" i="7" l="1"/>
  <c r="T40" i="7"/>
  <c r="T46" i="7"/>
  <c r="T48" i="7"/>
  <c r="U177" i="8"/>
  <c r="T177" i="8"/>
  <c r="U38" i="7"/>
  <c r="U40" i="7"/>
  <c r="U46" i="7"/>
  <c r="U48" i="7"/>
  <c r="U37" i="7"/>
  <c r="U39" i="7"/>
  <c r="U45" i="7"/>
  <c r="U47" i="7"/>
  <c r="T37" i="7"/>
  <c r="T39" i="7"/>
  <c r="T45" i="7"/>
  <c r="T47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68" i="7"/>
  <c r="S168" i="7"/>
  <c r="R169" i="7"/>
  <c r="S169" i="7"/>
  <c r="R170" i="7"/>
  <c r="S170" i="7"/>
  <c r="R171" i="7"/>
  <c r="S171" i="7"/>
  <c r="R172" i="7"/>
  <c r="S172" i="7"/>
  <c r="R173" i="7"/>
  <c r="S173" i="7"/>
  <c r="R174" i="7"/>
  <c r="S174" i="7"/>
  <c r="R175" i="7"/>
  <c r="S175" i="7"/>
  <c r="R176" i="7"/>
  <c r="S176" i="7"/>
  <c r="R177" i="7"/>
  <c r="S177" i="7"/>
  <c r="R178" i="7"/>
  <c r="S178" i="7"/>
  <c r="R180" i="7"/>
  <c r="S180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0" i="7"/>
  <c r="S10" i="7"/>
  <c r="R11" i="7"/>
  <c r="S11" i="7"/>
  <c r="R12" i="7"/>
  <c r="S12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S9" i="7"/>
  <c r="R9" i="7"/>
  <c r="S8" i="7"/>
  <c r="R8" i="7"/>
  <c r="M56" i="7" l="1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T51" i="7" l="1"/>
  <c r="T53" i="7"/>
  <c r="T55" i="7"/>
  <c r="T49" i="7"/>
  <c r="U50" i="7"/>
  <c r="U52" i="7"/>
  <c r="U54" i="7"/>
  <c r="T50" i="7"/>
  <c r="T52" i="7"/>
  <c r="T54" i="7"/>
  <c r="T56" i="7"/>
  <c r="U49" i="7"/>
  <c r="U51" i="7"/>
  <c r="U53" i="7"/>
  <c r="U55" i="7"/>
  <c r="U56" i="7"/>
  <c r="M64" i="7" l="1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T62" i="7" l="1"/>
  <c r="T58" i="7"/>
  <c r="T60" i="7"/>
  <c r="T63" i="7"/>
  <c r="T64" i="7"/>
  <c r="T57" i="7"/>
  <c r="T59" i="7"/>
  <c r="T61" i="7"/>
  <c r="U58" i="7"/>
  <c r="U60" i="7"/>
  <c r="U62" i="7"/>
  <c r="U64" i="7"/>
  <c r="U57" i="7"/>
  <c r="U59" i="7"/>
  <c r="U61" i="7"/>
  <c r="U63" i="7"/>
  <c r="M72" i="7" l="1"/>
  <c r="L72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T66" i="7" l="1"/>
  <c r="T68" i="7"/>
  <c r="T70" i="7"/>
  <c r="U66" i="7"/>
  <c r="T65" i="7"/>
  <c r="T67" i="7"/>
  <c r="T69" i="7"/>
  <c r="T71" i="7"/>
  <c r="T72" i="7"/>
  <c r="U65" i="7"/>
  <c r="U67" i="7"/>
  <c r="U68" i="7"/>
  <c r="U69" i="7"/>
  <c r="U70" i="7"/>
  <c r="U71" i="7"/>
  <c r="U72" i="7"/>
  <c r="M87" i="7" l="1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80" i="7"/>
  <c r="L80" i="7"/>
  <c r="T80" i="7" l="1"/>
  <c r="T82" i="7"/>
  <c r="T84" i="7"/>
  <c r="U80" i="7"/>
  <c r="U84" i="7"/>
  <c r="U86" i="7"/>
  <c r="U82" i="7"/>
  <c r="U85" i="7"/>
  <c r="T86" i="7"/>
  <c r="U81" i="7"/>
  <c r="U83" i="7"/>
  <c r="U87" i="7"/>
  <c r="T81" i="7"/>
  <c r="T83" i="7"/>
  <c r="T85" i="7"/>
  <c r="T87" i="7"/>
  <c r="M88" i="7"/>
  <c r="L88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U73" i="7" l="1"/>
  <c r="U75" i="7"/>
  <c r="U77" i="7"/>
  <c r="U79" i="7"/>
  <c r="T74" i="7"/>
  <c r="T76" i="7"/>
  <c r="T78" i="7"/>
  <c r="T88" i="7"/>
  <c r="U74" i="7"/>
  <c r="U78" i="7"/>
  <c r="U88" i="7"/>
  <c r="T73" i="7"/>
  <c r="T75" i="7"/>
  <c r="T77" i="7"/>
  <c r="T79" i="7"/>
  <c r="U76" i="7"/>
  <c r="M133" i="7"/>
  <c r="L133" i="7"/>
  <c r="M132" i="7"/>
  <c r="L132" i="7"/>
  <c r="M131" i="7"/>
  <c r="L131" i="7"/>
  <c r="M130" i="7"/>
  <c r="L130" i="7"/>
  <c r="M129" i="7"/>
  <c r="L129" i="7"/>
  <c r="M128" i="7"/>
  <c r="L128" i="7"/>
  <c r="M139" i="7"/>
  <c r="L139" i="7"/>
  <c r="M138" i="7"/>
  <c r="L138" i="7"/>
  <c r="M137" i="7"/>
  <c r="L137" i="7"/>
  <c r="M136" i="7"/>
  <c r="L136" i="7"/>
  <c r="M135" i="7"/>
  <c r="L135" i="7"/>
  <c r="M134" i="7"/>
  <c r="L134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96" i="7"/>
  <c r="L96" i="7"/>
  <c r="M104" i="7"/>
  <c r="L104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112" i="7"/>
  <c r="L112" i="7"/>
  <c r="M111" i="7"/>
  <c r="L111" i="7"/>
  <c r="M110" i="7"/>
  <c r="L110" i="7"/>
  <c r="M109" i="7"/>
  <c r="L109" i="7"/>
  <c r="M108" i="7"/>
  <c r="L108" i="7"/>
  <c r="M107" i="7"/>
  <c r="L107" i="7"/>
  <c r="M106" i="7"/>
  <c r="L106" i="7"/>
  <c r="M105" i="7"/>
  <c r="L105" i="7"/>
  <c r="M120" i="7"/>
  <c r="L120" i="7"/>
  <c r="M119" i="7"/>
  <c r="L119" i="7"/>
  <c r="M118" i="7"/>
  <c r="L118" i="7"/>
  <c r="M117" i="7"/>
  <c r="L117" i="7"/>
  <c r="M116" i="7"/>
  <c r="L116" i="7"/>
  <c r="M115" i="7"/>
  <c r="L115" i="7"/>
  <c r="M114" i="7"/>
  <c r="L114" i="7"/>
  <c r="M113" i="7"/>
  <c r="L113" i="7"/>
  <c r="M140" i="7"/>
  <c r="L140" i="7"/>
  <c r="M127" i="7"/>
  <c r="L127" i="7"/>
  <c r="M126" i="7"/>
  <c r="L126" i="7"/>
  <c r="M125" i="7"/>
  <c r="L125" i="7"/>
  <c r="M124" i="7"/>
  <c r="L124" i="7"/>
  <c r="M123" i="7"/>
  <c r="L123" i="7"/>
  <c r="M122" i="7"/>
  <c r="L122" i="7"/>
  <c r="M121" i="7"/>
  <c r="L121" i="7"/>
  <c r="M148" i="7"/>
  <c r="L148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56" i="7"/>
  <c r="L156" i="7"/>
  <c r="M155" i="7"/>
  <c r="L155" i="7"/>
  <c r="M154" i="7"/>
  <c r="L154" i="7"/>
  <c r="M153" i="7"/>
  <c r="L153" i="7"/>
  <c r="M152" i="7"/>
  <c r="L152" i="7"/>
  <c r="M151" i="7"/>
  <c r="L151" i="7"/>
  <c r="M150" i="7"/>
  <c r="L150" i="7"/>
  <c r="M149" i="7"/>
  <c r="L149" i="7"/>
  <c r="M171" i="7"/>
  <c r="L171" i="7"/>
  <c r="M170" i="7"/>
  <c r="L170" i="7"/>
  <c r="M169" i="7"/>
  <c r="L169" i="7"/>
  <c r="M168" i="7"/>
  <c r="L168" i="7"/>
  <c r="M167" i="7"/>
  <c r="L167" i="7"/>
  <c r="M166" i="7"/>
  <c r="L166" i="7"/>
  <c r="M165" i="7"/>
  <c r="L165" i="7"/>
  <c r="M164" i="7"/>
  <c r="L164" i="7"/>
  <c r="M10" i="7"/>
  <c r="M11" i="7"/>
  <c r="M12" i="7"/>
  <c r="M157" i="7"/>
  <c r="M158" i="7"/>
  <c r="M159" i="7"/>
  <c r="M160" i="7"/>
  <c r="M161" i="7"/>
  <c r="M162" i="7"/>
  <c r="M163" i="7"/>
  <c r="M172" i="7"/>
  <c r="M173" i="7"/>
  <c r="M174" i="7"/>
  <c r="M175" i="7"/>
  <c r="M176" i="7"/>
  <c r="L10" i="7"/>
  <c r="L11" i="7"/>
  <c r="L12" i="7"/>
  <c r="L157" i="7"/>
  <c r="L158" i="7"/>
  <c r="L159" i="7"/>
  <c r="L160" i="7"/>
  <c r="L161" i="7"/>
  <c r="L162" i="7"/>
  <c r="L163" i="7"/>
  <c r="L172" i="7"/>
  <c r="L173" i="7"/>
  <c r="L174" i="7"/>
  <c r="L175" i="7"/>
  <c r="L176" i="7"/>
  <c r="M178" i="7"/>
  <c r="L178" i="7"/>
  <c r="M177" i="7"/>
  <c r="L177" i="7"/>
  <c r="M180" i="7"/>
  <c r="L180" i="7"/>
  <c r="L8" i="7"/>
  <c r="L9" i="7"/>
  <c r="M9" i="7"/>
  <c r="E181" i="7"/>
  <c r="F181" i="7"/>
  <c r="G181" i="7"/>
  <c r="H181" i="7"/>
  <c r="I181" i="7"/>
  <c r="J181" i="7"/>
  <c r="K181" i="7"/>
  <c r="N181" i="7"/>
  <c r="O181" i="7"/>
  <c r="P181" i="7"/>
  <c r="Q181" i="7"/>
  <c r="D181" i="7"/>
  <c r="M8" i="7"/>
  <c r="M181" i="7" l="1"/>
  <c r="T135" i="7"/>
  <c r="U98" i="7"/>
  <c r="U159" i="7"/>
  <c r="T115" i="7"/>
  <c r="T8" i="7"/>
  <c r="U180" i="7"/>
  <c r="T173" i="7"/>
  <c r="U176" i="7"/>
  <c r="U12" i="7"/>
  <c r="T113" i="7"/>
  <c r="T114" i="7"/>
  <c r="T116" i="7"/>
  <c r="T117" i="7"/>
  <c r="T118" i="7"/>
  <c r="T119" i="7"/>
  <c r="T120" i="7"/>
  <c r="T105" i="7"/>
  <c r="T106" i="7"/>
  <c r="T107" i="7"/>
  <c r="T108" i="7"/>
  <c r="T109" i="7"/>
  <c r="T110" i="7"/>
  <c r="T111" i="7"/>
  <c r="T112" i="7"/>
  <c r="T89" i="7"/>
  <c r="T90" i="7"/>
  <c r="T91" i="7"/>
  <c r="T92" i="7"/>
  <c r="T93" i="7"/>
  <c r="T94" i="7"/>
  <c r="T95" i="7"/>
  <c r="T104" i="7"/>
  <c r="U96" i="7"/>
  <c r="U97" i="7"/>
  <c r="U99" i="7"/>
  <c r="U100" i="7"/>
  <c r="U101" i="7"/>
  <c r="U102" i="7"/>
  <c r="U103" i="7"/>
  <c r="U134" i="7"/>
  <c r="U135" i="7"/>
  <c r="U136" i="7"/>
  <c r="U137" i="7"/>
  <c r="U138" i="7"/>
  <c r="U139" i="7"/>
  <c r="U128" i="7"/>
  <c r="U130" i="7"/>
  <c r="U131" i="7"/>
  <c r="U132" i="7"/>
  <c r="U133" i="7"/>
  <c r="T164" i="7"/>
  <c r="T167" i="7"/>
  <c r="T150" i="7"/>
  <c r="T155" i="7"/>
  <c r="T148" i="7"/>
  <c r="T140" i="7"/>
  <c r="T177" i="7"/>
  <c r="T178" i="7"/>
  <c r="T176" i="7"/>
  <c r="T172" i="7"/>
  <c r="T160" i="7"/>
  <c r="T12" i="7"/>
  <c r="U175" i="7"/>
  <c r="U163" i="7"/>
  <c r="U11" i="7"/>
  <c r="T165" i="7"/>
  <c r="T166" i="7"/>
  <c r="T168" i="7"/>
  <c r="T169" i="7"/>
  <c r="T170" i="7"/>
  <c r="T171" i="7"/>
  <c r="T149" i="7"/>
  <c r="T151" i="7"/>
  <c r="T152" i="7"/>
  <c r="T153" i="7"/>
  <c r="T154" i="7"/>
  <c r="T156" i="7"/>
  <c r="T141" i="7"/>
  <c r="T142" i="7"/>
  <c r="T143" i="7"/>
  <c r="T144" i="7"/>
  <c r="T145" i="7"/>
  <c r="T147" i="7"/>
  <c r="T121" i="7"/>
  <c r="T122" i="7"/>
  <c r="T123" i="7"/>
  <c r="T124" i="7"/>
  <c r="T125" i="7"/>
  <c r="T126" i="7"/>
  <c r="T127" i="7"/>
  <c r="T174" i="7"/>
  <c r="T162" i="7"/>
  <c r="T158" i="7"/>
  <c r="U173" i="7"/>
  <c r="U157" i="7"/>
  <c r="U113" i="7"/>
  <c r="U117" i="7"/>
  <c r="U106" i="7"/>
  <c r="U111" i="7"/>
  <c r="U91" i="7"/>
  <c r="U104" i="7"/>
  <c r="T102" i="7"/>
  <c r="T134" i="7"/>
  <c r="T136" i="7"/>
  <c r="T137" i="7"/>
  <c r="T138" i="7"/>
  <c r="T139" i="7"/>
  <c r="T128" i="7"/>
  <c r="T129" i="7"/>
  <c r="T130" i="7"/>
  <c r="T131" i="7"/>
  <c r="T180" i="7"/>
  <c r="U9" i="7"/>
  <c r="T9" i="7"/>
  <c r="U114" i="7"/>
  <c r="U115" i="7"/>
  <c r="U116" i="7"/>
  <c r="U118" i="7"/>
  <c r="U119" i="7"/>
  <c r="U120" i="7"/>
  <c r="T96" i="7"/>
  <c r="T97" i="7"/>
  <c r="T98" i="7"/>
  <c r="T99" i="7"/>
  <c r="T100" i="7"/>
  <c r="T101" i="7"/>
  <c r="T103" i="7"/>
  <c r="T175" i="7"/>
  <c r="U174" i="7"/>
  <c r="U162" i="7"/>
  <c r="U158" i="7"/>
  <c r="U10" i="7"/>
  <c r="T161" i="7"/>
  <c r="T157" i="7"/>
  <c r="U172" i="7"/>
  <c r="U160" i="7"/>
  <c r="U164" i="7"/>
  <c r="U165" i="7"/>
  <c r="U166" i="7"/>
  <c r="U167" i="7"/>
  <c r="U168" i="7"/>
  <c r="U169" i="7"/>
  <c r="U170" i="7"/>
  <c r="U171" i="7"/>
  <c r="U149" i="7"/>
  <c r="U150" i="7"/>
  <c r="U151" i="7"/>
  <c r="U152" i="7"/>
  <c r="U153" i="7"/>
  <c r="U154" i="7"/>
  <c r="U155" i="7"/>
  <c r="U156" i="7"/>
  <c r="U141" i="7"/>
  <c r="U142" i="7"/>
  <c r="U143" i="7"/>
  <c r="U144" i="7"/>
  <c r="U145" i="7"/>
  <c r="U146" i="7"/>
  <c r="U147" i="7"/>
  <c r="U148" i="7"/>
  <c r="U124" i="7"/>
  <c r="U125" i="7"/>
  <c r="U126" i="7"/>
  <c r="U127" i="7"/>
  <c r="U140" i="7"/>
  <c r="U105" i="7"/>
  <c r="U107" i="7"/>
  <c r="U108" i="7"/>
  <c r="U109" i="7"/>
  <c r="U110" i="7"/>
  <c r="U112" i="7"/>
  <c r="U89" i="7"/>
  <c r="U90" i="7"/>
  <c r="U92" i="7"/>
  <c r="U94" i="7"/>
  <c r="U95" i="7"/>
  <c r="U8" i="7"/>
  <c r="S181" i="7"/>
  <c r="T10" i="7"/>
  <c r="U161" i="7"/>
  <c r="T132" i="7"/>
  <c r="T133" i="7"/>
  <c r="T146" i="7"/>
  <c r="R181" i="7"/>
  <c r="U177" i="7"/>
  <c r="U178" i="7"/>
  <c r="T163" i="7"/>
  <c r="T159" i="7"/>
  <c r="T11" i="7"/>
  <c r="U129" i="7"/>
  <c r="L181" i="7"/>
  <c r="U121" i="7"/>
  <c r="U122" i="7"/>
  <c r="U123" i="7"/>
  <c r="U93" i="7"/>
  <c r="T181" i="7" l="1"/>
  <c r="U181" i="7"/>
</calcChain>
</file>

<file path=xl/sharedStrings.xml><?xml version="1.0" encoding="utf-8"?>
<sst xmlns="http://schemas.openxmlformats.org/spreadsheetml/2006/main" count="760" uniqueCount="367">
  <si>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</si>
  <si>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</si>
  <si>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</si>
  <si>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</si>
  <si>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</si>
  <si>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</si>
  <si>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</si>
  <si>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</si>
  <si>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</si>
  <si>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</si>
  <si>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</si>
  <si>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</si>
  <si>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</si>
  <si>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</si>
  <si>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</si>
  <si>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</si>
  <si>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</si>
  <si>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</si>
  <si>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</si>
  <si>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</si>
  <si>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</si>
  <si>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</si>
  <si>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</si>
  <si>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</si>
  <si>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</si>
  <si>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</si>
  <si>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</si>
  <si>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</si>
  <si>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</si>
  <si>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</si>
  <si>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</si>
  <si>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</si>
  <si>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</si>
  <si>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</si>
  <si>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</si>
  <si>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</si>
  <si>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</si>
  <si>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</si>
  <si>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</si>
  <si>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</si>
  <si>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</si>
  <si>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</si>
  <si>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</si>
  <si>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</si>
  <si>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</si>
  <si>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</si>
  <si>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</si>
  <si>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</si>
  <si>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</si>
  <si>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</si>
  <si>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</si>
  <si>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</si>
  <si>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</si>
  <si>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</si>
  <si>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</si>
  <si>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</si>
  <si>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</si>
  <si>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</si>
  <si>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</si>
  <si>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</si>
  <si>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</si>
  <si>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</si>
  <si>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</si>
  <si>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</si>
  <si>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</si>
  <si>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</si>
  <si>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</si>
  <si>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</si>
  <si>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</si>
  <si>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</si>
  <si>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</si>
  <si>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</si>
  <si>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</si>
  <si>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</si>
  <si>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</si>
  <si>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</si>
  <si>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71.027.866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</si>
  <si>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</si>
  <si>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</si>
  <si>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</si>
  <si>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</si>
  <si>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</si>
  <si>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</si>
  <si>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</si>
  <si>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</si>
  <si>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</si>
  <si>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</si>
  <si>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</si>
  <si>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</si>
  <si>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</si>
  <si>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</si>
  <si>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</si>
  <si>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</si>
  <si>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</si>
  <si>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</si>
  <si>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</si>
  <si>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</si>
  <si>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</si>
  <si>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</si>
  <si>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</si>
  <si>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</si>
  <si>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</si>
  <si>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</si>
  <si>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</si>
  <si>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</si>
  <si>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</si>
  <si>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</si>
  <si>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</si>
  <si>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</si>
  <si>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</si>
  <si>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</si>
  <si>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</si>
  <si>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</si>
  <si>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</si>
  <si>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</si>
  <si>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</si>
  <si>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</si>
  <si>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62.144.175</t>
  </si>
  <si>
    <t>BANCO PINE S.A.</t>
  </si>
  <si>
    <t>00.460.065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</si>
  <si>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</si>
  <si>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</si>
  <si>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</si>
  <si>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</si>
  <si>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</si>
  <si>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</si>
  <si>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</si>
  <si>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</si>
  <si>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</si>
  <si>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</si>
  <si>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</si>
  <si>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</si>
  <si>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</si>
  <si>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</si>
  <si>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</si>
  <si>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</si>
  <si>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</si>
  <si>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01.181.521</t>
  </si>
  <si>
    <t>BANCO COOPERATIVO SICREDI S.A.</t>
  </si>
  <si>
    <t>12.586.596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</si>
  <si>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</si>
  <si>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</si>
  <si>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</si>
  <si>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</si>
  <si>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</si>
  <si>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</si>
  <si>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</si>
  <si>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</si>
  <si>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</si>
  <si>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</si>
  <si>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</si>
  <si>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</si>
  <si>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</si>
  <si>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</si>
  <si>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</si>
  <si>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</si>
  <si>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</si>
  <si>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</si>
  <si>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</si>
  <si>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</si>
  <si>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</si>
  <si>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</si>
  <si>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</si>
  <si>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</si>
  <si>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</si>
  <si>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</si>
  <si>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</si>
  <si>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</si>
  <si>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</si>
  <si>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</si>
  <si>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</si>
  <si>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</si>
  <si>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</si>
  <si>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</si>
  <si>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</si>
  <si>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</si>
  <si>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</si>
  <si>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</si>
  <si>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</si>
  <si>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</si>
  <si>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</si>
  <si>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</si>
  <si>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</si>
  <si>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</si>
  <si>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</si>
  <si>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</si>
  <si>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</si>
  <si>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</si>
  <si>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</si>
  <si>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</si>
  <si>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</si>
  <si>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</si>
  <si>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</si>
  <si>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</si>
  <si>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</si>
  <si>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</si>
  <si>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</si>
  <si>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</si>
  <si>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</si>
  <si>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</si>
  <si>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</si>
  <si>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</si>
  <si>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</si>
  <si>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</si>
  <si>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</si>
  <si>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</si>
  <si>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</si>
  <si>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</si>
  <si>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</si>
  <si>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</si>
  <si>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</si>
  <si>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</si>
  <si>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</si>
  <si>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</si>
  <si>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</si>
  <si>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</si>
  <si>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</si>
  <si>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</si>
  <si>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</si>
  <si>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</si>
  <si>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</si>
  <si>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</si>
  <si>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</si>
  <si>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</si>
  <si>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</si>
  <si>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</si>
  <si>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</si>
  <si>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</si>
  <si>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</si>
  <si>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</si>
  <si>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</si>
  <si>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</si>
  <si>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</si>
  <si>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</si>
  <si>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</si>
  <si>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</si>
  <si>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</si>
  <si>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</si>
  <si>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</si>
  <si>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</si>
  <si>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</si>
  <si>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</si>
  <si>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</si>
  <si>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</si>
  <si>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</si>
  <si>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</si>
  <si>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</si>
  <si>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</si>
  <si>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</si>
  <si>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</si>
  <si>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</si>
  <si>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</si>
  <si>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</si>
  <si>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</si>
  <si>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</si>
  <si>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</si>
  <si>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</si>
  <si>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</si>
  <si>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</si>
  <si>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</si>
  <si>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</si>
  <si>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</si>
  <si>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</si>
  <si>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</si>
  <si>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</si>
  <si>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</si>
  <si>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</si>
  <si>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</si>
  <si>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</si>
  <si>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</si>
  <si>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</si>
  <si>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</si>
  <si>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</si>
  <si>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</si>
  <si>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</si>
  <si>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</si>
  <si>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</si>
  <si>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</si>
  <si>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</si>
  <si>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</si>
  <si>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</si>
  <si>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</si>
  <si>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</si>
  <si>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</si>
  <si>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</si>
  <si>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</si>
  <si>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</si>
  <si>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</si>
  <si>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</si>
  <si>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</si>
  <si>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</si>
  <si>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</si>
  <si>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</si>
  <si>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</si>
  <si>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</si>
  <si>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</si>
  <si>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</si>
  <si>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</si>
  <si>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</si>
  <si>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</si>
  <si>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89.784.367</t>
  </si>
  <si>
    <t>EBADIVAL - E. BAGGIO DISTRIBUIDORA DE TÍTULOS E VALORES MOBILIÁRIOS LTDA.</t>
  </si>
  <si>
    <t>18.145.784</t>
  </si>
  <si>
    <t>NUMATUR CORRETORA DE CÂMBIO LTDA.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</si>
  <si>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</si>
  <si>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</si>
  <si>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</si>
  <si>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</si>
  <si>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</si>
  <si>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</si>
  <si>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</si>
  <si>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</si>
  <si>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</si>
  <si>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</si>
  <si>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</si>
  <si>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</si>
  <si>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</si>
  <si>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</si>
  <si>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</si>
  <si>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</si>
  <si>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</si>
  <si>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</si>
  <si>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</si>
  <si>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</si>
  <si>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</si>
  <si>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</si>
  <si>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</si>
  <si>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61.444.949</t>
  </si>
  <si>
    <t>SAGITUR CORRETORA DE CÂMBIO LTDA.</t>
  </si>
  <si>
    <t>13.720.915</t>
  </si>
  <si>
    <t>BANCO WESTERN UNION DO BRASIL S.A.</t>
  </si>
  <si>
    <t>B&amp;T CORRETORA DE CAMBIO LTDA.</t>
  </si>
  <si>
    <t>BANCO INTER S.A.</t>
  </si>
  <si>
    <t>BANCO CREFISA S.A.</t>
  </si>
  <si>
    <t>28.650.236</t>
  </si>
  <si>
    <t>27.842.177</t>
  </si>
  <si>
    <t>IB CORRETORA DE CÂMBIO, TÍTULOS E VALORES MOBILIÁRIOS LTDA.</t>
  </si>
  <si>
    <t>28.762.249</t>
  </si>
  <si>
    <t>SADOC SOCIEDADE CORRETORA DE CÂMBIO LTDA.</t>
  </si>
  <si>
    <t>33.886.862</t>
  </si>
  <si>
    <t>MAXIMA S.A. CORRETORA DE CAMBIO, TITULOS E VALORES MOBILIARIOS</t>
  </si>
  <si>
    <t>Obs. Os dados para o Mercado Primário incluem os registros de contratos da natureza 99000 e não incluem os registros ACAM204.</t>
  </si>
  <si>
    <t>Obs. Os dados para o Mercado Interbancário referem-se a registros de operações de arbitragens (no País e no exterior), operações entre  instituições e operações com o Banco Central do Brasil.</t>
  </si>
  <si>
    <t>BANCO MUFG BRASIL S.A.</t>
  </si>
  <si>
    <t>TRAVELEX BANCO DE CÂMBIO S.A.</t>
  </si>
  <si>
    <t>BANCO BS2 S.A.</t>
  </si>
  <si>
    <t>BANCO B3 S.A.</t>
  </si>
  <si>
    <t>28.811.341</t>
  </si>
  <si>
    <t>INTL FCSTONE BANCO DE CÂMBIO S.A.</t>
  </si>
  <si>
    <t>STATE STREET BRASIL S.A. – BANCO COMERCIAL</t>
  </si>
  <si>
    <t>COLUNA S/A DISTRIBUIDORA DE TITULOS E VALORES MOBILIÁRIOS</t>
  </si>
  <si>
    <t>BANCO BOCOM BBM S.A.</t>
  </si>
  <si>
    <t>03.012.230</t>
  </si>
  <si>
    <t>HIPERCARD BANCO MÚLTIPLO S.A.</t>
  </si>
  <si>
    <t>BS2 DISTRIBUIDORA DE TÍTULOS E VALORES MOBILIÁRIOS S.A.</t>
  </si>
  <si>
    <t>02.038.232</t>
  </si>
  <si>
    <t>BANCO COOPERATIVO DO BRASIL S.A. - BANCOOB</t>
  </si>
  <si>
    <t>30.183.111</t>
  </si>
  <si>
    <t>TURMA CORRETORA DE CÂMBIO LTDA</t>
  </si>
  <si>
    <t>58.497.702</t>
  </si>
  <si>
    <t>BANCO SMARTBANK S.A.</t>
  </si>
  <si>
    <t>09.516.419</t>
  </si>
  <si>
    <t>BANCO ORIGINAL DO AGRONEGÓCIO S.A.</t>
  </si>
  <si>
    <t>Registros de câmbio contratado em JUNHO / 2019</t>
  </si>
  <si>
    <t>Fonte: Sistema Câmbio; Dados extraídos em: 10.07.2019.</t>
  </si>
  <si>
    <t>Registros de câmbio contratado - Acumulado Jan-Jun/2019</t>
  </si>
  <si>
    <t>MULTIMONEY INVESTIMENTOS E PARTICIPACOES LTDA.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</si>
</sst>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00000"/>
    <numFmt numFmtId="166" formatCode="_(* #,##0_);_(* \(#,##0\);_(* &quot;-&quot;??_);_(@_)"/>
  </numFmts>
  <fonts count="15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6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164" fontId="12" fillId="0" borderId="0" xfId="1" applyFont="1" applyAlignment="1" applyProtection="1">
      <alignment horizontal="center"/>
    </xf>
    <xf numFmtId="164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/>
    </xf>
    <xf numFmtId="165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6" fontId="13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Alignment="1" applyProtection="1">
      <alignment horizontal="center" vertical="center"/>
    </xf>
    <xf numFmtId="166" fontId="7" fillId="0" borderId="0" xfId="1" applyNumberFormat="1" applyFont="1" applyBorder="1" applyAlignment="1" applyProtection="1">
      <alignment horizontal="center" vertical="center"/>
    </xf>
    <xf numFmtId="166" fontId="8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Alignment="1" applyProtection="1">
      <alignment horizontal="center" vertical="center"/>
    </xf>
    <xf numFmtId="166" fontId="9" fillId="0" borderId="0" xfId="1" applyNumberFormat="1" applyFont="1" applyBorder="1" applyAlignment="1" applyProtection="1">
      <alignment horizontal="center" vertical="center"/>
    </xf>
    <xf numFmtId="166" fontId="14" fillId="3" borderId="5" xfId="1" applyNumberFormat="1" applyFont="1" applyFill="1" applyBorder="1" applyAlignment="1" applyProtection="1">
      <alignment horizontal="center" vertical="center"/>
    </xf>
    <xf numFmtId="166" fontId="6" fillId="4" borderId="3" xfId="1" applyNumberFormat="1" applyFont="1" applyFill="1" applyBorder="1" applyAlignment="1" applyProtection="1">
      <alignment horizontal="right" vertical="center"/>
    </xf>
    <xf numFmtId="166" fontId="6" fillId="3" borderId="1" xfId="1" applyNumberFormat="1" applyFont="1" applyFill="1" applyBorder="1" applyAlignment="1" applyProtection="1">
      <alignment horizontal="right" vertical="center"/>
    </xf>
    <xf numFmtId="166" fontId="6" fillId="0" borderId="1" xfId="1" applyNumberFormat="1" applyFont="1" applyFill="1" applyBorder="1" applyAlignment="1" applyProtection="1">
      <alignment horizontal="right" vertical="center"/>
    </xf>
    <xf numFmtId="166" fontId="6" fillId="0" borderId="0" xfId="1" applyNumberFormat="1" applyFont="1" applyAlignment="1" applyProtection="1">
      <alignment horizontal="center"/>
    </xf>
    <xf numFmtId="166" fontId="6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Border="1" applyAlignment="1" applyProtection="1">
      <alignment horizontal="center"/>
    </xf>
    <xf numFmtId="166" fontId="9" fillId="0" borderId="0" xfId="1" applyNumberFormat="1" applyFont="1" applyProtection="1"/>
    <xf numFmtId="166" fontId="12" fillId="0" borderId="0" xfId="1" applyNumberFormat="1" applyFont="1" applyAlignment="1" applyProtection="1">
      <alignment horizontal="center"/>
    </xf>
    <xf numFmtId="166" fontId="11" fillId="3" borderId="6" xfId="1" applyNumberFormat="1" applyFont="1" applyFill="1" applyBorder="1" applyAlignment="1" applyProtection="1">
      <alignment horizontal="right"/>
    </xf>
    <xf numFmtId="165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164" fontId="9" fillId="0" borderId="0" xfId="1" applyFont="1" applyProtection="1"/>
    <xf numFmtId="166" fontId="14" fillId="3" borderId="9" xfId="1" applyNumberFormat="1" applyFont="1" applyFill="1" applyBorder="1" applyAlignment="1" applyProtection="1">
      <alignment horizontal="center" vertical="center" wrapText="1"/>
    </xf>
    <xf numFmtId="166" fontId="14" fillId="3" borderId="11" xfId="1" applyNumberFormat="1" applyFont="1" applyFill="1" applyBorder="1" applyAlignment="1" applyProtection="1">
      <alignment horizontal="center" vertical="center" wrapText="1"/>
    </xf>
    <xf numFmtId="166" fontId="14" fillId="3" borderId="9" xfId="1" applyNumberFormat="1" applyFont="1" applyFill="1" applyBorder="1" applyAlignment="1" applyProtection="1">
      <alignment horizontal="center" vertical="center"/>
    </xf>
    <xf numFmtId="166" fontId="14" fillId="3" borderId="10" xfId="1" applyNumberFormat="1" applyFont="1" applyFill="1" applyBorder="1" applyAlignment="1" applyProtection="1">
      <alignment horizontal="center" vertical="center"/>
    </xf>
    <xf numFmtId="165" fontId="4" fillId="3" borderId="4" xfId="0" applyNumberFormat="1" applyFont="1" applyFill="1" applyBorder="1" applyAlignment="1">
      <alignment horizontal="center" vertical="center" wrapText="1"/>
    </xf>
    <xf numFmtId="165" fontId="4" fillId="3" borderId="12" xfId="0" applyNumberFormat="1" applyFont="1" applyFill="1" applyBorder="1" applyAlignment="1">
      <alignment horizontal="center" vertical="center" wrapText="1"/>
    </xf>
    <xf numFmtId="166" fontId="3" fillId="3" borderId="4" xfId="1" applyNumberFormat="1" applyFont="1" applyFill="1" applyBorder="1" applyAlignment="1">
      <alignment horizontal="center" vertical="center"/>
    </xf>
    <xf numFmtId="166" fontId="3" fillId="3" borderId="12" xfId="1" applyNumberFormat="1" applyFont="1" applyFill="1" applyBorder="1" applyAlignment="1">
      <alignment horizontal="center" vertical="center"/>
    </xf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6"/>
  <sheetViews>
    <sheetView tabSelected="1" workbookViewId="0"/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363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0" t="s">
        <v>5</v>
      </c>
      <c r="B6" s="60" t="s">
        <v>11</v>
      </c>
      <c r="C6" s="62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56" t="s">
        <v>17</v>
      </c>
      <c r="M6" s="57"/>
      <c r="N6" s="58" t="s">
        <v>8</v>
      </c>
      <c r="O6" s="59"/>
      <c r="P6" s="58" t="s">
        <v>9</v>
      </c>
      <c r="Q6" s="59"/>
      <c r="R6" s="56" t="s">
        <v>16</v>
      </c>
      <c r="S6" s="57"/>
      <c r="T6" s="58" t="s">
        <v>0</v>
      </c>
      <c r="U6" s="59"/>
    </row>
    <row r="7" spans="1:22" s="8" customFormat="1" ht="12.75" customHeight="1" thickBot="1">
      <c r="A7" s="61"/>
      <c r="B7" s="61"/>
      <c r="C7" s="63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4978</v>
      </c>
      <c r="E8" s="42">
        <v>1708225851.0999999</v>
      </c>
      <c r="F8" s="42">
        <v>17505</v>
      </c>
      <c r="G8" s="42">
        <v>1992985928.2265999</v>
      </c>
      <c r="H8" s="42">
        <v>17974</v>
      </c>
      <c r="I8" s="42">
        <v>2341856065.21</v>
      </c>
      <c r="J8" s="42">
        <v>32787</v>
      </c>
      <c r="K8" s="42">
        <v>4095576429.5469999</v>
      </c>
      <c r="L8" s="42">
        <f>J8+H8+F8+D8</f>
        <v>73244</v>
      </c>
      <c r="M8" s="42">
        <f>K8+I8+G8+E8</f>
        <v>10138644274.083599</v>
      </c>
      <c r="N8" s="42">
        <v>911</v>
      </c>
      <c r="O8" s="42">
        <v>10875692566.83</v>
      </c>
      <c r="P8" s="42">
        <v>962</v>
      </c>
      <c r="Q8" s="42">
        <v>12857402446.43</v>
      </c>
      <c r="R8" s="42">
        <f>N8+P8</f>
        <v>1873</v>
      </c>
      <c r="S8" s="42">
        <f>O8+Q8</f>
        <v>23733095013.260002</v>
      </c>
      <c r="T8" s="42">
        <f>R8+L8</f>
        <v>75117</v>
      </c>
      <c r="U8" s="42">
        <f>S8+M8</f>
        <v>33871739287.343601</v>
      </c>
      <c r="V8" s="16"/>
    </row>
    <row r="9" spans="1:22" s="9" customFormat="1">
      <c r="A9" s="30">
        <v>2</v>
      </c>
      <c r="B9" s="53" t="s">
        <v>26</v>
      </c>
      <c r="C9" s="32" t="s">
        <v>27</v>
      </c>
      <c r="D9" s="43">
        <v>6160</v>
      </c>
      <c r="E9" s="43">
        <v>1620928477.2997999</v>
      </c>
      <c r="F9" s="43">
        <v>17895</v>
      </c>
      <c r="G9" s="43">
        <v>1665098617.2190001</v>
      </c>
      <c r="H9" s="43">
        <v>28481</v>
      </c>
      <c r="I9" s="43">
        <v>4756718955.8800001</v>
      </c>
      <c r="J9" s="43">
        <v>32758</v>
      </c>
      <c r="K9" s="43">
        <v>6141813006.4490995</v>
      </c>
      <c r="L9" s="43">
        <f t="shared" ref="L9:M156" si="0">J9+H9+F9+D9</f>
        <v>85294</v>
      </c>
      <c r="M9" s="43">
        <f t="shared" si="0"/>
        <v>14184559056.8479</v>
      </c>
      <c r="N9" s="43">
        <v>422</v>
      </c>
      <c r="O9" s="43">
        <v>6880968656.9099998</v>
      </c>
      <c r="P9" s="43">
        <v>392</v>
      </c>
      <c r="Q9" s="43">
        <v>3958474332.3299999</v>
      </c>
      <c r="R9" s="43">
        <f>N9+P9</f>
        <v>814</v>
      </c>
      <c r="S9" s="43">
        <f>O9+Q9</f>
        <v>10839442989.24</v>
      </c>
      <c r="T9" s="43">
        <f t="shared" ref="T9:U156" si="1">R9+L9</f>
        <v>86108</v>
      </c>
      <c r="U9" s="43">
        <f t="shared" si="1"/>
        <v>25024002046.087898</v>
      </c>
      <c r="V9" s="16"/>
    </row>
    <row r="10" spans="1:22" s="9" customFormat="1">
      <c r="A10" s="33">
        <v>3</v>
      </c>
      <c r="B10" s="54" t="s">
        <v>20</v>
      </c>
      <c r="C10" s="1" t="s">
        <v>21</v>
      </c>
      <c r="D10" s="44">
        <v>1111</v>
      </c>
      <c r="E10" s="44">
        <v>1205349389.4000001</v>
      </c>
      <c r="F10" s="44">
        <v>6659</v>
      </c>
      <c r="G10" s="44">
        <v>1533587159.0557001</v>
      </c>
      <c r="H10" s="44">
        <v>5898</v>
      </c>
      <c r="I10" s="44">
        <v>6859876434.5600004</v>
      </c>
      <c r="J10" s="44">
        <v>9944</v>
      </c>
      <c r="K10" s="44">
        <v>7821318373.3839998</v>
      </c>
      <c r="L10" s="42">
        <f t="shared" si="0"/>
        <v>23612</v>
      </c>
      <c r="M10" s="42">
        <f t="shared" si="0"/>
        <v>17420131356.3997</v>
      </c>
      <c r="N10" s="44">
        <v>247</v>
      </c>
      <c r="O10" s="44">
        <v>4190100818.4000001</v>
      </c>
      <c r="P10" s="44">
        <v>237</v>
      </c>
      <c r="Q10" s="44">
        <v>2987104005.48</v>
      </c>
      <c r="R10" s="42">
        <f t="shared" ref="R10:S101" si="2">N10+P10</f>
        <v>484</v>
      </c>
      <c r="S10" s="42">
        <f t="shared" si="2"/>
        <v>7177204823.8800001</v>
      </c>
      <c r="T10" s="42">
        <f t="shared" si="1"/>
        <v>24096</v>
      </c>
      <c r="U10" s="42">
        <f t="shared" si="1"/>
        <v>24597336180.279701</v>
      </c>
      <c r="V10" s="16"/>
    </row>
    <row r="11" spans="1:22" s="9" customFormat="1">
      <c r="A11" s="30">
        <v>4</v>
      </c>
      <c r="B11" s="53" t="s">
        <v>24</v>
      </c>
      <c r="C11" s="32" t="s">
        <v>25</v>
      </c>
      <c r="D11" s="43">
        <v>211</v>
      </c>
      <c r="E11" s="43">
        <v>494153968.44999999</v>
      </c>
      <c r="F11" s="43">
        <v>1537</v>
      </c>
      <c r="G11" s="43">
        <v>456750721.06999999</v>
      </c>
      <c r="H11" s="43">
        <v>962</v>
      </c>
      <c r="I11" s="43">
        <v>4015087892.5799999</v>
      </c>
      <c r="J11" s="43">
        <v>1840</v>
      </c>
      <c r="K11" s="43">
        <v>8831415204.9962997</v>
      </c>
      <c r="L11" s="43">
        <f t="shared" si="0"/>
        <v>4550</v>
      </c>
      <c r="M11" s="43">
        <f t="shared" si="0"/>
        <v>13797407787.0963</v>
      </c>
      <c r="N11" s="43">
        <v>270</v>
      </c>
      <c r="O11" s="43">
        <v>4441005474.4799995</v>
      </c>
      <c r="P11" s="43">
        <v>218</v>
      </c>
      <c r="Q11" s="43">
        <v>3270711939.9200001</v>
      </c>
      <c r="R11" s="43">
        <f t="shared" si="2"/>
        <v>488</v>
      </c>
      <c r="S11" s="43">
        <f t="shared" si="2"/>
        <v>7711717414.3999996</v>
      </c>
      <c r="T11" s="43">
        <f t="shared" si="1"/>
        <v>5038</v>
      </c>
      <c r="U11" s="43">
        <f t="shared" si="1"/>
        <v>21509125201.4963</v>
      </c>
      <c r="V11" s="16"/>
    </row>
    <row r="12" spans="1:22" s="9" customFormat="1">
      <c r="A12" s="33">
        <v>5</v>
      </c>
      <c r="B12" s="23" t="s">
        <v>22</v>
      </c>
      <c r="C12" s="1" t="s">
        <v>23</v>
      </c>
      <c r="D12" s="44">
        <v>5988</v>
      </c>
      <c r="E12" s="44">
        <v>3622030088.9400001</v>
      </c>
      <c r="F12" s="44">
        <v>20276</v>
      </c>
      <c r="G12" s="44">
        <v>3348992346.5237999</v>
      </c>
      <c r="H12" s="44">
        <v>41087</v>
      </c>
      <c r="I12" s="44">
        <v>2930883561.52</v>
      </c>
      <c r="J12" s="44">
        <v>31486</v>
      </c>
      <c r="K12" s="44">
        <v>3997599389.3164001</v>
      </c>
      <c r="L12" s="42">
        <f t="shared" si="0"/>
        <v>98837</v>
      </c>
      <c r="M12" s="42">
        <f t="shared" si="0"/>
        <v>13899505386.3002</v>
      </c>
      <c r="N12" s="44">
        <v>481</v>
      </c>
      <c r="O12" s="44">
        <v>2491961129.3099999</v>
      </c>
      <c r="P12" s="44">
        <v>535</v>
      </c>
      <c r="Q12" s="44">
        <v>3196159165.3699999</v>
      </c>
      <c r="R12" s="42">
        <f t="shared" si="2"/>
        <v>1016</v>
      </c>
      <c r="S12" s="42">
        <f t="shared" si="2"/>
        <v>5688120294.6800003</v>
      </c>
      <c r="T12" s="42">
        <f t="shared" si="1"/>
        <v>99853</v>
      </c>
      <c r="U12" s="42">
        <f t="shared" si="1"/>
        <v>19587625680.980202</v>
      </c>
      <c r="V12" s="16"/>
    </row>
    <row r="13" spans="1:22" s="9" customFormat="1">
      <c r="A13" s="30">
        <v>6</v>
      </c>
      <c r="B13" s="31" t="s">
        <v>30</v>
      </c>
      <c r="C13" s="32" t="s">
        <v>31</v>
      </c>
      <c r="D13" s="43">
        <v>5936</v>
      </c>
      <c r="E13" s="43">
        <v>2809721830.27</v>
      </c>
      <c r="F13" s="43">
        <v>10903</v>
      </c>
      <c r="G13" s="43">
        <v>2451653793.96</v>
      </c>
      <c r="H13" s="43">
        <v>13768</v>
      </c>
      <c r="I13" s="43">
        <v>894055568.52999997</v>
      </c>
      <c r="J13" s="43">
        <v>17568</v>
      </c>
      <c r="K13" s="43">
        <v>2923684211.2600002</v>
      </c>
      <c r="L13" s="43">
        <f t="shared" ref="L13:L20" si="3">J13+H13+F13+D13</f>
        <v>48175</v>
      </c>
      <c r="M13" s="43">
        <f t="shared" ref="M13:M20" si="4">K13+I13+G13+E13</f>
        <v>9079115404.0200005</v>
      </c>
      <c r="N13" s="43">
        <v>339</v>
      </c>
      <c r="O13" s="43">
        <v>3956116178.6700001</v>
      </c>
      <c r="P13" s="43">
        <v>311</v>
      </c>
      <c r="Q13" s="43">
        <v>1881362867.99</v>
      </c>
      <c r="R13" s="43">
        <f t="shared" si="2"/>
        <v>650</v>
      </c>
      <c r="S13" s="43">
        <f t="shared" si="2"/>
        <v>5837479046.6599998</v>
      </c>
      <c r="T13" s="43">
        <f t="shared" ref="T13:T20" si="5">R13+L13</f>
        <v>48825</v>
      </c>
      <c r="U13" s="43">
        <f t="shared" ref="U13:U20" si="6">S13+M13</f>
        <v>14916594450.68</v>
      </c>
      <c r="V13" s="16"/>
    </row>
    <row r="14" spans="1:22" s="9" customFormat="1">
      <c r="A14" s="33">
        <v>7</v>
      </c>
      <c r="B14" s="54" t="s">
        <v>59</v>
      </c>
      <c r="C14" s="1" t="s">
        <v>60</v>
      </c>
      <c r="D14" s="44"/>
      <c r="E14" s="44"/>
      <c r="F14" s="44"/>
      <c r="G14" s="44"/>
      <c r="H14" s="44">
        <v>10</v>
      </c>
      <c r="I14" s="44">
        <v>62939999.189999998</v>
      </c>
      <c r="J14" s="44"/>
      <c r="K14" s="44"/>
      <c r="L14" s="42">
        <f t="shared" si="3"/>
        <v>10</v>
      </c>
      <c r="M14" s="42">
        <f t="shared" si="4"/>
        <v>62939999.189999998</v>
      </c>
      <c r="N14" s="44">
        <v>13</v>
      </c>
      <c r="O14" s="44">
        <v>6044169098.6099997</v>
      </c>
      <c r="P14" s="44">
        <v>13</v>
      </c>
      <c r="Q14" s="44">
        <v>6000000000</v>
      </c>
      <c r="R14" s="42">
        <f t="shared" si="2"/>
        <v>26</v>
      </c>
      <c r="S14" s="42">
        <f t="shared" si="2"/>
        <v>12044169098.610001</v>
      </c>
      <c r="T14" s="42">
        <f t="shared" si="5"/>
        <v>36</v>
      </c>
      <c r="U14" s="42">
        <f t="shared" si="6"/>
        <v>12107109097.800001</v>
      </c>
      <c r="V14" s="16"/>
    </row>
    <row r="15" spans="1:22" s="9" customFormat="1">
      <c r="A15" s="30">
        <v>8</v>
      </c>
      <c r="B15" s="53" t="s">
        <v>39</v>
      </c>
      <c r="C15" s="32" t="s">
        <v>40</v>
      </c>
      <c r="D15" s="43">
        <v>137</v>
      </c>
      <c r="E15" s="43">
        <v>143715022.66999999</v>
      </c>
      <c r="F15" s="43">
        <v>1014</v>
      </c>
      <c r="G15" s="43">
        <v>214184084.96000001</v>
      </c>
      <c r="H15" s="43">
        <v>793</v>
      </c>
      <c r="I15" s="43">
        <v>4017152241.4099998</v>
      </c>
      <c r="J15" s="43">
        <v>1429</v>
      </c>
      <c r="K15" s="43">
        <v>1262384537.0502999</v>
      </c>
      <c r="L15" s="43">
        <f t="shared" si="3"/>
        <v>3373</v>
      </c>
      <c r="M15" s="43">
        <f t="shared" si="4"/>
        <v>5637435886.0902996</v>
      </c>
      <c r="N15" s="43">
        <v>529</v>
      </c>
      <c r="O15" s="43">
        <v>1900038830.1400001</v>
      </c>
      <c r="P15" s="43">
        <v>560</v>
      </c>
      <c r="Q15" s="43">
        <v>2536999464.5</v>
      </c>
      <c r="R15" s="43">
        <f t="shared" si="2"/>
        <v>1089</v>
      </c>
      <c r="S15" s="43">
        <f t="shared" si="2"/>
        <v>4437038294.6400003</v>
      </c>
      <c r="T15" s="43">
        <f t="shared" si="5"/>
        <v>4462</v>
      </c>
      <c r="U15" s="43">
        <f t="shared" si="6"/>
        <v>10074474180.730301</v>
      </c>
      <c r="V15" s="16"/>
    </row>
    <row r="16" spans="1:22" s="9" customFormat="1">
      <c r="A16" s="33">
        <v>9</v>
      </c>
      <c r="B16" s="54" t="s">
        <v>32</v>
      </c>
      <c r="C16" s="1" t="s">
        <v>33</v>
      </c>
      <c r="D16" s="44">
        <v>20</v>
      </c>
      <c r="E16" s="44">
        <v>15686309.25</v>
      </c>
      <c r="F16" s="44">
        <v>107</v>
      </c>
      <c r="G16" s="44">
        <v>32744754.52</v>
      </c>
      <c r="H16" s="44">
        <v>268</v>
      </c>
      <c r="I16" s="44">
        <v>291469785.5</v>
      </c>
      <c r="J16" s="44">
        <v>702</v>
      </c>
      <c r="K16" s="44">
        <v>970410264.19000006</v>
      </c>
      <c r="L16" s="42">
        <f t="shared" si="3"/>
        <v>1097</v>
      </c>
      <c r="M16" s="42">
        <f t="shared" si="4"/>
        <v>1310311113.46</v>
      </c>
      <c r="N16" s="44">
        <v>107</v>
      </c>
      <c r="O16" s="44">
        <v>3817287528.3499999</v>
      </c>
      <c r="P16" s="44">
        <v>139</v>
      </c>
      <c r="Q16" s="44">
        <v>4640732039.5900002</v>
      </c>
      <c r="R16" s="42">
        <f t="shared" si="2"/>
        <v>246</v>
      </c>
      <c r="S16" s="42">
        <f t="shared" si="2"/>
        <v>8458019567.9400005</v>
      </c>
      <c r="T16" s="42">
        <f t="shared" si="5"/>
        <v>1343</v>
      </c>
      <c r="U16" s="42">
        <f t="shared" si="6"/>
        <v>9768330681.4000015</v>
      </c>
      <c r="V16" s="16"/>
    </row>
    <row r="17" spans="1:22" s="9" customFormat="1">
      <c r="A17" s="30">
        <v>10</v>
      </c>
      <c r="B17" s="53" t="s">
        <v>36</v>
      </c>
      <c r="C17" s="32" t="s">
        <v>37</v>
      </c>
      <c r="D17" s="43">
        <v>83</v>
      </c>
      <c r="E17" s="43">
        <v>191519108.63999999</v>
      </c>
      <c r="F17" s="43">
        <v>354</v>
      </c>
      <c r="G17" s="43">
        <v>318223803.10000002</v>
      </c>
      <c r="H17" s="43">
        <v>378</v>
      </c>
      <c r="I17" s="43">
        <v>2379180370</v>
      </c>
      <c r="J17" s="43">
        <v>1016</v>
      </c>
      <c r="K17" s="43">
        <v>1785333609.22</v>
      </c>
      <c r="L17" s="43">
        <f t="shared" si="3"/>
        <v>1831</v>
      </c>
      <c r="M17" s="43">
        <f t="shared" si="4"/>
        <v>4674256890.960001</v>
      </c>
      <c r="N17" s="43">
        <v>200</v>
      </c>
      <c r="O17" s="43">
        <v>1691310027.1400001</v>
      </c>
      <c r="P17" s="43">
        <v>165</v>
      </c>
      <c r="Q17" s="43">
        <v>2267590519.8400002</v>
      </c>
      <c r="R17" s="43">
        <f t="shared" si="2"/>
        <v>365</v>
      </c>
      <c r="S17" s="43">
        <f t="shared" si="2"/>
        <v>3958900546.9800005</v>
      </c>
      <c r="T17" s="43">
        <f t="shared" si="5"/>
        <v>2196</v>
      </c>
      <c r="U17" s="43">
        <f t="shared" si="6"/>
        <v>8633157437.9400024</v>
      </c>
      <c r="V17" s="16"/>
    </row>
    <row r="18" spans="1:22" s="9" customFormat="1">
      <c r="A18" s="33">
        <v>11</v>
      </c>
      <c r="B18" s="54" t="s">
        <v>41</v>
      </c>
      <c r="C18" s="1" t="s">
        <v>42</v>
      </c>
      <c r="D18" s="44"/>
      <c r="E18" s="44"/>
      <c r="F18" s="44"/>
      <c r="G18" s="44"/>
      <c r="H18" s="44">
        <v>262</v>
      </c>
      <c r="I18" s="44">
        <v>3937114397.1100001</v>
      </c>
      <c r="J18" s="44">
        <v>279</v>
      </c>
      <c r="K18" s="44">
        <v>942979760.12</v>
      </c>
      <c r="L18" s="42">
        <f t="shared" si="3"/>
        <v>541</v>
      </c>
      <c r="M18" s="42">
        <f t="shared" si="4"/>
        <v>4880094157.2300005</v>
      </c>
      <c r="N18" s="44">
        <v>20</v>
      </c>
      <c r="O18" s="44">
        <v>314603665.10000002</v>
      </c>
      <c r="P18" s="44">
        <v>82</v>
      </c>
      <c r="Q18" s="44">
        <v>3428124614.5</v>
      </c>
      <c r="R18" s="42">
        <f t="shared" si="2"/>
        <v>102</v>
      </c>
      <c r="S18" s="42">
        <f t="shared" si="2"/>
        <v>3742728279.5999999</v>
      </c>
      <c r="T18" s="42">
        <f t="shared" si="5"/>
        <v>643</v>
      </c>
      <c r="U18" s="42">
        <f t="shared" si="6"/>
        <v>8622822436.8299999</v>
      </c>
      <c r="V18" s="16"/>
    </row>
    <row r="19" spans="1:22" s="9" customFormat="1">
      <c r="A19" s="30">
        <v>12</v>
      </c>
      <c r="B19" s="53" t="s">
        <v>89</v>
      </c>
      <c r="C19" s="32" t="s">
        <v>90</v>
      </c>
      <c r="D19" s="43">
        <v>2</v>
      </c>
      <c r="E19" s="43">
        <v>8793019.7699999996</v>
      </c>
      <c r="F19" s="43"/>
      <c r="G19" s="43"/>
      <c r="H19" s="43">
        <v>122</v>
      </c>
      <c r="I19" s="43">
        <v>1129077082.5</v>
      </c>
      <c r="J19" s="43">
        <v>106</v>
      </c>
      <c r="K19" s="43">
        <v>1126608963.99</v>
      </c>
      <c r="L19" s="43">
        <f t="shared" si="3"/>
        <v>230</v>
      </c>
      <c r="M19" s="43">
        <f t="shared" si="4"/>
        <v>2264479066.2599998</v>
      </c>
      <c r="N19" s="43">
        <v>41</v>
      </c>
      <c r="O19" s="43">
        <v>2932691842.4200001</v>
      </c>
      <c r="P19" s="43">
        <v>45</v>
      </c>
      <c r="Q19" s="43">
        <v>2947551999.8499999</v>
      </c>
      <c r="R19" s="43">
        <f t="shared" si="2"/>
        <v>86</v>
      </c>
      <c r="S19" s="43">
        <f t="shared" si="2"/>
        <v>5880243842.2700005</v>
      </c>
      <c r="T19" s="43">
        <f t="shared" si="5"/>
        <v>316</v>
      </c>
      <c r="U19" s="43">
        <f t="shared" si="6"/>
        <v>8144722908.5300007</v>
      </c>
      <c r="V19" s="16"/>
    </row>
    <row r="20" spans="1:22" s="9" customFormat="1">
      <c r="A20" s="33">
        <v>13</v>
      </c>
      <c r="B20" s="54" t="s">
        <v>28</v>
      </c>
      <c r="C20" s="1" t="s">
        <v>29</v>
      </c>
      <c r="D20" s="44">
        <v>38</v>
      </c>
      <c r="E20" s="44">
        <v>53207575.710000001</v>
      </c>
      <c r="F20" s="44">
        <v>397</v>
      </c>
      <c r="G20" s="44">
        <v>107977619.69</v>
      </c>
      <c r="H20" s="44">
        <v>201</v>
      </c>
      <c r="I20" s="44">
        <v>2441593229.6799998</v>
      </c>
      <c r="J20" s="44">
        <v>459</v>
      </c>
      <c r="K20" s="44">
        <v>1991418847.9853001</v>
      </c>
      <c r="L20" s="42">
        <f t="shared" si="3"/>
        <v>1095</v>
      </c>
      <c r="M20" s="42">
        <f t="shared" si="4"/>
        <v>4594197273.0653</v>
      </c>
      <c r="N20" s="44">
        <v>131</v>
      </c>
      <c r="O20" s="44">
        <v>1416159159.49</v>
      </c>
      <c r="P20" s="44">
        <v>146</v>
      </c>
      <c r="Q20" s="44">
        <v>1227347140.3299999</v>
      </c>
      <c r="R20" s="42">
        <f t="shared" si="2"/>
        <v>277</v>
      </c>
      <c r="S20" s="42">
        <f t="shared" si="2"/>
        <v>2643506299.8199997</v>
      </c>
      <c r="T20" s="42">
        <f t="shared" si="5"/>
        <v>1372</v>
      </c>
      <c r="U20" s="42">
        <f t="shared" si="6"/>
        <v>7237703572.8852997</v>
      </c>
      <c r="V20" s="16"/>
    </row>
    <row r="21" spans="1:22" s="9" customFormat="1">
      <c r="A21" s="30">
        <v>14</v>
      </c>
      <c r="B21" s="31" t="s">
        <v>51</v>
      </c>
      <c r="C21" s="32" t="s">
        <v>52</v>
      </c>
      <c r="D21" s="43">
        <v>7</v>
      </c>
      <c r="E21" s="43">
        <v>25555193.719999999</v>
      </c>
      <c r="F21" s="43">
        <v>3</v>
      </c>
      <c r="G21" s="43">
        <v>539907.59</v>
      </c>
      <c r="H21" s="43">
        <v>27</v>
      </c>
      <c r="I21" s="43">
        <v>868952.64</v>
      </c>
      <c r="J21" s="43">
        <v>56</v>
      </c>
      <c r="K21" s="43">
        <v>88213170.209999993</v>
      </c>
      <c r="L21" s="43">
        <f t="shared" ref="L21:M28" si="7">J21+H21+F21+D21</f>
        <v>93</v>
      </c>
      <c r="M21" s="43">
        <f t="shared" si="7"/>
        <v>115177224.16</v>
      </c>
      <c r="N21" s="43">
        <v>75</v>
      </c>
      <c r="O21" s="43">
        <v>3175568796.29</v>
      </c>
      <c r="P21" s="43">
        <v>70</v>
      </c>
      <c r="Q21" s="43">
        <v>3101768585.0500002</v>
      </c>
      <c r="R21" s="43">
        <f t="shared" ref="R21:R28" si="8">N21+P21</f>
        <v>145</v>
      </c>
      <c r="S21" s="43">
        <f t="shared" ref="S21:S28" si="9">O21+Q21</f>
        <v>6277337381.3400002</v>
      </c>
      <c r="T21" s="43">
        <f t="shared" ref="T21:U28" si="10">R21+L21</f>
        <v>238</v>
      </c>
      <c r="U21" s="43">
        <f t="shared" si="10"/>
        <v>6392514605.5</v>
      </c>
      <c r="V21" s="16"/>
    </row>
    <row r="22" spans="1:22" s="9" customFormat="1">
      <c r="A22" s="33">
        <v>15</v>
      </c>
      <c r="B22" s="54" t="s">
        <v>43</v>
      </c>
      <c r="C22" s="1" t="s">
        <v>44</v>
      </c>
      <c r="D22" s="44"/>
      <c r="E22" s="44"/>
      <c r="F22" s="44"/>
      <c r="G22" s="44"/>
      <c r="H22" s="44">
        <v>548</v>
      </c>
      <c r="I22" s="44">
        <v>1518685006.45</v>
      </c>
      <c r="J22" s="44">
        <v>541</v>
      </c>
      <c r="K22" s="44">
        <v>2071080153.6300001</v>
      </c>
      <c r="L22" s="42">
        <f t="shared" si="7"/>
        <v>1089</v>
      </c>
      <c r="M22" s="42">
        <f t="shared" si="7"/>
        <v>3589765160.0799999</v>
      </c>
      <c r="N22" s="44">
        <v>32</v>
      </c>
      <c r="O22" s="44">
        <v>1323674250.6199999</v>
      </c>
      <c r="P22" s="44">
        <v>44</v>
      </c>
      <c r="Q22" s="44">
        <v>1275608067.5999999</v>
      </c>
      <c r="R22" s="42">
        <f t="shared" si="8"/>
        <v>76</v>
      </c>
      <c r="S22" s="42">
        <f t="shared" si="9"/>
        <v>2599282318.2199998</v>
      </c>
      <c r="T22" s="42">
        <f t="shared" si="10"/>
        <v>1165</v>
      </c>
      <c r="U22" s="42">
        <f t="shared" si="10"/>
        <v>6189047478.2999992</v>
      </c>
      <c r="V22" s="16"/>
    </row>
    <row r="23" spans="1:22" s="9" customFormat="1">
      <c r="A23" s="30">
        <v>16</v>
      </c>
      <c r="B23" s="53" t="s">
        <v>38</v>
      </c>
      <c r="C23" s="32" t="s">
        <v>343</v>
      </c>
      <c r="D23" s="43">
        <v>116</v>
      </c>
      <c r="E23" s="43">
        <v>29961485.34</v>
      </c>
      <c r="F23" s="43">
        <v>434</v>
      </c>
      <c r="G23" s="43">
        <v>62063454.329999998</v>
      </c>
      <c r="H23" s="43">
        <v>401</v>
      </c>
      <c r="I23" s="43">
        <v>577578193.74000001</v>
      </c>
      <c r="J23" s="43">
        <v>472</v>
      </c>
      <c r="K23" s="43">
        <v>260157193.94999999</v>
      </c>
      <c r="L23" s="43">
        <f t="shared" si="7"/>
        <v>1423</v>
      </c>
      <c r="M23" s="43">
        <f t="shared" si="7"/>
        <v>929760327.36000013</v>
      </c>
      <c r="N23" s="43">
        <v>538</v>
      </c>
      <c r="O23" s="43">
        <v>1900796438.6199999</v>
      </c>
      <c r="P23" s="43">
        <v>582</v>
      </c>
      <c r="Q23" s="43">
        <v>2240703105.46</v>
      </c>
      <c r="R23" s="43">
        <f t="shared" si="8"/>
        <v>1120</v>
      </c>
      <c r="S23" s="43">
        <f t="shared" si="9"/>
        <v>4141499544.0799999</v>
      </c>
      <c r="T23" s="43">
        <f t="shared" si="10"/>
        <v>2543</v>
      </c>
      <c r="U23" s="43">
        <f t="shared" si="10"/>
        <v>5071259871.4400005</v>
      </c>
      <c r="V23" s="16"/>
    </row>
    <row r="24" spans="1:22" s="9" customFormat="1">
      <c r="A24" s="33">
        <v>17</v>
      </c>
      <c r="B24" s="54" t="s">
        <v>63</v>
      </c>
      <c r="C24" s="1" t="s">
        <v>64</v>
      </c>
      <c r="D24" s="44">
        <v>51</v>
      </c>
      <c r="E24" s="44">
        <v>283856663.63</v>
      </c>
      <c r="F24" s="44"/>
      <c r="G24" s="44"/>
      <c r="H24" s="44">
        <v>17</v>
      </c>
      <c r="I24" s="44">
        <v>51148453.93</v>
      </c>
      <c r="J24" s="44">
        <v>33</v>
      </c>
      <c r="K24" s="44">
        <v>44363897.899999999</v>
      </c>
      <c r="L24" s="42">
        <f t="shared" si="7"/>
        <v>101</v>
      </c>
      <c r="M24" s="42">
        <f t="shared" si="7"/>
        <v>379369015.45999998</v>
      </c>
      <c r="N24" s="44">
        <v>75</v>
      </c>
      <c r="O24" s="44">
        <v>2052432675.24</v>
      </c>
      <c r="P24" s="44">
        <v>86</v>
      </c>
      <c r="Q24" s="44">
        <v>2375446411.9299998</v>
      </c>
      <c r="R24" s="42">
        <f t="shared" si="8"/>
        <v>161</v>
      </c>
      <c r="S24" s="42">
        <f t="shared" si="9"/>
        <v>4427879087.1700001</v>
      </c>
      <c r="T24" s="42">
        <f t="shared" si="10"/>
        <v>262</v>
      </c>
      <c r="U24" s="42">
        <f t="shared" si="10"/>
        <v>4807248102.6300001</v>
      </c>
      <c r="V24" s="16"/>
    </row>
    <row r="25" spans="1:22" s="9" customFormat="1">
      <c r="A25" s="30">
        <v>18</v>
      </c>
      <c r="B25" s="53" t="s">
        <v>47</v>
      </c>
      <c r="C25" s="32" t="s">
        <v>48</v>
      </c>
      <c r="D25" s="43">
        <v>89</v>
      </c>
      <c r="E25" s="43">
        <v>367886061.32999998</v>
      </c>
      <c r="F25" s="43">
        <v>441</v>
      </c>
      <c r="G25" s="43">
        <v>220537147.34</v>
      </c>
      <c r="H25" s="43">
        <v>238</v>
      </c>
      <c r="I25" s="43">
        <v>535972581.92000002</v>
      </c>
      <c r="J25" s="43">
        <v>661</v>
      </c>
      <c r="K25" s="43">
        <v>652617608.82000005</v>
      </c>
      <c r="L25" s="43">
        <f t="shared" si="7"/>
        <v>1429</v>
      </c>
      <c r="M25" s="43">
        <f t="shared" si="7"/>
        <v>1777013399.4099998</v>
      </c>
      <c r="N25" s="43">
        <v>61</v>
      </c>
      <c r="O25" s="43">
        <v>338206659.60000002</v>
      </c>
      <c r="P25" s="43">
        <v>66</v>
      </c>
      <c r="Q25" s="43">
        <v>518288492.44999999</v>
      </c>
      <c r="R25" s="43">
        <f t="shared" si="8"/>
        <v>127</v>
      </c>
      <c r="S25" s="43">
        <f t="shared" si="9"/>
        <v>856495152.04999995</v>
      </c>
      <c r="T25" s="43">
        <f t="shared" si="10"/>
        <v>1556</v>
      </c>
      <c r="U25" s="43">
        <f t="shared" si="10"/>
        <v>2633508551.46</v>
      </c>
      <c r="V25" s="16"/>
    </row>
    <row r="26" spans="1:22" s="9" customFormat="1">
      <c r="A26" s="33">
        <v>19</v>
      </c>
      <c r="B26" s="54" t="s">
        <v>45</v>
      </c>
      <c r="C26" s="1" t="s">
        <v>46</v>
      </c>
      <c r="D26" s="44">
        <v>66</v>
      </c>
      <c r="E26" s="44">
        <v>131737270.84999999</v>
      </c>
      <c r="F26" s="44">
        <v>472</v>
      </c>
      <c r="G26" s="44">
        <v>94947025.920000002</v>
      </c>
      <c r="H26" s="44">
        <v>292</v>
      </c>
      <c r="I26" s="44">
        <v>276306228.95999998</v>
      </c>
      <c r="J26" s="44">
        <v>917</v>
      </c>
      <c r="K26" s="44">
        <v>394466529.73000002</v>
      </c>
      <c r="L26" s="42">
        <f t="shared" si="7"/>
        <v>1747</v>
      </c>
      <c r="M26" s="42">
        <f t="shared" si="7"/>
        <v>897457055.46000004</v>
      </c>
      <c r="N26" s="44">
        <v>271</v>
      </c>
      <c r="O26" s="44">
        <v>862148403.23000002</v>
      </c>
      <c r="P26" s="44">
        <v>1001</v>
      </c>
      <c r="Q26" s="44">
        <v>754325863.33000004</v>
      </c>
      <c r="R26" s="42">
        <f t="shared" si="8"/>
        <v>1272</v>
      </c>
      <c r="S26" s="42">
        <f t="shared" si="9"/>
        <v>1616474266.5599999</v>
      </c>
      <c r="T26" s="42">
        <f t="shared" si="10"/>
        <v>3019</v>
      </c>
      <c r="U26" s="42">
        <f t="shared" si="10"/>
        <v>2513931322.02</v>
      </c>
      <c r="V26" s="16"/>
    </row>
    <row r="27" spans="1:22" s="9" customFormat="1">
      <c r="A27" s="30">
        <v>20</v>
      </c>
      <c r="B27" s="53" t="s">
        <v>34</v>
      </c>
      <c r="C27" s="32" t="s">
        <v>35</v>
      </c>
      <c r="D27" s="43"/>
      <c r="E27" s="43"/>
      <c r="F27" s="43"/>
      <c r="G27" s="43"/>
      <c r="H27" s="43">
        <v>192</v>
      </c>
      <c r="I27" s="43">
        <v>378651310.95999998</v>
      </c>
      <c r="J27" s="43">
        <v>223</v>
      </c>
      <c r="K27" s="43">
        <v>526893355.5</v>
      </c>
      <c r="L27" s="43">
        <f t="shared" si="7"/>
        <v>415</v>
      </c>
      <c r="M27" s="43">
        <f t="shared" si="7"/>
        <v>905544666.46000004</v>
      </c>
      <c r="N27" s="43">
        <v>16</v>
      </c>
      <c r="O27" s="43">
        <v>278256185.57999998</v>
      </c>
      <c r="P27" s="43">
        <v>34</v>
      </c>
      <c r="Q27" s="43">
        <v>925760532.00999999</v>
      </c>
      <c r="R27" s="43">
        <f t="shared" si="8"/>
        <v>50</v>
      </c>
      <c r="S27" s="43">
        <f t="shared" si="9"/>
        <v>1204016717.5899999</v>
      </c>
      <c r="T27" s="43">
        <f t="shared" si="10"/>
        <v>465</v>
      </c>
      <c r="U27" s="43">
        <f t="shared" si="10"/>
        <v>2109561384.05</v>
      </c>
      <c r="V27" s="16"/>
    </row>
    <row r="28" spans="1:22" s="9" customFormat="1">
      <c r="A28" s="33">
        <v>21</v>
      </c>
      <c r="B28" s="54" t="s">
        <v>85</v>
      </c>
      <c r="C28" s="1" t="s">
        <v>86</v>
      </c>
      <c r="D28" s="44">
        <v>82</v>
      </c>
      <c r="E28" s="44">
        <v>183362250.75999999</v>
      </c>
      <c r="F28" s="44">
        <v>197</v>
      </c>
      <c r="G28" s="44">
        <v>23743958.59</v>
      </c>
      <c r="H28" s="44">
        <v>228</v>
      </c>
      <c r="I28" s="44">
        <v>84611123.129999995</v>
      </c>
      <c r="J28" s="44">
        <v>264</v>
      </c>
      <c r="K28" s="44">
        <v>170056665.13</v>
      </c>
      <c r="L28" s="42">
        <f t="shared" si="7"/>
        <v>771</v>
      </c>
      <c r="M28" s="42">
        <f t="shared" si="7"/>
        <v>461773997.60999995</v>
      </c>
      <c r="N28" s="44">
        <v>157</v>
      </c>
      <c r="O28" s="44">
        <v>743604837.70000005</v>
      </c>
      <c r="P28" s="44">
        <v>321</v>
      </c>
      <c r="Q28" s="44">
        <v>814477393.00999999</v>
      </c>
      <c r="R28" s="42">
        <f t="shared" si="8"/>
        <v>478</v>
      </c>
      <c r="S28" s="42">
        <f t="shared" si="9"/>
        <v>1558082230.71</v>
      </c>
      <c r="T28" s="42">
        <f t="shared" si="10"/>
        <v>1249</v>
      </c>
      <c r="U28" s="42">
        <f t="shared" si="10"/>
        <v>2019856228.3199999</v>
      </c>
      <c r="V28" s="16"/>
    </row>
    <row r="29" spans="1:22" s="9" customFormat="1">
      <c r="A29" s="30">
        <v>22</v>
      </c>
      <c r="B29" s="31" t="s">
        <v>69</v>
      </c>
      <c r="C29" s="32" t="s">
        <v>70</v>
      </c>
      <c r="D29" s="43">
        <v>98</v>
      </c>
      <c r="E29" s="43">
        <v>328592321.25999999</v>
      </c>
      <c r="F29" s="43">
        <v>42</v>
      </c>
      <c r="G29" s="43">
        <v>74663987.409999996</v>
      </c>
      <c r="H29" s="43">
        <v>85</v>
      </c>
      <c r="I29" s="43">
        <v>148770918.03</v>
      </c>
      <c r="J29" s="43">
        <v>206</v>
      </c>
      <c r="K29" s="43">
        <v>121115873.8</v>
      </c>
      <c r="L29" s="43">
        <f t="shared" si="0"/>
        <v>431</v>
      </c>
      <c r="M29" s="43">
        <f t="shared" si="0"/>
        <v>673143100.5</v>
      </c>
      <c r="N29" s="43">
        <v>72</v>
      </c>
      <c r="O29" s="43">
        <v>519788325.66000003</v>
      </c>
      <c r="P29" s="43">
        <v>82</v>
      </c>
      <c r="Q29" s="43">
        <v>791755553.87</v>
      </c>
      <c r="R29" s="43">
        <f t="shared" si="2"/>
        <v>154</v>
      </c>
      <c r="S29" s="43">
        <f t="shared" si="2"/>
        <v>1311543879.53</v>
      </c>
      <c r="T29" s="43">
        <f t="shared" si="1"/>
        <v>585</v>
      </c>
      <c r="U29" s="43">
        <f t="shared" si="1"/>
        <v>1984686980.03</v>
      </c>
      <c r="V29" s="16"/>
    </row>
    <row r="30" spans="1:22" s="9" customFormat="1">
      <c r="A30" s="33">
        <v>23</v>
      </c>
      <c r="B30" s="54" t="s">
        <v>55</v>
      </c>
      <c r="C30" s="1" t="s">
        <v>56</v>
      </c>
      <c r="D30" s="44">
        <v>75</v>
      </c>
      <c r="E30" s="44">
        <v>41053241.479999997</v>
      </c>
      <c r="F30" s="44"/>
      <c r="G30" s="44"/>
      <c r="H30" s="44">
        <v>109</v>
      </c>
      <c r="I30" s="44">
        <v>53553517.329999998</v>
      </c>
      <c r="J30" s="44">
        <v>41</v>
      </c>
      <c r="K30" s="44">
        <v>1180631704.28</v>
      </c>
      <c r="L30" s="42">
        <f t="shared" si="0"/>
        <v>225</v>
      </c>
      <c r="M30" s="42">
        <f t="shared" si="0"/>
        <v>1275238463.0899999</v>
      </c>
      <c r="N30" s="44">
        <v>17</v>
      </c>
      <c r="O30" s="44">
        <v>392932772.70999998</v>
      </c>
      <c r="P30" s="44">
        <v>2</v>
      </c>
      <c r="Q30" s="44">
        <v>5110495</v>
      </c>
      <c r="R30" s="42">
        <f t="shared" si="2"/>
        <v>19</v>
      </c>
      <c r="S30" s="42">
        <f t="shared" si="2"/>
        <v>398043267.70999998</v>
      </c>
      <c r="T30" s="42">
        <f t="shared" si="1"/>
        <v>244</v>
      </c>
      <c r="U30" s="42">
        <f t="shared" si="1"/>
        <v>1673281730.8</v>
      </c>
      <c r="V30" s="16"/>
    </row>
    <row r="31" spans="1:22" s="9" customFormat="1">
      <c r="A31" s="30">
        <v>24</v>
      </c>
      <c r="B31" s="53" t="s">
        <v>71</v>
      </c>
      <c r="C31" s="32" t="s">
        <v>72</v>
      </c>
      <c r="D31" s="43">
        <v>129</v>
      </c>
      <c r="E31" s="43">
        <v>49059802.380000003</v>
      </c>
      <c r="F31" s="43">
        <v>100</v>
      </c>
      <c r="G31" s="43">
        <v>2319291.02</v>
      </c>
      <c r="H31" s="43">
        <v>7834</v>
      </c>
      <c r="I31" s="43">
        <v>653033934.20000005</v>
      </c>
      <c r="J31" s="43">
        <v>1618</v>
      </c>
      <c r="K31" s="43">
        <v>102045170.01000001</v>
      </c>
      <c r="L31" s="43">
        <f t="shared" si="0"/>
        <v>9681</v>
      </c>
      <c r="M31" s="43">
        <f t="shared" si="0"/>
        <v>806458197.61000001</v>
      </c>
      <c r="N31" s="43">
        <v>132</v>
      </c>
      <c r="O31" s="43">
        <v>101892402.31</v>
      </c>
      <c r="P31" s="43">
        <v>142</v>
      </c>
      <c r="Q31" s="43">
        <v>478875784.54000002</v>
      </c>
      <c r="R31" s="43">
        <f t="shared" si="2"/>
        <v>274</v>
      </c>
      <c r="S31" s="43">
        <f t="shared" si="2"/>
        <v>580768186.85000002</v>
      </c>
      <c r="T31" s="43">
        <f t="shared" si="1"/>
        <v>9955</v>
      </c>
      <c r="U31" s="43">
        <f t="shared" si="1"/>
        <v>1387226384.46</v>
      </c>
      <c r="V31" s="16"/>
    </row>
    <row r="32" spans="1:22" s="9" customFormat="1">
      <c r="A32" s="33">
        <v>25</v>
      </c>
      <c r="B32" s="54" t="s">
        <v>93</v>
      </c>
      <c r="C32" s="1" t="s">
        <v>94</v>
      </c>
      <c r="D32" s="44">
        <v>14</v>
      </c>
      <c r="E32" s="44">
        <v>29194151.84</v>
      </c>
      <c r="F32" s="44">
        <v>4</v>
      </c>
      <c r="G32" s="44">
        <v>3226995.47</v>
      </c>
      <c r="H32" s="44">
        <v>23</v>
      </c>
      <c r="I32" s="44">
        <v>270422201.32999998</v>
      </c>
      <c r="J32" s="44">
        <v>120</v>
      </c>
      <c r="K32" s="44">
        <v>221857085.58000001</v>
      </c>
      <c r="L32" s="42">
        <f t="shared" ref="L32:M35" si="11">J32+H32+F32+D32</f>
        <v>161</v>
      </c>
      <c r="M32" s="42">
        <f t="shared" si="11"/>
        <v>524700434.21999997</v>
      </c>
      <c r="N32" s="44">
        <v>17</v>
      </c>
      <c r="O32" s="44">
        <v>237117072.66999999</v>
      </c>
      <c r="P32" s="44">
        <v>29</v>
      </c>
      <c r="Q32" s="44">
        <v>452115832.95999998</v>
      </c>
      <c r="R32" s="42">
        <f t="shared" ref="R32:R35" si="12">N32+P32</f>
        <v>46</v>
      </c>
      <c r="S32" s="42">
        <f t="shared" ref="S32:S35" si="13">O32+Q32</f>
        <v>689232905.63</v>
      </c>
      <c r="T32" s="42">
        <f t="shared" ref="T32:U35" si="14">R32+L32</f>
        <v>207</v>
      </c>
      <c r="U32" s="42">
        <f t="shared" si="14"/>
        <v>1213933339.8499999</v>
      </c>
      <c r="V32" s="16"/>
    </row>
    <row r="33" spans="1:22" s="9" customFormat="1">
      <c r="A33" s="30">
        <v>26</v>
      </c>
      <c r="B33" s="53" t="s">
        <v>73</v>
      </c>
      <c r="C33" s="32" t="s">
        <v>74</v>
      </c>
      <c r="D33" s="43">
        <v>32</v>
      </c>
      <c r="E33" s="43">
        <v>3974014.7</v>
      </c>
      <c r="F33" s="43">
        <v>227</v>
      </c>
      <c r="G33" s="43">
        <v>15374525</v>
      </c>
      <c r="H33" s="43">
        <v>26340</v>
      </c>
      <c r="I33" s="43">
        <v>140467357.31</v>
      </c>
      <c r="J33" s="43">
        <v>9907</v>
      </c>
      <c r="K33" s="43">
        <v>113730667.76000001</v>
      </c>
      <c r="L33" s="43">
        <f t="shared" si="11"/>
        <v>36506</v>
      </c>
      <c r="M33" s="43">
        <f t="shared" si="11"/>
        <v>273546564.76999998</v>
      </c>
      <c r="N33" s="43">
        <v>755</v>
      </c>
      <c r="O33" s="43">
        <v>381749880.67000002</v>
      </c>
      <c r="P33" s="43">
        <v>11399</v>
      </c>
      <c r="Q33" s="43">
        <v>387868703.27999997</v>
      </c>
      <c r="R33" s="43">
        <f t="shared" si="12"/>
        <v>12154</v>
      </c>
      <c r="S33" s="43">
        <f t="shared" si="13"/>
        <v>769618583.95000005</v>
      </c>
      <c r="T33" s="43">
        <f t="shared" si="14"/>
        <v>48660</v>
      </c>
      <c r="U33" s="43">
        <f t="shared" si="14"/>
        <v>1043165148.72</v>
      </c>
      <c r="V33" s="16"/>
    </row>
    <row r="34" spans="1:22" s="9" customFormat="1">
      <c r="A34" s="33">
        <v>27</v>
      </c>
      <c r="B34" s="54" t="s">
        <v>77</v>
      </c>
      <c r="C34" s="1" t="s">
        <v>78</v>
      </c>
      <c r="D34" s="44">
        <v>143</v>
      </c>
      <c r="E34" s="44">
        <v>8163575.0999999996</v>
      </c>
      <c r="F34" s="44">
        <v>1408</v>
      </c>
      <c r="G34" s="44">
        <v>88072840.469999999</v>
      </c>
      <c r="H34" s="44">
        <v>638</v>
      </c>
      <c r="I34" s="44">
        <v>55592613.18</v>
      </c>
      <c r="J34" s="44">
        <v>2155</v>
      </c>
      <c r="K34" s="44">
        <v>114396728.0837</v>
      </c>
      <c r="L34" s="42">
        <f t="shared" si="11"/>
        <v>4344</v>
      </c>
      <c r="M34" s="42">
        <f t="shared" si="11"/>
        <v>266225756.8337</v>
      </c>
      <c r="N34" s="44">
        <v>593</v>
      </c>
      <c r="O34" s="44">
        <v>399499187.81999999</v>
      </c>
      <c r="P34" s="44">
        <v>9977</v>
      </c>
      <c r="Q34" s="44">
        <v>284414252.38999999</v>
      </c>
      <c r="R34" s="42">
        <f t="shared" si="12"/>
        <v>10570</v>
      </c>
      <c r="S34" s="42">
        <f t="shared" si="13"/>
        <v>683913440.21000004</v>
      </c>
      <c r="T34" s="42">
        <f t="shared" si="14"/>
        <v>14914</v>
      </c>
      <c r="U34" s="42">
        <f t="shared" si="14"/>
        <v>950139197.04369998</v>
      </c>
      <c r="V34" s="16"/>
    </row>
    <row r="35" spans="1:22" s="9" customFormat="1">
      <c r="A35" s="30">
        <v>28</v>
      </c>
      <c r="B35" s="53" t="s">
        <v>53</v>
      </c>
      <c r="C35" s="32" t="s">
        <v>54</v>
      </c>
      <c r="D35" s="43">
        <v>147</v>
      </c>
      <c r="E35" s="43">
        <v>70187704.920000002</v>
      </c>
      <c r="F35" s="43">
        <v>267</v>
      </c>
      <c r="G35" s="43">
        <v>8762144.1400000006</v>
      </c>
      <c r="H35" s="43">
        <v>93833</v>
      </c>
      <c r="I35" s="43">
        <v>85302699.439999998</v>
      </c>
      <c r="J35" s="43">
        <v>1172</v>
      </c>
      <c r="K35" s="43">
        <v>48743347.159999996</v>
      </c>
      <c r="L35" s="43">
        <f t="shared" si="11"/>
        <v>95419</v>
      </c>
      <c r="M35" s="43">
        <f t="shared" si="11"/>
        <v>212995895.66000003</v>
      </c>
      <c r="N35" s="43">
        <v>1542</v>
      </c>
      <c r="O35" s="43">
        <v>312003874.75</v>
      </c>
      <c r="P35" s="43">
        <v>10564</v>
      </c>
      <c r="Q35" s="43">
        <v>405946280.23000002</v>
      </c>
      <c r="R35" s="43">
        <f t="shared" si="12"/>
        <v>12106</v>
      </c>
      <c r="S35" s="43">
        <f t="shared" si="13"/>
        <v>717950154.98000002</v>
      </c>
      <c r="T35" s="43">
        <f t="shared" si="14"/>
        <v>107525</v>
      </c>
      <c r="U35" s="43">
        <f t="shared" si="14"/>
        <v>930946050.6400001</v>
      </c>
      <c r="V35" s="16"/>
    </row>
    <row r="36" spans="1:22" s="9" customFormat="1">
      <c r="A36" s="33">
        <v>29</v>
      </c>
      <c r="B36" s="54" t="s">
        <v>57</v>
      </c>
      <c r="C36" s="1" t="s">
        <v>58</v>
      </c>
      <c r="D36" s="44">
        <v>115</v>
      </c>
      <c r="E36" s="44">
        <v>60981596.43</v>
      </c>
      <c r="F36" s="44">
        <v>884</v>
      </c>
      <c r="G36" s="44">
        <v>130164556.6981</v>
      </c>
      <c r="H36" s="44">
        <v>876</v>
      </c>
      <c r="I36" s="44">
        <v>189069589.99000001</v>
      </c>
      <c r="J36" s="44">
        <v>2212</v>
      </c>
      <c r="K36" s="44">
        <v>222043048.56279999</v>
      </c>
      <c r="L36" s="42">
        <f t="shared" si="0"/>
        <v>4087</v>
      </c>
      <c r="M36" s="42">
        <f t="shared" si="0"/>
        <v>602258791.68089998</v>
      </c>
      <c r="N36" s="44">
        <v>191</v>
      </c>
      <c r="O36" s="44">
        <v>215865067.47999999</v>
      </c>
      <c r="P36" s="44">
        <v>178</v>
      </c>
      <c r="Q36" s="44">
        <v>111523307.16</v>
      </c>
      <c r="R36" s="42">
        <f t="shared" si="2"/>
        <v>369</v>
      </c>
      <c r="S36" s="42">
        <f t="shared" si="2"/>
        <v>327388374.63999999</v>
      </c>
      <c r="T36" s="42">
        <f t="shared" si="1"/>
        <v>4456</v>
      </c>
      <c r="U36" s="42">
        <f t="shared" si="1"/>
        <v>929647166.32089996</v>
      </c>
      <c r="V36" s="16"/>
    </row>
    <row r="37" spans="1:22" s="9" customFormat="1">
      <c r="A37" s="30">
        <v>30</v>
      </c>
      <c r="B37" s="53" t="s">
        <v>75</v>
      </c>
      <c r="C37" s="32" t="s">
        <v>344</v>
      </c>
      <c r="D37" s="43">
        <v>240</v>
      </c>
      <c r="E37" s="43">
        <v>6206823.5800000001</v>
      </c>
      <c r="F37" s="43">
        <v>1460</v>
      </c>
      <c r="G37" s="43">
        <v>64539855.670000002</v>
      </c>
      <c r="H37" s="43">
        <v>1119</v>
      </c>
      <c r="I37" s="43">
        <v>79477241.797700003</v>
      </c>
      <c r="J37" s="43">
        <v>3595</v>
      </c>
      <c r="K37" s="43">
        <v>143088968.31999999</v>
      </c>
      <c r="L37" s="43">
        <f t="shared" si="0"/>
        <v>6414</v>
      </c>
      <c r="M37" s="43">
        <f t="shared" si="0"/>
        <v>293312889.36769998</v>
      </c>
      <c r="N37" s="43">
        <v>862</v>
      </c>
      <c r="O37" s="43">
        <v>379592206.45999998</v>
      </c>
      <c r="P37" s="43">
        <v>5969</v>
      </c>
      <c r="Q37" s="43">
        <v>254941204.13</v>
      </c>
      <c r="R37" s="43">
        <f t="shared" si="2"/>
        <v>6831</v>
      </c>
      <c r="S37" s="43">
        <f t="shared" si="2"/>
        <v>634533410.58999991</v>
      </c>
      <c r="T37" s="43">
        <f t="shared" si="1"/>
        <v>13245</v>
      </c>
      <c r="U37" s="43">
        <f t="shared" si="1"/>
        <v>927846299.95769989</v>
      </c>
      <c r="V37" s="16"/>
    </row>
    <row r="38" spans="1:22" s="9" customFormat="1">
      <c r="A38" s="33">
        <v>31</v>
      </c>
      <c r="B38" s="54" t="s">
        <v>108</v>
      </c>
      <c r="C38" s="1" t="s">
        <v>109</v>
      </c>
      <c r="D38" s="44">
        <v>58</v>
      </c>
      <c r="E38" s="44">
        <v>17485200.729499999</v>
      </c>
      <c r="F38" s="44">
        <v>641</v>
      </c>
      <c r="G38" s="44">
        <v>27032341.75</v>
      </c>
      <c r="H38" s="44">
        <v>360</v>
      </c>
      <c r="I38" s="44">
        <v>74425672.480000004</v>
      </c>
      <c r="J38" s="44">
        <v>85111</v>
      </c>
      <c r="K38" s="44">
        <v>146559958.53999999</v>
      </c>
      <c r="L38" s="42">
        <f t="shared" si="0"/>
        <v>86170</v>
      </c>
      <c r="M38" s="42">
        <f t="shared" si="0"/>
        <v>265503173.49949998</v>
      </c>
      <c r="N38" s="44">
        <v>230</v>
      </c>
      <c r="O38" s="44">
        <v>284085043.47000003</v>
      </c>
      <c r="P38" s="44">
        <v>320</v>
      </c>
      <c r="Q38" s="44">
        <v>203533553.24000001</v>
      </c>
      <c r="R38" s="42">
        <f t="shared" si="2"/>
        <v>550</v>
      </c>
      <c r="S38" s="42">
        <f t="shared" si="2"/>
        <v>487618596.71000004</v>
      </c>
      <c r="T38" s="42">
        <f t="shared" si="1"/>
        <v>86720</v>
      </c>
      <c r="U38" s="42">
        <f t="shared" si="1"/>
        <v>753121770.20950007</v>
      </c>
      <c r="V38" s="16"/>
    </row>
    <row r="39" spans="1:22" s="9" customFormat="1">
      <c r="A39" s="30">
        <v>32</v>
      </c>
      <c r="B39" s="53" t="s">
        <v>61</v>
      </c>
      <c r="C39" s="32" t="s">
        <v>62</v>
      </c>
      <c r="D39" s="43"/>
      <c r="E39" s="43"/>
      <c r="F39" s="43"/>
      <c r="G39" s="43"/>
      <c r="H39" s="43">
        <v>122</v>
      </c>
      <c r="I39" s="43">
        <v>165011291.02000001</v>
      </c>
      <c r="J39" s="43">
        <v>387</v>
      </c>
      <c r="K39" s="43">
        <v>334641511.88</v>
      </c>
      <c r="L39" s="43">
        <f t="shared" si="0"/>
        <v>509</v>
      </c>
      <c r="M39" s="43">
        <f t="shared" si="0"/>
        <v>499652802.89999998</v>
      </c>
      <c r="N39" s="43">
        <v>46</v>
      </c>
      <c r="O39" s="43">
        <v>204250000</v>
      </c>
      <c r="P39" s="43">
        <v>20</v>
      </c>
      <c r="Q39" s="43">
        <v>35000000</v>
      </c>
      <c r="R39" s="43">
        <f t="shared" si="2"/>
        <v>66</v>
      </c>
      <c r="S39" s="43">
        <f t="shared" si="2"/>
        <v>239250000</v>
      </c>
      <c r="T39" s="43">
        <f t="shared" si="1"/>
        <v>575</v>
      </c>
      <c r="U39" s="43">
        <f t="shared" si="1"/>
        <v>738902802.89999998</v>
      </c>
      <c r="V39" s="16"/>
    </row>
    <row r="40" spans="1:22" s="9" customFormat="1">
      <c r="A40" s="33">
        <v>33</v>
      </c>
      <c r="B40" s="54" t="s">
        <v>81</v>
      </c>
      <c r="C40" s="1" t="s">
        <v>82</v>
      </c>
      <c r="D40" s="44"/>
      <c r="E40" s="44"/>
      <c r="F40" s="44"/>
      <c r="G40" s="44"/>
      <c r="H40" s="44">
        <v>15</v>
      </c>
      <c r="I40" s="44">
        <v>23457958.539999999</v>
      </c>
      <c r="J40" s="44">
        <v>39</v>
      </c>
      <c r="K40" s="44">
        <v>310011268.66000003</v>
      </c>
      <c r="L40" s="42">
        <f t="shared" si="0"/>
        <v>54</v>
      </c>
      <c r="M40" s="42">
        <f t="shared" si="0"/>
        <v>333469227.20000005</v>
      </c>
      <c r="N40" s="44">
        <v>34</v>
      </c>
      <c r="O40" s="44">
        <v>309888070.23000002</v>
      </c>
      <c r="P40" s="44">
        <v>10</v>
      </c>
      <c r="Q40" s="44">
        <v>22797372</v>
      </c>
      <c r="R40" s="42">
        <f t="shared" si="2"/>
        <v>44</v>
      </c>
      <c r="S40" s="42">
        <f t="shared" si="2"/>
        <v>332685442.23000002</v>
      </c>
      <c r="T40" s="42">
        <f t="shared" si="1"/>
        <v>98</v>
      </c>
      <c r="U40" s="42">
        <f t="shared" si="1"/>
        <v>666154669.43000007</v>
      </c>
      <c r="V40" s="16"/>
    </row>
    <row r="41" spans="1:22" s="9" customFormat="1">
      <c r="A41" s="30">
        <v>34</v>
      </c>
      <c r="B41" s="31" t="s">
        <v>117</v>
      </c>
      <c r="C41" s="32" t="s">
        <v>118</v>
      </c>
      <c r="D41" s="43">
        <v>21</v>
      </c>
      <c r="E41" s="43">
        <v>13189298.6</v>
      </c>
      <c r="F41" s="43">
        <v>264</v>
      </c>
      <c r="G41" s="43">
        <v>25744023.170000002</v>
      </c>
      <c r="H41" s="43">
        <v>29</v>
      </c>
      <c r="I41" s="43">
        <v>20898681.670000002</v>
      </c>
      <c r="J41" s="43">
        <v>70</v>
      </c>
      <c r="K41" s="43">
        <v>29679180.18</v>
      </c>
      <c r="L41" s="43">
        <f t="shared" si="0"/>
        <v>384</v>
      </c>
      <c r="M41" s="43">
        <f t="shared" si="0"/>
        <v>89511183.620000005</v>
      </c>
      <c r="N41" s="43">
        <v>37</v>
      </c>
      <c r="O41" s="43">
        <v>277849974.36000001</v>
      </c>
      <c r="P41" s="43">
        <v>216</v>
      </c>
      <c r="Q41" s="43">
        <v>295547700</v>
      </c>
      <c r="R41" s="43">
        <f t="shared" si="2"/>
        <v>253</v>
      </c>
      <c r="S41" s="43">
        <f t="shared" si="2"/>
        <v>573397674.36000001</v>
      </c>
      <c r="T41" s="43">
        <f t="shared" si="1"/>
        <v>637</v>
      </c>
      <c r="U41" s="43">
        <f t="shared" si="1"/>
        <v>662908857.98000002</v>
      </c>
      <c r="V41" s="16"/>
    </row>
    <row r="42" spans="1:22" s="9" customFormat="1">
      <c r="A42" s="33">
        <v>35</v>
      </c>
      <c r="B42" s="54" t="s">
        <v>67</v>
      </c>
      <c r="C42" s="1" t="s">
        <v>68</v>
      </c>
      <c r="D42" s="44">
        <v>528</v>
      </c>
      <c r="E42" s="44">
        <v>69389473.640000001</v>
      </c>
      <c r="F42" s="44">
        <v>625</v>
      </c>
      <c r="G42" s="44">
        <v>32402331.34</v>
      </c>
      <c r="H42" s="44">
        <v>606</v>
      </c>
      <c r="I42" s="44">
        <v>7434189.0499999998</v>
      </c>
      <c r="J42" s="44">
        <v>3310</v>
      </c>
      <c r="K42" s="44">
        <v>87484110.769999996</v>
      </c>
      <c r="L42" s="42">
        <f t="shared" si="0"/>
        <v>5069</v>
      </c>
      <c r="M42" s="42">
        <f t="shared" si="0"/>
        <v>196710104.80000001</v>
      </c>
      <c r="N42" s="44">
        <v>529</v>
      </c>
      <c r="O42" s="44">
        <v>262576508.80000001</v>
      </c>
      <c r="P42" s="44">
        <v>1442</v>
      </c>
      <c r="Q42" s="44">
        <v>171557029.11000001</v>
      </c>
      <c r="R42" s="42">
        <f t="shared" si="2"/>
        <v>1971</v>
      </c>
      <c r="S42" s="42">
        <f t="shared" si="2"/>
        <v>434133537.91000003</v>
      </c>
      <c r="T42" s="42">
        <f t="shared" si="1"/>
        <v>7040</v>
      </c>
      <c r="U42" s="42">
        <f t="shared" si="1"/>
        <v>630843642.71000004</v>
      </c>
      <c r="V42" s="16"/>
    </row>
    <row r="43" spans="1:22" s="9" customFormat="1">
      <c r="A43" s="30">
        <v>36</v>
      </c>
      <c r="B43" s="53" t="s">
        <v>236</v>
      </c>
      <c r="C43" s="32" t="s">
        <v>237</v>
      </c>
      <c r="D43" s="43">
        <v>44</v>
      </c>
      <c r="E43" s="43">
        <v>93333972.359999999</v>
      </c>
      <c r="F43" s="43">
        <v>420</v>
      </c>
      <c r="G43" s="43">
        <v>17096119.989999998</v>
      </c>
      <c r="H43" s="43">
        <v>1137</v>
      </c>
      <c r="I43" s="43">
        <v>11740665.75</v>
      </c>
      <c r="J43" s="43">
        <v>15825</v>
      </c>
      <c r="K43" s="43">
        <v>217227212.99000001</v>
      </c>
      <c r="L43" s="43">
        <f t="shared" si="0"/>
        <v>17426</v>
      </c>
      <c r="M43" s="43">
        <f t="shared" si="0"/>
        <v>339397971.09000003</v>
      </c>
      <c r="N43" s="43">
        <v>59</v>
      </c>
      <c r="O43" s="43">
        <v>195582007.06</v>
      </c>
      <c r="P43" s="43">
        <v>29</v>
      </c>
      <c r="Q43" s="43">
        <v>80480334</v>
      </c>
      <c r="R43" s="43">
        <f t="shared" si="2"/>
        <v>88</v>
      </c>
      <c r="S43" s="43">
        <f t="shared" si="2"/>
        <v>276062341.06</v>
      </c>
      <c r="T43" s="43">
        <f t="shared" si="1"/>
        <v>17514</v>
      </c>
      <c r="U43" s="43">
        <f t="shared" si="1"/>
        <v>615460312.1500001</v>
      </c>
      <c r="V43" s="16"/>
    </row>
    <row r="44" spans="1:22" s="9" customFormat="1">
      <c r="A44" s="33">
        <v>37</v>
      </c>
      <c r="B44" s="54" t="s">
        <v>76</v>
      </c>
      <c r="C44" s="1" t="s">
        <v>345</v>
      </c>
      <c r="D44" s="44">
        <v>70</v>
      </c>
      <c r="E44" s="44">
        <v>12332091.119999999</v>
      </c>
      <c r="F44" s="44">
        <v>510</v>
      </c>
      <c r="G44" s="44">
        <v>36703701.270000003</v>
      </c>
      <c r="H44" s="44">
        <v>758</v>
      </c>
      <c r="I44" s="44">
        <v>70506295.090000004</v>
      </c>
      <c r="J44" s="44">
        <v>1309</v>
      </c>
      <c r="K44" s="44">
        <v>58760967.340000004</v>
      </c>
      <c r="L44" s="42">
        <f t="shared" si="0"/>
        <v>2647</v>
      </c>
      <c r="M44" s="42">
        <f t="shared" si="0"/>
        <v>178303054.82000002</v>
      </c>
      <c r="N44" s="44">
        <v>129</v>
      </c>
      <c r="O44" s="44">
        <v>211911544.84</v>
      </c>
      <c r="P44" s="44">
        <v>3885</v>
      </c>
      <c r="Q44" s="44">
        <v>199400187.72999999</v>
      </c>
      <c r="R44" s="42">
        <f t="shared" si="2"/>
        <v>4014</v>
      </c>
      <c r="S44" s="42">
        <f t="shared" si="2"/>
        <v>411311732.56999999</v>
      </c>
      <c r="T44" s="42">
        <f t="shared" si="1"/>
        <v>6661</v>
      </c>
      <c r="U44" s="42">
        <f t="shared" si="1"/>
        <v>589614787.38999999</v>
      </c>
      <c r="V44" s="16"/>
    </row>
    <row r="45" spans="1:22" s="9" customFormat="1">
      <c r="A45" s="30">
        <v>38</v>
      </c>
      <c r="B45" s="53" t="s">
        <v>83</v>
      </c>
      <c r="C45" s="32" t="s">
        <v>84</v>
      </c>
      <c r="D45" s="43">
        <v>65</v>
      </c>
      <c r="E45" s="43">
        <v>60032771.219999999</v>
      </c>
      <c r="F45" s="43">
        <v>149</v>
      </c>
      <c r="G45" s="43">
        <v>35960068</v>
      </c>
      <c r="H45" s="43">
        <v>92</v>
      </c>
      <c r="I45" s="43">
        <v>56000229.530000001</v>
      </c>
      <c r="J45" s="43">
        <v>128</v>
      </c>
      <c r="K45" s="43">
        <v>53563748.210000001</v>
      </c>
      <c r="L45" s="43">
        <f t="shared" si="0"/>
        <v>434</v>
      </c>
      <c r="M45" s="43">
        <f t="shared" si="0"/>
        <v>205556816.96000001</v>
      </c>
      <c r="N45" s="43">
        <v>71</v>
      </c>
      <c r="O45" s="43">
        <v>139959298.55000001</v>
      </c>
      <c r="P45" s="43">
        <v>78</v>
      </c>
      <c r="Q45" s="43">
        <v>197178413.96000001</v>
      </c>
      <c r="R45" s="43">
        <f t="shared" si="2"/>
        <v>149</v>
      </c>
      <c r="S45" s="43">
        <f t="shared" si="2"/>
        <v>337137712.50999999</v>
      </c>
      <c r="T45" s="43">
        <f t="shared" si="1"/>
        <v>583</v>
      </c>
      <c r="U45" s="43">
        <f t="shared" si="1"/>
        <v>542694529.47000003</v>
      </c>
      <c r="V45" s="16"/>
    </row>
    <row r="46" spans="1:22" s="9" customFormat="1">
      <c r="A46" s="33">
        <v>39</v>
      </c>
      <c r="B46" s="54" t="s">
        <v>65</v>
      </c>
      <c r="C46" s="1" t="s">
        <v>66</v>
      </c>
      <c r="D46" s="44">
        <v>165</v>
      </c>
      <c r="E46" s="44">
        <v>46131325.159999996</v>
      </c>
      <c r="F46" s="44">
        <v>545</v>
      </c>
      <c r="G46" s="44">
        <v>98281517.959999993</v>
      </c>
      <c r="H46" s="44">
        <v>326</v>
      </c>
      <c r="I46" s="44">
        <v>67025476.170000002</v>
      </c>
      <c r="J46" s="44">
        <v>478</v>
      </c>
      <c r="K46" s="44">
        <v>48413048.479999997</v>
      </c>
      <c r="L46" s="42">
        <f t="shared" si="0"/>
        <v>1514</v>
      </c>
      <c r="M46" s="42">
        <f t="shared" si="0"/>
        <v>259851367.77000001</v>
      </c>
      <c r="N46" s="44">
        <v>85</v>
      </c>
      <c r="O46" s="44">
        <v>139273379.13999999</v>
      </c>
      <c r="P46" s="44">
        <v>82</v>
      </c>
      <c r="Q46" s="44">
        <v>89193844.730000004</v>
      </c>
      <c r="R46" s="42">
        <f t="shared" si="2"/>
        <v>167</v>
      </c>
      <c r="S46" s="42">
        <f t="shared" si="2"/>
        <v>228467223.87</v>
      </c>
      <c r="T46" s="42">
        <f t="shared" si="1"/>
        <v>1681</v>
      </c>
      <c r="U46" s="42">
        <f t="shared" si="1"/>
        <v>488318591.63999999</v>
      </c>
      <c r="V46" s="16"/>
    </row>
    <row r="47" spans="1:22" s="9" customFormat="1">
      <c r="A47" s="30">
        <v>40</v>
      </c>
      <c r="B47" s="53" t="s">
        <v>87</v>
      </c>
      <c r="C47" s="32" t="s">
        <v>88</v>
      </c>
      <c r="D47" s="43">
        <v>17</v>
      </c>
      <c r="E47" s="43">
        <v>76825104.260000005</v>
      </c>
      <c r="F47" s="43">
        <v>35</v>
      </c>
      <c r="G47" s="43">
        <v>862789.58</v>
      </c>
      <c r="H47" s="43">
        <v>294</v>
      </c>
      <c r="I47" s="43">
        <v>9975252.2799999993</v>
      </c>
      <c r="J47" s="43">
        <v>1290</v>
      </c>
      <c r="K47" s="43">
        <v>146288981.12</v>
      </c>
      <c r="L47" s="43">
        <f t="shared" si="0"/>
        <v>1636</v>
      </c>
      <c r="M47" s="43">
        <f t="shared" si="0"/>
        <v>233952127.24000001</v>
      </c>
      <c r="N47" s="43">
        <v>77</v>
      </c>
      <c r="O47" s="43">
        <v>140466746.18000001</v>
      </c>
      <c r="P47" s="43">
        <v>33</v>
      </c>
      <c r="Q47" s="43">
        <v>79839713.900000006</v>
      </c>
      <c r="R47" s="43">
        <f t="shared" si="2"/>
        <v>110</v>
      </c>
      <c r="S47" s="43">
        <f t="shared" si="2"/>
        <v>220306460.08000001</v>
      </c>
      <c r="T47" s="43">
        <f t="shared" si="1"/>
        <v>1746</v>
      </c>
      <c r="U47" s="43">
        <f t="shared" si="1"/>
        <v>454258587.32000005</v>
      </c>
      <c r="V47" s="16"/>
    </row>
    <row r="48" spans="1:22" s="9" customFormat="1">
      <c r="A48" s="33">
        <v>41</v>
      </c>
      <c r="B48" s="54" t="s">
        <v>91</v>
      </c>
      <c r="C48" s="1" t="s">
        <v>92</v>
      </c>
      <c r="D48" s="44">
        <v>6</v>
      </c>
      <c r="E48" s="44">
        <v>38827753.420000002</v>
      </c>
      <c r="F48" s="44">
        <v>4</v>
      </c>
      <c r="G48" s="44">
        <v>1485192.29</v>
      </c>
      <c r="H48" s="44">
        <v>11</v>
      </c>
      <c r="I48" s="44">
        <v>85724806.640000001</v>
      </c>
      <c r="J48" s="44">
        <v>34</v>
      </c>
      <c r="K48" s="44">
        <v>15483726.109999999</v>
      </c>
      <c r="L48" s="42">
        <f t="shared" si="0"/>
        <v>55</v>
      </c>
      <c r="M48" s="42">
        <f t="shared" si="0"/>
        <v>141521478.46000001</v>
      </c>
      <c r="N48" s="44">
        <v>17</v>
      </c>
      <c r="O48" s="44">
        <v>164738313.56999999</v>
      </c>
      <c r="P48" s="44">
        <v>18</v>
      </c>
      <c r="Q48" s="44">
        <v>141034489.90000001</v>
      </c>
      <c r="R48" s="42">
        <f t="shared" si="2"/>
        <v>35</v>
      </c>
      <c r="S48" s="42">
        <f t="shared" si="2"/>
        <v>305772803.47000003</v>
      </c>
      <c r="T48" s="42">
        <f t="shared" si="1"/>
        <v>90</v>
      </c>
      <c r="U48" s="42">
        <f t="shared" si="1"/>
        <v>447294281.93000007</v>
      </c>
      <c r="V48" s="16"/>
    </row>
    <row r="49" spans="1:22" s="9" customFormat="1">
      <c r="A49" s="30">
        <v>42</v>
      </c>
      <c r="B49" s="31" t="s">
        <v>278</v>
      </c>
      <c r="C49" s="32" t="s">
        <v>279</v>
      </c>
      <c r="D49" s="43">
        <v>15</v>
      </c>
      <c r="E49" s="43">
        <v>59684797</v>
      </c>
      <c r="F49" s="43">
        <v>61</v>
      </c>
      <c r="G49" s="43">
        <v>63368753.039999999</v>
      </c>
      <c r="H49" s="43">
        <v>8</v>
      </c>
      <c r="I49" s="43">
        <v>599544.05000000005</v>
      </c>
      <c r="J49" s="43">
        <v>57</v>
      </c>
      <c r="K49" s="43">
        <v>36109055.289999999</v>
      </c>
      <c r="L49" s="43">
        <f t="shared" si="0"/>
        <v>141</v>
      </c>
      <c r="M49" s="43">
        <f t="shared" si="0"/>
        <v>159762149.38</v>
      </c>
      <c r="N49" s="43">
        <v>16</v>
      </c>
      <c r="O49" s="43">
        <v>151879940.47</v>
      </c>
      <c r="P49" s="43">
        <v>13</v>
      </c>
      <c r="Q49" s="43">
        <v>110862901.72</v>
      </c>
      <c r="R49" s="43">
        <f t="shared" si="2"/>
        <v>29</v>
      </c>
      <c r="S49" s="43">
        <f t="shared" si="2"/>
        <v>262742842.19</v>
      </c>
      <c r="T49" s="43">
        <f t="shared" si="1"/>
        <v>170</v>
      </c>
      <c r="U49" s="43">
        <f t="shared" si="1"/>
        <v>422504991.56999999</v>
      </c>
      <c r="V49" s="16"/>
    </row>
    <row r="50" spans="1:22" s="9" customFormat="1">
      <c r="A50" s="33">
        <v>43</v>
      </c>
      <c r="B50" s="54" t="s">
        <v>79</v>
      </c>
      <c r="C50" s="1" t="s">
        <v>80</v>
      </c>
      <c r="D50" s="44">
        <v>28</v>
      </c>
      <c r="E50" s="44">
        <v>30553026.550000001</v>
      </c>
      <c r="F50" s="44">
        <v>164</v>
      </c>
      <c r="G50" s="44">
        <v>13193630.029999999</v>
      </c>
      <c r="H50" s="44">
        <v>10</v>
      </c>
      <c r="I50" s="44">
        <v>43964990.82</v>
      </c>
      <c r="J50" s="44">
        <v>180</v>
      </c>
      <c r="K50" s="44">
        <v>63781829.380000003</v>
      </c>
      <c r="L50" s="42">
        <f t="shared" si="0"/>
        <v>382</v>
      </c>
      <c r="M50" s="42">
        <f t="shared" si="0"/>
        <v>151493476.78</v>
      </c>
      <c r="N50" s="44">
        <v>29</v>
      </c>
      <c r="O50" s="44">
        <v>232856240</v>
      </c>
      <c r="P50" s="44">
        <v>14</v>
      </c>
      <c r="Q50" s="44">
        <v>30524395</v>
      </c>
      <c r="R50" s="42">
        <f t="shared" si="2"/>
        <v>43</v>
      </c>
      <c r="S50" s="42">
        <f t="shared" si="2"/>
        <v>263380635</v>
      </c>
      <c r="T50" s="42">
        <f t="shared" si="1"/>
        <v>425</v>
      </c>
      <c r="U50" s="42">
        <f t="shared" si="1"/>
        <v>414874111.77999997</v>
      </c>
      <c r="V50" s="16"/>
    </row>
    <row r="51" spans="1:22" s="9" customFormat="1">
      <c r="A51" s="30">
        <v>44</v>
      </c>
      <c r="B51" s="53" t="s">
        <v>134</v>
      </c>
      <c r="C51" s="32" t="s">
        <v>135</v>
      </c>
      <c r="D51" s="43">
        <v>10</v>
      </c>
      <c r="E51" s="43">
        <v>131932917.26000001</v>
      </c>
      <c r="F51" s="43">
        <v>20</v>
      </c>
      <c r="G51" s="43">
        <v>3968049.77</v>
      </c>
      <c r="H51" s="43">
        <v>7</v>
      </c>
      <c r="I51" s="43">
        <v>24128981.09</v>
      </c>
      <c r="J51" s="43">
        <v>72</v>
      </c>
      <c r="K51" s="43">
        <v>50556316.200000003</v>
      </c>
      <c r="L51" s="43">
        <f t="shared" si="0"/>
        <v>109</v>
      </c>
      <c r="M51" s="43">
        <f t="shared" si="0"/>
        <v>210586264.31999999</v>
      </c>
      <c r="N51" s="43">
        <v>35</v>
      </c>
      <c r="O51" s="43">
        <v>43180965.140000001</v>
      </c>
      <c r="P51" s="43">
        <v>23</v>
      </c>
      <c r="Q51" s="43">
        <v>144705000</v>
      </c>
      <c r="R51" s="43">
        <f t="shared" si="2"/>
        <v>58</v>
      </c>
      <c r="S51" s="43">
        <f t="shared" si="2"/>
        <v>187885965.13999999</v>
      </c>
      <c r="T51" s="43">
        <f t="shared" si="1"/>
        <v>167</v>
      </c>
      <c r="U51" s="43">
        <f t="shared" si="1"/>
        <v>398472229.45999998</v>
      </c>
      <c r="V51" s="16"/>
    </row>
    <row r="52" spans="1:22" s="9" customFormat="1">
      <c r="A52" s="33">
        <v>45</v>
      </c>
      <c r="B52" s="54" t="s">
        <v>97</v>
      </c>
      <c r="C52" s="1" t="s">
        <v>98</v>
      </c>
      <c r="D52" s="44">
        <v>3</v>
      </c>
      <c r="E52" s="44">
        <v>42346696.659999996</v>
      </c>
      <c r="F52" s="44">
        <v>4</v>
      </c>
      <c r="G52" s="44">
        <v>2986575.18</v>
      </c>
      <c r="H52" s="44">
        <v>5</v>
      </c>
      <c r="I52" s="44">
        <v>1084762.8400000001</v>
      </c>
      <c r="J52" s="44">
        <v>12</v>
      </c>
      <c r="K52" s="44">
        <v>1234985.8</v>
      </c>
      <c r="L52" s="42">
        <f t="shared" si="0"/>
        <v>24</v>
      </c>
      <c r="M52" s="42">
        <f t="shared" si="0"/>
        <v>47653020.479999997</v>
      </c>
      <c r="N52" s="44">
        <v>4</v>
      </c>
      <c r="O52" s="44">
        <v>142000000</v>
      </c>
      <c r="P52" s="44">
        <v>5</v>
      </c>
      <c r="Q52" s="44">
        <v>191750000</v>
      </c>
      <c r="R52" s="42">
        <f t="shared" si="2"/>
        <v>9</v>
      </c>
      <c r="S52" s="42">
        <f t="shared" si="2"/>
        <v>333750000</v>
      </c>
      <c r="T52" s="42">
        <f t="shared" si="1"/>
        <v>33</v>
      </c>
      <c r="U52" s="42">
        <f t="shared" si="1"/>
        <v>381403020.48000002</v>
      </c>
      <c r="V52" s="16"/>
    </row>
    <row r="53" spans="1:22" s="9" customFormat="1">
      <c r="A53" s="30">
        <v>46</v>
      </c>
      <c r="B53" s="53" t="s">
        <v>238</v>
      </c>
      <c r="C53" s="32" t="s">
        <v>239</v>
      </c>
      <c r="D53" s="43">
        <v>7</v>
      </c>
      <c r="E53" s="43">
        <v>1473423.64</v>
      </c>
      <c r="F53" s="43">
        <v>2</v>
      </c>
      <c r="G53" s="43">
        <v>91724.53</v>
      </c>
      <c r="H53" s="43">
        <v>283</v>
      </c>
      <c r="I53" s="43">
        <v>2191477.81</v>
      </c>
      <c r="J53" s="43">
        <v>377</v>
      </c>
      <c r="K53" s="43">
        <v>166986314.50999999</v>
      </c>
      <c r="L53" s="43">
        <f t="shared" si="0"/>
        <v>669</v>
      </c>
      <c r="M53" s="43">
        <f t="shared" si="0"/>
        <v>170742940.48999998</v>
      </c>
      <c r="N53" s="43">
        <v>663</v>
      </c>
      <c r="O53" s="43">
        <v>164834265.46000001</v>
      </c>
      <c r="P53" s="43">
        <v>4</v>
      </c>
      <c r="Q53" s="43">
        <v>1316466.97</v>
      </c>
      <c r="R53" s="43">
        <f t="shared" si="2"/>
        <v>667</v>
      </c>
      <c r="S53" s="43">
        <f t="shared" si="2"/>
        <v>166150732.43000001</v>
      </c>
      <c r="T53" s="43">
        <f t="shared" si="1"/>
        <v>1336</v>
      </c>
      <c r="U53" s="43">
        <f t="shared" si="1"/>
        <v>336893672.91999996</v>
      </c>
      <c r="V53" s="16"/>
    </row>
    <row r="54" spans="1:22" s="9" customFormat="1">
      <c r="A54" s="33">
        <v>47</v>
      </c>
      <c r="B54" s="54" t="s">
        <v>106</v>
      </c>
      <c r="C54" s="1" t="s">
        <v>107</v>
      </c>
      <c r="D54" s="44">
        <v>65</v>
      </c>
      <c r="E54" s="44">
        <v>39624122.009999998</v>
      </c>
      <c r="F54" s="44">
        <v>401</v>
      </c>
      <c r="G54" s="44">
        <v>46686022.030000001</v>
      </c>
      <c r="H54" s="44">
        <v>106</v>
      </c>
      <c r="I54" s="44">
        <v>76689072.159999996</v>
      </c>
      <c r="J54" s="44">
        <v>257</v>
      </c>
      <c r="K54" s="44">
        <v>47569137.219999999</v>
      </c>
      <c r="L54" s="42">
        <f t="shared" si="0"/>
        <v>829</v>
      </c>
      <c r="M54" s="42">
        <f t="shared" si="0"/>
        <v>210568353.41999999</v>
      </c>
      <c r="N54" s="44">
        <v>21</v>
      </c>
      <c r="O54" s="44">
        <v>52003853.649999999</v>
      </c>
      <c r="P54" s="44">
        <v>24</v>
      </c>
      <c r="Q54" s="44">
        <v>70004211.200000003</v>
      </c>
      <c r="R54" s="42">
        <f t="shared" si="2"/>
        <v>45</v>
      </c>
      <c r="S54" s="42">
        <f t="shared" si="2"/>
        <v>122008064.84999999</v>
      </c>
      <c r="T54" s="42">
        <f t="shared" si="1"/>
        <v>874</v>
      </c>
      <c r="U54" s="42">
        <f t="shared" si="1"/>
        <v>332576418.26999998</v>
      </c>
      <c r="V54" s="16"/>
    </row>
    <row r="55" spans="1:22" s="9" customFormat="1">
      <c r="A55" s="30">
        <v>48</v>
      </c>
      <c r="B55" s="53" t="s">
        <v>116</v>
      </c>
      <c r="C55" s="32" t="s">
        <v>346</v>
      </c>
      <c r="D55" s="43"/>
      <c r="E55" s="43"/>
      <c r="F55" s="43"/>
      <c r="G55" s="43"/>
      <c r="H55" s="43">
        <v>144</v>
      </c>
      <c r="I55" s="43">
        <v>59353696.030000001</v>
      </c>
      <c r="J55" s="43">
        <v>120</v>
      </c>
      <c r="K55" s="43">
        <v>103144534.33</v>
      </c>
      <c r="L55" s="43">
        <f t="shared" si="0"/>
        <v>264</v>
      </c>
      <c r="M55" s="43">
        <f t="shared" si="0"/>
        <v>162498230.36000001</v>
      </c>
      <c r="N55" s="43">
        <v>38</v>
      </c>
      <c r="O55" s="43">
        <v>62556948.799999997</v>
      </c>
      <c r="P55" s="43">
        <v>37</v>
      </c>
      <c r="Q55" s="43">
        <v>18791107.690000001</v>
      </c>
      <c r="R55" s="43">
        <f t="shared" si="2"/>
        <v>75</v>
      </c>
      <c r="S55" s="43">
        <f t="shared" si="2"/>
        <v>81348056.489999995</v>
      </c>
      <c r="T55" s="43">
        <f t="shared" si="1"/>
        <v>339</v>
      </c>
      <c r="U55" s="43">
        <f t="shared" si="1"/>
        <v>243846286.85000002</v>
      </c>
      <c r="V55" s="16"/>
    </row>
    <row r="56" spans="1:22" s="9" customFormat="1">
      <c r="A56" s="33">
        <v>49</v>
      </c>
      <c r="B56" s="54" t="s">
        <v>103</v>
      </c>
      <c r="C56" s="1" t="s">
        <v>331</v>
      </c>
      <c r="D56" s="44">
        <v>146</v>
      </c>
      <c r="E56" s="44">
        <v>2820194.88</v>
      </c>
      <c r="F56" s="44">
        <v>648</v>
      </c>
      <c r="G56" s="44">
        <v>15406938.550000001</v>
      </c>
      <c r="H56" s="44">
        <v>1667</v>
      </c>
      <c r="I56" s="44">
        <v>17437789.449999999</v>
      </c>
      <c r="J56" s="44">
        <v>3119</v>
      </c>
      <c r="K56" s="44">
        <v>51647570.170000002</v>
      </c>
      <c r="L56" s="42">
        <f t="shared" si="0"/>
        <v>5580</v>
      </c>
      <c r="M56" s="42">
        <f t="shared" si="0"/>
        <v>87312493.049999997</v>
      </c>
      <c r="N56" s="44">
        <v>3050</v>
      </c>
      <c r="O56" s="44">
        <v>83962364.700000003</v>
      </c>
      <c r="P56" s="44">
        <v>240</v>
      </c>
      <c r="Q56" s="44">
        <v>37125825.259999998</v>
      </c>
      <c r="R56" s="42">
        <f t="shared" si="2"/>
        <v>3290</v>
      </c>
      <c r="S56" s="42">
        <f t="shared" si="2"/>
        <v>121088189.96000001</v>
      </c>
      <c r="T56" s="42">
        <f t="shared" si="1"/>
        <v>8870</v>
      </c>
      <c r="U56" s="42">
        <f t="shared" si="1"/>
        <v>208400683.00999999</v>
      </c>
      <c r="V56" s="16"/>
    </row>
    <row r="57" spans="1:22" s="9" customFormat="1">
      <c r="A57" s="30">
        <v>50</v>
      </c>
      <c r="B57" s="31" t="s">
        <v>182</v>
      </c>
      <c r="C57" s="32" t="s">
        <v>183</v>
      </c>
      <c r="D57" s="43">
        <v>4</v>
      </c>
      <c r="E57" s="43">
        <v>140647.22</v>
      </c>
      <c r="F57" s="43">
        <v>14</v>
      </c>
      <c r="G57" s="43">
        <v>264524.96999999997</v>
      </c>
      <c r="H57" s="43">
        <v>7</v>
      </c>
      <c r="I57" s="43">
        <v>395754.87</v>
      </c>
      <c r="J57" s="43">
        <v>49</v>
      </c>
      <c r="K57" s="43">
        <v>58459132.079999998</v>
      </c>
      <c r="L57" s="43">
        <f t="shared" si="0"/>
        <v>74</v>
      </c>
      <c r="M57" s="43">
        <f t="shared" si="0"/>
        <v>59260059.139999993</v>
      </c>
      <c r="N57" s="43">
        <v>12</v>
      </c>
      <c r="O57" s="43">
        <v>106000000</v>
      </c>
      <c r="P57" s="43">
        <v>7</v>
      </c>
      <c r="Q57" s="43">
        <v>40000000</v>
      </c>
      <c r="R57" s="43">
        <f t="shared" si="2"/>
        <v>19</v>
      </c>
      <c r="S57" s="43">
        <f t="shared" si="2"/>
        <v>146000000</v>
      </c>
      <c r="T57" s="43">
        <f t="shared" si="1"/>
        <v>93</v>
      </c>
      <c r="U57" s="43">
        <f t="shared" si="1"/>
        <v>205260059.13999999</v>
      </c>
      <c r="V57" s="16"/>
    </row>
    <row r="58" spans="1:22" s="9" customFormat="1">
      <c r="A58" s="33">
        <v>51</v>
      </c>
      <c r="B58" s="54" t="s">
        <v>325</v>
      </c>
      <c r="C58" s="1" t="s">
        <v>326</v>
      </c>
      <c r="D58" s="44"/>
      <c r="E58" s="44"/>
      <c r="F58" s="44"/>
      <c r="G58" s="44"/>
      <c r="H58" s="44">
        <v>1</v>
      </c>
      <c r="I58" s="44">
        <v>8125.43</v>
      </c>
      <c r="J58" s="44">
        <v>2</v>
      </c>
      <c r="K58" s="44">
        <v>503.57</v>
      </c>
      <c r="L58" s="42">
        <f t="shared" si="0"/>
        <v>3</v>
      </c>
      <c r="M58" s="42">
        <f t="shared" si="0"/>
        <v>8629</v>
      </c>
      <c r="N58" s="44"/>
      <c r="O58" s="44"/>
      <c r="P58" s="44">
        <v>1</v>
      </c>
      <c r="Q58" s="44">
        <v>200000000</v>
      </c>
      <c r="R58" s="42">
        <f t="shared" si="2"/>
        <v>1</v>
      </c>
      <c r="S58" s="42">
        <f t="shared" si="2"/>
        <v>200000000</v>
      </c>
      <c r="T58" s="42">
        <f t="shared" si="1"/>
        <v>4</v>
      </c>
      <c r="U58" s="42">
        <f t="shared" si="1"/>
        <v>200008629</v>
      </c>
      <c r="V58" s="16"/>
    </row>
    <row r="59" spans="1:22" s="9" customFormat="1">
      <c r="A59" s="30">
        <v>52</v>
      </c>
      <c r="B59" s="53" t="s">
        <v>142</v>
      </c>
      <c r="C59" s="32" t="s">
        <v>143</v>
      </c>
      <c r="D59" s="43">
        <v>9</v>
      </c>
      <c r="E59" s="43">
        <v>11538627.07</v>
      </c>
      <c r="F59" s="43">
        <v>4</v>
      </c>
      <c r="G59" s="43">
        <v>674712.08</v>
      </c>
      <c r="H59" s="43">
        <v>47</v>
      </c>
      <c r="I59" s="43">
        <v>418693.5</v>
      </c>
      <c r="J59" s="43">
        <v>133</v>
      </c>
      <c r="K59" s="43">
        <v>23912729.969999999</v>
      </c>
      <c r="L59" s="43">
        <f t="shared" si="0"/>
        <v>193</v>
      </c>
      <c r="M59" s="43">
        <f t="shared" si="0"/>
        <v>36544762.619999997</v>
      </c>
      <c r="N59" s="43">
        <v>11</v>
      </c>
      <c r="O59" s="43">
        <v>135005057.15000001</v>
      </c>
      <c r="P59" s="43">
        <v>4</v>
      </c>
      <c r="Q59" s="43">
        <v>25005075.109999999</v>
      </c>
      <c r="R59" s="43">
        <f t="shared" si="2"/>
        <v>15</v>
      </c>
      <c r="S59" s="43">
        <f t="shared" si="2"/>
        <v>160010132.25999999</v>
      </c>
      <c r="T59" s="43">
        <f t="shared" si="1"/>
        <v>208</v>
      </c>
      <c r="U59" s="43">
        <f t="shared" si="1"/>
        <v>196554894.88</v>
      </c>
      <c r="V59" s="16"/>
    </row>
    <row r="60" spans="1:22" s="9" customFormat="1">
      <c r="A60" s="33">
        <v>53</v>
      </c>
      <c r="B60" s="54" t="s">
        <v>110</v>
      </c>
      <c r="C60" s="1" t="s">
        <v>111</v>
      </c>
      <c r="D60" s="44">
        <v>1</v>
      </c>
      <c r="E60" s="44">
        <v>5071.28</v>
      </c>
      <c r="F60" s="44">
        <v>1</v>
      </c>
      <c r="G60" s="44">
        <v>1440.6</v>
      </c>
      <c r="H60" s="44">
        <v>674</v>
      </c>
      <c r="I60" s="44">
        <v>34238318.159999996</v>
      </c>
      <c r="J60" s="44">
        <v>14364</v>
      </c>
      <c r="K60" s="44">
        <v>69041319.799999997</v>
      </c>
      <c r="L60" s="42">
        <f t="shared" si="0"/>
        <v>15040</v>
      </c>
      <c r="M60" s="42">
        <f t="shared" si="0"/>
        <v>103286149.83999999</v>
      </c>
      <c r="N60" s="44">
        <v>380</v>
      </c>
      <c r="O60" s="44">
        <v>57586962.210000001</v>
      </c>
      <c r="P60" s="44">
        <v>717</v>
      </c>
      <c r="Q60" s="44">
        <v>23658587.640000001</v>
      </c>
      <c r="R60" s="42">
        <f t="shared" si="2"/>
        <v>1097</v>
      </c>
      <c r="S60" s="42">
        <f t="shared" si="2"/>
        <v>81245549.849999994</v>
      </c>
      <c r="T60" s="42">
        <f t="shared" si="1"/>
        <v>16137</v>
      </c>
      <c r="U60" s="42">
        <f t="shared" si="1"/>
        <v>184531699.69</v>
      </c>
      <c r="V60" s="16"/>
    </row>
    <row r="61" spans="1:22" s="9" customFormat="1">
      <c r="A61" s="30">
        <v>54</v>
      </c>
      <c r="B61" s="53" t="s">
        <v>104</v>
      </c>
      <c r="C61" s="32" t="s">
        <v>105</v>
      </c>
      <c r="D61" s="43">
        <v>684</v>
      </c>
      <c r="E61" s="43">
        <v>50189099.25</v>
      </c>
      <c r="F61" s="43">
        <v>1190</v>
      </c>
      <c r="G61" s="43">
        <v>45423960.740000002</v>
      </c>
      <c r="H61" s="43">
        <v>410</v>
      </c>
      <c r="I61" s="43">
        <v>6519709.0700000003</v>
      </c>
      <c r="J61" s="43">
        <v>1161</v>
      </c>
      <c r="K61" s="43">
        <v>29543929.91</v>
      </c>
      <c r="L61" s="43">
        <f t="shared" si="0"/>
        <v>3445</v>
      </c>
      <c r="M61" s="43">
        <f t="shared" si="0"/>
        <v>131676698.97</v>
      </c>
      <c r="N61" s="43">
        <v>24</v>
      </c>
      <c r="O61" s="43">
        <v>29431345.359999999</v>
      </c>
      <c r="P61" s="43">
        <v>15</v>
      </c>
      <c r="Q61" s="43">
        <v>9650385.3699999992</v>
      </c>
      <c r="R61" s="43">
        <f t="shared" si="2"/>
        <v>39</v>
      </c>
      <c r="S61" s="43">
        <f t="shared" si="2"/>
        <v>39081730.729999997</v>
      </c>
      <c r="T61" s="43">
        <f t="shared" si="1"/>
        <v>3484</v>
      </c>
      <c r="U61" s="43">
        <f t="shared" si="1"/>
        <v>170758429.69999999</v>
      </c>
      <c r="V61" s="16"/>
    </row>
    <row r="62" spans="1:22" s="9" customFormat="1">
      <c r="A62" s="33">
        <v>55</v>
      </c>
      <c r="B62" s="54" t="s">
        <v>114</v>
      </c>
      <c r="C62" s="1" t="s">
        <v>115</v>
      </c>
      <c r="D62" s="44">
        <v>191</v>
      </c>
      <c r="E62" s="44">
        <v>3647273.05</v>
      </c>
      <c r="F62" s="44">
        <v>1704</v>
      </c>
      <c r="G62" s="44">
        <v>28251053.789999999</v>
      </c>
      <c r="H62" s="44">
        <v>1540</v>
      </c>
      <c r="I62" s="44">
        <v>12364195.949999999</v>
      </c>
      <c r="J62" s="44">
        <v>4040</v>
      </c>
      <c r="K62" s="44">
        <v>31327054.949999999</v>
      </c>
      <c r="L62" s="42">
        <f t="shared" si="0"/>
        <v>7475</v>
      </c>
      <c r="M62" s="42">
        <f t="shared" si="0"/>
        <v>75589577.739999995</v>
      </c>
      <c r="N62" s="44">
        <v>706</v>
      </c>
      <c r="O62" s="44">
        <v>63930239.859999999</v>
      </c>
      <c r="P62" s="44">
        <v>214</v>
      </c>
      <c r="Q62" s="44">
        <v>20247565.960000001</v>
      </c>
      <c r="R62" s="42">
        <f t="shared" si="2"/>
        <v>920</v>
      </c>
      <c r="S62" s="42">
        <f t="shared" si="2"/>
        <v>84177805.819999993</v>
      </c>
      <c r="T62" s="42">
        <f t="shared" si="1"/>
        <v>8395</v>
      </c>
      <c r="U62" s="42">
        <f t="shared" si="1"/>
        <v>159767383.56</v>
      </c>
      <c r="V62" s="16"/>
    </row>
    <row r="63" spans="1:22" s="9" customFormat="1">
      <c r="A63" s="30">
        <v>56</v>
      </c>
      <c r="B63" s="53" t="s">
        <v>130</v>
      </c>
      <c r="C63" s="32" t="s">
        <v>131</v>
      </c>
      <c r="D63" s="43">
        <v>9</v>
      </c>
      <c r="E63" s="43">
        <v>1317770.7</v>
      </c>
      <c r="F63" s="43">
        <v>35</v>
      </c>
      <c r="G63" s="43">
        <v>9124349.2599999998</v>
      </c>
      <c r="H63" s="43">
        <v>157</v>
      </c>
      <c r="I63" s="43">
        <v>19836765.09</v>
      </c>
      <c r="J63" s="43">
        <v>455</v>
      </c>
      <c r="K63" s="43">
        <v>60971592.590000004</v>
      </c>
      <c r="L63" s="43">
        <f t="shared" si="0"/>
        <v>656</v>
      </c>
      <c r="M63" s="43">
        <f t="shared" si="0"/>
        <v>91250477.640000015</v>
      </c>
      <c r="N63" s="43">
        <v>54</v>
      </c>
      <c r="O63" s="43">
        <v>57375641.380000003</v>
      </c>
      <c r="P63" s="43">
        <v>13</v>
      </c>
      <c r="Q63" s="43">
        <v>8309447.7000000002</v>
      </c>
      <c r="R63" s="43">
        <f t="shared" si="2"/>
        <v>67</v>
      </c>
      <c r="S63" s="43">
        <f t="shared" si="2"/>
        <v>65685089.080000006</v>
      </c>
      <c r="T63" s="43">
        <f t="shared" si="1"/>
        <v>723</v>
      </c>
      <c r="U63" s="43">
        <f t="shared" si="1"/>
        <v>156935566.72000003</v>
      </c>
      <c r="V63" s="16"/>
    </row>
    <row r="64" spans="1:22" s="9" customFormat="1">
      <c r="A64" s="33">
        <v>57</v>
      </c>
      <c r="B64" s="54" t="s">
        <v>144</v>
      </c>
      <c r="C64" s="1" t="s">
        <v>145</v>
      </c>
      <c r="D64" s="44"/>
      <c r="E64" s="44"/>
      <c r="F64" s="44">
        <v>17</v>
      </c>
      <c r="G64" s="44">
        <v>5268767.58</v>
      </c>
      <c r="H64" s="44">
        <v>45</v>
      </c>
      <c r="I64" s="44">
        <v>18553083.859999999</v>
      </c>
      <c r="J64" s="44">
        <v>89</v>
      </c>
      <c r="K64" s="44">
        <v>51260903.25</v>
      </c>
      <c r="L64" s="42">
        <f t="shared" si="0"/>
        <v>151</v>
      </c>
      <c r="M64" s="42">
        <f t="shared" si="0"/>
        <v>75082754.689999998</v>
      </c>
      <c r="N64" s="44">
        <v>28</v>
      </c>
      <c r="O64" s="44">
        <v>52828394.960000001</v>
      </c>
      <c r="P64" s="44">
        <v>9</v>
      </c>
      <c r="Q64" s="44">
        <v>14827608.34</v>
      </c>
      <c r="R64" s="42">
        <f t="shared" si="2"/>
        <v>37</v>
      </c>
      <c r="S64" s="42">
        <f t="shared" si="2"/>
        <v>67656003.299999997</v>
      </c>
      <c r="T64" s="42">
        <f t="shared" si="1"/>
        <v>188</v>
      </c>
      <c r="U64" s="42">
        <f t="shared" si="1"/>
        <v>142738757.99000001</v>
      </c>
      <c r="V64" s="16"/>
    </row>
    <row r="65" spans="1:22" s="9" customFormat="1">
      <c r="A65" s="30">
        <v>58</v>
      </c>
      <c r="B65" s="31" t="s">
        <v>347</v>
      </c>
      <c r="C65" s="32" t="s">
        <v>348</v>
      </c>
      <c r="D65" s="43">
        <v>10</v>
      </c>
      <c r="E65" s="43">
        <v>1359304.81</v>
      </c>
      <c r="F65" s="43">
        <v>27</v>
      </c>
      <c r="G65" s="43">
        <v>2683538.58</v>
      </c>
      <c r="H65" s="43">
        <v>2005</v>
      </c>
      <c r="I65" s="43">
        <v>63293481.57</v>
      </c>
      <c r="J65" s="43">
        <v>130</v>
      </c>
      <c r="K65" s="43">
        <v>5188990.7699999996</v>
      </c>
      <c r="L65" s="43">
        <f t="shared" si="0"/>
        <v>2172</v>
      </c>
      <c r="M65" s="43">
        <f t="shared" si="0"/>
        <v>72525315.730000004</v>
      </c>
      <c r="N65" s="43">
        <v>38</v>
      </c>
      <c r="O65" s="43">
        <v>2821485.23</v>
      </c>
      <c r="P65" s="43">
        <v>140</v>
      </c>
      <c r="Q65" s="43">
        <v>59601434.229999997</v>
      </c>
      <c r="R65" s="43">
        <f t="shared" si="2"/>
        <v>178</v>
      </c>
      <c r="S65" s="43">
        <f t="shared" si="2"/>
        <v>62422919.459999993</v>
      </c>
      <c r="T65" s="43">
        <f t="shared" si="1"/>
        <v>2350</v>
      </c>
      <c r="U65" s="43">
        <f t="shared" si="1"/>
        <v>134948235.19</v>
      </c>
      <c r="V65" s="16"/>
    </row>
    <row r="66" spans="1:22" s="9" customFormat="1">
      <c r="A66" s="33">
        <v>59</v>
      </c>
      <c r="B66" s="54" t="s">
        <v>99</v>
      </c>
      <c r="C66" s="1" t="s">
        <v>100</v>
      </c>
      <c r="D66" s="44">
        <v>1</v>
      </c>
      <c r="E66" s="44">
        <v>48840.11</v>
      </c>
      <c r="F66" s="44">
        <v>27</v>
      </c>
      <c r="G66" s="44">
        <v>2213181.8199999998</v>
      </c>
      <c r="H66" s="44">
        <v>92</v>
      </c>
      <c r="I66" s="44">
        <v>56137469</v>
      </c>
      <c r="J66" s="44">
        <v>114</v>
      </c>
      <c r="K66" s="44">
        <v>20508484.32</v>
      </c>
      <c r="L66" s="42">
        <f t="shared" si="0"/>
        <v>234</v>
      </c>
      <c r="M66" s="42">
        <f t="shared" si="0"/>
        <v>78907975.249999985</v>
      </c>
      <c r="N66" s="44">
        <v>8</v>
      </c>
      <c r="O66" s="44">
        <v>6827535.5</v>
      </c>
      <c r="P66" s="44">
        <v>6</v>
      </c>
      <c r="Q66" s="44">
        <v>46250000</v>
      </c>
      <c r="R66" s="42">
        <f t="shared" si="2"/>
        <v>14</v>
      </c>
      <c r="S66" s="42">
        <f t="shared" si="2"/>
        <v>53077535.5</v>
      </c>
      <c r="T66" s="42">
        <f t="shared" si="1"/>
        <v>248</v>
      </c>
      <c r="U66" s="42">
        <f t="shared" si="1"/>
        <v>131985510.74999999</v>
      </c>
      <c r="V66" s="16"/>
    </row>
    <row r="67" spans="1:22" s="9" customFormat="1">
      <c r="A67" s="30">
        <v>60</v>
      </c>
      <c r="B67" s="53" t="s">
        <v>152</v>
      </c>
      <c r="C67" s="32" t="s">
        <v>153</v>
      </c>
      <c r="D67" s="43">
        <v>46</v>
      </c>
      <c r="E67" s="43">
        <v>28748038.760000002</v>
      </c>
      <c r="F67" s="43">
        <v>53</v>
      </c>
      <c r="G67" s="43">
        <v>7520089.4100000001</v>
      </c>
      <c r="H67" s="43">
        <v>60</v>
      </c>
      <c r="I67" s="43">
        <v>1428160.41</v>
      </c>
      <c r="J67" s="43">
        <v>87</v>
      </c>
      <c r="K67" s="43">
        <v>51253799.119999997</v>
      </c>
      <c r="L67" s="43">
        <f t="shared" si="0"/>
        <v>246</v>
      </c>
      <c r="M67" s="43">
        <f t="shared" si="0"/>
        <v>88950087.700000003</v>
      </c>
      <c r="N67" s="43">
        <v>42</v>
      </c>
      <c r="O67" s="43">
        <v>11675262.699999999</v>
      </c>
      <c r="P67" s="43">
        <v>33</v>
      </c>
      <c r="Q67" s="43">
        <v>28846130.609999999</v>
      </c>
      <c r="R67" s="43">
        <f t="shared" si="2"/>
        <v>75</v>
      </c>
      <c r="S67" s="43">
        <f t="shared" si="2"/>
        <v>40521393.310000002</v>
      </c>
      <c r="T67" s="43">
        <f t="shared" si="1"/>
        <v>321</v>
      </c>
      <c r="U67" s="43">
        <f t="shared" si="1"/>
        <v>129471481.01000001</v>
      </c>
      <c r="V67" s="16"/>
    </row>
    <row r="68" spans="1:22" s="9" customFormat="1">
      <c r="A68" s="33">
        <v>61</v>
      </c>
      <c r="B68" s="54" t="s">
        <v>120</v>
      </c>
      <c r="C68" s="1" t="s">
        <v>121</v>
      </c>
      <c r="D68" s="44"/>
      <c r="E68" s="44"/>
      <c r="F68" s="44"/>
      <c r="G68" s="44"/>
      <c r="H68" s="44">
        <v>688</v>
      </c>
      <c r="I68" s="44">
        <v>7076846.25</v>
      </c>
      <c r="J68" s="44">
        <v>3700</v>
      </c>
      <c r="K68" s="44">
        <v>62593497.399999999</v>
      </c>
      <c r="L68" s="42">
        <f t="shared" si="0"/>
        <v>4388</v>
      </c>
      <c r="M68" s="42">
        <f t="shared" si="0"/>
        <v>69670343.650000006</v>
      </c>
      <c r="N68" s="44">
        <v>2958</v>
      </c>
      <c r="O68" s="44">
        <v>55549147.590000004</v>
      </c>
      <c r="P68" s="44">
        <v>14</v>
      </c>
      <c r="Q68" s="44">
        <v>119855.8</v>
      </c>
      <c r="R68" s="42">
        <f t="shared" si="2"/>
        <v>2972</v>
      </c>
      <c r="S68" s="42">
        <f t="shared" si="2"/>
        <v>55669003.390000001</v>
      </c>
      <c r="T68" s="42">
        <f t="shared" si="1"/>
        <v>7360</v>
      </c>
      <c r="U68" s="42">
        <f t="shared" si="1"/>
        <v>125339347.04000001</v>
      </c>
      <c r="V68" s="16"/>
    </row>
    <row r="69" spans="1:22" s="9" customFormat="1">
      <c r="A69" s="30">
        <v>62</v>
      </c>
      <c r="B69" s="53" t="s">
        <v>329</v>
      </c>
      <c r="C69" s="32" t="s">
        <v>330</v>
      </c>
      <c r="D69" s="43"/>
      <c r="E69" s="43"/>
      <c r="F69" s="43"/>
      <c r="G69" s="43"/>
      <c r="H69" s="43"/>
      <c r="I69" s="43"/>
      <c r="J69" s="43">
        <v>1</v>
      </c>
      <c r="K69" s="43">
        <v>1094.8800000000001</v>
      </c>
      <c r="L69" s="43">
        <f t="shared" si="0"/>
        <v>1</v>
      </c>
      <c r="M69" s="43">
        <f t="shared" si="0"/>
        <v>1094.8800000000001</v>
      </c>
      <c r="N69" s="43">
        <v>41</v>
      </c>
      <c r="O69" s="43">
        <v>60073382.670000002</v>
      </c>
      <c r="P69" s="43">
        <v>85</v>
      </c>
      <c r="Q69" s="43">
        <v>62883071.909999996</v>
      </c>
      <c r="R69" s="43">
        <f t="shared" si="2"/>
        <v>126</v>
      </c>
      <c r="S69" s="43">
        <f t="shared" si="2"/>
        <v>122956454.58</v>
      </c>
      <c r="T69" s="43">
        <f t="shared" si="1"/>
        <v>127</v>
      </c>
      <c r="U69" s="43">
        <f t="shared" si="1"/>
        <v>122957549.45999999</v>
      </c>
      <c r="V69" s="16"/>
    </row>
    <row r="70" spans="1:22" s="9" customFormat="1">
      <c r="A70" s="33">
        <v>63</v>
      </c>
      <c r="B70" s="54" t="s">
        <v>126</v>
      </c>
      <c r="C70" s="1" t="s">
        <v>127</v>
      </c>
      <c r="D70" s="44">
        <v>27</v>
      </c>
      <c r="E70" s="44">
        <v>547319.13</v>
      </c>
      <c r="F70" s="44">
        <v>273</v>
      </c>
      <c r="G70" s="44">
        <v>3782820.67</v>
      </c>
      <c r="H70" s="44">
        <v>1181</v>
      </c>
      <c r="I70" s="44">
        <v>8839173.1600000001</v>
      </c>
      <c r="J70" s="44">
        <v>4438</v>
      </c>
      <c r="K70" s="44">
        <v>57381601.380000003</v>
      </c>
      <c r="L70" s="42">
        <f t="shared" si="0"/>
        <v>5919</v>
      </c>
      <c r="M70" s="42">
        <f t="shared" si="0"/>
        <v>70550914.340000004</v>
      </c>
      <c r="N70" s="44">
        <v>930</v>
      </c>
      <c r="O70" s="44">
        <v>51947914.840000004</v>
      </c>
      <c r="P70" s="44">
        <v>6</v>
      </c>
      <c r="Q70" s="44">
        <v>80807.600000000006</v>
      </c>
      <c r="R70" s="42">
        <f t="shared" si="2"/>
        <v>936</v>
      </c>
      <c r="S70" s="42">
        <f t="shared" si="2"/>
        <v>52028722.440000005</v>
      </c>
      <c r="T70" s="42">
        <f t="shared" si="1"/>
        <v>6855</v>
      </c>
      <c r="U70" s="42">
        <f t="shared" si="1"/>
        <v>122579636.78</v>
      </c>
      <c r="V70" s="16"/>
    </row>
    <row r="71" spans="1:22" s="9" customFormat="1">
      <c r="A71" s="30">
        <v>64</v>
      </c>
      <c r="B71" s="53" t="s">
        <v>136</v>
      </c>
      <c r="C71" s="32" t="s">
        <v>351</v>
      </c>
      <c r="D71" s="43">
        <v>11</v>
      </c>
      <c r="E71" s="43">
        <v>5397634.3700000001</v>
      </c>
      <c r="F71" s="43">
        <v>5</v>
      </c>
      <c r="G71" s="43">
        <v>1567468.38</v>
      </c>
      <c r="H71" s="43">
        <v>21</v>
      </c>
      <c r="I71" s="43">
        <v>21436874.120000001</v>
      </c>
      <c r="J71" s="43">
        <v>110</v>
      </c>
      <c r="K71" s="43">
        <v>17933047.870000001</v>
      </c>
      <c r="L71" s="43">
        <f t="shared" si="0"/>
        <v>147</v>
      </c>
      <c r="M71" s="43">
        <f t="shared" si="0"/>
        <v>46335024.740000002</v>
      </c>
      <c r="N71" s="43">
        <v>6</v>
      </c>
      <c r="O71" s="43">
        <v>30423100</v>
      </c>
      <c r="P71" s="43">
        <v>4</v>
      </c>
      <c r="Q71" s="43">
        <v>45423316.479999997</v>
      </c>
      <c r="R71" s="43">
        <f t="shared" si="2"/>
        <v>10</v>
      </c>
      <c r="S71" s="43">
        <f t="shared" si="2"/>
        <v>75846416.479999989</v>
      </c>
      <c r="T71" s="43">
        <f t="shared" si="1"/>
        <v>157</v>
      </c>
      <c r="U71" s="43">
        <f t="shared" si="1"/>
        <v>122181441.22</v>
      </c>
      <c r="V71" s="16"/>
    </row>
    <row r="72" spans="1:22" s="9" customFormat="1">
      <c r="A72" s="33">
        <v>65</v>
      </c>
      <c r="B72" s="54" t="s">
        <v>128</v>
      </c>
      <c r="C72" s="1" t="s">
        <v>129</v>
      </c>
      <c r="D72" s="44">
        <v>123</v>
      </c>
      <c r="E72" s="44">
        <v>1742528.71</v>
      </c>
      <c r="F72" s="44">
        <v>1200</v>
      </c>
      <c r="G72" s="44">
        <v>26461763.850000001</v>
      </c>
      <c r="H72" s="44">
        <v>573</v>
      </c>
      <c r="I72" s="44">
        <v>6899912.6799999997</v>
      </c>
      <c r="J72" s="44">
        <v>2475</v>
      </c>
      <c r="K72" s="44">
        <v>25551122.789999999</v>
      </c>
      <c r="L72" s="42">
        <f t="shared" si="0"/>
        <v>4371</v>
      </c>
      <c r="M72" s="42">
        <f t="shared" si="0"/>
        <v>60655328.030000001</v>
      </c>
      <c r="N72" s="44">
        <v>1767</v>
      </c>
      <c r="O72" s="44">
        <v>47339568.039999999</v>
      </c>
      <c r="P72" s="44">
        <v>31</v>
      </c>
      <c r="Q72" s="44">
        <v>4261979.87</v>
      </c>
      <c r="R72" s="42">
        <f t="shared" si="2"/>
        <v>1798</v>
      </c>
      <c r="S72" s="42">
        <f t="shared" si="2"/>
        <v>51601547.909999996</v>
      </c>
      <c r="T72" s="42">
        <f t="shared" si="1"/>
        <v>6169</v>
      </c>
      <c r="U72" s="42">
        <f t="shared" si="1"/>
        <v>112256875.94</v>
      </c>
      <c r="V72" s="16"/>
    </row>
    <row r="73" spans="1:22" s="9" customFormat="1">
      <c r="A73" s="30">
        <v>66</v>
      </c>
      <c r="B73" s="31" t="s">
        <v>119</v>
      </c>
      <c r="C73" s="32" t="s">
        <v>350</v>
      </c>
      <c r="D73" s="43"/>
      <c r="E73" s="43"/>
      <c r="F73" s="43"/>
      <c r="G73" s="43"/>
      <c r="H73" s="43">
        <v>93</v>
      </c>
      <c r="I73" s="43">
        <v>98803.3</v>
      </c>
      <c r="J73" s="43">
        <v>318</v>
      </c>
      <c r="K73" s="43">
        <v>1069584.3400000001</v>
      </c>
      <c r="L73" s="43">
        <f t="shared" si="0"/>
        <v>411</v>
      </c>
      <c r="M73" s="43">
        <f t="shared" si="0"/>
        <v>1168387.6400000001</v>
      </c>
      <c r="N73" s="43">
        <v>672</v>
      </c>
      <c r="O73" s="43">
        <v>51605877.149999999</v>
      </c>
      <c r="P73" s="43">
        <v>365</v>
      </c>
      <c r="Q73" s="43">
        <v>50637873.700000003</v>
      </c>
      <c r="R73" s="43">
        <f t="shared" si="2"/>
        <v>1037</v>
      </c>
      <c r="S73" s="43">
        <f t="shared" si="2"/>
        <v>102243750.84999999</v>
      </c>
      <c r="T73" s="43">
        <f t="shared" si="1"/>
        <v>1448</v>
      </c>
      <c r="U73" s="43">
        <f t="shared" si="1"/>
        <v>103412138.48999999</v>
      </c>
      <c r="V73" s="16"/>
    </row>
    <row r="74" spans="1:22" s="9" customFormat="1">
      <c r="A74" s="33">
        <v>67</v>
      </c>
      <c r="B74" s="54" t="s">
        <v>95</v>
      </c>
      <c r="C74" s="1" t="s">
        <v>96</v>
      </c>
      <c r="D74" s="44">
        <v>20</v>
      </c>
      <c r="E74" s="44">
        <v>36300000</v>
      </c>
      <c r="F74" s="44">
        <v>3</v>
      </c>
      <c r="G74" s="44">
        <v>1031.6400000000001</v>
      </c>
      <c r="H74" s="44">
        <v>5</v>
      </c>
      <c r="I74" s="44">
        <v>899726.85</v>
      </c>
      <c r="J74" s="44">
        <v>24</v>
      </c>
      <c r="K74" s="44">
        <v>10447977.51</v>
      </c>
      <c r="L74" s="42">
        <f t="shared" si="0"/>
        <v>52</v>
      </c>
      <c r="M74" s="42">
        <f t="shared" si="0"/>
        <v>47648736</v>
      </c>
      <c r="N74" s="44">
        <v>9</v>
      </c>
      <c r="O74" s="44">
        <v>14393388.890000001</v>
      </c>
      <c r="P74" s="44">
        <v>39</v>
      </c>
      <c r="Q74" s="44">
        <v>39300000</v>
      </c>
      <c r="R74" s="42">
        <f t="shared" si="2"/>
        <v>48</v>
      </c>
      <c r="S74" s="42">
        <f t="shared" si="2"/>
        <v>53693388.890000001</v>
      </c>
      <c r="T74" s="42">
        <f t="shared" si="1"/>
        <v>100</v>
      </c>
      <c r="U74" s="42">
        <f t="shared" si="1"/>
        <v>101342124.89</v>
      </c>
      <c r="V74" s="16"/>
    </row>
    <row r="75" spans="1:22" s="9" customFormat="1">
      <c r="A75" s="30">
        <v>68</v>
      </c>
      <c r="B75" s="53" t="s">
        <v>158</v>
      </c>
      <c r="C75" s="32" t="s">
        <v>159</v>
      </c>
      <c r="D75" s="43">
        <v>7</v>
      </c>
      <c r="E75" s="43">
        <v>1270225.73</v>
      </c>
      <c r="F75" s="43">
        <v>13</v>
      </c>
      <c r="G75" s="43">
        <v>2184364.83</v>
      </c>
      <c r="H75" s="43">
        <v>24</v>
      </c>
      <c r="I75" s="43">
        <v>39489039.799999997</v>
      </c>
      <c r="J75" s="43">
        <v>59</v>
      </c>
      <c r="K75" s="43">
        <v>34610448.740000002</v>
      </c>
      <c r="L75" s="43">
        <f t="shared" si="0"/>
        <v>103</v>
      </c>
      <c r="M75" s="43">
        <f t="shared" si="0"/>
        <v>77554079.099999994</v>
      </c>
      <c r="N75" s="43">
        <v>10</v>
      </c>
      <c r="O75" s="43">
        <v>7401768.5499999998</v>
      </c>
      <c r="P75" s="43">
        <v>10</v>
      </c>
      <c r="Q75" s="43">
        <v>11652411.859999999</v>
      </c>
      <c r="R75" s="43">
        <f t="shared" si="2"/>
        <v>20</v>
      </c>
      <c r="S75" s="43">
        <f t="shared" si="2"/>
        <v>19054180.41</v>
      </c>
      <c r="T75" s="43">
        <f t="shared" si="1"/>
        <v>123</v>
      </c>
      <c r="U75" s="43">
        <f t="shared" si="1"/>
        <v>96608259.50999999</v>
      </c>
      <c r="V75" s="16"/>
    </row>
    <row r="76" spans="1:22" s="9" customFormat="1">
      <c r="A76" s="33">
        <v>69</v>
      </c>
      <c r="B76" s="54" t="s">
        <v>122</v>
      </c>
      <c r="C76" s="1" t="s">
        <v>123</v>
      </c>
      <c r="D76" s="44">
        <v>31</v>
      </c>
      <c r="E76" s="44">
        <v>2518791.63</v>
      </c>
      <c r="F76" s="44">
        <v>242</v>
      </c>
      <c r="G76" s="44">
        <v>23861035.350000001</v>
      </c>
      <c r="H76" s="44">
        <v>39</v>
      </c>
      <c r="I76" s="44">
        <v>7485278.79</v>
      </c>
      <c r="J76" s="44">
        <v>165</v>
      </c>
      <c r="K76" s="44">
        <v>5054736.5599999996</v>
      </c>
      <c r="L76" s="42">
        <f t="shared" si="0"/>
        <v>477</v>
      </c>
      <c r="M76" s="42">
        <f t="shared" si="0"/>
        <v>38919842.330000006</v>
      </c>
      <c r="N76" s="44">
        <v>212</v>
      </c>
      <c r="O76" s="44">
        <v>32119561.809999999</v>
      </c>
      <c r="P76" s="44">
        <v>66</v>
      </c>
      <c r="Q76" s="44">
        <v>13219534.859999999</v>
      </c>
      <c r="R76" s="42">
        <f t="shared" si="2"/>
        <v>278</v>
      </c>
      <c r="S76" s="42">
        <f t="shared" si="2"/>
        <v>45339096.670000002</v>
      </c>
      <c r="T76" s="42">
        <f t="shared" si="1"/>
        <v>755</v>
      </c>
      <c r="U76" s="42">
        <f t="shared" si="1"/>
        <v>84258939</v>
      </c>
      <c r="V76" s="16"/>
    </row>
    <row r="77" spans="1:22" s="9" customFormat="1">
      <c r="A77" s="30">
        <v>70</v>
      </c>
      <c r="B77" s="53" t="s">
        <v>352</v>
      </c>
      <c r="C77" s="32" t="s">
        <v>353</v>
      </c>
      <c r="D77" s="43"/>
      <c r="E77" s="43"/>
      <c r="F77" s="43"/>
      <c r="G77" s="43"/>
      <c r="H77" s="43"/>
      <c r="I77" s="43"/>
      <c r="J77" s="43"/>
      <c r="K77" s="43"/>
      <c r="L77" s="43">
        <f t="shared" si="0"/>
        <v>0</v>
      </c>
      <c r="M77" s="43">
        <f t="shared" si="0"/>
        <v>0</v>
      </c>
      <c r="N77" s="43">
        <v>1</v>
      </c>
      <c r="O77" s="43">
        <v>82976362.109999999</v>
      </c>
      <c r="P77" s="43"/>
      <c r="Q77" s="43"/>
      <c r="R77" s="43">
        <f t="shared" si="2"/>
        <v>1</v>
      </c>
      <c r="S77" s="43">
        <f t="shared" si="2"/>
        <v>82976362.109999999</v>
      </c>
      <c r="T77" s="43">
        <f t="shared" si="1"/>
        <v>1</v>
      </c>
      <c r="U77" s="43">
        <f t="shared" si="1"/>
        <v>82976362.109999999</v>
      </c>
      <c r="V77" s="16"/>
    </row>
    <row r="78" spans="1:22" s="9" customFormat="1">
      <c r="A78" s="33">
        <v>71</v>
      </c>
      <c r="B78" s="54" t="s">
        <v>150</v>
      </c>
      <c r="C78" s="1" t="s">
        <v>151</v>
      </c>
      <c r="D78" s="44">
        <v>4</v>
      </c>
      <c r="E78" s="44">
        <v>488277.5</v>
      </c>
      <c r="F78" s="44">
        <v>19</v>
      </c>
      <c r="G78" s="44">
        <v>4793498.8600000003</v>
      </c>
      <c r="H78" s="44">
        <v>14</v>
      </c>
      <c r="I78" s="44">
        <v>1302487.93</v>
      </c>
      <c r="J78" s="44">
        <v>64</v>
      </c>
      <c r="K78" s="44">
        <v>2879187.04</v>
      </c>
      <c r="L78" s="42">
        <f t="shared" si="0"/>
        <v>101</v>
      </c>
      <c r="M78" s="42">
        <f t="shared" si="0"/>
        <v>9463451.3300000001</v>
      </c>
      <c r="N78" s="44">
        <v>17</v>
      </c>
      <c r="O78" s="44">
        <v>6616345.0099999998</v>
      </c>
      <c r="P78" s="44">
        <v>6</v>
      </c>
      <c r="Q78" s="44">
        <v>60833396</v>
      </c>
      <c r="R78" s="42">
        <f t="shared" si="2"/>
        <v>23</v>
      </c>
      <c r="S78" s="42">
        <f t="shared" si="2"/>
        <v>67449741.010000005</v>
      </c>
      <c r="T78" s="42">
        <f t="shared" si="1"/>
        <v>124</v>
      </c>
      <c r="U78" s="42">
        <f t="shared" si="1"/>
        <v>76913192.340000004</v>
      </c>
      <c r="V78" s="16"/>
    </row>
    <row r="79" spans="1:22" s="9" customFormat="1">
      <c r="A79" s="30">
        <v>72</v>
      </c>
      <c r="B79" s="53" t="s">
        <v>101</v>
      </c>
      <c r="C79" s="32" t="s">
        <v>102</v>
      </c>
      <c r="D79" s="43"/>
      <c r="E79" s="43"/>
      <c r="F79" s="43">
        <v>49</v>
      </c>
      <c r="G79" s="43">
        <v>20707981.809999999</v>
      </c>
      <c r="H79" s="43">
        <v>58</v>
      </c>
      <c r="I79" s="43">
        <v>21450115.280000001</v>
      </c>
      <c r="J79" s="43">
        <v>153</v>
      </c>
      <c r="K79" s="43">
        <v>13334343.550000001</v>
      </c>
      <c r="L79" s="43">
        <f t="shared" si="0"/>
        <v>260</v>
      </c>
      <c r="M79" s="43">
        <f t="shared" si="0"/>
        <v>55492440.640000001</v>
      </c>
      <c r="N79" s="43">
        <v>59</v>
      </c>
      <c r="O79" s="43">
        <v>13026803</v>
      </c>
      <c r="P79" s="43">
        <v>4</v>
      </c>
      <c r="Q79" s="43">
        <v>410000</v>
      </c>
      <c r="R79" s="43">
        <f t="shared" si="2"/>
        <v>63</v>
      </c>
      <c r="S79" s="43">
        <f t="shared" si="2"/>
        <v>13436803</v>
      </c>
      <c r="T79" s="43">
        <f t="shared" si="1"/>
        <v>323</v>
      </c>
      <c r="U79" s="43">
        <f t="shared" si="1"/>
        <v>68929243.640000001</v>
      </c>
      <c r="V79" s="16"/>
    </row>
    <row r="80" spans="1:22" s="9" customFormat="1">
      <c r="A80" s="33">
        <v>73</v>
      </c>
      <c r="B80" s="54" t="s">
        <v>162</v>
      </c>
      <c r="C80" s="1" t="s">
        <v>163</v>
      </c>
      <c r="D80" s="44">
        <v>78</v>
      </c>
      <c r="E80" s="44">
        <v>1253149.25</v>
      </c>
      <c r="F80" s="44">
        <v>1314</v>
      </c>
      <c r="G80" s="44">
        <v>24819971.23</v>
      </c>
      <c r="H80" s="44">
        <v>262</v>
      </c>
      <c r="I80" s="44">
        <v>3721757.09</v>
      </c>
      <c r="J80" s="44">
        <v>1392</v>
      </c>
      <c r="K80" s="44">
        <v>9413781.8699999992</v>
      </c>
      <c r="L80" s="42">
        <f t="shared" si="0"/>
        <v>3046</v>
      </c>
      <c r="M80" s="42">
        <f t="shared" si="0"/>
        <v>39208659.439999998</v>
      </c>
      <c r="N80" s="44">
        <v>490</v>
      </c>
      <c r="O80" s="44">
        <v>29076306.32</v>
      </c>
      <c r="P80" s="44">
        <v>1</v>
      </c>
      <c r="Q80" s="44">
        <v>986.7</v>
      </c>
      <c r="R80" s="42">
        <f t="shared" si="2"/>
        <v>491</v>
      </c>
      <c r="S80" s="42">
        <f t="shared" si="2"/>
        <v>29077293.02</v>
      </c>
      <c r="T80" s="42">
        <f t="shared" si="1"/>
        <v>3537</v>
      </c>
      <c r="U80" s="42">
        <f t="shared" si="1"/>
        <v>68285952.459999993</v>
      </c>
      <c r="V80" s="16"/>
    </row>
    <row r="81" spans="1:22" s="9" customFormat="1">
      <c r="A81" s="30">
        <v>74</v>
      </c>
      <c r="B81" s="31" t="s">
        <v>137</v>
      </c>
      <c r="C81" s="32" t="s">
        <v>138</v>
      </c>
      <c r="D81" s="43">
        <v>456</v>
      </c>
      <c r="E81" s="43">
        <v>16838423.850000001</v>
      </c>
      <c r="F81" s="43">
        <v>560</v>
      </c>
      <c r="G81" s="43">
        <v>17978487.68</v>
      </c>
      <c r="H81" s="43">
        <v>256</v>
      </c>
      <c r="I81" s="43">
        <v>3163382.95</v>
      </c>
      <c r="J81" s="43">
        <v>202</v>
      </c>
      <c r="K81" s="43">
        <v>9728720.5600000005</v>
      </c>
      <c r="L81" s="43">
        <f t="shared" si="0"/>
        <v>1474</v>
      </c>
      <c r="M81" s="43">
        <f t="shared" si="0"/>
        <v>47709015.040000007</v>
      </c>
      <c r="N81" s="43">
        <v>25</v>
      </c>
      <c r="O81" s="43">
        <v>11980488.300000001</v>
      </c>
      <c r="P81" s="43">
        <v>11</v>
      </c>
      <c r="Q81" s="43">
        <v>3947778.61</v>
      </c>
      <c r="R81" s="43">
        <f t="shared" si="2"/>
        <v>36</v>
      </c>
      <c r="S81" s="43">
        <f t="shared" si="2"/>
        <v>15928266.91</v>
      </c>
      <c r="T81" s="43">
        <f t="shared" si="1"/>
        <v>1510</v>
      </c>
      <c r="U81" s="43">
        <f t="shared" si="1"/>
        <v>63637281.950000003</v>
      </c>
      <c r="V81" s="16"/>
    </row>
    <row r="82" spans="1:22" s="9" customFormat="1">
      <c r="A82" s="33">
        <v>75</v>
      </c>
      <c r="B82" s="54" t="s">
        <v>243</v>
      </c>
      <c r="C82" s="1" t="s">
        <v>244</v>
      </c>
      <c r="D82" s="44"/>
      <c r="E82" s="44"/>
      <c r="F82" s="44"/>
      <c r="G82" s="44"/>
      <c r="H82" s="44">
        <v>316</v>
      </c>
      <c r="I82" s="44">
        <v>2247969.5</v>
      </c>
      <c r="J82" s="44">
        <v>383</v>
      </c>
      <c r="K82" s="44">
        <v>17221591.949999999</v>
      </c>
      <c r="L82" s="42">
        <f t="shared" si="0"/>
        <v>699</v>
      </c>
      <c r="M82" s="42">
        <f t="shared" si="0"/>
        <v>19469561.449999999</v>
      </c>
      <c r="N82" s="44">
        <v>1051</v>
      </c>
      <c r="O82" s="44">
        <v>28506879.420000002</v>
      </c>
      <c r="P82" s="44">
        <v>105</v>
      </c>
      <c r="Q82" s="44">
        <v>13533208.859999999</v>
      </c>
      <c r="R82" s="42">
        <f t="shared" si="2"/>
        <v>1156</v>
      </c>
      <c r="S82" s="42">
        <f t="shared" si="2"/>
        <v>42040088.280000001</v>
      </c>
      <c r="T82" s="42">
        <f t="shared" si="1"/>
        <v>1855</v>
      </c>
      <c r="U82" s="42">
        <f t="shared" si="1"/>
        <v>61509649.730000004</v>
      </c>
      <c r="V82" s="16"/>
    </row>
    <row r="83" spans="1:22" s="9" customFormat="1">
      <c r="A83" s="30">
        <v>76</v>
      </c>
      <c r="B83" s="53" t="s">
        <v>132</v>
      </c>
      <c r="C83" s="32" t="s">
        <v>133</v>
      </c>
      <c r="D83" s="43">
        <v>154</v>
      </c>
      <c r="E83" s="43">
        <v>2779530.93</v>
      </c>
      <c r="F83" s="43">
        <v>917</v>
      </c>
      <c r="G83" s="43">
        <v>19637767.059999999</v>
      </c>
      <c r="H83" s="43">
        <v>382</v>
      </c>
      <c r="I83" s="43">
        <v>4192891.51</v>
      </c>
      <c r="J83" s="43">
        <v>784</v>
      </c>
      <c r="K83" s="43">
        <v>8206331.46</v>
      </c>
      <c r="L83" s="43">
        <f t="shared" si="0"/>
        <v>2237</v>
      </c>
      <c r="M83" s="43">
        <f t="shared" si="0"/>
        <v>34816520.960000001</v>
      </c>
      <c r="N83" s="43">
        <v>418</v>
      </c>
      <c r="O83" s="43">
        <v>22228863.43</v>
      </c>
      <c r="P83" s="43">
        <v>14</v>
      </c>
      <c r="Q83" s="43">
        <v>1424664.96</v>
      </c>
      <c r="R83" s="43">
        <f t="shared" si="2"/>
        <v>432</v>
      </c>
      <c r="S83" s="43">
        <f t="shared" si="2"/>
        <v>23653528.390000001</v>
      </c>
      <c r="T83" s="43">
        <f t="shared" si="1"/>
        <v>2669</v>
      </c>
      <c r="U83" s="43">
        <f t="shared" si="1"/>
        <v>58470049.350000001</v>
      </c>
      <c r="V83" s="16"/>
    </row>
    <row r="84" spans="1:22" s="9" customFormat="1">
      <c r="A84" s="33">
        <v>77</v>
      </c>
      <c r="B84" s="54" t="s">
        <v>166</v>
      </c>
      <c r="C84" s="1" t="s">
        <v>167</v>
      </c>
      <c r="D84" s="44">
        <v>35</v>
      </c>
      <c r="E84" s="44">
        <v>477663.91</v>
      </c>
      <c r="F84" s="44">
        <v>704</v>
      </c>
      <c r="G84" s="44">
        <v>17303368.510000002</v>
      </c>
      <c r="H84" s="44">
        <v>133</v>
      </c>
      <c r="I84" s="44">
        <v>1024864.99</v>
      </c>
      <c r="J84" s="44">
        <v>793</v>
      </c>
      <c r="K84" s="44">
        <v>6949737.3600000003</v>
      </c>
      <c r="L84" s="42">
        <f t="shared" si="0"/>
        <v>1665</v>
      </c>
      <c r="M84" s="42">
        <f t="shared" si="0"/>
        <v>25755634.770000003</v>
      </c>
      <c r="N84" s="44">
        <v>686</v>
      </c>
      <c r="O84" s="44">
        <v>23614261.399999999</v>
      </c>
      <c r="P84" s="44">
        <v>247</v>
      </c>
      <c r="Q84" s="44">
        <v>864136.38</v>
      </c>
      <c r="R84" s="42">
        <f t="shared" si="2"/>
        <v>933</v>
      </c>
      <c r="S84" s="42">
        <f t="shared" si="2"/>
        <v>24478397.779999997</v>
      </c>
      <c r="T84" s="42">
        <f t="shared" si="1"/>
        <v>2598</v>
      </c>
      <c r="U84" s="42">
        <f t="shared" si="1"/>
        <v>50234032.549999997</v>
      </c>
      <c r="V84" s="16"/>
    </row>
    <row r="85" spans="1:22" s="9" customFormat="1">
      <c r="A85" s="30">
        <v>78</v>
      </c>
      <c r="B85" s="53" t="s">
        <v>146</v>
      </c>
      <c r="C85" s="32" t="s">
        <v>147</v>
      </c>
      <c r="D85" s="43"/>
      <c r="E85" s="43"/>
      <c r="F85" s="43"/>
      <c r="G85" s="43"/>
      <c r="H85" s="43">
        <v>1</v>
      </c>
      <c r="I85" s="43">
        <v>1669.47</v>
      </c>
      <c r="J85" s="43">
        <v>11</v>
      </c>
      <c r="K85" s="43">
        <v>6414064.2300000004</v>
      </c>
      <c r="L85" s="43">
        <f t="shared" si="0"/>
        <v>12</v>
      </c>
      <c r="M85" s="43">
        <f t="shared" si="0"/>
        <v>6415733.7000000002</v>
      </c>
      <c r="N85" s="43">
        <v>3</v>
      </c>
      <c r="O85" s="43">
        <v>25224832.600000001</v>
      </c>
      <c r="P85" s="43">
        <v>2</v>
      </c>
      <c r="Q85" s="43">
        <v>18237409.199999999</v>
      </c>
      <c r="R85" s="43">
        <f t="shared" si="2"/>
        <v>5</v>
      </c>
      <c r="S85" s="43">
        <f t="shared" si="2"/>
        <v>43462241.799999997</v>
      </c>
      <c r="T85" s="43">
        <f t="shared" si="1"/>
        <v>17</v>
      </c>
      <c r="U85" s="43">
        <f t="shared" si="1"/>
        <v>49877975.5</v>
      </c>
      <c r="V85" s="16"/>
    </row>
    <row r="86" spans="1:22" s="9" customFormat="1">
      <c r="A86" s="33">
        <v>79</v>
      </c>
      <c r="B86" s="54" t="s">
        <v>334</v>
      </c>
      <c r="C86" s="1" t="s">
        <v>354</v>
      </c>
      <c r="D86" s="44"/>
      <c r="E86" s="44"/>
      <c r="F86" s="44"/>
      <c r="G86" s="44"/>
      <c r="H86" s="44">
        <v>492</v>
      </c>
      <c r="I86" s="44">
        <v>1987185.79</v>
      </c>
      <c r="J86" s="44">
        <v>1451</v>
      </c>
      <c r="K86" s="44">
        <v>24134881.949999999</v>
      </c>
      <c r="L86" s="42">
        <f t="shared" si="0"/>
        <v>1943</v>
      </c>
      <c r="M86" s="42">
        <f t="shared" si="0"/>
        <v>26122067.739999998</v>
      </c>
      <c r="N86" s="44">
        <v>1643</v>
      </c>
      <c r="O86" s="44">
        <v>22250897.039999999</v>
      </c>
      <c r="P86" s="44">
        <v>18</v>
      </c>
      <c r="Q86" s="44">
        <v>142657.26</v>
      </c>
      <c r="R86" s="42">
        <f t="shared" si="2"/>
        <v>1661</v>
      </c>
      <c r="S86" s="42">
        <f t="shared" si="2"/>
        <v>22393554.300000001</v>
      </c>
      <c r="T86" s="42">
        <f t="shared" si="1"/>
        <v>3604</v>
      </c>
      <c r="U86" s="42">
        <f t="shared" si="1"/>
        <v>48515622.039999999</v>
      </c>
      <c r="V86" s="16"/>
    </row>
    <row r="87" spans="1:22" s="9" customFormat="1">
      <c r="A87" s="30">
        <v>80</v>
      </c>
      <c r="B87" s="53" t="s">
        <v>112</v>
      </c>
      <c r="C87" s="32" t="s">
        <v>113</v>
      </c>
      <c r="D87" s="43">
        <v>3</v>
      </c>
      <c r="E87" s="43">
        <v>910044.58</v>
      </c>
      <c r="F87" s="43">
        <v>3</v>
      </c>
      <c r="G87" s="43">
        <v>1227229.47</v>
      </c>
      <c r="H87" s="43">
        <v>2</v>
      </c>
      <c r="I87" s="43">
        <v>116355.89</v>
      </c>
      <c r="J87" s="43">
        <v>26</v>
      </c>
      <c r="K87" s="43">
        <v>2468941.59</v>
      </c>
      <c r="L87" s="43">
        <f t="shared" si="0"/>
        <v>34</v>
      </c>
      <c r="M87" s="43">
        <f t="shared" si="0"/>
        <v>4722571.53</v>
      </c>
      <c r="N87" s="43">
        <v>4</v>
      </c>
      <c r="O87" s="43">
        <v>24016270</v>
      </c>
      <c r="P87" s="43">
        <v>2</v>
      </c>
      <c r="Q87" s="43">
        <v>15608974.359999999</v>
      </c>
      <c r="R87" s="43">
        <f t="shared" si="2"/>
        <v>6</v>
      </c>
      <c r="S87" s="43">
        <f t="shared" si="2"/>
        <v>39625244.359999999</v>
      </c>
      <c r="T87" s="43">
        <f t="shared" si="1"/>
        <v>40</v>
      </c>
      <c r="U87" s="43">
        <f t="shared" si="1"/>
        <v>44347815.890000001</v>
      </c>
      <c r="V87" s="16"/>
    </row>
    <row r="88" spans="1:22" s="9" customFormat="1">
      <c r="A88" s="33">
        <v>81</v>
      </c>
      <c r="B88" s="54" t="s">
        <v>148</v>
      </c>
      <c r="C88" s="1" t="s">
        <v>149</v>
      </c>
      <c r="D88" s="44">
        <v>27</v>
      </c>
      <c r="E88" s="44">
        <v>783291.18</v>
      </c>
      <c r="F88" s="44">
        <v>563</v>
      </c>
      <c r="G88" s="44">
        <v>12708511.550000001</v>
      </c>
      <c r="H88" s="44">
        <v>285</v>
      </c>
      <c r="I88" s="44">
        <v>2218466.5499999998</v>
      </c>
      <c r="J88" s="44">
        <v>890</v>
      </c>
      <c r="K88" s="44">
        <v>6887717.5199999996</v>
      </c>
      <c r="L88" s="42">
        <f t="shared" si="0"/>
        <v>1765</v>
      </c>
      <c r="M88" s="42">
        <f t="shared" si="0"/>
        <v>22597986.800000001</v>
      </c>
      <c r="N88" s="44">
        <v>1133</v>
      </c>
      <c r="O88" s="44">
        <v>19111123.829999998</v>
      </c>
      <c r="P88" s="44">
        <v>140</v>
      </c>
      <c r="Q88" s="44">
        <v>2607863.11</v>
      </c>
      <c r="R88" s="42">
        <f t="shared" si="2"/>
        <v>1273</v>
      </c>
      <c r="S88" s="42">
        <f t="shared" si="2"/>
        <v>21718986.939999998</v>
      </c>
      <c r="T88" s="42">
        <f t="shared" si="1"/>
        <v>3038</v>
      </c>
      <c r="U88" s="42">
        <f t="shared" si="1"/>
        <v>44316973.739999995</v>
      </c>
      <c r="V88" s="16"/>
    </row>
    <row r="89" spans="1:22" s="9" customFormat="1">
      <c r="A89" s="30">
        <v>82</v>
      </c>
      <c r="B89" s="31" t="s">
        <v>194</v>
      </c>
      <c r="C89" s="32" t="s">
        <v>195</v>
      </c>
      <c r="D89" s="43">
        <v>63</v>
      </c>
      <c r="E89" s="43">
        <v>3021229.42</v>
      </c>
      <c r="F89" s="43">
        <v>274</v>
      </c>
      <c r="G89" s="43">
        <v>6152984.0800000001</v>
      </c>
      <c r="H89" s="43">
        <v>324</v>
      </c>
      <c r="I89" s="43">
        <v>2196257.94</v>
      </c>
      <c r="J89" s="43">
        <v>1102</v>
      </c>
      <c r="K89" s="43">
        <v>9416354.9100000001</v>
      </c>
      <c r="L89" s="43">
        <f t="shared" si="0"/>
        <v>1763</v>
      </c>
      <c r="M89" s="43">
        <f t="shared" si="0"/>
        <v>20786826.350000001</v>
      </c>
      <c r="N89" s="43">
        <v>928</v>
      </c>
      <c r="O89" s="43">
        <v>16175719.300000001</v>
      </c>
      <c r="P89" s="43">
        <v>84</v>
      </c>
      <c r="Q89" s="43">
        <v>5731946.0999999996</v>
      </c>
      <c r="R89" s="43">
        <f t="shared" si="2"/>
        <v>1012</v>
      </c>
      <c r="S89" s="43">
        <f t="shared" si="2"/>
        <v>21907665.399999999</v>
      </c>
      <c r="T89" s="43">
        <f t="shared" si="1"/>
        <v>2775</v>
      </c>
      <c r="U89" s="43">
        <f t="shared" si="1"/>
        <v>42694491.75</v>
      </c>
      <c r="V89" s="16"/>
    </row>
    <row r="90" spans="1:22" s="9" customFormat="1">
      <c r="A90" s="33">
        <v>83</v>
      </c>
      <c r="B90" s="54" t="s">
        <v>180</v>
      </c>
      <c r="C90" s="1" t="s">
        <v>181</v>
      </c>
      <c r="D90" s="44">
        <v>29</v>
      </c>
      <c r="E90" s="44">
        <v>358650.82</v>
      </c>
      <c r="F90" s="44">
        <v>92</v>
      </c>
      <c r="G90" s="44">
        <v>1339719.5900000001</v>
      </c>
      <c r="H90" s="44">
        <v>401</v>
      </c>
      <c r="I90" s="44">
        <v>2644464.11</v>
      </c>
      <c r="J90" s="44">
        <v>1481</v>
      </c>
      <c r="K90" s="44">
        <v>18523084.43</v>
      </c>
      <c r="L90" s="42">
        <f t="shared" si="0"/>
        <v>2003</v>
      </c>
      <c r="M90" s="42">
        <f t="shared" si="0"/>
        <v>22865918.949999999</v>
      </c>
      <c r="N90" s="44">
        <v>1637</v>
      </c>
      <c r="O90" s="44">
        <v>16834468.989999998</v>
      </c>
      <c r="P90" s="44">
        <v>5</v>
      </c>
      <c r="Q90" s="44">
        <v>88088.27</v>
      </c>
      <c r="R90" s="42">
        <f t="shared" si="2"/>
        <v>1642</v>
      </c>
      <c r="S90" s="42">
        <f t="shared" si="2"/>
        <v>16922557.259999998</v>
      </c>
      <c r="T90" s="42">
        <f t="shared" si="1"/>
        <v>3645</v>
      </c>
      <c r="U90" s="42">
        <f t="shared" si="1"/>
        <v>39788476.209999993</v>
      </c>
      <c r="V90" s="16"/>
    </row>
    <row r="91" spans="1:22" s="9" customFormat="1">
      <c r="A91" s="30">
        <v>84</v>
      </c>
      <c r="B91" s="53" t="s">
        <v>240</v>
      </c>
      <c r="C91" s="32" t="s">
        <v>332</v>
      </c>
      <c r="D91" s="43">
        <v>4</v>
      </c>
      <c r="E91" s="43">
        <v>66241.320000000007</v>
      </c>
      <c r="F91" s="43">
        <v>55</v>
      </c>
      <c r="G91" s="43">
        <v>400522.02</v>
      </c>
      <c r="H91" s="43">
        <v>464</v>
      </c>
      <c r="I91" s="43">
        <v>1666547.72</v>
      </c>
      <c r="J91" s="43">
        <v>540</v>
      </c>
      <c r="K91" s="43">
        <v>18047768.699999999</v>
      </c>
      <c r="L91" s="43">
        <f t="shared" si="0"/>
        <v>1063</v>
      </c>
      <c r="M91" s="43">
        <f t="shared" si="0"/>
        <v>20181079.759999998</v>
      </c>
      <c r="N91" s="43">
        <v>112</v>
      </c>
      <c r="O91" s="43">
        <v>18114817.469999999</v>
      </c>
      <c r="P91" s="43">
        <v>81</v>
      </c>
      <c r="Q91" s="43">
        <v>1236096.3</v>
      </c>
      <c r="R91" s="43">
        <f t="shared" si="2"/>
        <v>193</v>
      </c>
      <c r="S91" s="43">
        <f t="shared" si="2"/>
        <v>19350913.77</v>
      </c>
      <c r="T91" s="43">
        <f t="shared" si="1"/>
        <v>1256</v>
      </c>
      <c r="U91" s="43">
        <f t="shared" si="1"/>
        <v>39531993.530000001</v>
      </c>
      <c r="V91" s="16"/>
    </row>
    <row r="92" spans="1:22" s="9" customFormat="1">
      <c r="A92" s="33">
        <v>85</v>
      </c>
      <c r="B92" s="54" t="s">
        <v>156</v>
      </c>
      <c r="C92" s="1" t="s">
        <v>157</v>
      </c>
      <c r="D92" s="44">
        <v>1</v>
      </c>
      <c r="E92" s="44">
        <v>1299714.06</v>
      </c>
      <c r="F92" s="44">
        <v>7</v>
      </c>
      <c r="G92" s="44">
        <v>1456703.01</v>
      </c>
      <c r="H92" s="44">
        <v>1</v>
      </c>
      <c r="I92" s="44">
        <v>70.5</v>
      </c>
      <c r="J92" s="44">
        <v>69</v>
      </c>
      <c r="K92" s="44">
        <v>2280359.34</v>
      </c>
      <c r="L92" s="42">
        <f t="shared" si="0"/>
        <v>78</v>
      </c>
      <c r="M92" s="42">
        <f t="shared" si="0"/>
        <v>5036846.91</v>
      </c>
      <c r="N92" s="44">
        <v>5</v>
      </c>
      <c r="O92" s="44">
        <v>2008621</v>
      </c>
      <c r="P92" s="44">
        <v>7</v>
      </c>
      <c r="Q92" s="44">
        <v>32011105</v>
      </c>
      <c r="R92" s="42">
        <f t="shared" si="2"/>
        <v>12</v>
      </c>
      <c r="S92" s="42">
        <f t="shared" si="2"/>
        <v>34019726</v>
      </c>
      <c r="T92" s="42">
        <f t="shared" si="1"/>
        <v>90</v>
      </c>
      <c r="U92" s="42">
        <f t="shared" si="1"/>
        <v>39056572.909999996</v>
      </c>
      <c r="V92" s="16"/>
    </row>
    <row r="93" spans="1:22" s="9" customFormat="1">
      <c r="A93" s="30">
        <v>86</v>
      </c>
      <c r="B93" s="53" t="s">
        <v>168</v>
      </c>
      <c r="C93" s="32" t="s">
        <v>169</v>
      </c>
      <c r="D93" s="43"/>
      <c r="E93" s="43"/>
      <c r="F93" s="43">
        <v>40</v>
      </c>
      <c r="G93" s="43">
        <v>1130847.43</v>
      </c>
      <c r="H93" s="43">
        <v>5</v>
      </c>
      <c r="I93" s="43">
        <v>6520.8</v>
      </c>
      <c r="J93" s="43">
        <v>260</v>
      </c>
      <c r="K93" s="43">
        <v>16950418.289999999</v>
      </c>
      <c r="L93" s="43">
        <f t="shared" si="0"/>
        <v>305</v>
      </c>
      <c r="M93" s="43">
        <f t="shared" si="0"/>
        <v>18087786.52</v>
      </c>
      <c r="N93" s="43">
        <v>464</v>
      </c>
      <c r="O93" s="43">
        <v>18072433.16</v>
      </c>
      <c r="P93" s="43">
        <v>1</v>
      </c>
      <c r="Q93" s="43">
        <v>476.29</v>
      </c>
      <c r="R93" s="43">
        <f t="shared" si="2"/>
        <v>465</v>
      </c>
      <c r="S93" s="43">
        <f t="shared" si="2"/>
        <v>18072909.449999999</v>
      </c>
      <c r="T93" s="43">
        <f t="shared" si="1"/>
        <v>770</v>
      </c>
      <c r="U93" s="43">
        <f t="shared" si="1"/>
        <v>36160695.969999999</v>
      </c>
      <c r="V93" s="16"/>
    </row>
    <row r="94" spans="1:22" s="9" customFormat="1">
      <c r="A94" s="33">
        <v>87</v>
      </c>
      <c r="B94" s="54" t="s">
        <v>190</v>
      </c>
      <c r="C94" s="1" t="s">
        <v>191</v>
      </c>
      <c r="D94" s="44"/>
      <c r="E94" s="44"/>
      <c r="F94" s="44">
        <v>15</v>
      </c>
      <c r="G94" s="44">
        <v>14962923.58</v>
      </c>
      <c r="H94" s="44">
        <v>3</v>
      </c>
      <c r="I94" s="44">
        <v>866426.85</v>
      </c>
      <c r="J94" s="44">
        <v>117</v>
      </c>
      <c r="K94" s="44">
        <v>2199944.4500000002</v>
      </c>
      <c r="L94" s="42">
        <f t="shared" si="0"/>
        <v>135</v>
      </c>
      <c r="M94" s="42">
        <f t="shared" si="0"/>
        <v>18029294.879999999</v>
      </c>
      <c r="N94" s="44">
        <v>5</v>
      </c>
      <c r="O94" s="44">
        <v>16000000</v>
      </c>
      <c r="P94" s="44"/>
      <c r="Q94" s="44"/>
      <c r="R94" s="42">
        <f t="shared" si="2"/>
        <v>5</v>
      </c>
      <c r="S94" s="42">
        <f t="shared" si="2"/>
        <v>16000000</v>
      </c>
      <c r="T94" s="42">
        <f t="shared" si="1"/>
        <v>140</v>
      </c>
      <c r="U94" s="42">
        <f t="shared" si="1"/>
        <v>34029294.879999995</v>
      </c>
      <c r="V94" s="16"/>
    </row>
    <row r="95" spans="1:22" s="9" customFormat="1">
      <c r="A95" s="30">
        <v>88</v>
      </c>
      <c r="B95" s="53" t="s">
        <v>164</v>
      </c>
      <c r="C95" s="32" t="s">
        <v>165</v>
      </c>
      <c r="D95" s="43">
        <v>2</v>
      </c>
      <c r="E95" s="43">
        <v>53893.91</v>
      </c>
      <c r="F95" s="43">
        <v>22</v>
      </c>
      <c r="G95" s="43">
        <v>245257.24</v>
      </c>
      <c r="H95" s="43">
        <v>601</v>
      </c>
      <c r="I95" s="43">
        <v>2378305.98</v>
      </c>
      <c r="J95" s="43">
        <v>1804</v>
      </c>
      <c r="K95" s="43">
        <v>15658941.779999999</v>
      </c>
      <c r="L95" s="43">
        <f t="shared" si="0"/>
        <v>2429</v>
      </c>
      <c r="M95" s="43">
        <f t="shared" si="0"/>
        <v>18336398.909999996</v>
      </c>
      <c r="N95" s="43">
        <v>1547</v>
      </c>
      <c r="O95" s="43">
        <v>14651308.939999999</v>
      </c>
      <c r="P95" s="43">
        <v>64</v>
      </c>
      <c r="Q95" s="43">
        <v>1038604.65</v>
      </c>
      <c r="R95" s="43">
        <f t="shared" si="2"/>
        <v>1611</v>
      </c>
      <c r="S95" s="43">
        <f t="shared" si="2"/>
        <v>15689913.59</v>
      </c>
      <c r="T95" s="43">
        <f t="shared" si="1"/>
        <v>4040</v>
      </c>
      <c r="U95" s="43">
        <f t="shared" si="1"/>
        <v>34026312.5</v>
      </c>
      <c r="V95" s="16"/>
    </row>
    <row r="96" spans="1:22" s="9" customFormat="1">
      <c r="A96" s="33">
        <v>89</v>
      </c>
      <c r="B96" s="54" t="s">
        <v>140</v>
      </c>
      <c r="C96" s="1" t="s">
        <v>141</v>
      </c>
      <c r="D96" s="44">
        <v>25</v>
      </c>
      <c r="E96" s="44">
        <v>460071.17</v>
      </c>
      <c r="F96" s="44">
        <v>360</v>
      </c>
      <c r="G96" s="44">
        <v>5793908.0099999998</v>
      </c>
      <c r="H96" s="44">
        <v>333</v>
      </c>
      <c r="I96" s="44">
        <v>3837216.39</v>
      </c>
      <c r="J96" s="44">
        <v>1106</v>
      </c>
      <c r="K96" s="44">
        <v>9300078.8300000001</v>
      </c>
      <c r="L96" s="42">
        <f t="shared" si="0"/>
        <v>1824</v>
      </c>
      <c r="M96" s="42">
        <f t="shared" si="0"/>
        <v>19391274.400000002</v>
      </c>
      <c r="N96" s="44">
        <v>568</v>
      </c>
      <c r="O96" s="44">
        <v>12087726.02</v>
      </c>
      <c r="P96" s="44">
        <v>138</v>
      </c>
      <c r="Q96" s="44">
        <v>1247176.76</v>
      </c>
      <c r="R96" s="42">
        <f t="shared" si="2"/>
        <v>706</v>
      </c>
      <c r="S96" s="42">
        <f t="shared" si="2"/>
        <v>13334902.779999999</v>
      </c>
      <c r="T96" s="42">
        <f t="shared" si="1"/>
        <v>2530</v>
      </c>
      <c r="U96" s="42">
        <f t="shared" si="1"/>
        <v>32726177.18</v>
      </c>
      <c r="V96" s="16"/>
    </row>
    <row r="97" spans="1:22" s="9" customFormat="1">
      <c r="A97" s="30">
        <v>90</v>
      </c>
      <c r="B97" s="31" t="s">
        <v>184</v>
      </c>
      <c r="C97" s="32" t="s">
        <v>185</v>
      </c>
      <c r="D97" s="43">
        <v>45</v>
      </c>
      <c r="E97" s="43">
        <v>823867.79</v>
      </c>
      <c r="F97" s="43">
        <v>371</v>
      </c>
      <c r="G97" s="43">
        <v>6896495.5499999998</v>
      </c>
      <c r="H97" s="43">
        <v>321</v>
      </c>
      <c r="I97" s="43">
        <v>1184191.47</v>
      </c>
      <c r="J97" s="43">
        <v>1016</v>
      </c>
      <c r="K97" s="43">
        <v>8914070.9700000007</v>
      </c>
      <c r="L97" s="43">
        <f t="shared" si="0"/>
        <v>1753</v>
      </c>
      <c r="M97" s="43">
        <f t="shared" si="0"/>
        <v>17818625.780000001</v>
      </c>
      <c r="N97" s="43">
        <v>1281</v>
      </c>
      <c r="O97" s="43">
        <v>14159919.92</v>
      </c>
      <c r="P97" s="43">
        <v>19</v>
      </c>
      <c r="Q97" s="43">
        <v>378116.68</v>
      </c>
      <c r="R97" s="43">
        <f t="shared" si="2"/>
        <v>1300</v>
      </c>
      <c r="S97" s="43">
        <f t="shared" si="2"/>
        <v>14538036.6</v>
      </c>
      <c r="T97" s="43">
        <f t="shared" si="1"/>
        <v>3053</v>
      </c>
      <c r="U97" s="43">
        <f t="shared" si="1"/>
        <v>32356662.380000003</v>
      </c>
      <c r="V97" s="16"/>
    </row>
    <row r="98" spans="1:22" s="9" customFormat="1">
      <c r="A98" s="33">
        <v>91</v>
      </c>
      <c r="B98" s="54" t="s">
        <v>174</v>
      </c>
      <c r="C98" s="1" t="s">
        <v>175</v>
      </c>
      <c r="D98" s="44">
        <v>4</v>
      </c>
      <c r="E98" s="44">
        <v>37699.800000000003</v>
      </c>
      <c r="F98" s="44">
        <v>50</v>
      </c>
      <c r="G98" s="44">
        <v>543230.21</v>
      </c>
      <c r="H98" s="44">
        <v>361</v>
      </c>
      <c r="I98" s="44">
        <v>2076030.84</v>
      </c>
      <c r="J98" s="44">
        <v>1497</v>
      </c>
      <c r="K98" s="44">
        <v>13260179.189999999</v>
      </c>
      <c r="L98" s="42">
        <f t="shared" si="0"/>
        <v>1912</v>
      </c>
      <c r="M98" s="42">
        <f t="shared" si="0"/>
        <v>15917140.039999999</v>
      </c>
      <c r="N98" s="44">
        <v>615</v>
      </c>
      <c r="O98" s="44">
        <v>13398425.59</v>
      </c>
      <c r="P98" s="44">
        <v>36</v>
      </c>
      <c r="Q98" s="44">
        <v>1631313.61</v>
      </c>
      <c r="R98" s="42">
        <f t="shared" si="2"/>
        <v>651</v>
      </c>
      <c r="S98" s="42">
        <f t="shared" si="2"/>
        <v>15029739.199999999</v>
      </c>
      <c r="T98" s="42">
        <f t="shared" si="1"/>
        <v>2563</v>
      </c>
      <c r="U98" s="42">
        <f t="shared" si="1"/>
        <v>30946879.239999998</v>
      </c>
      <c r="V98" s="16"/>
    </row>
    <row r="99" spans="1:22" s="9" customFormat="1">
      <c r="A99" s="30">
        <v>92</v>
      </c>
      <c r="B99" s="53" t="s">
        <v>355</v>
      </c>
      <c r="C99" s="32" t="s">
        <v>356</v>
      </c>
      <c r="D99" s="43"/>
      <c r="E99" s="43"/>
      <c r="F99" s="43"/>
      <c r="G99" s="43"/>
      <c r="H99" s="43">
        <v>3</v>
      </c>
      <c r="I99" s="43">
        <v>2150000</v>
      </c>
      <c r="J99" s="43">
        <v>20</v>
      </c>
      <c r="K99" s="43">
        <v>16016264.42</v>
      </c>
      <c r="L99" s="43">
        <f t="shared" si="0"/>
        <v>23</v>
      </c>
      <c r="M99" s="43">
        <f t="shared" si="0"/>
        <v>18166264.420000002</v>
      </c>
      <c r="N99" s="43">
        <v>4</v>
      </c>
      <c r="O99" s="43">
        <v>12000000</v>
      </c>
      <c r="P99" s="43"/>
      <c r="Q99" s="43"/>
      <c r="R99" s="43">
        <f t="shared" si="2"/>
        <v>4</v>
      </c>
      <c r="S99" s="43">
        <f t="shared" si="2"/>
        <v>12000000</v>
      </c>
      <c r="T99" s="43">
        <f t="shared" si="1"/>
        <v>27</v>
      </c>
      <c r="U99" s="43">
        <f t="shared" si="1"/>
        <v>30166264.420000002</v>
      </c>
      <c r="V99" s="16"/>
    </row>
    <row r="100" spans="1:22" s="9" customFormat="1">
      <c r="A100" s="33">
        <v>93</v>
      </c>
      <c r="B100" s="54" t="s">
        <v>204</v>
      </c>
      <c r="C100" s="1" t="s">
        <v>205</v>
      </c>
      <c r="D100" s="44">
        <v>2</v>
      </c>
      <c r="E100" s="44">
        <v>22866.799999999999</v>
      </c>
      <c r="F100" s="44">
        <v>13</v>
      </c>
      <c r="G100" s="44">
        <v>113268.36</v>
      </c>
      <c r="H100" s="44">
        <v>448</v>
      </c>
      <c r="I100" s="44">
        <v>1159705.1299999999</v>
      </c>
      <c r="J100" s="44">
        <v>984</v>
      </c>
      <c r="K100" s="44">
        <v>4519475.3</v>
      </c>
      <c r="L100" s="42">
        <f t="shared" si="0"/>
        <v>1447</v>
      </c>
      <c r="M100" s="42">
        <f t="shared" si="0"/>
        <v>5815315.5899999999</v>
      </c>
      <c r="N100" s="44">
        <v>529</v>
      </c>
      <c r="O100" s="44">
        <v>13816907.189999999</v>
      </c>
      <c r="P100" s="44">
        <v>87</v>
      </c>
      <c r="Q100" s="44">
        <v>10374336.15</v>
      </c>
      <c r="R100" s="42">
        <f t="shared" si="2"/>
        <v>616</v>
      </c>
      <c r="S100" s="42">
        <f t="shared" si="2"/>
        <v>24191243.34</v>
      </c>
      <c r="T100" s="42">
        <f t="shared" si="1"/>
        <v>2063</v>
      </c>
      <c r="U100" s="42">
        <f t="shared" si="1"/>
        <v>30006558.93</v>
      </c>
      <c r="V100" s="16"/>
    </row>
    <row r="101" spans="1:22" s="9" customFormat="1">
      <c r="A101" s="30">
        <v>94</v>
      </c>
      <c r="B101" s="53" t="s">
        <v>124</v>
      </c>
      <c r="C101" s="32" t="s">
        <v>125</v>
      </c>
      <c r="D101" s="43">
        <v>64</v>
      </c>
      <c r="E101" s="43">
        <v>10318723.48</v>
      </c>
      <c r="F101" s="43">
        <v>48</v>
      </c>
      <c r="G101" s="43">
        <v>5361836.47</v>
      </c>
      <c r="H101" s="43">
        <v>13</v>
      </c>
      <c r="I101" s="43">
        <v>2703789.46</v>
      </c>
      <c r="J101" s="43">
        <v>56</v>
      </c>
      <c r="K101" s="43">
        <v>564090.68999999994</v>
      </c>
      <c r="L101" s="43">
        <f t="shared" si="0"/>
        <v>181</v>
      </c>
      <c r="M101" s="43">
        <f t="shared" si="0"/>
        <v>18948440.100000001</v>
      </c>
      <c r="N101" s="43">
        <v>7</v>
      </c>
      <c r="O101" s="43">
        <v>1731263.25</v>
      </c>
      <c r="P101" s="43">
        <v>8</v>
      </c>
      <c r="Q101" s="43">
        <v>6728472.5099999998</v>
      </c>
      <c r="R101" s="43">
        <f t="shared" si="2"/>
        <v>15</v>
      </c>
      <c r="S101" s="43">
        <f t="shared" si="2"/>
        <v>8459735.7599999998</v>
      </c>
      <c r="T101" s="43">
        <f t="shared" si="1"/>
        <v>196</v>
      </c>
      <c r="U101" s="43">
        <f t="shared" si="1"/>
        <v>27408175.859999999</v>
      </c>
      <c r="V101" s="16"/>
    </row>
    <row r="102" spans="1:22" s="9" customFormat="1">
      <c r="A102" s="33">
        <v>95</v>
      </c>
      <c r="B102" s="54" t="s">
        <v>220</v>
      </c>
      <c r="C102" s="1" t="s">
        <v>221</v>
      </c>
      <c r="D102" s="44"/>
      <c r="E102" s="44"/>
      <c r="F102" s="44">
        <v>53</v>
      </c>
      <c r="G102" s="44">
        <v>924670.03</v>
      </c>
      <c r="H102" s="44">
        <v>137</v>
      </c>
      <c r="I102" s="44">
        <v>202473.4</v>
      </c>
      <c r="J102" s="44">
        <v>591</v>
      </c>
      <c r="K102" s="44">
        <v>3740613.37</v>
      </c>
      <c r="L102" s="42">
        <f t="shared" si="0"/>
        <v>781</v>
      </c>
      <c r="M102" s="42">
        <f t="shared" si="0"/>
        <v>4867756.8</v>
      </c>
      <c r="N102" s="44">
        <v>286</v>
      </c>
      <c r="O102" s="44">
        <v>13373276.07</v>
      </c>
      <c r="P102" s="44">
        <v>44</v>
      </c>
      <c r="Q102" s="44">
        <v>8916034.3699999992</v>
      </c>
      <c r="R102" s="42">
        <f t="shared" ref="R102:S118" si="15">N102+P102</f>
        <v>330</v>
      </c>
      <c r="S102" s="42">
        <f t="shared" si="15"/>
        <v>22289310.439999998</v>
      </c>
      <c r="T102" s="42">
        <f t="shared" si="1"/>
        <v>1111</v>
      </c>
      <c r="U102" s="42">
        <f t="shared" si="1"/>
        <v>27157067.239999998</v>
      </c>
      <c r="V102" s="16"/>
    </row>
    <row r="103" spans="1:22" s="9" customFormat="1">
      <c r="A103" s="30">
        <v>96</v>
      </c>
      <c r="B103" s="53" t="s">
        <v>262</v>
      </c>
      <c r="C103" s="32" t="s">
        <v>263</v>
      </c>
      <c r="D103" s="43"/>
      <c r="E103" s="43"/>
      <c r="F103" s="43"/>
      <c r="G103" s="43"/>
      <c r="H103" s="43">
        <v>25</v>
      </c>
      <c r="I103" s="43">
        <v>42750.45</v>
      </c>
      <c r="J103" s="43">
        <v>100</v>
      </c>
      <c r="K103" s="43">
        <v>13450785.560000001</v>
      </c>
      <c r="L103" s="43">
        <f t="shared" si="0"/>
        <v>125</v>
      </c>
      <c r="M103" s="43">
        <f t="shared" si="0"/>
        <v>13493536.01</v>
      </c>
      <c r="N103" s="43">
        <v>964</v>
      </c>
      <c r="O103" s="43">
        <v>13452110.52</v>
      </c>
      <c r="P103" s="43">
        <v>3</v>
      </c>
      <c r="Q103" s="43">
        <v>44398.19</v>
      </c>
      <c r="R103" s="43">
        <f t="shared" si="15"/>
        <v>967</v>
      </c>
      <c r="S103" s="43">
        <f t="shared" si="15"/>
        <v>13496508.709999999</v>
      </c>
      <c r="T103" s="43">
        <f t="shared" si="1"/>
        <v>1092</v>
      </c>
      <c r="U103" s="43">
        <f t="shared" si="1"/>
        <v>26990044.719999999</v>
      </c>
      <c r="V103" s="16"/>
    </row>
    <row r="104" spans="1:22" s="9" customFormat="1">
      <c r="A104" s="33">
        <v>97</v>
      </c>
      <c r="B104" s="54" t="s">
        <v>154</v>
      </c>
      <c r="C104" s="1" t="s">
        <v>155</v>
      </c>
      <c r="D104" s="44">
        <v>23</v>
      </c>
      <c r="E104" s="44">
        <v>3784649.3</v>
      </c>
      <c r="F104" s="44">
        <v>47</v>
      </c>
      <c r="G104" s="44">
        <v>3957831.56</v>
      </c>
      <c r="H104" s="44">
        <v>14</v>
      </c>
      <c r="I104" s="44">
        <v>517002.2</v>
      </c>
      <c r="J104" s="44">
        <v>28</v>
      </c>
      <c r="K104" s="44">
        <v>2963621.4</v>
      </c>
      <c r="L104" s="42">
        <f t="shared" si="0"/>
        <v>112</v>
      </c>
      <c r="M104" s="42">
        <f t="shared" si="0"/>
        <v>11223104.460000001</v>
      </c>
      <c r="N104" s="44">
        <v>23</v>
      </c>
      <c r="O104" s="44">
        <v>8889244.4299999997</v>
      </c>
      <c r="P104" s="44">
        <v>18</v>
      </c>
      <c r="Q104" s="44">
        <v>6279321.6200000001</v>
      </c>
      <c r="R104" s="42">
        <f t="shared" si="15"/>
        <v>41</v>
      </c>
      <c r="S104" s="42">
        <f t="shared" si="15"/>
        <v>15168566.050000001</v>
      </c>
      <c r="T104" s="42">
        <f t="shared" si="1"/>
        <v>153</v>
      </c>
      <c r="U104" s="42">
        <f t="shared" si="1"/>
        <v>26391670.510000002</v>
      </c>
      <c r="V104" s="16"/>
    </row>
    <row r="105" spans="1:22" s="9" customFormat="1">
      <c r="A105" s="30">
        <v>98</v>
      </c>
      <c r="B105" s="31" t="s">
        <v>286</v>
      </c>
      <c r="C105" s="32" t="s">
        <v>287</v>
      </c>
      <c r="D105" s="43">
        <v>5</v>
      </c>
      <c r="E105" s="43">
        <v>126558</v>
      </c>
      <c r="F105" s="43">
        <v>1</v>
      </c>
      <c r="G105" s="43">
        <v>52480.9</v>
      </c>
      <c r="H105" s="43">
        <v>954</v>
      </c>
      <c r="I105" s="43">
        <v>535707.57999999996</v>
      </c>
      <c r="J105" s="43">
        <v>1171</v>
      </c>
      <c r="K105" s="43">
        <v>1073970.47</v>
      </c>
      <c r="L105" s="43">
        <f t="shared" si="0"/>
        <v>2131</v>
      </c>
      <c r="M105" s="43">
        <f t="shared" si="0"/>
        <v>1788716.9499999997</v>
      </c>
      <c r="N105" s="43">
        <v>78</v>
      </c>
      <c r="O105" s="43">
        <v>11848813.33</v>
      </c>
      <c r="P105" s="43">
        <v>58</v>
      </c>
      <c r="Q105" s="43">
        <v>11392269.75</v>
      </c>
      <c r="R105" s="43">
        <f t="shared" si="15"/>
        <v>136</v>
      </c>
      <c r="S105" s="43">
        <f t="shared" si="15"/>
        <v>23241083.079999998</v>
      </c>
      <c r="T105" s="43">
        <f t="shared" si="1"/>
        <v>2267</v>
      </c>
      <c r="U105" s="43">
        <f t="shared" si="1"/>
        <v>25029800.029999997</v>
      </c>
      <c r="V105" s="16"/>
    </row>
    <row r="106" spans="1:22" s="9" customFormat="1">
      <c r="A106" s="33">
        <v>99</v>
      </c>
      <c r="B106" s="54" t="s">
        <v>224</v>
      </c>
      <c r="C106" s="1" t="s">
        <v>225</v>
      </c>
      <c r="D106" s="44"/>
      <c r="E106" s="44"/>
      <c r="F106" s="44"/>
      <c r="G106" s="44"/>
      <c r="H106" s="44">
        <v>100</v>
      </c>
      <c r="I106" s="44">
        <v>2146557.85</v>
      </c>
      <c r="J106" s="44">
        <v>574</v>
      </c>
      <c r="K106" s="44">
        <v>10202737.09</v>
      </c>
      <c r="L106" s="42">
        <f t="shared" si="0"/>
        <v>674</v>
      </c>
      <c r="M106" s="42">
        <f t="shared" si="0"/>
        <v>12349294.939999999</v>
      </c>
      <c r="N106" s="44">
        <v>570</v>
      </c>
      <c r="O106" s="44">
        <v>10209980.23</v>
      </c>
      <c r="P106" s="44">
        <v>100</v>
      </c>
      <c r="Q106" s="44">
        <v>2146558.35</v>
      </c>
      <c r="R106" s="42">
        <f t="shared" si="15"/>
        <v>670</v>
      </c>
      <c r="S106" s="42">
        <f t="shared" si="15"/>
        <v>12356538.58</v>
      </c>
      <c r="T106" s="42">
        <f t="shared" si="1"/>
        <v>1344</v>
      </c>
      <c r="U106" s="42">
        <f t="shared" si="1"/>
        <v>24705833.52</v>
      </c>
      <c r="V106" s="16"/>
    </row>
    <row r="107" spans="1:22" s="9" customFormat="1">
      <c r="A107" s="30">
        <v>100</v>
      </c>
      <c r="B107" s="53" t="s">
        <v>192</v>
      </c>
      <c r="C107" s="32" t="s">
        <v>193</v>
      </c>
      <c r="D107" s="43">
        <v>1</v>
      </c>
      <c r="E107" s="43">
        <v>35227.199999999997</v>
      </c>
      <c r="F107" s="43"/>
      <c r="G107" s="43"/>
      <c r="H107" s="43">
        <v>168</v>
      </c>
      <c r="I107" s="43">
        <v>667576.79</v>
      </c>
      <c r="J107" s="43">
        <v>460</v>
      </c>
      <c r="K107" s="43">
        <v>5746040.96</v>
      </c>
      <c r="L107" s="43">
        <f t="shared" si="0"/>
        <v>629</v>
      </c>
      <c r="M107" s="43">
        <f t="shared" si="0"/>
        <v>6448844.9500000002</v>
      </c>
      <c r="N107" s="43">
        <v>728</v>
      </c>
      <c r="O107" s="43">
        <v>11588252.439999999</v>
      </c>
      <c r="P107" s="43">
        <v>66</v>
      </c>
      <c r="Q107" s="43">
        <v>6549591.2800000003</v>
      </c>
      <c r="R107" s="43">
        <f t="shared" si="15"/>
        <v>794</v>
      </c>
      <c r="S107" s="43">
        <f t="shared" si="15"/>
        <v>18137843.719999999</v>
      </c>
      <c r="T107" s="43">
        <f t="shared" si="1"/>
        <v>1423</v>
      </c>
      <c r="U107" s="43">
        <f t="shared" si="1"/>
        <v>24586688.669999998</v>
      </c>
      <c r="V107" s="16"/>
    </row>
    <row r="108" spans="1:22" s="9" customFormat="1">
      <c r="A108" s="33">
        <v>101</v>
      </c>
      <c r="B108" s="54" t="s">
        <v>292</v>
      </c>
      <c r="C108" s="1" t="s">
        <v>293</v>
      </c>
      <c r="D108" s="44">
        <v>4</v>
      </c>
      <c r="E108" s="44">
        <v>23240.45</v>
      </c>
      <c r="F108" s="44">
        <v>40</v>
      </c>
      <c r="G108" s="44">
        <v>601880.57999999996</v>
      </c>
      <c r="H108" s="44">
        <v>43</v>
      </c>
      <c r="I108" s="44">
        <v>452247.5</v>
      </c>
      <c r="J108" s="44">
        <v>915</v>
      </c>
      <c r="K108" s="44">
        <v>7649700.2599999998</v>
      </c>
      <c r="L108" s="42">
        <f t="shared" si="0"/>
        <v>1002</v>
      </c>
      <c r="M108" s="42">
        <f t="shared" si="0"/>
        <v>8727068.7899999991</v>
      </c>
      <c r="N108" s="44">
        <v>990</v>
      </c>
      <c r="O108" s="44">
        <v>11291082.119999999</v>
      </c>
      <c r="P108" s="44">
        <v>243</v>
      </c>
      <c r="Q108" s="44">
        <v>3513536.85</v>
      </c>
      <c r="R108" s="42">
        <f t="shared" si="15"/>
        <v>1233</v>
      </c>
      <c r="S108" s="42">
        <f t="shared" si="15"/>
        <v>14804618.969999999</v>
      </c>
      <c r="T108" s="42">
        <f t="shared" si="1"/>
        <v>2235</v>
      </c>
      <c r="U108" s="42">
        <f t="shared" si="1"/>
        <v>23531687.759999998</v>
      </c>
      <c r="V108" s="16"/>
    </row>
    <row r="109" spans="1:22" s="9" customFormat="1">
      <c r="A109" s="30">
        <v>102</v>
      </c>
      <c r="B109" s="53" t="s">
        <v>241</v>
      </c>
      <c r="C109" s="32" t="s">
        <v>242</v>
      </c>
      <c r="D109" s="43"/>
      <c r="E109" s="43"/>
      <c r="F109" s="43"/>
      <c r="G109" s="43"/>
      <c r="H109" s="43">
        <v>73</v>
      </c>
      <c r="I109" s="43">
        <v>117010.53</v>
      </c>
      <c r="J109" s="43">
        <v>339</v>
      </c>
      <c r="K109" s="43">
        <v>10999552.15</v>
      </c>
      <c r="L109" s="43">
        <f t="shared" si="0"/>
        <v>412</v>
      </c>
      <c r="M109" s="43">
        <f t="shared" si="0"/>
        <v>11116562.68</v>
      </c>
      <c r="N109" s="43">
        <v>901</v>
      </c>
      <c r="O109" s="43">
        <v>10956708.67</v>
      </c>
      <c r="P109" s="43">
        <v>1</v>
      </c>
      <c r="Q109" s="43">
        <v>3970.22</v>
      </c>
      <c r="R109" s="43">
        <f t="shared" si="15"/>
        <v>902</v>
      </c>
      <c r="S109" s="43">
        <f t="shared" si="15"/>
        <v>10960678.890000001</v>
      </c>
      <c r="T109" s="43">
        <f t="shared" si="1"/>
        <v>1314</v>
      </c>
      <c r="U109" s="43">
        <f t="shared" si="1"/>
        <v>22077241.57</v>
      </c>
      <c r="V109" s="16"/>
    </row>
    <row r="110" spans="1:22" s="9" customFormat="1">
      <c r="A110" s="33">
        <v>103</v>
      </c>
      <c r="B110" s="54" t="s">
        <v>170</v>
      </c>
      <c r="C110" s="1" t="s">
        <v>171</v>
      </c>
      <c r="D110" s="44">
        <v>310</v>
      </c>
      <c r="E110" s="44">
        <v>7889379.6200000001</v>
      </c>
      <c r="F110" s="44">
        <v>142</v>
      </c>
      <c r="G110" s="44">
        <v>3223998.99</v>
      </c>
      <c r="H110" s="44">
        <v>51</v>
      </c>
      <c r="I110" s="44">
        <v>860858.19</v>
      </c>
      <c r="J110" s="44">
        <v>196</v>
      </c>
      <c r="K110" s="44">
        <v>1016109.9</v>
      </c>
      <c r="L110" s="42">
        <f t="shared" si="0"/>
        <v>699</v>
      </c>
      <c r="M110" s="42">
        <f t="shared" si="0"/>
        <v>12990346.699999999</v>
      </c>
      <c r="N110" s="44">
        <v>10</v>
      </c>
      <c r="O110" s="44">
        <v>1875418.02</v>
      </c>
      <c r="P110" s="44">
        <v>36</v>
      </c>
      <c r="Q110" s="44">
        <v>6013829.0300000003</v>
      </c>
      <c r="R110" s="42">
        <f t="shared" si="15"/>
        <v>46</v>
      </c>
      <c r="S110" s="42">
        <f t="shared" si="15"/>
        <v>7889247.0500000007</v>
      </c>
      <c r="T110" s="42">
        <f t="shared" si="1"/>
        <v>745</v>
      </c>
      <c r="U110" s="42">
        <f t="shared" si="1"/>
        <v>20879593.75</v>
      </c>
      <c r="V110" s="16"/>
    </row>
    <row r="111" spans="1:22" s="9" customFormat="1">
      <c r="A111" s="30">
        <v>104</v>
      </c>
      <c r="B111" s="53" t="s">
        <v>200</v>
      </c>
      <c r="C111" s="32" t="s">
        <v>201</v>
      </c>
      <c r="D111" s="43">
        <v>1</v>
      </c>
      <c r="E111" s="43">
        <v>16675</v>
      </c>
      <c r="F111" s="43">
        <v>12</v>
      </c>
      <c r="G111" s="43">
        <v>321286.69</v>
      </c>
      <c r="H111" s="43">
        <v>896</v>
      </c>
      <c r="I111" s="43">
        <v>938329.15</v>
      </c>
      <c r="J111" s="43">
        <v>2503</v>
      </c>
      <c r="K111" s="43">
        <v>9193578.6400000006</v>
      </c>
      <c r="L111" s="43">
        <f t="shared" si="0"/>
        <v>3412</v>
      </c>
      <c r="M111" s="43">
        <f t="shared" si="0"/>
        <v>10469869.48</v>
      </c>
      <c r="N111" s="43">
        <v>987</v>
      </c>
      <c r="O111" s="43">
        <v>9257499.4299999997</v>
      </c>
      <c r="P111" s="43">
        <v>9</v>
      </c>
      <c r="Q111" s="43">
        <v>732956.25</v>
      </c>
      <c r="R111" s="43">
        <f t="shared" si="15"/>
        <v>996</v>
      </c>
      <c r="S111" s="43">
        <f t="shared" si="15"/>
        <v>9990455.6799999997</v>
      </c>
      <c r="T111" s="43">
        <f t="shared" si="1"/>
        <v>4408</v>
      </c>
      <c r="U111" s="43">
        <f t="shared" si="1"/>
        <v>20460325.16</v>
      </c>
      <c r="V111" s="16"/>
    </row>
    <row r="112" spans="1:22" s="9" customFormat="1">
      <c r="A112" s="33">
        <v>105</v>
      </c>
      <c r="B112" s="54" t="s">
        <v>176</v>
      </c>
      <c r="C112" s="1" t="s">
        <v>177</v>
      </c>
      <c r="D112" s="44">
        <v>18</v>
      </c>
      <c r="E112" s="44">
        <v>265785.43</v>
      </c>
      <c r="F112" s="44">
        <v>181</v>
      </c>
      <c r="G112" s="44">
        <v>3307404.62</v>
      </c>
      <c r="H112" s="44">
        <v>158</v>
      </c>
      <c r="I112" s="44">
        <v>1137260.47</v>
      </c>
      <c r="J112" s="44">
        <v>848</v>
      </c>
      <c r="K112" s="44">
        <v>6339126.7300000004</v>
      </c>
      <c r="L112" s="42">
        <f t="shared" si="0"/>
        <v>1205</v>
      </c>
      <c r="M112" s="42">
        <f t="shared" si="0"/>
        <v>11049577.25</v>
      </c>
      <c r="N112" s="44">
        <v>845</v>
      </c>
      <c r="O112" s="44">
        <v>8494755.2699999996</v>
      </c>
      <c r="P112" s="44">
        <v>16</v>
      </c>
      <c r="Q112" s="44">
        <v>452804.08</v>
      </c>
      <c r="R112" s="42">
        <f t="shared" si="15"/>
        <v>861</v>
      </c>
      <c r="S112" s="42">
        <f t="shared" si="15"/>
        <v>8947559.3499999996</v>
      </c>
      <c r="T112" s="42">
        <f t="shared" si="1"/>
        <v>2066</v>
      </c>
      <c r="U112" s="42">
        <f t="shared" si="1"/>
        <v>19997136.600000001</v>
      </c>
      <c r="V112" s="16"/>
    </row>
    <row r="113" spans="1:22" s="9" customFormat="1">
      <c r="A113" s="30">
        <v>106</v>
      </c>
      <c r="B113" s="31" t="s">
        <v>327</v>
      </c>
      <c r="C113" s="32" t="s">
        <v>328</v>
      </c>
      <c r="D113" s="43">
        <v>1</v>
      </c>
      <c r="E113" s="43">
        <v>27000</v>
      </c>
      <c r="F113" s="43">
        <v>142</v>
      </c>
      <c r="G113" s="43">
        <v>2392714.62</v>
      </c>
      <c r="H113" s="43">
        <v>95</v>
      </c>
      <c r="I113" s="43">
        <v>436398.2</v>
      </c>
      <c r="J113" s="43">
        <v>263</v>
      </c>
      <c r="K113" s="43">
        <v>3269972.62</v>
      </c>
      <c r="L113" s="43">
        <f t="shared" si="0"/>
        <v>501</v>
      </c>
      <c r="M113" s="43">
        <f t="shared" si="0"/>
        <v>6126085.4400000004</v>
      </c>
      <c r="N113" s="43">
        <v>359</v>
      </c>
      <c r="O113" s="43">
        <v>9210145.1400000006</v>
      </c>
      <c r="P113" s="43">
        <v>44</v>
      </c>
      <c r="Q113" s="43">
        <v>4008299.37</v>
      </c>
      <c r="R113" s="43">
        <f t="shared" si="15"/>
        <v>403</v>
      </c>
      <c r="S113" s="43">
        <f t="shared" si="15"/>
        <v>13218444.510000002</v>
      </c>
      <c r="T113" s="43">
        <f t="shared" si="1"/>
        <v>904</v>
      </c>
      <c r="U113" s="43">
        <f t="shared" si="1"/>
        <v>19344529.950000003</v>
      </c>
      <c r="V113" s="16"/>
    </row>
    <row r="114" spans="1:22" s="9" customFormat="1">
      <c r="A114" s="33">
        <v>107</v>
      </c>
      <c r="B114" s="54" t="s">
        <v>196</v>
      </c>
      <c r="C114" s="1" t="s">
        <v>197</v>
      </c>
      <c r="D114" s="44">
        <v>7</v>
      </c>
      <c r="E114" s="44">
        <v>102149.67</v>
      </c>
      <c r="F114" s="44">
        <v>198</v>
      </c>
      <c r="G114" s="44">
        <v>3293718.41</v>
      </c>
      <c r="H114" s="44">
        <v>136</v>
      </c>
      <c r="I114" s="44">
        <v>640136.16</v>
      </c>
      <c r="J114" s="44">
        <v>464</v>
      </c>
      <c r="K114" s="44">
        <v>3140137.09</v>
      </c>
      <c r="L114" s="42">
        <f t="shared" si="0"/>
        <v>805</v>
      </c>
      <c r="M114" s="42">
        <f t="shared" si="0"/>
        <v>7176141.3300000001</v>
      </c>
      <c r="N114" s="44">
        <v>354</v>
      </c>
      <c r="O114" s="44">
        <v>8784754.7899999991</v>
      </c>
      <c r="P114" s="44">
        <v>52</v>
      </c>
      <c r="Q114" s="44">
        <v>3095238.79</v>
      </c>
      <c r="R114" s="42">
        <f t="shared" si="15"/>
        <v>406</v>
      </c>
      <c r="S114" s="42">
        <f t="shared" si="15"/>
        <v>11879993.579999998</v>
      </c>
      <c r="T114" s="42">
        <f t="shared" si="1"/>
        <v>1211</v>
      </c>
      <c r="U114" s="42">
        <f t="shared" si="1"/>
        <v>19056134.909999996</v>
      </c>
      <c r="V114" s="16"/>
    </row>
    <row r="115" spans="1:22" s="9" customFormat="1">
      <c r="A115" s="30">
        <v>108</v>
      </c>
      <c r="B115" s="53" t="s">
        <v>188</v>
      </c>
      <c r="C115" s="32" t="s">
        <v>189</v>
      </c>
      <c r="D115" s="43">
        <v>4</v>
      </c>
      <c r="E115" s="43">
        <v>18113.78</v>
      </c>
      <c r="F115" s="43">
        <v>29</v>
      </c>
      <c r="G115" s="43">
        <v>990546.59</v>
      </c>
      <c r="H115" s="43">
        <v>318</v>
      </c>
      <c r="I115" s="43">
        <v>2341535.9500000002</v>
      </c>
      <c r="J115" s="43">
        <v>775</v>
      </c>
      <c r="K115" s="43">
        <v>8022157.8600000003</v>
      </c>
      <c r="L115" s="43">
        <f t="shared" si="0"/>
        <v>1126</v>
      </c>
      <c r="M115" s="43">
        <f t="shared" si="0"/>
        <v>11372354.18</v>
      </c>
      <c r="N115" s="43">
        <v>670</v>
      </c>
      <c r="O115" s="43">
        <v>6978292.3099999996</v>
      </c>
      <c r="P115" s="43">
        <v>4</v>
      </c>
      <c r="Q115" s="43">
        <v>43727.87</v>
      </c>
      <c r="R115" s="43">
        <f t="shared" si="15"/>
        <v>674</v>
      </c>
      <c r="S115" s="43">
        <f t="shared" si="15"/>
        <v>7022020.1799999997</v>
      </c>
      <c r="T115" s="43">
        <f t="shared" si="1"/>
        <v>1800</v>
      </c>
      <c r="U115" s="43">
        <f t="shared" si="1"/>
        <v>18394374.359999999</v>
      </c>
      <c r="V115" s="16"/>
    </row>
    <row r="116" spans="1:22" s="9" customFormat="1">
      <c r="A116" s="33">
        <v>109</v>
      </c>
      <c r="B116" s="54" t="s">
        <v>234</v>
      </c>
      <c r="C116" s="1" t="s">
        <v>235</v>
      </c>
      <c r="D116" s="44">
        <v>1</v>
      </c>
      <c r="E116" s="44">
        <v>9686.89</v>
      </c>
      <c r="F116" s="44">
        <v>2</v>
      </c>
      <c r="G116" s="44">
        <v>40850</v>
      </c>
      <c r="H116" s="44">
        <v>31</v>
      </c>
      <c r="I116" s="44">
        <v>726391.03</v>
      </c>
      <c r="J116" s="44">
        <v>298</v>
      </c>
      <c r="K116" s="44">
        <v>8688668.3699999992</v>
      </c>
      <c r="L116" s="42">
        <f t="shared" si="0"/>
        <v>332</v>
      </c>
      <c r="M116" s="42">
        <f t="shared" si="0"/>
        <v>9465596.2899999991</v>
      </c>
      <c r="N116" s="44">
        <v>12</v>
      </c>
      <c r="O116" s="44">
        <v>8564504.1400000006</v>
      </c>
      <c r="P116" s="44">
        <v>1</v>
      </c>
      <c r="Q116" s="44">
        <v>340000</v>
      </c>
      <c r="R116" s="42">
        <f t="shared" si="15"/>
        <v>13</v>
      </c>
      <c r="S116" s="42">
        <f t="shared" si="15"/>
        <v>8904504.1400000006</v>
      </c>
      <c r="T116" s="42">
        <f t="shared" si="1"/>
        <v>345</v>
      </c>
      <c r="U116" s="42">
        <f t="shared" si="1"/>
        <v>18370100.43</v>
      </c>
      <c r="V116" s="16"/>
    </row>
    <row r="117" spans="1:22" s="9" customFormat="1">
      <c r="A117" s="30">
        <v>110</v>
      </c>
      <c r="B117" s="53" t="s">
        <v>264</v>
      </c>
      <c r="C117" s="32" t="s">
        <v>265</v>
      </c>
      <c r="D117" s="43"/>
      <c r="E117" s="43"/>
      <c r="F117" s="43">
        <v>22</v>
      </c>
      <c r="G117" s="43">
        <v>883066.94</v>
      </c>
      <c r="H117" s="43">
        <v>111</v>
      </c>
      <c r="I117" s="43">
        <v>716829.73</v>
      </c>
      <c r="J117" s="43">
        <v>695</v>
      </c>
      <c r="K117" s="43">
        <v>6803616.5</v>
      </c>
      <c r="L117" s="43">
        <f t="shared" si="0"/>
        <v>828</v>
      </c>
      <c r="M117" s="43">
        <f t="shared" si="0"/>
        <v>8403513.1699999999</v>
      </c>
      <c r="N117" s="43">
        <v>411</v>
      </c>
      <c r="O117" s="43">
        <v>7026398.4100000001</v>
      </c>
      <c r="P117" s="43"/>
      <c r="Q117" s="43"/>
      <c r="R117" s="43">
        <f t="shared" si="15"/>
        <v>411</v>
      </c>
      <c r="S117" s="43">
        <f t="shared" si="15"/>
        <v>7026398.4100000001</v>
      </c>
      <c r="T117" s="43">
        <f t="shared" si="1"/>
        <v>1239</v>
      </c>
      <c r="U117" s="43">
        <f t="shared" si="1"/>
        <v>15429911.58</v>
      </c>
      <c r="V117" s="16"/>
    </row>
    <row r="118" spans="1:22" s="9" customFormat="1">
      <c r="A118" s="33">
        <v>111</v>
      </c>
      <c r="B118" s="54" t="s">
        <v>306</v>
      </c>
      <c r="C118" s="1" t="s">
        <v>307</v>
      </c>
      <c r="D118" s="44">
        <v>4</v>
      </c>
      <c r="E118" s="44">
        <v>50420.51</v>
      </c>
      <c r="F118" s="44">
        <v>42</v>
      </c>
      <c r="G118" s="44">
        <v>607668.39</v>
      </c>
      <c r="H118" s="44">
        <v>71</v>
      </c>
      <c r="I118" s="44">
        <v>261070.57</v>
      </c>
      <c r="J118" s="44">
        <v>762</v>
      </c>
      <c r="K118" s="44">
        <v>6210798.4800000004</v>
      </c>
      <c r="L118" s="42">
        <f t="shared" si="0"/>
        <v>879</v>
      </c>
      <c r="M118" s="42">
        <f t="shared" si="0"/>
        <v>7129957.9500000002</v>
      </c>
      <c r="N118" s="44">
        <v>1577</v>
      </c>
      <c r="O118" s="44">
        <v>6765554.2400000002</v>
      </c>
      <c r="P118" s="44">
        <v>20</v>
      </c>
      <c r="Q118" s="44">
        <v>257956.01</v>
      </c>
      <c r="R118" s="42">
        <f t="shared" si="15"/>
        <v>1597</v>
      </c>
      <c r="S118" s="42">
        <f t="shared" si="15"/>
        <v>7023510.25</v>
      </c>
      <c r="T118" s="42">
        <f t="shared" si="1"/>
        <v>2476</v>
      </c>
      <c r="U118" s="42">
        <f t="shared" si="1"/>
        <v>14153468.199999999</v>
      </c>
      <c r="V118" s="16"/>
    </row>
    <row r="119" spans="1:22" s="9" customFormat="1">
      <c r="A119" s="30">
        <v>112</v>
      </c>
      <c r="B119" s="53" t="s">
        <v>208</v>
      </c>
      <c r="C119" s="32" t="s">
        <v>209</v>
      </c>
      <c r="D119" s="43">
        <v>16</v>
      </c>
      <c r="E119" s="43">
        <v>349056.04</v>
      </c>
      <c r="F119" s="43">
        <v>70</v>
      </c>
      <c r="G119" s="43">
        <v>1188034.1000000001</v>
      </c>
      <c r="H119" s="43">
        <v>905</v>
      </c>
      <c r="I119" s="43">
        <v>1426120.26</v>
      </c>
      <c r="J119" s="43">
        <v>1175</v>
      </c>
      <c r="K119" s="43">
        <v>4741913.18</v>
      </c>
      <c r="L119" s="43">
        <f t="shared" si="0"/>
        <v>2166</v>
      </c>
      <c r="M119" s="43">
        <f t="shared" si="0"/>
        <v>7705123.5799999991</v>
      </c>
      <c r="N119" s="43">
        <v>444</v>
      </c>
      <c r="O119" s="43">
        <v>4952036.82</v>
      </c>
      <c r="P119" s="43">
        <v>65</v>
      </c>
      <c r="Q119" s="43">
        <v>781572.59</v>
      </c>
      <c r="R119" s="43">
        <f t="shared" ref="R119:S134" si="16">N119+P119</f>
        <v>509</v>
      </c>
      <c r="S119" s="43">
        <f t="shared" si="16"/>
        <v>5733609.4100000001</v>
      </c>
      <c r="T119" s="43">
        <f t="shared" si="1"/>
        <v>2675</v>
      </c>
      <c r="U119" s="43">
        <f t="shared" si="1"/>
        <v>13438732.989999998</v>
      </c>
      <c r="V119" s="16"/>
    </row>
    <row r="120" spans="1:22" s="9" customFormat="1">
      <c r="A120" s="33">
        <v>113</v>
      </c>
      <c r="B120" s="54" t="s">
        <v>202</v>
      </c>
      <c r="C120" s="1" t="s">
        <v>203</v>
      </c>
      <c r="D120" s="44">
        <v>29</v>
      </c>
      <c r="E120" s="44">
        <v>617380.97</v>
      </c>
      <c r="F120" s="44">
        <v>29</v>
      </c>
      <c r="G120" s="44">
        <v>711191.02</v>
      </c>
      <c r="H120" s="44">
        <v>139</v>
      </c>
      <c r="I120" s="44">
        <v>833924.57</v>
      </c>
      <c r="J120" s="44">
        <v>378</v>
      </c>
      <c r="K120" s="44">
        <v>4282713.3899999997</v>
      </c>
      <c r="L120" s="42">
        <f t="shared" si="0"/>
        <v>575</v>
      </c>
      <c r="M120" s="42">
        <f t="shared" si="0"/>
        <v>6445209.9500000002</v>
      </c>
      <c r="N120" s="44">
        <v>296</v>
      </c>
      <c r="O120" s="44">
        <v>4823003.62</v>
      </c>
      <c r="P120" s="44">
        <v>19</v>
      </c>
      <c r="Q120" s="44">
        <v>1271904.92</v>
      </c>
      <c r="R120" s="42">
        <f t="shared" si="16"/>
        <v>315</v>
      </c>
      <c r="S120" s="42">
        <f t="shared" si="16"/>
        <v>6094908.54</v>
      </c>
      <c r="T120" s="42">
        <f t="shared" si="1"/>
        <v>890</v>
      </c>
      <c r="U120" s="42">
        <f t="shared" si="1"/>
        <v>12540118.49</v>
      </c>
      <c r="V120" s="16"/>
    </row>
    <row r="121" spans="1:22" s="9" customFormat="1">
      <c r="A121" s="30">
        <v>114</v>
      </c>
      <c r="B121" s="31" t="s">
        <v>210</v>
      </c>
      <c r="C121" s="32" t="s">
        <v>211</v>
      </c>
      <c r="D121" s="43">
        <v>2</v>
      </c>
      <c r="E121" s="43">
        <v>61169</v>
      </c>
      <c r="F121" s="43">
        <v>106</v>
      </c>
      <c r="G121" s="43">
        <v>2856435.61</v>
      </c>
      <c r="H121" s="43">
        <v>60</v>
      </c>
      <c r="I121" s="43">
        <v>695246.04</v>
      </c>
      <c r="J121" s="43">
        <v>369</v>
      </c>
      <c r="K121" s="43">
        <v>2580703.13</v>
      </c>
      <c r="L121" s="43">
        <f t="shared" si="0"/>
        <v>537</v>
      </c>
      <c r="M121" s="43">
        <f t="shared" si="0"/>
        <v>6193553.7799999993</v>
      </c>
      <c r="N121" s="43">
        <v>358</v>
      </c>
      <c r="O121" s="43">
        <v>5342191.58</v>
      </c>
      <c r="P121" s="43">
        <v>34</v>
      </c>
      <c r="Q121" s="43">
        <v>636365.6</v>
      </c>
      <c r="R121" s="43">
        <f t="shared" si="16"/>
        <v>392</v>
      </c>
      <c r="S121" s="43">
        <f t="shared" si="16"/>
        <v>5978557.1799999997</v>
      </c>
      <c r="T121" s="43">
        <f t="shared" si="1"/>
        <v>929</v>
      </c>
      <c r="U121" s="43">
        <f t="shared" si="1"/>
        <v>12172110.959999999</v>
      </c>
      <c r="V121" s="16"/>
    </row>
    <row r="122" spans="1:22" s="9" customFormat="1">
      <c r="A122" s="33">
        <v>115</v>
      </c>
      <c r="B122" s="54" t="s">
        <v>214</v>
      </c>
      <c r="C122" s="1" t="s">
        <v>215</v>
      </c>
      <c r="D122" s="44"/>
      <c r="E122" s="44"/>
      <c r="F122" s="44">
        <v>4</v>
      </c>
      <c r="G122" s="44">
        <v>15608.27</v>
      </c>
      <c r="H122" s="44">
        <v>151</v>
      </c>
      <c r="I122" s="44">
        <v>510461.96</v>
      </c>
      <c r="J122" s="44">
        <v>660</v>
      </c>
      <c r="K122" s="44">
        <v>5807456.9800000004</v>
      </c>
      <c r="L122" s="42">
        <f t="shared" si="0"/>
        <v>815</v>
      </c>
      <c r="M122" s="42">
        <f t="shared" si="0"/>
        <v>6333527.21</v>
      </c>
      <c r="N122" s="44">
        <v>457</v>
      </c>
      <c r="O122" s="44">
        <v>5259532.25</v>
      </c>
      <c r="P122" s="44"/>
      <c r="Q122" s="44"/>
      <c r="R122" s="42">
        <f t="shared" si="16"/>
        <v>457</v>
      </c>
      <c r="S122" s="42">
        <f t="shared" si="16"/>
        <v>5259532.25</v>
      </c>
      <c r="T122" s="42">
        <f t="shared" si="1"/>
        <v>1272</v>
      </c>
      <c r="U122" s="42">
        <f t="shared" si="1"/>
        <v>11593059.460000001</v>
      </c>
      <c r="V122" s="16"/>
    </row>
    <row r="123" spans="1:22" s="9" customFormat="1">
      <c r="A123" s="30">
        <v>116</v>
      </c>
      <c r="B123" s="53" t="s">
        <v>246</v>
      </c>
      <c r="C123" s="32" t="s">
        <v>247</v>
      </c>
      <c r="D123" s="43"/>
      <c r="E123" s="43"/>
      <c r="F123" s="43"/>
      <c r="G123" s="43"/>
      <c r="H123" s="43">
        <v>37</v>
      </c>
      <c r="I123" s="43">
        <v>53909.38</v>
      </c>
      <c r="J123" s="43">
        <v>61</v>
      </c>
      <c r="K123" s="43">
        <v>222436.34</v>
      </c>
      <c r="L123" s="43">
        <f t="shared" si="0"/>
        <v>98</v>
      </c>
      <c r="M123" s="43">
        <f t="shared" si="0"/>
        <v>276345.71999999997</v>
      </c>
      <c r="N123" s="43">
        <v>13</v>
      </c>
      <c r="O123" s="43">
        <v>5705918.1100000003</v>
      </c>
      <c r="P123" s="43">
        <v>10</v>
      </c>
      <c r="Q123" s="43">
        <v>5555946.7300000004</v>
      </c>
      <c r="R123" s="43">
        <f t="shared" si="16"/>
        <v>23</v>
      </c>
      <c r="S123" s="43">
        <f t="shared" si="16"/>
        <v>11261864.84</v>
      </c>
      <c r="T123" s="43">
        <f t="shared" si="1"/>
        <v>121</v>
      </c>
      <c r="U123" s="43">
        <f t="shared" si="1"/>
        <v>11538210.560000001</v>
      </c>
      <c r="V123" s="16"/>
    </row>
    <row r="124" spans="1:22" s="9" customFormat="1">
      <c r="A124" s="33">
        <v>117</v>
      </c>
      <c r="B124" s="54" t="s">
        <v>248</v>
      </c>
      <c r="C124" s="1" t="s">
        <v>249</v>
      </c>
      <c r="D124" s="44">
        <v>2</v>
      </c>
      <c r="E124" s="44">
        <v>86550.96</v>
      </c>
      <c r="F124" s="44">
        <v>13</v>
      </c>
      <c r="G124" s="44">
        <v>198573.81</v>
      </c>
      <c r="H124" s="44">
        <v>75</v>
      </c>
      <c r="I124" s="44">
        <v>1340186.3799999999</v>
      </c>
      <c r="J124" s="44">
        <v>434</v>
      </c>
      <c r="K124" s="44">
        <v>5237719.72</v>
      </c>
      <c r="L124" s="42">
        <f t="shared" si="0"/>
        <v>524</v>
      </c>
      <c r="M124" s="42">
        <f t="shared" si="0"/>
        <v>6863030.8699999992</v>
      </c>
      <c r="N124" s="44">
        <v>221</v>
      </c>
      <c r="O124" s="44">
        <v>4314100.49</v>
      </c>
      <c r="P124" s="44">
        <v>17</v>
      </c>
      <c r="Q124" s="44">
        <v>305407.67</v>
      </c>
      <c r="R124" s="42">
        <f t="shared" si="16"/>
        <v>238</v>
      </c>
      <c r="S124" s="42">
        <f t="shared" si="16"/>
        <v>4619508.16</v>
      </c>
      <c r="T124" s="42">
        <f t="shared" si="1"/>
        <v>762</v>
      </c>
      <c r="U124" s="42">
        <f t="shared" si="1"/>
        <v>11482539.029999999</v>
      </c>
      <c r="V124" s="16"/>
    </row>
    <row r="125" spans="1:22" s="9" customFormat="1">
      <c r="A125" s="30">
        <v>118</v>
      </c>
      <c r="B125" s="53" t="s">
        <v>232</v>
      </c>
      <c r="C125" s="32" t="s">
        <v>233</v>
      </c>
      <c r="D125" s="43">
        <v>2</v>
      </c>
      <c r="E125" s="43">
        <v>35475</v>
      </c>
      <c r="F125" s="43">
        <v>7</v>
      </c>
      <c r="G125" s="43">
        <v>70841.34</v>
      </c>
      <c r="H125" s="43">
        <v>202</v>
      </c>
      <c r="I125" s="43">
        <v>718319.94</v>
      </c>
      <c r="J125" s="43">
        <v>605</v>
      </c>
      <c r="K125" s="43">
        <v>4924666.4000000004</v>
      </c>
      <c r="L125" s="43">
        <f t="shared" si="0"/>
        <v>816</v>
      </c>
      <c r="M125" s="43">
        <f t="shared" si="0"/>
        <v>5749302.6799999997</v>
      </c>
      <c r="N125" s="43">
        <v>240</v>
      </c>
      <c r="O125" s="43">
        <v>4372302.1100000003</v>
      </c>
      <c r="P125" s="43">
        <v>5</v>
      </c>
      <c r="Q125" s="43">
        <v>68381.3</v>
      </c>
      <c r="R125" s="43">
        <f t="shared" si="16"/>
        <v>245</v>
      </c>
      <c r="S125" s="43">
        <f t="shared" si="16"/>
        <v>4440683.41</v>
      </c>
      <c r="T125" s="43">
        <f t="shared" si="1"/>
        <v>1061</v>
      </c>
      <c r="U125" s="43">
        <f t="shared" si="1"/>
        <v>10189986.09</v>
      </c>
      <c r="V125" s="16"/>
    </row>
    <row r="126" spans="1:22" s="9" customFormat="1">
      <c r="A126" s="33">
        <v>119</v>
      </c>
      <c r="B126" s="54" t="s">
        <v>160</v>
      </c>
      <c r="C126" s="1" t="s">
        <v>161</v>
      </c>
      <c r="D126" s="44">
        <v>1</v>
      </c>
      <c r="E126" s="44">
        <v>3705.88</v>
      </c>
      <c r="F126" s="44">
        <v>40</v>
      </c>
      <c r="G126" s="44">
        <v>782351.46</v>
      </c>
      <c r="H126" s="44">
        <v>93</v>
      </c>
      <c r="I126" s="44">
        <v>756014.54</v>
      </c>
      <c r="J126" s="44">
        <v>520</v>
      </c>
      <c r="K126" s="44">
        <v>3281050.58</v>
      </c>
      <c r="L126" s="42">
        <f t="shared" si="0"/>
        <v>654</v>
      </c>
      <c r="M126" s="42">
        <f t="shared" si="0"/>
        <v>4823122.46</v>
      </c>
      <c r="N126" s="44">
        <v>1324</v>
      </c>
      <c r="O126" s="44">
        <v>4232432.7300000004</v>
      </c>
      <c r="P126" s="44">
        <v>21</v>
      </c>
      <c r="Q126" s="44">
        <v>916522.55</v>
      </c>
      <c r="R126" s="42">
        <f t="shared" si="16"/>
        <v>1345</v>
      </c>
      <c r="S126" s="42">
        <f t="shared" si="16"/>
        <v>5148955.28</v>
      </c>
      <c r="T126" s="42">
        <f t="shared" si="1"/>
        <v>1999</v>
      </c>
      <c r="U126" s="42">
        <f t="shared" si="1"/>
        <v>9972077.7400000002</v>
      </c>
      <c r="V126" s="16"/>
    </row>
    <row r="127" spans="1:22" s="9" customFormat="1">
      <c r="A127" s="30">
        <v>120</v>
      </c>
      <c r="B127" s="31" t="s">
        <v>254</v>
      </c>
      <c r="C127" s="32" t="s">
        <v>255</v>
      </c>
      <c r="D127" s="43">
        <v>23</v>
      </c>
      <c r="E127" s="43">
        <v>45405.919999999998</v>
      </c>
      <c r="F127" s="43">
        <v>64</v>
      </c>
      <c r="G127" s="43">
        <v>640708.71</v>
      </c>
      <c r="H127" s="43">
        <v>163</v>
      </c>
      <c r="I127" s="43">
        <v>368336.81</v>
      </c>
      <c r="J127" s="43">
        <v>505</v>
      </c>
      <c r="K127" s="43">
        <v>3863493.5</v>
      </c>
      <c r="L127" s="43">
        <f t="shared" si="0"/>
        <v>755</v>
      </c>
      <c r="M127" s="43">
        <f t="shared" si="0"/>
        <v>4917944.9399999995</v>
      </c>
      <c r="N127" s="43">
        <v>418</v>
      </c>
      <c r="O127" s="43">
        <v>4158424.39</v>
      </c>
      <c r="P127" s="43">
        <v>5</v>
      </c>
      <c r="Q127" s="43">
        <v>45787.96</v>
      </c>
      <c r="R127" s="43">
        <f t="shared" si="16"/>
        <v>423</v>
      </c>
      <c r="S127" s="43">
        <f t="shared" si="16"/>
        <v>4204212.3500000006</v>
      </c>
      <c r="T127" s="43">
        <f t="shared" si="1"/>
        <v>1178</v>
      </c>
      <c r="U127" s="43">
        <f t="shared" si="1"/>
        <v>9122157.2899999991</v>
      </c>
      <c r="V127" s="16"/>
    </row>
    <row r="128" spans="1:22" s="9" customFormat="1">
      <c r="A128" s="33">
        <v>121</v>
      </c>
      <c r="B128" s="54" t="s">
        <v>186</v>
      </c>
      <c r="C128" s="1" t="s">
        <v>187</v>
      </c>
      <c r="D128" s="44">
        <v>4</v>
      </c>
      <c r="E128" s="44">
        <v>673050</v>
      </c>
      <c r="F128" s="44">
        <v>4</v>
      </c>
      <c r="G128" s="44">
        <v>38299.22</v>
      </c>
      <c r="H128" s="44">
        <v>15</v>
      </c>
      <c r="I128" s="44">
        <v>1157253.17</v>
      </c>
      <c r="J128" s="44">
        <v>74</v>
      </c>
      <c r="K128" s="44">
        <v>3707413.4</v>
      </c>
      <c r="L128" s="42">
        <f t="shared" si="0"/>
        <v>97</v>
      </c>
      <c r="M128" s="42">
        <f t="shared" si="0"/>
        <v>5576015.79</v>
      </c>
      <c r="N128" s="44">
        <v>10</v>
      </c>
      <c r="O128" s="44">
        <v>2117260.4500000002</v>
      </c>
      <c r="P128" s="44">
        <v>1</v>
      </c>
      <c r="Q128" s="44">
        <v>250000</v>
      </c>
      <c r="R128" s="42">
        <f t="shared" si="16"/>
        <v>11</v>
      </c>
      <c r="S128" s="42">
        <f t="shared" si="16"/>
        <v>2367260.4500000002</v>
      </c>
      <c r="T128" s="42">
        <f t="shared" si="1"/>
        <v>108</v>
      </c>
      <c r="U128" s="42">
        <f t="shared" si="1"/>
        <v>7943276.2400000002</v>
      </c>
      <c r="V128" s="16"/>
    </row>
    <row r="129" spans="1:22" s="9" customFormat="1">
      <c r="A129" s="30">
        <v>122</v>
      </c>
      <c r="B129" s="53" t="s">
        <v>206</v>
      </c>
      <c r="C129" s="32" t="s">
        <v>207</v>
      </c>
      <c r="D129" s="43">
        <v>9</v>
      </c>
      <c r="E129" s="43">
        <v>185540.39</v>
      </c>
      <c r="F129" s="43">
        <v>87</v>
      </c>
      <c r="G129" s="43">
        <v>1364994.36</v>
      </c>
      <c r="H129" s="43">
        <v>121</v>
      </c>
      <c r="I129" s="43">
        <v>1054206.74</v>
      </c>
      <c r="J129" s="43">
        <v>318</v>
      </c>
      <c r="K129" s="43">
        <v>1455124.3</v>
      </c>
      <c r="L129" s="43">
        <f t="shared" si="0"/>
        <v>535</v>
      </c>
      <c r="M129" s="43">
        <f t="shared" si="0"/>
        <v>4059865.7900000005</v>
      </c>
      <c r="N129" s="43">
        <v>105</v>
      </c>
      <c r="O129" s="43">
        <v>2565248.16</v>
      </c>
      <c r="P129" s="43">
        <v>24</v>
      </c>
      <c r="Q129" s="43">
        <v>980577.61</v>
      </c>
      <c r="R129" s="43">
        <f t="shared" si="16"/>
        <v>129</v>
      </c>
      <c r="S129" s="43">
        <f t="shared" si="16"/>
        <v>3545825.77</v>
      </c>
      <c r="T129" s="43">
        <f t="shared" si="1"/>
        <v>664</v>
      </c>
      <c r="U129" s="43">
        <f t="shared" si="1"/>
        <v>7605691.5600000005</v>
      </c>
      <c r="V129" s="16"/>
    </row>
    <row r="130" spans="1:22" s="9" customFormat="1">
      <c r="A130" s="33">
        <v>123</v>
      </c>
      <c r="B130" s="54" t="s">
        <v>49</v>
      </c>
      <c r="C130" s="1" t="s">
        <v>50</v>
      </c>
      <c r="D130" s="44"/>
      <c r="E130" s="44"/>
      <c r="F130" s="44"/>
      <c r="G130" s="44"/>
      <c r="H130" s="44">
        <v>4</v>
      </c>
      <c r="I130" s="44">
        <v>1263736.1299999999</v>
      </c>
      <c r="J130" s="44">
        <v>11</v>
      </c>
      <c r="K130" s="44">
        <v>43087.23</v>
      </c>
      <c r="L130" s="42">
        <f t="shared" si="0"/>
        <v>15</v>
      </c>
      <c r="M130" s="42">
        <f t="shared" si="0"/>
        <v>1306823.3599999999</v>
      </c>
      <c r="N130" s="44">
        <v>1</v>
      </c>
      <c r="O130" s="44">
        <v>670251.38</v>
      </c>
      <c r="P130" s="44">
        <v>3</v>
      </c>
      <c r="Q130" s="44">
        <v>5492640.46</v>
      </c>
      <c r="R130" s="42">
        <f t="shared" si="16"/>
        <v>4</v>
      </c>
      <c r="S130" s="42">
        <f t="shared" si="16"/>
        <v>6162891.8399999999</v>
      </c>
      <c r="T130" s="42">
        <f t="shared" si="1"/>
        <v>19</v>
      </c>
      <c r="U130" s="42">
        <f t="shared" si="1"/>
        <v>7469715.1999999993</v>
      </c>
      <c r="V130" s="16"/>
    </row>
    <row r="131" spans="1:22" s="9" customFormat="1">
      <c r="A131" s="30">
        <v>124</v>
      </c>
      <c r="B131" s="53" t="s">
        <v>284</v>
      </c>
      <c r="C131" s="32" t="s">
        <v>285</v>
      </c>
      <c r="D131" s="43"/>
      <c r="E131" s="43"/>
      <c r="F131" s="43"/>
      <c r="G131" s="43"/>
      <c r="H131" s="43">
        <v>109</v>
      </c>
      <c r="I131" s="43">
        <v>425761.2</v>
      </c>
      <c r="J131" s="43">
        <v>290</v>
      </c>
      <c r="K131" s="43">
        <v>3328081.51</v>
      </c>
      <c r="L131" s="43">
        <f t="shared" si="0"/>
        <v>399</v>
      </c>
      <c r="M131" s="43">
        <f t="shared" si="0"/>
        <v>3753842.71</v>
      </c>
      <c r="N131" s="43">
        <v>168</v>
      </c>
      <c r="O131" s="43">
        <v>3108102.52</v>
      </c>
      <c r="P131" s="43">
        <v>1</v>
      </c>
      <c r="Q131" s="43">
        <v>20000</v>
      </c>
      <c r="R131" s="43">
        <f t="shared" si="16"/>
        <v>169</v>
      </c>
      <c r="S131" s="43">
        <f t="shared" si="16"/>
        <v>3128102.52</v>
      </c>
      <c r="T131" s="43">
        <f t="shared" si="1"/>
        <v>568</v>
      </c>
      <c r="U131" s="43">
        <f t="shared" si="1"/>
        <v>6881945.2300000004</v>
      </c>
      <c r="V131" s="16"/>
    </row>
    <row r="132" spans="1:22" s="9" customFormat="1">
      <c r="A132" s="33">
        <v>125</v>
      </c>
      <c r="B132" s="54" t="s">
        <v>260</v>
      </c>
      <c r="C132" s="1" t="s">
        <v>261</v>
      </c>
      <c r="D132" s="44">
        <v>1</v>
      </c>
      <c r="E132" s="44">
        <v>5113.43</v>
      </c>
      <c r="F132" s="44">
        <v>6</v>
      </c>
      <c r="G132" s="44">
        <v>148433.17000000001</v>
      </c>
      <c r="H132" s="44">
        <v>34</v>
      </c>
      <c r="I132" s="44">
        <v>540723.05000000005</v>
      </c>
      <c r="J132" s="44">
        <v>478</v>
      </c>
      <c r="K132" s="44">
        <v>3033375.46</v>
      </c>
      <c r="L132" s="42">
        <f t="shared" si="0"/>
        <v>519</v>
      </c>
      <c r="M132" s="42">
        <f t="shared" si="0"/>
        <v>3727645.11</v>
      </c>
      <c r="N132" s="44">
        <v>391</v>
      </c>
      <c r="O132" s="44">
        <v>2870288.67</v>
      </c>
      <c r="P132" s="44">
        <v>7</v>
      </c>
      <c r="Q132" s="44">
        <v>236061.78</v>
      </c>
      <c r="R132" s="42">
        <f t="shared" si="16"/>
        <v>398</v>
      </c>
      <c r="S132" s="42">
        <f t="shared" si="16"/>
        <v>3106350.4499999997</v>
      </c>
      <c r="T132" s="42">
        <f t="shared" si="1"/>
        <v>917</v>
      </c>
      <c r="U132" s="42">
        <f t="shared" si="1"/>
        <v>6833995.5599999996</v>
      </c>
      <c r="V132" s="16"/>
    </row>
    <row r="133" spans="1:22" s="9" customFormat="1">
      <c r="A133" s="30">
        <v>126</v>
      </c>
      <c r="B133" s="31" t="s">
        <v>298</v>
      </c>
      <c r="C133" s="32" t="s">
        <v>299</v>
      </c>
      <c r="D133" s="43"/>
      <c r="E133" s="43"/>
      <c r="F133" s="43">
        <v>31</v>
      </c>
      <c r="G133" s="43">
        <v>981314.91</v>
      </c>
      <c r="H133" s="43">
        <v>54</v>
      </c>
      <c r="I133" s="43">
        <v>96344.76</v>
      </c>
      <c r="J133" s="43">
        <v>183</v>
      </c>
      <c r="K133" s="43">
        <v>1205136.73</v>
      </c>
      <c r="L133" s="43">
        <f t="shared" si="0"/>
        <v>268</v>
      </c>
      <c r="M133" s="43">
        <f t="shared" si="0"/>
        <v>2282796.4</v>
      </c>
      <c r="N133" s="43">
        <v>231</v>
      </c>
      <c r="O133" s="43">
        <v>3248374.73</v>
      </c>
      <c r="P133" s="43">
        <v>36</v>
      </c>
      <c r="Q133" s="43">
        <v>1159275.2</v>
      </c>
      <c r="R133" s="43">
        <f t="shared" si="16"/>
        <v>267</v>
      </c>
      <c r="S133" s="43">
        <f t="shared" si="16"/>
        <v>4407649.93</v>
      </c>
      <c r="T133" s="43">
        <f t="shared" si="1"/>
        <v>535</v>
      </c>
      <c r="U133" s="43">
        <f t="shared" si="1"/>
        <v>6690446.3300000001</v>
      </c>
      <c r="V133" s="16"/>
    </row>
    <row r="134" spans="1:22" s="9" customFormat="1">
      <c r="A134" s="33">
        <v>127</v>
      </c>
      <c r="B134" s="54" t="s">
        <v>335</v>
      </c>
      <c r="C134" s="1" t="s">
        <v>336</v>
      </c>
      <c r="D134" s="44">
        <v>3</v>
      </c>
      <c r="E134" s="44">
        <v>70505.5</v>
      </c>
      <c r="F134" s="44">
        <v>34</v>
      </c>
      <c r="G134" s="44">
        <v>921224.91</v>
      </c>
      <c r="H134" s="44">
        <v>8</v>
      </c>
      <c r="I134" s="44">
        <v>204327.17</v>
      </c>
      <c r="J134" s="44">
        <v>220</v>
      </c>
      <c r="K134" s="44">
        <v>1239119</v>
      </c>
      <c r="L134" s="42">
        <f t="shared" si="0"/>
        <v>265</v>
      </c>
      <c r="M134" s="42">
        <f t="shared" si="0"/>
        <v>2435176.58</v>
      </c>
      <c r="N134" s="44">
        <v>448</v>
      </c>
      <c r="O134" s="44">
        <v>3019486.56</v>
      </c>
      <c r="P134" s="44">
        <v>242</v>
      </c>
      <c r="Q134" s="44">
        <v>1128174.76</v>
      </c>
      <c r="R134" s="42">
        <f t="shared" si="16"/>
        <v>690</v>
      </c>
      <c r="S134" s="42">
        <f t="shared" si="16"/>
        <v>4147661.3200000003</v>
      </c>
      <c r="T134" s="42">
        <f t="shared" si="1"/>
        <v>955</v>
      </c>
      <c r="U134" s="42">
        <f t="shared" si="1"/>
        <v>6582837.9000000004</v>
      </c>
      <c r="V134" s="16"/>
    </row>
    <row r="135" spans="1:22" s="9" customFormat="1">
      <c r="A135" s="30">
        <v>128</v>
      </c>
      <c r="B135" s="53" t="s">
        <v>228</v>
      </c>
      <c r="C135" s="32" t="s">
        <v>229</v>
      </c>
      <c r="D135" s="43">
        <v>38</v>
      </c>
      <c r="E135" s="43">
        <v>2064945.18</v>
      </c>
      <c r="F135" s="43">
        <v>8</v>
      </c>
      <c r="G135" s="43">
        <v>219583.51</v>
      </c>
      <c r="H135" s="43">
        <v>7</v>
      </c>
      <c r="I135" s="43">
        <v>130060.4</v>
      </c>
      <c r="J135" s="43">
        <v>121</v>
      </c>
      <c r="K135" s="43">
        <v>1930474.24</v>
      </c>
      <c r="L135" s="43">
        <f t="shared" si="0"/>
        <v>174</v>
      </c>
      <c r="M135" s="43">
        <f t="shared" si="0"/>
        <v>4345063.33</v>
      </c>
      <c r="N135" s="43">
        <v>10</v>
      </c>
      <c r="O135" s="43">
        <v>1010000</v>
      </c>
      <c r="P135" s="43">
        <v>5</v>
      </c>
      <c r="Q135" s="43">
        <v>1000426</v>
      </c>
      <c r="R135" s="43">
        <f t="shared" ref="R135:S154" si="17">N135+P135</f>
        <v>15</v>
      </c>
      <c r="S135" s="43">
        <f t="shared" si="17"/>
        <v>2010426</v>
      </c>
      <c r="T135" s="43">
        <f t="shared" si="1"/>
        <v>189</v>
      </c>
      <c r="U135" s="43">
        <f t="shared" si="1"/>
        <v>6355489.3300000001</v>
      </c>
      <c r="V135" s="16"/>
    </row>
    <row r="136" spans="1:22" s="9" customFormat="1">
      <c r="A136" s="33">
        <v>129</v>
      </c>
      <c r="B136" s="54" t="s">
        <v>272</v>
      </c>
      <c r="C136" s="1" t="s">
        <v>273</v>
      </c>
      <c r="D136" s="44"/>
      <c r="E136" s="44"/>
      <c r="F136" s="44">
        <v>5</v>
      </c>
      <c r="G136" s="44">
        <v>55368.33</v>
      </c>
      <c r="H136" s="44">
        <v>80</v>
      </c>
      <c r="I136" s="44">
        <v>340889.37</v>
      </c>
      <c r="J136" s="44">
        <v>712</v>
      </c>
      <c r="K136" s="44">
        <v>2593927.67</v>
      </c>
      <c r="L136" s="42">
        <f t="shared" si="0"/>
        <v>797</v>
      </c>
      <c r="M136" s="42">
        <f t="shared" si="0"/>
        <v>2990185.37</v>
      </c>
      <c r="N136" s="44">
        <v>694</v>
      </c>
      <c r="O136" s="44">
        <v>2609414.13</v>
      </c>
      <c r="P136" s="44">
        <v>4</v>
      </c>
      <c r="Q136" s="44">
        <v>283982</v>
      </c>
      <c r="R136" s="42">
        <f t="shared" si="17"/>
        <v>698</v>
      </c>
      <c r="S136" s="42">
        <f t="shared" si="17"/>
        <v>2893396.13</v>
      </c>
      <c r="T136" s="42">
        <f t="shared" si="1"/>
        <v>1495</v>
      </c>
      <c r="U136" s="42">
        <f t="shared" si="1"/>
        <v>5883581.5</v>
      </c>
      <c r="V136" s="16"/>
    </row>
    <row r="137" spans="1:22" s="9" customFormat="1">
      <c r="A137" s="30">
        <v>130</v>
      </c>
      <c r="B137" s="53" t="s">
        <v>252</v>
      </c>
      <c r="C137" s="32" t="s">
        <v>253</v>
      </c>
      <c r="D137" s="43"/>
      <c r="E137" s="43"/>
      <c r="F137" s="43"/>
      <c r="G137" s="43"/>
      <c r="H137" s="43">
        <v>436</v>
      </c>
      <c r="I137" s="43">
        <v>351578.64</v>
      </c>
      <c r="J137" s="43">
        <v>1032</v>
      </c>
      <c r="K137" s="43">
        <v>2769880.9</v>
      </c>
      <c r="L137" s="43">
        <f t="shared" si="0"/>
        <v>1468</v>
      </c>
      <c r="M137" s="43">
        <f t="shared" si="0"/>
        <v>3121459.54</v>
      </c>
      <c r="N137" s="43">
        <v>142</v>
      </c>
      <c r="O137" s="43">
        <v>2612452.11</v>
      </c>
      <c r="P137" s="43"/>
      <c r="Q137" s="43"/>
      <c r="R137" s="43">
        <f t="shared" si="17"/>
        <v>142</v>
      </c>
      <c r="S137" s="43">
        <f t="shared" si="17"/>
        <v>2612452.11</v>
      </c>
      <c r="T137" s="43">
        <f t="shared" si="1"/>
        <v>1610</v>
      </c>
      <c r="U137" s="43">
        <f t="shared" si="1"/>
        <v>5733911.6500000004</v>
      </c>
      <c r="V137" s="16"/>
    </row>
    <row r="138" spans="1:22" s="9" customFormat="1">
      <c r="A138" s="33">
        <v>131</v>
      </c>
      <c r="B138" s="54" t="s">
        <v>274</v>
      </c>
      <c r="C138" s="1" t="s">
        <v>275</v>
      </c>
      <c r="D138" s="44"/>
      <c r="E138" s="44"/>
      <c r="F138" s="44"/>
      <c r="G138" s="44"/>
      <c r="H138" s="44">
        <v>32</v>
      </c>
      <c r="I138" s="44">
        <v>73929.66</v>
      </c>
      <c r="J138" s="44">
        <v>385</v>
      </c>
      <c r="K138" s="44">
        <v>2745866.6</v>
      </c>
      <c r="L138" s="42">
        <f t="shared" si="0"/>
        <v>417</v>
      </c>
      <c r="M138" s="42">
        <f t="shared" si="0"/>
        <v>2819796.2600000002</v>
      </c>
      <c r="N138" s="44">
        <v>654</v>
      </c>
      <c r="O138" s="44">
        <v>2731218.83</v>
      </c>
      <c r="P138" s="44">
        <v>6</v>
      </c>
      <c r="Q138" s="44">
        <v>50196.71</v>
      </c>
      <c r="R138" s="42">
        <f t="shared" si="17"/>
        <v>660</v>
      </c>
      <c r="S138" s="42">
        <f t="shared" si="17"/>
        <v>2781415.54</v>
      </c>
      <c r="T138" s="42">
        <f t="shared" si="1"/>
        <v>1077</v>
      </c>
      <c r="U138" s="42">
        <f t="shared" si="1"/>
        <v>5601211.8000000007</v>
      </c>
      <c r="V138" s="16"/>
    </row>
    <row r="139" spans="1:22" s="9" customFormat="1">
      <c r="A139" s="30">
        <v>132</v>
      </c>
      <c r="B139" s="53" t="s">
        <v>282</v>
      </c>
      <c r="C139" s="32" t="s">
        <v>283</v>
      </c>
      <c r="D139" s="43">
        <v>13</v>
      </c>
      <c r="E139" s="43">
        <v>66092.97</v>
      </c>
      <c r="F139" s="43">
        <v>14</v>
      </c>
      <c r="G139" s="43">
        <v>85962.98</v>
      </c>
      <c r="H139" s="43">
        <v>140</v>
      </c>
      <c r="I139" s="43">
        <v>1778616.17</v>
      </c>
      <c r="J139" s="43">
        <v>751</v>
      </c>
      <c r="K139" s="43">
        <v>1431363.02</v>
      </c>
      <c r="L139" s="43">
        <f t="shared" si="0"/>
        <v>918</v>
      </c>
      <c r="M139" s="43">
        <f t="shared" si="0"/>
        <v>3362035.14</v>
      </c>
      <c r="N139" s="43">
        <v>127</v>
      </c>
      <c r="O139" s="43">
        <v>953785.92</v>
      </c>
      <c r="P139" s="43">
        <v>29</v>
      </c>
      <c r="Q139" s="43">
        <v>1284392.17</v>
      </c>
      <c r="R139" s="43">
        <f t="shared" si="17"/>
        <v>156</v>
      </c>
      <c r="S139" s="43">
        <f t="shared" si="17"/>
        <v>2238178.09</v>
      </c>
      <c r="T139" s="43">
        <f t="shared" si="1"/>
        <v>1074</v>
      </c>
      <c r="U139" s="43">
        <f t="shared" si="1"/>
        <v>5600213.2300000004</v>
      </c>
      <c r="V139" s="16"/>
    </row>
    <row r="140" spans="1:22" s="9" customFormat="1">
      <c r="A140" s="33">
        <v>133</v>
      </c>
      <c r="B140" s="54" t="s">
        <v>258</v>
      </c>
      <c r="C140" s="1" t="s">
        <v>259</v>
      </c>
      <c r="D140" s="44"/>
      <c r="E140" s="44"/>
      <c r="F140" s="44">
        <v>2</v>
      </c>
      <c r="G140" s="44">
        <v>5090</v>
      </c>
      <c r="H140" s="44">
        <v>138</v>
      </c>
      <c r="I140" s="44">
        <v>665007.89</v>
      </c>
      <c r="J140" s="44">
        <v>337</v>
      </c>
      <c r="K140" s="44">
        <v>2735554.62</v>
      </c>
      <c r="L140" s="42">
        <f t="shared" si="0"/>
        <v>477</v>
      </c>
      <c r="M140" s="42">
        <f t="shared" si="0"/>
        <v>3405652.5100000002</v>
      </c>
      <c r="N140" s="44">
        <v>218</v>
      </c>
      <c r="O140" s="44">
        <v>2044276.38</v>
      </c>
      <c r="P140" s="44">
        <v>1</v>
      </c>
      <c r="Q140" s="44">
        <v>1113.7</v>
      </c>
      <c r="R140" s="42">
        <f t="shared" si="17"/>
        <v>219</v>
      </c>
      <c r="S140" s="42">
        <f t="shared" si="17"/>
        <v>2045390.0799999998</v>
      </c>
      <c r="T140" s="42">
        <f t="shared" si="1"/>
        <v>696</v>
      </c>
      <c r="U140" s="42">
        <f t="shared" si="1"/>
        <v>5451042.5899999999</v>
      </c>
      <c r="V140" s="16"/>
    </row>
    <row r="141" spans="1:22" s="9" customFormat="1">
      <c r="A141" s="30">
        <v>134</v>
      </c>
      <c r="B141" s="31" t="s">
        <v>198</v>
      </c>
      <c r="C141" s="32" t="s">
        <v>199</v>
      </c>
      <c r="D141" s="43"/>
      <c r="E141" s="43"/>
      <c r="F141" s="43">
        <v>68</v>
      </c>
      <c r="G141" s="43">
        <v>1373937.15</v>
      </c>
      <c r="H141" s="43">
        <v>6</v>
      </c>
      <c r="I141" s="43">
        <v>231474.89</v>
      </c>
      <c r="J141" s="43">
        <v>304</v>
      </c>
      <c r="K141" s="43">
        <v>945026.78</v>
      </c>
      <c r="L141" s="43">
        <f t="shared" si="0"/>
        <v>378</v>
      </c>
      <c r="M141" s="43">
        <f t="shared" si="0"/>
        <v>2550438.8199999998</v>
      </c>
      <c r="N141" s="43">
        <v>350</v>
      </c>
      <c r="O141" s="43">
        <v>2327853.09</v>
      </c>
      <c r="P141" s="43">
        <v>7</v>
      </c>
      <c r="Q141" s="43">
        <v>241474.89</v>
      </c>
      <c r="R141" s="43">
        <f t="shared" si="17"/>
        <v>357</v>
      </c>
      <c r="S141" s="43">
        <f t="shared" si="17"/>
        <v>2569327.98</v>
      </c>
      <c r="T141" s="43">
        <f t="shared" si="1"/>
        <v>735</v>
      </c>
      <c r="U141" s="43">
        <f t="shared" si="1"/>
        <v>5119766.8</v>
      </c>
      <c r="V141" s="16"/>
    </row>
    <row r="142" spans="1:22" s="9" customFormat="1">
      <c r="A142" s="33">
        <v>135</v>
      </c>
      <c r="B142" s="54" t="s">
        <v>256</v>
      </c>
      <c r="C142" s="1" t="s">
        <v>257</v>
      </c>
      <c r="D142" s="44"/>
      <c r="E142" s="44"/>
      <c r="F142" s="44"/>
      <c r="G142" s="44"/>
      <c r="H142" s="44">
        <v>82</v>
      </c>
      <c r="I142" s="44">
        <v>165189.35999999999</v>
      </c>
      <c r="J142" s="44">
        <v>294</v>
      </c>
      <c r="K142" s="44">
        <v>2434065.2400000002</v>
      </c>
      <c r="L142" s="42">
        <f t="shared" si="0"/>
        <v>376</v>
      </c>
      <c r="M142" s="42">
        <f t="shared" si="0"/>
        <v>2599254.6</v>
      </c>
      <c r="N142" s="44">
        <v>301</v>
      </c>
      <c r="O142" s="44">
        <v>2273060.2999999998</v>
      </c>
      <c r="P142" s="44"/>
      <c r="Q142" s="44"/>
      <c r="R142" s="42">
        <f t="shared" si="17"/>
        <v>301</v>
      </c>
      <c r="S142" s="42">
        <f t="shared" si="17"/>
        <v>2273060.2999999998</v>
      </c>
      <c r="T142" s="42">
        <f t="shared" si="1"/>
        <v>677</v>
      </c>
      <c r="U142" s="42">
        <f t="shared" si="1"/>
        <v>4872314.9000000004</v>
      </c>
      <c r="V142" s="16"/>
    </row>
    <row r="143" spans="1:22" s="9" customFormat="1">
      <c r="A143" s="30">
        <v>136</v>
      </c>
      <c r="B143" s="53" t="s">
        <v>216</v>
      </c>
      <c r="C143" s="32" t="s">
        <v>217</v>
      </c>
      <c r="D143" s="43">
        <v>39</v>
      </c>
      <c r="E143" s="43">
        <v>1897350.72</v>
      </c>
      <c r="F143" s="43">
        <v>1</v>
      </c>
      <c r="G143" s="43">
        <v>20631.05</v>
      </c>
      <c r="H143" s="43">
        <v>9</v>
      </c>
      <c r="I143" s="43">
        <v>73962.45</v>
      </c>
      <c r="J143" s="43">
        <v>253</v>
      </c>
      <c r="K143" s="43">
        <v>486790.41</v>
      </c>
      <c r="L143" s="43">
        <f t="shared" si="0"/>
        <v>302</v>
      </c>
      <c r="M143" s="43">
        <f t="shared" si="0"/>
        <v>2478734.63</v>
      </c>
      <c r="N143" s="43">
        <v>1</v>
      </c>
      <c r="O143" s="43">
        <v>40000</v>
      </c>
      <c r="P143" s="43">
        <v>27</v>
      </c>
      <c r="Q143" s="43">
        <v>2001572.5</v>
      </c>
      <c r="R143" s="43">
        <f t="shared" si="17"/>
        <v>28</v>
      </c>
      <c r="S143" s="43">
        <f t="shared" si="17"/>
        <v>2041572.5</v>
      </c>
      <c r="T143" s="43">
        <f t="shared" si="1"/>
        <v>330</v>
      </c>
      <c r="U143" s="43">
        <f t="shared" si="1"/>
        <v>4520307.13</v>
      </c>
      <c r="V143" s="16"/>
    </row>
    <row r="144" spans="1:22" s="9" customFormat="1">
      <c r="A144" s="33">
        <v>137</v>
      </c>
      <c r="B144" s="54" t="s">
        <v>270</v>
      </c>
      <c r="C144" s="1" t="s">
        <v>271</v>
      </c>
      <c r="D144" s="44"/>
      <c r="E144" s="44"/>
      <c r="F144" s="44">
        <v>2</v>
      </c>
      <c r="G144" s="44">
        <v>28108.29</v>
      </c>
      <c r="H144" s="44">
        <v>298</v>
      </c>
      <c r="I144" s="44">
        <v>114019.72</v>
      </c>
      <c r="J144" s="44">
        <v>1932</v>
      </c>
      <c r="K144" s="44">
        <v>2205195.94</v>
      </c>
      <c r="L144" s="42">
        <f t="shared" si="0"/>
        <v>2232</v>
      </c>
      <c r="M144" s="42">
        <f t="shared" si="0"/>
        <v>2347323.9500000002</v>
      </c>
      <c r="N144" s="44">
        <v>180</v>
      </c>
      <c r="O144" s="44">
        <v>2146258.56</v>
      </c>
      <c r="P144" s="44">
        <v>2</v>
      </c>
      <c r="Q144" s="44">
        <v>10727.37</v>
      </c>
      <c r="R144" s="42">
        <f t="shared" si="17"/>
        <v>182</v>
      </c>
      <c r="S144" s="42">
        <f t="shared" si="17"/>
        <v>2156985.9300000002</v>
      </c>
      <c r="T144" s="42">
        <f t="shared" si="1"/>
        <v>2414</v>
      </c>
      <c r="U144" s="42">
        <f t="shared" si="1"/>
        <v>4504309.8800000008</v>
      </c>
      <c r="V144" s="16"/>
    </row>
    <row r="145" spans="1:22" s="9" customFormat="1">
      <c r="A145" s="30">
        <v>138</v>
      </c>
      <c r="B145" s="53" t="s">
        <v>266</v>
      </c>
      <c r="C145" s="32" t="s">
        <v>267</v>
      </c>
      <c r="D145" s="43"/>
      <c r="E145" s="43"/>
      <c r="F145" s="43"/>
      <c r="G145" s="43"/>
      <c r="H145" s="43">
        <v>202</v>
      </c>
      <c r="I145" s="43">
        <v>418030.09</v>
      </c>
      <c r="J145" s="43">
        <v>469</v>
      </c>
      <c r="K145" s="43">
        <v>2117747.7599999998</v>
      </c>
      <c r="L145" s="43">
        <f t="shared" si="0"/>
        <v>671</v>
      </c>
      <c r="M145" s="43">
        <f t="shared" si="0"/>
        <v>2535777.8499999996</v>
      </c>
      <c r="N145" s="43">
        <v>170</v>
      </c>
      <c r="O145" s="43">
        <v>1711284.4</v>
      </c>
      <c r="P145" s="43"/>
      <c r="Q145" s="43"/>
      <c r="R145" s="43">
        <f t="shared" si="17"/>
        <v>170</v>
      </c>
      <c r="S145" s="43">
        <f t="shared" si="17"/>
        <v>1711284.4</v>
      </c>
      <c r="T145" s="43">
        <f t="shared" si="1"/>
        <v>841</v>
      </c>
      <c r="U145" s="43">
        <f t="shared" si="1"/>
        <v>4247062.25</v>
      </c>
      <c r="V145" s="16"/>
    </row>
    <row r="146" spans="1:22" s="9" customFormat="1">
      <c r="A146" s="33">
        <v>139</v>
      </c>
      <c r="B146" s="54" t="s">
        <v>294</v>
      </c>
      <c r="C146" s="1" t="s">
        <v>295</v>
      </c>
      <c r="D146" s="44"/>
      <c r="E146" s="44"/>
      <c r="F146" s="44"/>
      <c r="G146" s="44"/>
      <c r="H146" s="44">
        <v>30</v>
      </c>
      <c r="I146" s="44">
        <v>28710.84</v>
      </c>
      <c r="J146" s="44">
        <v>176</v>
      </c>
      <c r="K146" s="44">
        <v>1842742.32</v>
      </c>
      <c r="L146" s="42">
        <f t="shared" si="0"/>
        <v>206</v>
      </c>
      <c r="M146" s="42">
        <f t="shared" si="0"/>
        <v>1871453.1600000001</v>
      </c>
      <c r="N146" s="44">
        <v>225</v>
      </c>
      <c r="O146" s="44">
        <v>1807776.26</v>
      </c>
      <c r="P146" s="44"/>
      <c r="Q146" s="44"/>
      <c r="R146" s="42">
        <f t="shared" si="17"/>
        <v>225</v>
      </c>
      <c r="S146" s="42">
        <f t="shared" si="17"/>
        <v>1807776.26</v>
      </c>
      <c r="T146" s="42">
        <f t="shared" si="1"/>
        <v>431</v>
      </c>
      <c r="U146" s="42">
        <f t="shared" si="1"/>
        <v>3679229.42</v>
      </c>
      <c r="V146" s="16"/>
    </row>
    <row r="147" spans="1:22" s="9" customFormat="1">
      <c r="A147" s="30">
        <v>140</v>
      </c>
      <c r="B147" s="53" t="s">
        <v>276</v>
      </c>
      <c r="C147" s="32" t="s">
        <v>277</v>
      </c>
      <c r="D147" s="43"/>
      <c r="E147" s="43"/>
      <c r="F147" s="43"/>
      <c r="G147" s="43"/>
      <c r="H147" s="43">
        <v>272</v>
      </c>
      <c r="I147" s="43">
        <v>1522385.7</v>
      </c>
      <c r="J147" s="43">
        <v>277</v>
      </c>
      <c r="K147" s="43">
        <v>1599229.07</v>
      </c>
      <c r="L147" s="43">
        <f t="shared" si="0"/>
        <v>549</v>
      </c>
      <c r="M147" s="43">
        <f t="shared" si="0"/>
        <v>3121614.77</v>
      </c>
      <c r="N147" s="43">
        <v>25</v>
      </c>
      <c r="O147" s="43">
        <v>265741.2</v>
      </c>
      <c r="P147" s="43">
        <v>1</v>
      </c>
      <c r="Q147" s="43">
        <v>71000</v>
      </c>
      <c r="R147" s="43">
        <f t="shared" si="17"/>
        <v>26</v>
      </c>
      <c r="S147" s="43">
        <f t="shared" si="17"/>
        <v>336741.2</v>
      </c>
      <c r="T147" s="43">
        <f t="shared" si="1"/>
        <v>575</v>
      </c>
      <c r="U147" s="43">
        <f t="shared" si="1"/>
        <v>3458355.97</v>
      </c>
      <c r="V147" s="16"/>
    </row>
    <row r="148" spans="1:22" s="9" customFormat="1">
      <c r="A148" s="33">
        <v>141</v>
      </c>
      <c r="B148" s="54" t="s">
        <v>290</v>
      </c>
      <c r="C148" s="1" t="s">
        <v>291</v>
      </c>
      <c r="D148" s="44"/>
      <c r="E148" s="44"/>
      <c r="F148" s="44">
        <v>31</v>
      </c>
      <c r="G148" s="44">
        <v>657993.97</v>
      </c>
      <c r="H148" s="44">
        <v>33</v>
      </c>
      <c r="I148" s="44">
        <v>723105.03</v>
      </c>
      <c r="J148" s="44">
        <v>44</v>
      </c>
      <c r="K148" s="44">
        <v>462565.1</v>
      </c>
      <c r="L148" s="42">
        <f t="shared" si="0"/>
        <v>108</v>
      </c>
      <c r="M148" s="42">
        <f t="shared" si="0"/>
        <v>1843664.0999999999</v>
      </c>
      <c r="N148" s="44">
        <v>53</v>
      </c>
      <c r="O148" s="44">
        <v>999593.77</v>
      </c>
      <c r="P148" s="44">
        <v>23</v>
      </c>
      <c r="Q148" s="44">
        <v>602281.48</v>
      </c>
      <c r="R148" s="42">
        <f t="shared" si="17"/>
        <v>76</v>
      </c>
      <c r="S148" s="42">
        <f t="shared" si="17"/>
        <v>1601875.25</v>
      </c>
      <c r="T148" s="42">
        <f t="shared" si="1"/>
        <v>184</v>
      </c>
      <c r="U148" s="42">
        <f t="shared" si="1"/>
        <v>3445539.3499999996</v>
      </c>
      <c r="V148" s="16"/>
    </row>
    <row r="149" spans="1:22" s="9" customFormat="1">
      <c r="A149" s="30">
        <v>142</v>
      </c>
      <c r="B149" s="53" t="s">
        <v>250</v>
      </c>
      <c r="C149" s="32" t="s">
        <v>251</v>
      </c>
      <c r="D149" s="43">
        <v>6</v>
      </c>
      <c r="E149" s="43">
        <v>22190.95</v>
      </c>
      <c r="F149" s="43">
        <v>20</v>
      </c>
      <c r="G149" s="43">
        <v>439525</v>
      </c>
      <c r="H149" s="43">
        <v>26</v>
      </c>
      <c r="I149" s="43">
        <v>687806.91</v>
      </c>
      <c r="J149" s="43">
        <v>41</v>
      </c>
      <c r="K149" s="43">
        <v>535172.79</v>
      </c>
      <c r="L149" s="43">
        <f t="shared" si="0"/>
        <v>93</v>
      </c>
      <c r="M149" s="43">
        <f t="shared" si="0"/>
        <v>1684695.6500000001</v>
      </c>
      <c r="N149" s="43">
        <v>55</v>
      </c>
      <c r="O149" s="43">
        <v>974672.46</v>
      </c>
      <c r="P149" s="43">
        <v>24</v>
      </c>
      <c r="Q149" s="43">
        <v>709972.86</v>
      </c>
      <c r="R149" s="43">
        <f t="shared" si="17"/>
        <v>79</v>
      </c>
      <c r="S149" s="43">
        <f t="shared" si="17"/>
        <v>1684645.3199999998</v>
      </c>
      <c r="T149" s="43">
        <f t="shared" si="1"/>
        <v>172</v>
      </c>
      <c r="U149" s="43">
        <f t="shared" si="1"/>
        <v>3369340.9699999997</v>
      </c>
      <c r="V149" s="16"/>
    </row>
    <row r="150" spans="1:22" s="9" customFormat="1">
      <c r="A150" s="33">
        <v>143</v>
      </c>
      <c r="B150" s="54" t="s">
        <v>337</v>
      </c>
      <c r="C150" s="1" t="s">
        <v>338</v>
      </c>
      <c r="D150" s="44"/>
      <c r="E150" s="44"/>
      <c r="F150" s="44">
        <v>1</v>
      </c>
      <c r="G150" s="44">
        <v>7365.96</v>
      </c>
      <c r="H150" s="44">
        <v>76</v>
      </c>
      <c r="I150" s="44">
        <v>274790.01</v>
      </c>
      <c r="J150" s="44">
        <v>179</v>
      </c>
      <c r="K150" s="44">
        <v>1632227.13</v>
      </c>
      <c r="L150" s="42">
        <f t="shared" si="0"/>
        <v>256</v>
      </c>
      <c r="M150" s="42">
        <f t="shared" si="0"/>
        <v>1914383.0999999999</v>
      </c>
      <c r="N150" s="44">
        <v>96</v>
      </c>
      <c r="O150" s="44">
        <v>1308268.69</v>
      </c>
      <c r="P150" s="44"/>
      <c r="Q150" s="44"/>
      <c r="R150" s="42">
        <f t="shared" si="17"/>
        <v>96</v>
      </c>
      <c r="S150" s="42">
        <f t="shared" si="17"/>
        <v>1308268.69</v>
      </c>
      <c r="T150" s="42">
        <f t="shared" si="1"/>
        <v>352</v>
      </c>
      <c r="U150" s="42">
        <f t="shared" si="1"/>
        <v>3222651.79</v>
      </c>
      <c r="V150" s="16"/>
    </row>
    <row r="151" spans="1:22" s="9" customFormat="1">
      <c r="A151" s="30">
        <v>144</v>
      </c>
      <c r="B151" s="53" t="s">
        <v>230</v>
      </c>
      <c r="C151" s="32" t="s">
        <v>231</v>
      </c>
      <c r="D151" s="43">
        <v>7</v>
      </c>
      <c r="E151" s="43">
        <v>45074.47</v>
      </c>
      <c r="F151" s="43">
        <v>78</v>
      </c>
      <c r="G151" s="43">
        <v>1070602.46</v>
      </c>
      <c r="H151" s="43">
        <v>3</v>
      </c>
      <c r="I151" s="43">
        <v>4288.26</v>
      </c>
      <c r="J151" s="43">
        <v>84</v>
      </c>
      <c r="K151" s="43">
        <v>419859.38</v>
      </c>
      <c r="L151" s="43">
        <f t="shared" si="0"/>
        <v>172</v>
      </c>
      <c r="M151" s="43">
        <f t="shared" si="0"/>
        <v>1539824.57</v>
      </c>
      <c r="N151" s="43">
        <v>147</v>
      </c>
      <c r="O151" s="43">
        <v>1489939.39</v>
      </c>
      <c r="P151" s="43">
        <v>9</v>
      </c>
      <c r="Q151" s="43">
        <v>48913.58</v>
      </c>
      <c r="R151" s="43">
        <f t="shared" si="17"/>
        <v>156</v>
      </c>
      <c r="S151" s="43">
        <f t="shared" si="17"/>
        <v>1538852.97</v>
      </c>
      <c r="T151" s="43">
        <f t="shared" si="1"/>
        <v>328</v>
      </c>
      <c r="U151" s="43">
        <f t="shared" si="1"/>
        <v>3078677.54</v>
      </c>
      <c r="V151" s="16"/>
    </row>
    <row r="152" spans="1:22" s="9" customFormat="1">
      <c r="A152" s="33">
        <v>145</v>
      </c>
      <c r="B152" s="54" t="s">
        <v>280</v>
      </c>
      <c r="C152" s="1" t="s">
        <v>281</v>
      </c>
      <c r="D152" s="44"/>
      <c r="E152" s="44"/>
      <c r="F152" s="44">
        <v>22</v>
      </c>
      <c r="G152" s="44">
        <v>676784.33</v>
      </c>
      <c r="H152" s="44">
        <v>13</v>
      </c>
      <c r="I152" s="44">
        <v>478172</v>
      </c>
      <c r="J152" s="44">
        <v>85</v>
      </c>
      <c r="K152" s="44">
        <v>377145.54</v>
      </c>
      <c r="L152" s="42">
        <f t="shared" si="0"/>
        <v>120</v>
      </c>
      <c r="M152" s="42">
        <f t="shared" si="0"/>
        <v>1532101.87</v>
      </c>
      <c r="N152" s="44">
        <v>94</v>
      </c>
      <c r="O152" s="44">
        <v>1054025.25</v>
      </c>
      <c r="P152" s="44">
        <v>11</v>
      </c>
      <c r="Q152" s="44">
        <v>476388.8</v>
      </c>
      <c r="R152" s="42">
        <f t="shared" si="17"/>
        <v>105</v>
      </c>
      <c r="S152" s="42">
        <f t="shared" si="17"/>
        <v>1530414.05</v>
      </c>
      <c r="T152" s="42">
        <f t="shared" si="1"/>
        <v>225</v>
      </c>
      <c r="U152" s="42">
        <f t="shared" si="1"/>
        <v>3062515.92</v>
      </c>
      <c r="V152" s="16"/>
    </row>
    <row r="153" spans="1:22" s="9" customFormat="1">
      <c r="A153" s="30">
        <v>146</v>
      </c>
      <c r="B153" s="53" t="s">
        <v>222</v>
      </c>
      <c r="C153" s="32" t="s">
        <v>223</v>
      </c>
      <c r="D153" s="43"/>
      <c r="E153" s="43"/>
      <c r="F153" s="43">
        <v>16</v>
      </c>
      <c r="G153" s="43">
        <v>420403.63</v>
      </c>
      <c r="H153" s="43">
        <v>12</v>
      </c>
      <c r="I153" s="43">
        <v>120016.64</v>
      </c>
      <c r="J153" s="43">
        <v>525</v>
      </c>
      <c r="K153" s="43">
        <v>938919.63</v>
      </c>
      <c r="L153" s="43">
        <f t="shared" si="0"/>
        <v>553</v>
      </c>
      <c r="M153" s="43">
        <f t="shared" si="0"/>
        <v>1479339.9</v>
      </c>
      <c r="N153" s="43">
        <v>275</v>
      </c>
      <c r="O153" s="43">
        <v>1402338.46</v>
      </c>
      <c r="P153" s="43">
        <v>2</v>
      </c>
      <c r="Q153" s="43">
        <v>14861.06</v>
      </c>
      <c r="R153" s="43">
        <f t="shared" si="17"/>
        <v>277</v>
      </c>
      <c r="S153" s="43">
        <f t="shared" si="17"/>
        <v>1417199.52</v>
      </c>
      <c r="T153" s="43">
        <f t="shared" si="1"/>
        <v>830</v>
      </c>
      <c r="U153" s="43">
        <f t="shared" si="1"/>
        <v>2896539.42</v>
      </c>
      <c r="V153" s="16"/>
    </row>
    <row r="154" spans="1:22" s="9" customFormat="1">
      <c r="A154" s="33">
        <v>147</v>
      </c>
      <c r="B154" s="54" t="s">
        <v>288</v>
      </c>
      <c r="C154" s="1" t="s">
        <v>289</v>
      </c>
      <c r="D154" s="44"/>
      <c r="E154" s="44"/>
      <c r="F154" s="44"/>
      <c r="G154" s="44"/>
      <c r="H154" s="44">
        <v>26</v>
      </c>
      <c r="I154" s="44">
        <v>49110.31</v>
      </c>
      <c r="J154" s="44">
        <v>216</v>
      </c>
      <c r="K154" s="44">
        <v>1270201.26</v>
      </c>
      <c r="L154" s="42">
        <f t="shared" si="0"/>
        <v>242</v>
      </c>
      <c r="M154" s="42">
        <f t="shared" si="0"/>
        <v>1319311.57</v>
      </c>
      <c r="N154" s="44">
        <v>265</v>
      </c>
      <c r="O154" s="44">
        <v>1267614.8700000001</v>
      </c>
      <c r="P154" s="44">
        <v>2</v>
      </c>
      <c r="Q154" s="44">
        <v>31020.75</v>
      </c>
      <c r="R154" s="42">
        <f t="shared" si="17"/>
        <v>267</v>
      </c>
      <c r="S154" s="42">
        <f t="shared" si="17"/>
        <v>1298635.6200000001</v>
      </c>
      <c r="T154" s="42">
        <f t="shared" si="1"/>
        <v>509</v>
      </c>
      <c r="U154" s="42">
        <f t="shared" si="1"/>
        <v>2617947.1900000004</v>
      </c>
      <c r="V154" s="16"/>
    </row>
    <row r="155" spans="1:22" s="9" customFormat="1">
      <c r="A155" s="30">
        <v>148</v>
      </c>
      <c r="B155" s="53" t="s">
        <v>218</v>
      </c>
      <c r="C155" s="32" t="s">
        <v>219</v>
      </c>
      <c r="D155" s="43"/>
      <c r="E155" s="43"/>
      <c r="F155" s="43">
        <v>12</v>
      </c>
      <c r="G155" s="43">
        <v>202312.3</v>
      </c>
      <c r="H155" s="43">
        <v>8</v>
      </c>
      <c r="I155" s="43">
        <v>158935.73000000001</v>
      </c>
      <c r="J155" s="43">
        <v>79</v>
      </c>
      <c r="K155" s="43">
        <v>639322.06000000006</v>
      </c>
      <c r="L155" s="43">
        <f t="shared" si="0"/>
        <v>99</v>
      </c>
      <c r="M155" s="43">
        <f t="shared" si="0"/>
        <v>1000570.0900000001</v>
      </c>
      <c r="N155" s="43">
        <v>197</v>
      </c>
      <c r="O155" s="43">
        <v>839383.54</v>
      </c>
      <c r="P155" s="43">
        <v>5</v>
      </c>
      <c r="Q155" s="43">
        <v>154951.32999999999</v>
      </c>
      <c r="R155" s="43">
        <f t="shared" ref="R155:S176" si="18">N155+P155</f>
        <v>202</v>
      </c>
      <c r="S155" s="43">
        <f t="shared" si="18"/>
        <v>994334.87</v>
      </c>
      <c r="T155" s="43">
        <f t="shared" si="1"/>
        <v>301</v>
      </c>
      <c r="U155" s="43">
        <f t="shared" si="1"/>
        <v>1994904.96</v>
      </c>
      <c r="V155" s="16"/>
    </row>
    <row r="156" spans="1:22" s="9" customFormat="1">
      <c r="A156" s="33">
        <v>149</v>
      </c>
      <c r="B156" s="54" t="s">
        <v>300</v>
      </c>
      <c r="C156" s="1" t="s">
        <v>301</v>
      </c>
      <c r="D156" s="44"/>
      <c r="E156" s="44"/>
      <c r="F156" s="44"/>
      <c r="G156" s="44"/>
      <c r="H156" s="44">
        <v>59</v>
      </c>
      <c r="I156" s="44">
        <v>39581.120000000003</v>
      </c>
      <c r="J156" s="44">
        <v>541</v>
      </c>
      <c r="K156" s="44">
        <v>989594.55</v>
      </c>
      <c r="L156" s="42">
        <f t="shared" si="0"/>
        <v>600</v>
      </c>
      <c r="M156" s="42">
        <f t="shared" ref="M156:M176" si="19">K156+I156+G156+E156</f>
        <v>1029175.67</v>
      </c>
      <c r="N156" s="44">
        <v>103</v>
      </c>
      <c r="O156" s="44">
        <v>933778.8</v>
      </c>
      <c r="P156" s="44">
        <v>1</v>
      </c>
      <c r="Q156" s="44">
        <v>1779.69</v>
      </c>
      <c r="R156" s="42">
        <f t="shared" si="18"/>
        <v>104</v>
      </c>
      <c r="S156" s="42">
        <f t="shared" si="18"/>
        <v>935558.49</v>
      </c>
      <c r="T156" s="42">
        <f t="shared" si="1"/>
        <v>704</v>
      </c>
      <c r="U156" s="42">
        <f t="shared" ref="U156:U176" si="20">S156+M156</f>
        <v>1964734.1600000001</v>
      </c>
      <c r="V156" s="16"/>
    </row>
    <row r="157" spans="1:22" s="9" customFormat="1">
      <c r="A157" s="30">
        <v>150</v>
      </c>
      <c r="B157" s="53" t="s">
        <v>212</v>
      </c>
      <c r="C157" s="32" t="s">
        <v>213</v>
      </c>
      <c r="D157" s="43"/>
      <c r="E157" s="43"/>
      <c r="F157" s="43"/>
      <c r="G157" s="43"/>
      <c r="H157" s="43">
        <v>6</v>
      </c>
      <c r="I157" s="43">
        <v>34974.75</v>
      </c>
      <c r="J157" s="43">
        <v>29</v>
      </c>
      <c r="K157" s="43">
        <v>558274.53</v>
      </c>
      <c r="L157" s="43">
        <f t="shared" ref="L157:L176" si="21">J157+H157+F157+D157</f>
        <v>35</v>
      </c>
      <c r="M157" s="43">
        <f t="shared" si="19"/>
        <v>593249.28000000003</v>
      </c>
      <c r="N157" s="43">
        <v>2</v>
      </c>
      <c r="O157" s="43">
        <v>1000000</v>
      </c>
      <c r="P157" s="43"/>
      <c r="Q157" s="43"/>
      <c r="R157" s="43">
        <f t="shared" si="18"/>
        <v>2</v>
      </c>
      <c r="S157" s="43">
        <f t="shared" si="18"/>
        <v>1000000</v>
      </c>
      <c r="T157" s="43">
        <f t="shared" ref="T157:T176" si="22">R157+L157</f>
        <v>37</v>
      </c>
      <c r="U157" s="43">
        <f t="shared" si="20"/>
        <v>1593249.28</v>
      </c>
      <c r="V157" s="16"/>
    </row>
    <row r="158" spans="1:22" s="9" customFormat="1">
      <c r="A158" s="33">
        <v>151</v>
      </c>
      <c r="B158" s="54" t="s">
        <v>296</v>
      </c>
      <c r="C158" s="1" t="s">
        <v>297</v>
      </c>
      <c r="D158" s="44">
        <v>14</v>
      </c>
      <c r="E158" s="44">
        <v>322683.18</v>
      </c>
      <c r="F158" s="44">
        <v>20</v>
      </c>
      <c r="G158" s="44">
        <v>270595.96000000002</v>
      </c>
      <c r="H158" s="44">
        <v>2</v>
      </c>
      <c r="I158" s="44">
        <v>22987.14</v>
      </c>
      <c r="J158" s="44">
        <v>49</v>
      </c>
      <c r="K158" s="44">
        <v>142519.41</v>
      </c>
      <c r="L158" s="42">
        <f t="shared" si="21"/>
        <v>85</v>
      </c>
      <c r="M158" s="42">
        <f t="shared" si="19"/>
        <v>758785.69</v>
      </c>
      <c r="N158" s="44">
        <v>39</v>
      </c>
      <c r="O158" s="44">
        <v>421624.45</v>
      </c>
      <c r="P158" s="44">
        <v>14</v>
      </c>
      <c r="Q158" s="44">
        <v>350183.18</v>
      </c>
      <c r="R158" s="42">
        <f t="shared" si="18"/>
        <v>53</v>
      </c>
      <c r="S158" s="42">
        <f t="shared" si="18"/>
        <v>771807.63</v>
      </c>
      <c r="T158" s="42">
        <f t="shared" si="22"/>
        <v>138</v>
      </c>
      <c r="U158" s="42">
        <f t="shared" si="20"/>
        <v>1530593.3199999998</v>
      </c>
      <c r="V158" s="16"/>
    </row>
    <row r="159" spans="1:22" s="9" customFormat="1">
      <c r="A159" s="30">
        <v>152</v>
      </c>
      <c r="B159" s="53" t="s">
        <v>302</v>
      </c>
      <c r="C159" s="32" t="s">
        <v>303</v>
      </c>
      <c r="D159" s="43"/>
      <c r="E159" s="43"/>
      <c r="F159" s="43"/>
      <c r="G159" s="43"/>
      <c r="H159" s="43">
        <v>50</v>
      </c>
      <c r="I159" s="43">
        <v>26193.82</v>
      </c>
      <c r="J159" s="43">
        <v>474</v>
      </c>
      <c r="K159" s="43">
        <v>728952.75</v>
      </c>
      <c r="L159" s="43">
        <f t="shared" si="21"/>
        <v>524</v>
      </c>
      <c r="M159" s="43">
        <f t="shared" si="19"/>
        <v>755146.57</v>
      </c>
      <c r="N159" s="43">
        <v>119</v>
      </c>
      <c r="O159" s="43">
        <v>708500.79</v>
      </c>
      <c r="P159" s="43">
        <v>2</v>
      </c>
      <c r="Q159" s="43">
        <v>4575.22</v>
      </c>
      <c r="R159" s="43">
        <f t="shared" si="18"/>
        <v>121</v>
      </c>
      <c r="S159" s="43">
        <f t="shared" si="18"/>
        <v>713076.01</v>
      </c>
      <c r="T159" s="43">
        <f t="shared" si="22"/>
        <v>645</v>
      </c>
      <c r="U159" s="43">
        <f t="shared" si="20"/>
        <v>1468222.58</v>
      </c>
      <c r="V159" s="16"/>
    </row>
    <row r="160" spans="1:22" s="9" customFormat="1">
      <c r="A160" s="33">
        <v>153</v>
      </c>
      <c r="B160" s="54" t="s">
        <v>308</v>
      </c>
      <c r="C160" s="1" t="s">
        <v>309</v>
      </c>
      <c r="D160" s="44"/>
      <c r="E160" s="44"/>
      <c r="F160" s="44"/>
      <c r="G160" s="44"/>
      <c r="H160" s="44">
        <v>3</v>
      </c>
      <c r="I160" s="44">
        <v>3172</v>
      </c>
      <c r="J160" s="44">
        <v>326</v>
      </c>
      <c r="K160" s="44">
        <v>536728.06999999995</v>
      </c>
      <c r="L160" s="42">
        <f t="shared" si="21"/>
        <v>329</v>
      </c>
      <c r="M160" s="42">
        <f t="shared" si="19"/>
        <v>539900.06999999995</v>
      </c>
      <c r="N160" s="44">
        <v>28</v>
      </c>
      <c r="O160" s="44">
        <v>527704.06000000006</v>
      </c>
      <c r="P160" s="44"/>
      <c r="Q160" s="44"/>
      <c r="R160" s="42">
        <f t="shared" si="18"/>
        <v>28</v>
      </c>
      <c r="S160" s="42">
        <f t="shared" si="18"/>
        <v>527704.06000000006</v>
      </c>
      <c r="T160" s="42">
        <f t="shared" si="22"/>
        <v>357</v>
      </c>
      <c r="U160" s="42">
        <f t="shared" si="20"/>
        <v>1067604.1299999999</v>
      </c>
      <c r="V160" s="16"/>
    </row>
    <row r="161" spans="1:22" s="9" customFormat="1">
      <c r="A161" s="30">
        <v>154</v>
      </c>
      <c r="B161" s="53" t="s">
        <v>312</v>
      </c>
      <c r="C161" s="32" t="s">
        <v>313</v>
      </c>
      <c r="D161" s="43"/>
      <c r="E161" s="43"/>
      <c r="F161" s="43"/>
      <c r="G161" s="43"/>
      <c r="H161" s="43">
        <v>39</v>
      </c>
      <c r="I161" s="43">
        <v>24033.05</v>
      </c>
      <c r="J161" s="43">
        <v>85</v>
      </c>
      <c r="K161" s="43">
        <v>455487.99</v>
      </c>
      <c r="L161" s="43">
        <f t="shared" si="21"/>
        <v>124</v>
      </c>
      <c r="M161" s="43">
        <f t="shared" si="19"/>
        <v>479521.04</v>
      </c>
      <c r="N161" s="43">
        <v>52</v>
      </c>
      <c r="O161" s="43">
        <v>442789.11</v>
      </c>
      <c r="P161" s="43"/>
      <c r="Q161" s="43"/>
      <c r="R161" s="43">
        <f t="shared" si="18"/>
        <v>52</v>
      </c>
      <c r="S161" s="43">
        <f t="shared" si="18"/>
        <v>442789.11</v>
      </c>
      <c r="T161" s="43">
        <f t="shared" si="22"/>
        <v>176</v>
      </c>
      <c r="U161" s="43">
        <f t="shared" si="20"/>
        <v>922310.14999999991</v>
      </c>
      <c r="V161" s="16"/>
    </row>
    <row r="162" spans="1:22" s="9" customFormat="1">
      <c r="A162" s="33">
        <v>155</v>
      </c>
      <c r="B162" s="54" t="s">
        <v>304</v>
      </c>
      <c r="C162" s="1" t="s">
        <v>305</v>
      </c>
      <c r="D162" s="44"/>
      <c r="E162" s="44"/>
      <c r="F162" s="44"/>
      <c r="G162" s="44"/>
      <c r="H162" s="44">
        <v>15</v>
      </c>
      <c r="I162" s="44">
        <v>5952.8</v>
      </c>
      <c r="J162" s="44">
        <v>140</v>
      </c>
      <c r="K162" s="44">
        <v>458003.65</v>
      </c>
      <c r="L162" s="44">
        <f t="shared" si="21"/>
        <v>155</v>
      </c>
      <c r="M162" s="44">
        <f t="shared" si="19"/>
        <v>463956.45</v>
      </c>
      <c r="N162" s="44">
        <v>63</v>
      </c>
      <c r="O162" s="44">
        <v>451259.22</v>
      </c>
      <c r="P162" s="44"/>
      <c r="Q162" s="44"/>
      <c r="R162" s="42">
        <f t="shared" si="18"/>
        <v>63</v>
      </c>
      <c r="S162" s="42">
        <f t="shared" si="18"/>
        <v>451259.22</v>
      </c>
      <c r="T162" s="44">
        <f t="shared" si="22"/>
        <v>218</v>
      </c>
      <c r="U162" s="44">
        <f t="shared" si="20"/>
        <v>915215.66999999993</v>
      </c>
      <c r="V162" s="16"/>
    </row>
    <row r="163" spans="1:22" s="9" customFormat="1">
      <c r="A163" s="30">
        <v>156</v>
      </c>
      <c r="B163" s="53" t="s">
        <v>226</v>
      </c>
      <c r="C163" s="32" t="s">
        <v>227</v>
      </c>
      <c r="D163" s="43"/>
      <c r="E163" s="43"/>
      <c r="F163" s="43">
        <v>4</v>
      </c>
      <c r="G163" s="43">
        <v>332478.53000000003</v>
      </c>
      <c r="H163" s="43">
        <v>343</v>
      </c>
      <c r="I163" s="43">
        <v>277987.37</v>
      </c>
      <c r="J163" s="43">
        <v>60</v>
      </c>
      <c r="K163" s="43">
        <v>91207.99</v>
      </c>
      <c r="L163" s="43">
        <f t="shared" si="21"/>
        <v>407</v>
      </c>
      <c r="M163" s="43">
        <f t="shared" si="19"/>
        <v>701673.89</v>
      </c>
      <c r="N163" s="43">
        <v>1</v>
      </c>
      <c r="O163" s="43">
        <v>100000</v>
      </c>
      <c r="P163" s="43"/>
      <c r="Q163" s="43"/>
      <c r="R163" s="43">
        <f t="shared" si="18"/>
        <v>1</v>
      </c>
      <c r="S163" s="43">
        <f t="shared" si="18"/>
        <v>100000</v>
      </c>
      <c r="T163" s="43">
        <f t="shared" si="22"/>
        <v>408</v>
      </c>
      <c r="U163" s="43">
        <f t="shared" si="20"/>
        <v>801673.89</v>
      </c>
      <c r="V163" s="16"/>
    </row>
    <row r="164" spans="1:22" s="9" customFormat="1">
      <c r="A164" s="33">
        <v>157</v>
      </c>
      <c r="B164" s="54" t="s">
        <v>245</v>
      </c>
      <c r="C164" s="1" t="s">
        <v>333</v>
      </c>
      <c r="D164" s="44"/>
      <c r="E164" s="44"/>
      <c r="F164" s="44"/>
      <c r="G164" s="44"/>
      <c r="H164" s="44">
        <v>4</v>
      </c>
      <c r="I164" s="44">
        <v>172966.81</v>
      </c>
      <c r="J164" s="44">
        <v>7</v>
      </c>
      <c r="K164" s="44">
        <v>120402.31</v>
      </c>
      <c r="L164" s="42">
        <f t="shared" si="21"/>
        <v>11</v>
      </c>
      <c r="M164" s="42">
        <f t="shared" si="19"/>
        <v>293369.12</v>
      </c>
      <c r="N164" s="44">
        <v>2</v>
      </c>
      <c r="O164" s="44">
        <v>100372.5</v>
      </c>
      <c r="P164" s="44">
        <v>1</v>
      </c>
      <c r="Q164" s="44">
        <v>170000</v>
      </c>
      <c r="R164" s="42">
        <f t="shared" si="18"/>
        <v>3</v>
      </c>
      <c r="S164" s="42">
        <f t="shared" si="18"/>
        <v>270372.5</v>
      </c>
      <c r="T164" s="42">
        <f t="shared" si="22"/>
        <v>14</v>
      </c>
      <c r="U164" s="42">
        <f t="shared" si="20"/>
        <v>563741.62</v>
      </c>
      <c r="V164" s="16"/>
    </row>
    <row r="165" spans="1:22" s="9" customFormat="1">
      <c r="A165" s="30">
        <v>158</v>
      </c>
      <c r="B165" s="31" t="s">
        <v>310</v>
      </c>
      <c r="C165" s="32" t="s">
        <v>311</v>
      </c>
      <c r="D165" s="43"/>
      <c r="E165" s="43"/>
      <c r="F165" s="43"/>
      <c r="G165" s="43"/>
      <c r="H165" s="43">
        <v>7</v>
      </c>
      <c r="I165" s="43">
        <v>13216.79</v>
      </c>
      <c r="J165" s="43">
        <v>76</v>
      </c>
      <c r="K165" s="43">
        <v>244866.68</v>
      </c>
      <c r="L165" s="43">
        <f t="shared" si="21"/>
        <v>83</v>
      </c>
      <c r="M165" s="43">
        <f t="shared" si="19"/>
        <v>258083.47</v>
      </c>
      <c r="N165" s="43">
        <v>35</v>
      </c>
      <c r="O165" s="43">
        <v>228076.22</v>
      </c>
      <c r="P165" s="43"/>
      <c r="Q165" s="43"/>
      <c r="R165" s="43">
        <f t="shared" si="18"/>
        <v>35</v>
      </c>
      <c r="S165" s="43">
        <f t="shared" si="18"/>
        <v>228076.22</v>
      </c>
      <c r="T165" s="43">
        <f t="shared" si="22"/>
        <v>118</v>
      </c>
      <c r="U165" s="43">
        <f t="shared" si="20"/>
        <v>486159.69</v>
      </c>
      <c r="V165" s="16"/>
    </row>
    <row r="166" spans="1:22" s="9" customFormat="1">
      <c r="A166" s="33">
        <v>159</v>
      </c>
      <c r="B166" s="54" t="s">
        <v>178</v>
      </c>
      <c r="C166" s="1" t="s">
        <v>179</v>
      </c>
      <c r="D166" s="44"/>
      <c r="E166" s="44"/>
      <c r="F166" s="44"/>
      <c r="G166" s="44"/>
      <c r="H166" s="44">
        <v>3</v>
      </c>
      <c r="I166" s="44">
        <v>731.08</v>
      </c>
      <c r="J166" s="44">
        <v>64</v>
      </c>
      <c r="K166" s="44">
        <v>190446.91</v>
      </c>
      <c r="L166" s="42">
        <f t="shared" ref="L166:L173" si="23">J166+H166+F166+D166</f>
        <v>67</v>
      </c>
      <c r="M166" s="42">
        <f t="shared" ref="M166:M173" si="24">K166+I166+G166+E166</f>
        <v>191177.99</v>
      </c>
      <c r="N166" s="44">
        <v>31</v>
      </c>
      <c r="O166" s="44">
        <v>195052.17</v>
      </c>
      <c r="P166" s="44"/>
      <c r="Q166" s="44"/>
      <c r="R166" s="42">
        <f t="shared" ref="R166:R173" si="25">N166+P166</f>
        <v>31</v>
      </c>
      <c r="S166" s="42">
        <f t="shared" ref="S166:S173" si="26">O166+Q166</f>
        <v>195052.17</v>
      </c>
      <c r="T166" s="42">
        <f t="shared" ref="T166:T173" si="27">R166+L166</f>
        <v>98</v>
      </c>
      <c r="U166" s="42">
        <f t="shared" ref="U166:U173" si="28">S166+M166</f>
        <v>386230.16000000003</v>
      </c>
      <c r="V166" s="16"/>
    </row>
    <row r="167" spans="1:22" s="9" customFormat="1">
      <c r="A167" s="30">
        <v>160</v>
      </c>
      <c r="B167" s="53" t="s">
        <v>314</v>
      </c>
      <c r="C167" s="32" t="s">
        <v>315</v>
      </c>
      <c r="D167" s="43"/>
      <c r="E167" s="43"/>
      <c r="F167" s="43">
        <v>3</v>
      </c>
      <c r="G167" s="43">
        <v>46981.16</v>
      </c>
      <c r="H167" s="43">
        <v>3</v>
      </c>
      <c r="I167" s="43">
        <v>35424.61</v>
      </c>
      <c r="J167" s="43">
        <v>15</v>
      </c>
      <c r="K167" s="43">
        <v>69544.31</v>
      </c>
      <c r="L167" s="43">
        <f t="shared" si="23"/>
        <v>21</v>
      </c>
      <c r="M167" s="43">
        <f t="shared" si="24"/>
        <v>151950.08000000002</v>
      </c>
      <c r="N167" s="43">
        <v>18</v>
      </c>
      <c r="O167" s="43">
        <v>116525.47</v>
      </c>
      <c r="P167" s="43">
        <v>2</v>
      </c>
      <c r="Q167" s="43">
        <v>35424.61</v>
      </c>
      <c r="R167" s="43">
        <f t="shared" si="25"/>
        <v>20</v>
      </c>
      <c r="S167" s="43">
        <f t="shared" si="26"/>
        <v>151950.08000000002</v>
      </c>
      <c r="T167" s="43">
        <f t="shared" si="27"/>
        <v>41</v>
      </c>
      <c r="U167" s="43">
        <f t="shared" si="28"/>
        <v>303900.16000000003</v>
      </c>
      <c r="V167" s="16"/>
    </row>
    <row r="168" spans="1:22" s="9" customFormat="1">
      <c r="A168" s="33">
        <v>161</v>
      </c>
      <c r="B168" s="54" t="s">
        <v>357</v>
      </c>
      <c r="C168" s="1" t="s">
        <v>358</v>
      </c>
      <c r="D168" s="44"/>
      <c r="E168" s="44"/>
      <c r="F168" s="44"/>
      <c r="G168" s="44"/>
      <c r="H168" s="44">
        <v>77</v>
      </c>
      <c r="I168" s="44">
        <v>25283.48</v>
      </c>
      <c r="J168" s="44">
        <v>128</v>
      </c>
      <c r="K168" s="44">
        <v>48838.68</v>
      </c>
      <c r="L168" s="42">
        <f t="shared" si="23"/>
        <v>205</v>
      </c>
      <c r="M168" s="42">
        <f t="shared" si="24"/>
        <v>74122.16</v>
      </c>
      <c r="N168" s="44"/>
      <c r="O168" s="44"/>
      <c r="P168" s="44"/>
      <c r="Q168" s="44"/>
      <c r="R168" s="42">
        <f t="shared" si="25"/>
        <v>0</v>
      </c>
      <c r="S168" s="42">
        <f t="shared" si="26"/>
        <v>0</v>
      </c>
      <c r="T168" s="42">
        <f t="shared" si="27"/>
        <v>205</v>
      </c>
      <c r="U168" s="42">
        <f t="shared" si="28"/>
        <v>74122.16</v>
      </c>
      <c r="V168" s="16"/>
    </row>
    <row r="169" spans="1:22" s="9" customFormat="1">
      <c r="A169" s="30">
        <v>162</v>
      </c>
      <c r="B169" s="53" t="s">
        <v>323</v>
      </c>
      <c r="C169" s="32" t="s">
        <v>324</v>
      </c>
      <c r="D169" s="43"/>
      <c r="E169" s="43"/>
      <c r="F169" s="43"/>
      <c r="G169" s="43"/>
      <c r="H169" s="43">
        <v>5</v>
      </c>
      <c r="I169" s="43">
        <v>21652.86</v>
      </c>
      <c r="J169" s="43">
        <v>3</v>
      </c>
      <c r="K169" s="43">
        <v>6027.8</v>
      </c>
      <c r="L169" s="43">
        <f t="shared" si="23"/>
        <v>8</v>
      </c>
      <c r="M169" s="43">
        <f t="shared" si="24"/>
        <v>27680.66</v>
      </c>
      <c r="N169" s="43">
        <v>2</v>
      </c>
      <c r="O169" s="43">
        <v>11000</v>
      </c>
      <c r="P169" s="43">
        <v>5</v>
      </c>
      <c r="Q169" s="43">
        <v>21652.86</v>
      </c>
      <c r="R169" s="43">
        <f t="shared" si="25"/>
        <v>7</v>
      </c>
      <c r="S169" s="43">
        <f t="shared" si="26"/>
        <v>32652.86</v>
      </c>
      <c r="T169" s="43">
        <f t="shared" si="27"/>
        <v>15</v>
      </c>
      <c r="U169" s="43">
        <f t="shared" si="28"/>
        <v>60333.520000000004</v>
      </c>
      <c r="V169" s="16"/>
    </row>
    <row r="170" spans="1:22" s="9" customFormat="1">
      <c r="A170" s="33">
        <v>163</v>
      </c>
      <c r="B170" s="54" t="s">
        <v>172</v>
      </c>
      <c r="C170" s="1" t="s">
        <v>173</v>
      </c>
      <c r="D170" s="44"/>
      <c r="E170" s="44"/>
      <c r="F170" s="44"/>
      <c r="G170" s="44"/>
      <c r="H170" s="44">
        <v>6</v>
      </c>
      <c r="I170" s="44">
        <v>27368.19</v>
      </c>
      <c r="J170" s="44">
        <v>2</v>
      </c>
      <c r="K170" s="44">
        <v>1667.41</v>
      </c>
      <c r="L170" s="44">
        <f t="shared" si="23"/>
        <v>8</v>
      </c>
      <c r="M170" s="44">
        <f t="shared" si="24"/>
        <v>29035.599999999999</v>
      </c>
      <c r="N170" s="44"/>
      <c r="O170" s="44"/>
      <c r="P170" s="44"/>
      <c r="Q170" s="44"/>
      <c r="R170" s="42">
        <f t="shared" si="25"/>
        <v>0</v>
      </c>
      <c r="S170" s="42">
        <f t="shared" si="26"/>
        <v>0</v>
      </c>
      <c r="T170" s="44">
        <f t="shared" si="27"/>
        <v>8</v>
      </c>
      <c r="U170" s="44">
        <f t="shared" si="28"/>
        <v>29035.599999999999</v>
      </c>
      <c r="V170" s="16"/>
    </row>
    <row r="171" spans="1:22" s="9" customFormat="1">
      <c r="A171" s="30">
        <v>164</v>
      </c>
      <c r="B171" s="53" t="s">
        <v>268</v>
      </c>
      <c r="C171" s="32" t="s">
        <v>269</v>
      </c>
      <c r="D171" s="43"/>
      <c r="E171" s="43"/>
      <c r="F171" s="43"/>
      <c r="G171" s="43"/>
      <c r="H171" s="43"/>
      <c r="I171" s="43"/>
      <c r="J171" s="43">
        <v>5</v>
      </c>
      <c r="K171" s="43">
        <v>7355.31</v>
      </c>
      <c r="L171" s="43">
        <f t="shared" si="23"/>
        <v>5</v>
      </c>
      <c r="M171" s="43">
        <f t="shared" si="24"/>
        <v>7355.31</v>
      </c>
      <c r="N171" s="43"/>
      <c r="O171" s="43"/>
      <c r="P171" s="43"/>
      <c r="Q171" s="43"/>
      <c r="R171" s="43">
        <f t="shared" si="25"/>
        <v>0</v>
      </c>
      <c r="S171" s="43">
        <f t="shared" si="26"/>
        <v>0</v>
      </c>
      <c r="T171" s="43">
        <f t="shared" si="27"/>
        <v>5</v>
      </c>
      <c r="U171" s="43">
        <f t="shared" si="28"/>
        <v>7355.31</v>
      </c>
      <c r="V171" s="16"/>
    </row>
    <row r="172" spans="1:22" s="9" customFormat="1">
      <c r="A172" s="33">
        <v>165</v>
      </c>
      <c r="B172" s="54" t="s">
        <v>359</v>
      </c>
      <c r="C172" s="1" t="s">
        <v>360</v>
      </c>
      <c r="D172" s="44"/>
      <c r="E172" s="44"/>
      <c r="F172" s="44"/>
      <c r="G172" s="44"/>
      <c r="H172" s="44"/>
      <c r="I172" s="44"/>
      <c r="J172" s="44">
        <v>3</v>
      </c>
      <c r="K172" s="44">
        <v>3620.64</v>
      </c>
      <c r="L172" s="44">
        <f t="shared" si="23"/>
        <v>3</v>
      </c>
      <c r="M172" s="44">
        <f t="shared" si="24"/>
        <v>3620.64</v>
      </c>
      <c r="N172" s="44"/>
      <c r="O172" s="44"/>
      <c r="P172" s="44"/>
      <c r="Q172" s="44"/>
      <c r="R172" s="42">
        <f t="shared" si="25"/>
        <v>0</v>
      </c>
      <c r="S172" s="42">
        <f t="shared" si="26"/>
        <v>0</v>
      </c>
      <c r="T172" s="44">
        <f t="shared" si="27"/>
        <v>3</v>
      </c>
      <c r="U172" s="44">
        <f t="shared" si="28"/>
        <v>3620.64</v>
      </c>
      <c r="V172" s="16"/>
    </row>
    <row r="173" spans="1:22" s="9" customFormat="1">
      <c r="A173" s="30">
        <v>166</v>
      </c>
      <c r="B173" s="53" t="s">
        <v>319</v>
      </c>
      <c r="C173" s="32" t="s">
        <v>320</v>
      </c>
      <c r="D173" s="43"/>
      <c r="E173" s="43"/>
      <c r="F173" s="43"/>
      <c r="G173" s="43"/>
      <c r="H173" s="43">
        <v>1</v>
      </c>
      <c r="I173" s="43">
        <v>2508.5</v>
      </c>
      <c r="J173" s="43">
        <v>2</v>
      </c>
      <c r="K173" s="43">
        <v>1070.53</v>
      </c>
      <c r="L173" s="43">
        <f t="shared" si="23"/>
        <v>3</v>
      </c>
      <c r="M173" s="43">
        <f t="shared" si="24"/>
        <v>3579.0299999999997</v>
      </c>
      <c r="N173" s="43"/>
      <c r="O173" s="43"/>
      <c r="P173" s="43"/>
      <c r="Q173" s="43"/>
      <c r="R173" s="43">
        <f t="shared" si="25"/>
        <v>0</v>
      </c>
      <c r="S173" s="43">
        <f t="shared" si="26"/>
        <v>0</v>
      </c>
      <c r="T173" s="43">
        <f t="shared" si="27"/>
        <v>3</v>
      </c>
      <c r="U173" s="43">
        <f t="shared" si="28"/>
        <v>3579.0299999999997</v>
      </c>
      <c r="V173" s="16"/>
    </row>
    <row r="174" spans="1:22" s="9" customFormat="1">
      <c r="A174" s="33">
        <v>167</v>
      </c>
      <c r="B174" s="54" t="s">
        <v>339</v>
      </c>
      <c r="C174" s="1" t="s">
        <v>340</v>
      </c>
      <c r="D174" s="44"/>
      <c r="E174" s="44"/>
      <c r="F174" s="44"/>
      <c r="G174" s="44"/>
      <c r="H174" s="44"/>
      <c r="I174" s="44"/>
      <c r="J174" s="44"/>
      <c r="K174" s="44"/>
      <c r="L174" s="42">
        <f t="shared" si="21"/>
        <v>0</v>
      </c>
      <c r="M174" s="42">
        <f t="shared" si="19"/>
        <v>0</v>
      </c>
      <c r="N174" s="44">
        <v>1</v>
      </c>
      <c r="O174" s="44">
        <v>1000</v>
      </c>
      <c r="P174" s="44">
        <v>1</v>
      </c>
      <c r="Q174" s="44">
        <v>1000</v>
      </c>
      <c r="R174" s="42">
        <f t="shared" si="18"/>
        <v>2</v>
      </c>
      <c r="S174" s="42">
        <f t="shared" si="18"/>
        <v>2000</v>
      </c>
      <c r="T174" s="42">
        <f t="shared" si="22"/>
        <v>2</v>
      </c>
      <c r="U174" s="42">
        <f t="shared" si="20"/>
        <v>2000</v>
      </c>
      <c r="V174" s="16"/>
    </row>
    <row r="175" spans="1:22" s="9" customFormat="1">
      <c r="A175" s="30">
        <v>168</v>
      </c>
      <c r="B175" s="53" t="s">
        <v>318</v>
      </c>
      <c r="C175" s="32" t="s">
        <v>349</v>
      </c>
      <c r="D175" s="43"/>
      <c r="E175" s="43"/>
      <c r="F175" s="43"/>
      <c r="G175" s="43"/>
      <c r="H175" s="43"/>
      <c r="I175" s="43"/>
      <c r="J175" s="43">
        <v>1</v>
      </c>
      <c r="K175" s="43">
        <v>150.94999999999999</v>
      </c>
      <c r="L175" s="43">
        <f t="shared" si="21"/>
        <v>1</v>
      </c>
      <c r="M175" s="43">
        <f t="shared" si="19"/>
        <v>150.94999999999999</v>
      </c>
      <c r="N175" s="43"/>
      <c r="O175" s="43"/>
      <c r="P175" s="43"/>
      <c r="Q175" s="43"/>
      <c r="R175" s="43">
        <f t="shared" si="18"/>
        <v>0</v>
      </c>
      <c r="S175" s="43">
        <f t="shared" si="18"/>
        <v>0</v>
      </c>
      <c r="T175" s="43">
        <f t="shared" si="22"/>
        <v>1</v>
      </c>
      <c r="U175" s="43">
        <f t="shared" si="20"/>
        <v>150.94999999999999</v>
      </c>
      <c r="V175" s="16"/>
    </row>
    <row r="176" spans="1:22" s="9" customFormat="1" ht="13.5" thickBot="1">
      <c r="A176" s="33"/>
      <c r="B176" s="54"/>
      <c r="C176" s="1"/>
      <c r="D176" s="44"/>
      <c r="E176" s="44"/>
      <c r="F176" s="44"/>
      <c r="G176" s="44"/>
      <c r="H176" s="44"/>
      <c r="I176" s="44"/>
      <c r="J176" s="44"/>
      <c r="K176" s="44"/>
      <c r="L176" s="44">
        <f t="shared" si="21"/>
        <v>0</v>
      </c>
      <c r="M176" s="44">
        <f t="shared" si="19"/>
        <v>0</v>
      </c>
      <c r="N176" s="44"/>
      <c r="O176" s="44"/>
      <c r="P176" s="44"/>
      <c r="Q176" s="44"/>
      <c r="R176" s="42">
        <f t="shared" si="18"/>
        <v>0</v>
      </c>
      <c r="S176" s="42">
        <f t="shared" si="18"/>
        <v>0</v>
      </c>
      <c r="T176" s="44">
        <f t="shared" si="22"/>
        <v>0</v>
      </c>
      <c r="U176" s="44">
        <f t="shared" si="20"/>
        <v>0</v>
      </c>
      <c r="V176" s="16"/>
    </row>
    <row r="177" spans="1:25" s="9" customFormat="1" ht="14.25" thickTop="1" thickBot="1">
      <c r="A177" s="64" t="s">
        <v>0</v>
      </c>
      <c r="B177" s="64"/>
      <c r="C177" s="65"/>
      <c r="D177" s="50">
        <f>SUM(D8:D176)</f>
        <v>30074</v>
      </c>
      <c r="E177" s="50">
        <f>SUM(E8:E176)</f>
        <v>14432749655.329294</v>
      </c>
      <c r="F177" s="50">
        <f>SUM(F8:F176)</f>
        <v>99076</v>
      </c>
      <c r="G177" s="50">
        <f>SUM(G8:G176)</f>
        <v>13691712765.543194</v>
      </c>
      <c r="H177" s="50">
        <f>SUM(H8:H176)</f>
        <v>270228</v>
      </c>
      <c r="I177" s="50">
        <f>SUM(I8:I176)</f>
        <v>42377193548.767693</v>
      </c>
      <c r="J177" s="50">
        <f>SUM(J8:J176)</f>
        <v>342426</v>
      </c>
      <c r="K177" s="50">
        <f>SUM(K8:K176)</f>
        <v>51388821821.524918</v>
      </c>
      <c r="L177" s="50">
        <f>SUM(L8:L176)</f>
        <v>741804</v>
      </c>
      <c r="M177" s="50">
        <f>SUM(M8:M176)</f>
        <v>121890477791.16515</v>
      </c>
      <c r="N177" s="50">
        <f>SUM(N8:N176)</f>
        <v>55092</v>
      </c>
      <c r="O177" s="50">
        <f>SUM(O8:O176)</f>
        <v>69439538539.389999</v>
      </c>
      <c r="P177" s="50">
        <f>SUM(P8:P176)</f>
        <v>55092</v>
      </c>
      <c r="Q177" s="50">
        <f>SUM(Q8:Q176)</f>
        <v>69461391843.659973</v>
      </c>
      <c r="R177" s="50">
        <f>SUM(R8:R176)</f>
        <v>110184</v>
      </c>
      <c r="S177" s="50">
        <f>SUM(S8:S176)</f>
        <v>138900930383.05002</v>
      </c>
      <c r="T177" s="50">
        <f>SUM(T8:T176)</f>
        <v>851988</v>
      </c>
      <c r="U177" s="50">
        <f>SUM(U8:U176)</f>
        <v>260791408174.21518</v>
      </c>
    </row>
    <row r="178" spans="1:25" s="9" customFormat="1" ht="13.5" thickTop="1">
      <c r="A178" s="11" t="s">
        <v>364</v>
      </c>
      <c r="B178" s="1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6"/>
    </row>
    <row r="179" spans="1:25">
      <c r="A179" s="11" t="s">
        <v>341</v>
      </c>
    </row>
    <row r="180" spans="1:25">
      <c r="A180" s="11" t="s">
        <v>342</v>
      </c>
      <c r="E180" s="12"/>
      <c r="F180" s="12"/>
      <c r="G180" s="12"/>
      <c r="H180" s="12"/>
    </row>
    <row r="181" spans="1:25">
      <c r="B181" s="10"/>
      <c r="E181" s="48"/>
      <c r="F181" s="45"/>
      <c r="G181" s="45"/>
      <c r="H181" s="45"/>
      <c r="I181" s="45"/>
      <c r="J181" s="45"/>
      <c r="K181" s="45"/>
      <c r="L181" s="45"/>
      <c r="M181" s="45"/>
      <c r="N181" s="48"/>
      <c r="O181" s="48"/>
    </row>
    <row r="182" spans="1:25" s="19" customFormat="1" ht="11.25">
      <c r="A182" s="17"/>
      <c r="B182" s="18"/>
      <c r="C182" s="19" t="s">
        <v>12</v>
      </c>
      <c r="D182" s="49"/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20"/>
      <c r="W182" s="21"/>
      <c r="X182" s="20"/>
      <c r="Y182" s="22"/>
    </row>
    <row r="185" spans="1:25">
      <c r="C185" s="55"/>
    </row>
    <row r="186" spans="1:25">
      <c r="C186" s="55"/>
    </row>
  </sheetData>
  <mergeCells count="13">
    <mergeCell ref="A177:C177"/>
    <mergeCell ref="J6:K6"/>
    <mergeCell ref="L6:M6"/>
    <mergeCell ref="N6:O6"/>
    <mergeCell ref="P6:Q6"/>
    <mergeCell ref="R6:S6"/>
    <mergeCell ref="T6:U6"/>
    <mergeCell ref="A6:A7"/>
    <mergeCell ref="B6:B7"/>
    <mergeCell ref="C6:C7"/>
    <mergeCell ref="D6:E6"/>
    <mergeCell ref="F6:G6"/>
    <mergeCell ref="H6:I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90"/>
  <sheetViews>
    <sheetView zoomScaleNormal="100" workbookViewId="0">
      <pane xSplit="3" topLeftCell="D1" activePane="topRight" state="frozen"/>
      <selection activeCell="C7" sqref="C7"/>
      <selection pane="topRight" activeCell="D1" sqref="D1"/>
    </sheetView>
  </sheetViews>
  <sheetFormatPr defaultRowHeight="12.75"/>
  <cols>
    <col min="1" max="1" width="4.7109375" style="11" customWidth="1"/>
    <col min="2" max="2" width="9.5703125" style="15" customWidth="1"/>
    <col min="3" max="3" width="54.42578125" style="10" customWidth="1"/>
    <col min="4" max="4" width="8.28515625" style="24" customWidth="1"/>
    <col min="5" max="5" width="15" style="24" customWidth="1"/>
    <col min="6" max="6" width="9.7109375" style="24" customWidth="1"/>
    <col min="7" max="7" width="14" style="24" customWidth="1"/>
    <col min="8" max="8" width="9.7109375" style="24" customWidth="1"/>
    <col min="9" max="9" width="15" style="24" customWidth="1"/>
    <col min="10" max="10" width="9.7109375" style="24" customWidth="1"/>
    <col min="11" max="11" width="15" style="24" customWidth="1"/>
    <col min="12" max="12" width="9.7109375" style="24" customWidth="1"/>
    <col min="13" max="13" width="15" style="24" customWidth="1"/>
    <col min="14" max="14" width="8.28515625" style="24" customWidth="1"/>
    <col min="15" max="15" width="15" style="24" customWidth="1"/>
    <col min="16" max="16" width="8.28515625" style="24" customWidth="1"/>
    <col min="17" max="17" width="15" style="24" customWidth="1"/>
    <col min="18" max="18" width="9.7109375" style="24" customWidth="1"/>
    <col min="19" max="19" width="15" style="24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>
      <c r="A5" s="6" t="s">
        <v>365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>
      <c r="A6" s="60" t="s">
        <v>5</v>
      </c>
      <c r="B6" s="60" t="s">
        <v>11</v>
      </c>
      <c r="C6" s="62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56" t="s">
        <v>17</v>
      </c>
      <c r="M6" s="57"/>
      <c r="N6" s="58" t="s">
        <v>8</v>
      </c>
      <c r="O6" s="59"/>
      <c r="P6" s="58" t="s">
        <v>9</v>
      </c>
      <c r="Q6" s="59"/>
      <c r="R6" s="56" t="s">
        <v>16</v>
      </c>
      <c r="S6" s="57"/>
      <c r="T6" s="58" t="s">
        <v>0</v>
      </c>
      <c r="U6" s="59"/>
    </row>
    <row r="7" spans="1:22" s="8" customFormat="1" ht="12.75" customHeight="1" thickBot="1">
      <c r="A7" s="61"/>
      <c r="B7" s="61"/>
      <c r="C7" s="63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>
      <c r="A8" s="33">
        <v>1</v>
      </c>
      <c r="B8" s="52" t="s">
        <v>18</v>
      </c>
      <c r="C8" s="34" t="s">
        <v>19</v>
      </c>
      <c r="D8" s="42">
        <v>32851</v>
      </c>
      <c r="E8" s="42">
        <v>10633029119.3515</v>
      </c>
      <c r="F8" s="42">
        <v>112143</v>
      </c>
      <c r="G8" s="42">
        <v>12573031806.1467</v>
      </c>
      <c r="H8" s="42">
        <v>119072</v>
      </c>
      <c r="I8" s="42">
        <v>38527990801.348801</v>
      </c>
      <c r="J8" s="42">
        <v>194793</v>
      </c>
      <c r="K8" s="42">
        <v>31767463230.6208</v>
      </c>
      <c r="L8" s="42">
        <f t="shared" ref="L8:M36" si="0">J8+H8+F8+D8</f>
        <v>458859</v>
      </c>
      <c r="M8" s="42">
        <f t="shared" si="0"/>
        <v>93501514957.467804</v>
      </c>
      <c r="N8" s="42">
        <v>4958</v>
      </c>
      <c r="O8" s="42">
        <v>71866455080.610001</v>
      </c>
      <c r="P8" s="42">
        <v>5163</v>
      </c>
      <c r="Q8" s="42">
        <v>74745553823.979996</v>
      </c>
      <c r="R8" s="42">
        <f>N8+P8</f>
        <v>10121</v>
      </c>
      <c r="S8" s="42">
        <f>O8+Q8</f>
        <v>146612008904.59</v>
      </c>
      <c r="T8" s="42">
        <f t="shared" ref="T8:U36" si="1">R8+L8</f>
        <v>468980</v>
      </c>
      <c r="U8" s="42">
        <f t="shared" si="1"/>
        <v>240113523862.0578</v>
      </c>
      <c r="V8" s="16"/>
    </row>
    <row r="9" spans="1:22" s="9" customFormat="1">
      <c r="A9" s="30">
        <v>2</v>
      </c>
      <c r="B9" s="53" t="s">
        <v>20</v>
      </c>
      <c r="C9" s="32" t="s">
        <v>21</v>
      </c>
      <c r="D9" s="43">
        <v>6820</v>
      </c>
      <c r="E9" s="43">
        <v>8167979791.6400003</v>
      </c>
      <c r="F9" s="43">
        <v>42747</v>
      </c>
      <c r="G9" s="43">
        <v>10062197810.377899</v>
      </c>
      <c r="H9" s="43">
        <v>38624</v>
      </c>
      <c r="I9" s="43">
        <v>45865731224.639999</v>
      </c>
      <c r="J9" s="43">
        <v>57971</v>
      </c>
      <c r="K9" s="43">
        <v>51577180825.163101</v>
      </c>
      <c r="L9" s="43">
        <f t="shared" si="0"/>
        <v>146162</v>
      </c>
      <c r="M9" s="43">
        <f t="shared" si="0"/>
        <v>115673089651.821</v>
      </c>
      <c r="N9" s="43">
        <v>1328</v>
      </c>
      <c r="O9" s="43">
        <v>27655675654.799999</v>
      </c>
      <c r="P9" s="43">
        <v>1247</v>
      </c>
      <c r="Q9" s="43">
        <v>20865121792.639999</v>
      </c>
      <c r="R9" s="43">
        <f>N9+P9</f>
        <v>2575</v>
      </c>
      <c r="S9" s="43">
        <f>O9+Q9</f>
        <v>48520797447.440002</v>
      </c>
      <c r="T9" s="43">
        <f t="shared" si="1"/>
        <v>148737</v>
      </c>
      <c r="U9" s="43">
        <f t="shared" si="1"/>
        <v>164193887099.26099</v>
      </c>
      <c r="V9" s="16"/>
    </row>
    <row r="10" spans="1:22" s="9" customFormat="1">
      <c r="A10" s="33">
        <v>3</v>
      </c>
      <c r="B10" s="54" t="s">
        <v>26</v>
      </c>
      <c r="C10" s="1" t="s">
        <v>27</v>
      </c>
      <c r="D10" s="44">
        <v>41504</v>
      </c>
      <c r="E10" s="44">
        <v>9892972962.2798004</v>
      </c>
      <c r="F10" s="44">
        <v>102492</v>
      </c>
      <c r="G10" s="44">
        <v>9396566165.4426994</v>
      </c>
      <c r="H10" s="44">
        <v>189687</v>
      </c>
      <c r="I10" s="44">
        <v>22444699429.315498</v>
      </c>
      <c r="J10" s="44">
        <v>193349</v>
      </c>
      <c r="K10" s="44">
        <v>28954269146.894199</v>
      </c>
      <c r="L10" s="42">
        <f t="shared" si="0"/>
        <v>527032</v>
      </c>
      <c r="M10" s="42">
        <f t="shared" si="0"/>
        <v>70688507703.932205</v>
      </c>
      <c r="N10" s="44">
        <v>2135</v>
      </c>
      <c r="O10" s="44">
        <v>41298903765.040001</v>
      </c>
      <c r="P10" s="44">
        <v>2289</v>
      </c>
      <c r="Q10" s="44">
        <v>40421761395.839996</v>
      </c>
      <c r="R10" s="42">
        <f t="shared" ref="R10:R109" si="2">N10+P10</f>
        <v>4424</v>
      </c>
      <c r="S10" s="42">
        <f t="shared" ref="S10:S109" si="3">O10+Q10</f>
        <v>81720665160.880005</v>
      </c>
      <c r="T10" s="42">
        <f t="shared" si="1"/>
        <v>531456</v>
      </c>
      <c r="U10" s="42">
        <f t="shared" si="1"/>
        <v>152409172864.81219</v>
      </c>
      <c r="V10" s="16"/>
    </row>
    <row r="11" spans="1:22" s="9" customFormat="1">
      <c r="A11" s="30">
        <v>4</v>
      </c>
      <c r="B11" s="53" t="s">
        <v>24</v>
      </c>
      <c r="C11" s="32" t="s">
        <v>25</v>
      </c>
      <c r="D11" s="43">
        <v>1402</v>
      </c>
      <c r="E11" s="43">
        <v>4379803282.4970999</v>
      </c>
      <c r="F11" s="43">
        <v>12087</v>
      </c>
      <c r="G11" s="43">
        <v>3302753711.3021002</v>
      </c>
      <c r="H11" s="43">
        <v>6444</v>
      </c>
      <c r="I11" s="43">
        <v>35077386326.760002</v>
      </c>
      <c r="J11" s="43">
        <v>11837</v>
      </c>
      <c r="K11" s="43">
        <v>39991411147.187302</v>
      </c>
      <c r="L11" s="43">
        <f t="shared" si="0"/>
        <v>31770</v>
      </c>
      <c r="M11" s="43">
        <f t="shared" si="0"/>
        <v>82751354467.74649</v>
      </c>
      <c r="N11" s="43">
        <v>1684</v>
      </c>
      <c r="O11" s="43">
        <v>27116977090.700001</v>
      </c>
      <c r="P11" s="43">
        <v>1519</v>
      </c>
      <c r="Q11" s="43">
        <v>26742923184.080002</v>
      </c>
      <c r="R11" s="43">
        <f t="shared" si="2"/>
        <v>3203</v>
      </c>
      <c r="S11" s="43">
        <f t="shared" si="3"/>
        <v>53859900274.779999</v>
      </c>
      <c r="T11" s="43">
        <f t="shared" si="1"/>
        <v>34973</v>
      </c>
      <c r="U11" s="43">
        <f t="shared" si="1"/>
        <v>136611254742.52649</v>
      </c>
      <c r="V11" s="16"/>
    </row>
    <row r="12" spans="1:22" s="9" customFormat="1">
      <c r="A12" s="33">
        <v>5</v>
      </c>
      <c r="B12" s="23" t="s">
        <v>22</v>
      </c>
      <c r="C12" s="1" t="s">
        <v>23</v>
      </c>
      <c r="D12" s="44">
        <v>40066</v>
      </c>
      <c r="E12" s="44">
        <v>19727482323.630798</v>
      </c>
      <c r="F12" s="44">
        <v>119341</v>
      </c>
      <c r="G12" s="44">
        <v>17968499774.652699</v>
      </c>
      <c r="H12" s="44">
        <v>257286</v>
      </c>
      <c r="I12" s="44">
        <v>18666454531.687</v>
      </c>
      <c r="J12" s="44">
        <v>173671</v>
      </c>
      <c r="K12" s="44">
        <v>21490150037.336102</v>
      </c>
      <c r="L12" s="42">
        <f t="shared" si="0"/>
        <v>590364</v>
      </c>
      <c r="M12" s="42">
        <f t="shared" si="0"/>
        <v>77852586667.306595</v>
      </c>
      <c r="N12" s="44">
        <v>3418</v>
      </c>
      <c r="O12" s="44">
        <v>23225825198.369999</v>
      </c>
      <c r="P12" s="44">
        <v>3403</v>
      </c>
      <c r="Q12" s="44">
        <v>20877257481.630001</v>
      </c>
      <c r="R12" s="42">
        <f t="shared" si="2"/>
        <v>6821</v>
      </c>
      <c r="S12" s="42">
        <f t="shared" si="3"/>
        <v>44103082680</v>
      </c>
      <c r="T12" s="42">
        <f t="shared" si="1"/>
        <v>597185</v>
      </c>
      <c r="U12" s="42">
        <f t="shared" si="1"/>
        <v>121955669347.30659</v>
      </c>
      <c r="V12" s="16"/>
    </row>
    <row r="13" spans="1:22" s="9" customFormat="1">
      <c r="A13" s="30">
        <v>6</v>
      </c>
      <c r="B13" s="31" t="s">
        <v>28</v>
      </c>
      <c r="C13" s="32" t="s">
        <v>29</v>
      </c>
      <c r="D13" s="43">
        <v>385</v>
      </c>
      <c r="E13" s="43">
        <v>486301986.76560003</v>
      </c>
      <c r="F13" s="43">
        <v>2270</v>
      </c>
      <c r="G13" s="43">
        <v>756570726.47409999</v>
      </c>
      <c r="H13" s="43">
        <v>1273</v>
      </c>
      <c r="I13" s="43">
        <v>13481220911.469999</v>
      </c>
      <c r="J13" s="43">
        <v>2808</v>
      </c>
      <c r="K13" s="43">
        <v>14342390292.525299</v>
      </c>
      <c r="L13" s="43">
        <f t="shared" si="0"/>
        <v>6736</v>
      </c>
      <c r="M13" s="43">
        <f t="shared" si="0"/>
        <v>29066483917.234997</v>
      </c>
      <c r="N13" s="43">
        <v>1140</v>
      </c>
      <c r="O13" s="43">
        <v>28305466413.360001</v>
      </c>
      <c r="P13" s="43">
        <v>1048</v>
      </c>
      <c r="Q13" s="43">
        <v>25535399213.639999</v>
      </c>
      <c r="R13" s="43">
        <f t="shared" si="2"/>
        <v>2188</v>
      </c>
      <c r="S13" s="43">
        <f t="shared" si="3"/>
        <v>53840865627</v>
      </c>
      <c r="T13" s="43">
        <f t="shared" si="1"/>
        <v>8924</v>
      </c>
      <c r="U13" s="43">
        <f t="shared" si="1"/>
        <v>82907349544.235001</v>
      </c>
      <c r="V13" s="16"/>
    </row>
    <row r="14" spans="1:22" s="9" customFormat="1">
      <c r="A14" s="33">
        <v>7</v>
      </c>
      <c r="B14" s="54" t="s">
        <v>30</v>
      </c>
      <c r="C14" s="1" t="s">
        <v>31</v>
      </c>
      <c r="D14" s="44">
        <v>41717</v>
      </c>
      <c r="E14" s="44">
        <v>17363271011.409901</v>
      </c>
      <c r="F14" s="44">
        <v>65368</v>
      </c>
      <c r="G14" s="44">
        <v>12749187113.937201</v>
      </c>
      <c r="H14" s="44">
        <v>93300</v>
      </c>
      <c r="I14" s="44">
        <v>11140272422.950001</v>
      </c>
      <c r="J14" s="44">
        <v>107715</v>
      </c>
      <c r="K14" s="44">
        <v>15204086449.104</v>
      </c>
      <c r="L14" s="42">
        <f t="shared" si="0"/>
        <v>308100</v>
      </c>
      <c r="M14" s="42">
        <f t="shared" si="0"/>
        <v>56456816997.401108</v>
      </c>
      <c r="N14" s="44">
        <v>1801</v>
      </c>
      <c r="O14" s="44">
        <v>9999382195.0799999</v>
      </c>
      <c r="P14" s="44">
        <v>1844</v>
      </c>
      <c r="Q14" s="44">
        <v>12280663764.219999</v>
      </c>
      <c r="R14" s="42">
        <f t="shared" si="2"/>
        <v>3645</v>
      </c>
      <c r="S14" s="42">
        <f t="shared" si="3"/>
        <v>22280045959.299999</v>
      </c>
      <c r="T14" s="42">
        <f t="shared" si="1"/>
        <v>311745</v>
      </c>
      <c r="U14" s="42">
        <f t="shared" si="1"/>
        <v>78736862956.701111</v>
      </c>
      <c r="V14" s="16"/>
    </row>
    <row r="15" spans="1:22" s="9" customFormat="1">
      <c r="A15" s="30">
        <v>8</v>
      </c>
      <c r="B15" s="53" t="s">
        <v>32</v>
      </c>
      <c r="C15" s="32" t="s">
        <v>33</v>
      </c>
      <c r="D15" s="43">
        <v>103</v>
      </c>
      <c r="E15" s="43">
        <v>364464623.98000002</v>
      </c>
      <c r="F15" s="43">
        <v>497</v>
      </c>
      <c r="G15" s="43">
        <v>137002490.43000001</v>
      </c>
      <c r="H15" s="43">
        <v>2199</v>
      </c>
      <c r="I15" s="43">
        <v>2597057267.3200002</v>
      </c>
      <c r="J15" s="43">
        <v>3849</v>
      </c>
      <c r="K15" s="43">
        <v>2861117930.1500001</v>
      </c>
      <c r="L15" s="43">
        <f t="shared" si="0"/>
        <v>6648</v>
      </c>
      <c r="M15" s="43">
        <f t="shared" si="0"/>
        <v>5959642311.8800011</v>
      </c>
      <c r="N15" s="43">
        <v>591</v>
      </c>
      <c r="O15" s="43">
        <v>24796046193.16</v>
      </c>
      <c r="P15" s="43">
        <v>625</v>
      </c>
      <c r="Q15" s="43">
        <v>26023665278.5</v>
      </c>
      <c r="R15" s="43">
        <f t="shared" si="2"/>
        <v>1216</v>
      </c>
      <c r="S15" s="43">
        <f t="shared" si="3"/>
        <v>50819711471.660004</v>
      </c>
      <c r="T15" s="43">
        <f t="shared" si="1"/>
        <v>7864</v>
      </c>
      <c r="U15" s="43">
        <f t="shared" si="1"/>
        <v>56779353783.540009</v>
      </c>
      <c r="V15" s="16"/>
    </row>
    <row r="16" spans="1:22" s="9" customFormat="1">
      <c r="A16" s="33">
        <v>9</v>
      </c>
      <c r="B16" s="54" t="s">
        <v>36</v>
      </c>
      <c r="C16" s="1" t="s">
        <v>37</v>
      </c>
      <c r="D16" s="44">
        <v>613</v>
      </c>
      <c r="E16" s="44">
        <v>2806144860.0100002</v>
      </c>
      <c r="F16" s="44">
        <v>4024</v>
      </c>
      <c r="G16" s="44">
        <v>1845516326.3199999</v>
      </c>
      <c r="H16" s="44">
        <v>2178</v>
      </c>
      <c r="I16" s="44">
        <v>13171529862.0369</v>
      </c>
      <c r="J16" s="44">
        <v>8741</v>
      </c>
      <c r="K16" s="44">
        <v>12591092755.936501</v>
      </c>
      <c r="L16" s="42">
        <f t="shared" si="0"/>
        <v>15556</v>
      </c>
      <c r="M16" s="42">
        <f t="shared" si="0"/>
        <v>30414283804.303398</v>
      </c>
      <c r="N16" s="44">
        <v>1129</v>
      </c>
      <c r="O16" s="44">
        <v>9570460691.8999996</v>
      </c>
      <c r="P16" s="44">
        <v>850</v>
      </c>
      <c r="Q16" s="44">
        <v>11215949207.85</v>
      </c>
      <c r="R16" s="42">
        <f t="shared" si="2"/>
        <v>1979</v>
      </c>
      <c r="S16" s="42">
        <f t="shared" si="3"/>
        <v>20786409899.75</v>
      </c>
      <c r="T16" s="42">
        <f t="shared" si="1"/>
        <v>17535</v>
      </c>
      <c r="U16" s="42">
        <f t="shared" si="1"/>
        <v>51200693704.053398</v>
      </c>
      <c r="V16" s="16"/>
    </row>
    <row r="17" spans="1:22" s="9" customFormat="1">
      <c r="A17" s="30">
        <v>10</v>
      </c>
      <c r="B17" s="53" t="s">
        <v>39</v>
      </c>
      <c r="C17" s="32" t="s">
        <v>40</v>
      </c>
      <c r="D17" s="43">
        <v>811</v>
      </c>
      <c r="E17" s="43">
        <v>1763662118.5431001</v>
      </c>
      <c r="F17" s="43">
        <v>6266</v>
      </c>
      <c r="G17" s="43">
        <v>1197763112.4907999</v>
      </c>
      <c r="H17" s="43">
        <v>4950</v>
      </c>
      <c r="I17" s="43">
        <v>13451871928.139999</v>
      </c>
      <c r="J17" s="43">
        <v>8825</v>
      </c>
      <c r="K17" s="43">
        <v>7299403663.3853998</v>
      </c>
      <c r="L17" s="43">
        <f t="shared" si="0"/>
        <v>20852</v>
      </c>
      <c r="M17" s="43">
        <f t="shared" si="0"/>
        <v>23712700822.559296</v>
      </c>
      <c r="N17" s="43">
        <v>2779</v>
      </c>
      <c r="O17" s="43">
        <v>9702044703.3899994</v>
      </c>
      <c r="P17" s="43">
        <v>2954</v>
      </c>
      <c r="Q17" s="43">
        <v>16250566494.530001</v>
      </c>
      <c r="R17" s="43">
        <f t="shared" si="2"/>
        <v>5733</v>
      </c>
      <c r="S17" s="43">
        <f t="shared" si="3"/>
        <v>25952611197.919998</v>
      </c>
      <c r="T17" s="43">
        <f t="shared" si="1"/>
        <v>26585</v>
      </c>
      <c r="U17" s="43">
        <f t="shared" si="1"/>
        <v>49665312020.479294</v>
      </c>
      <c r="V17" s="16"/>
    </row>
    <row r="18" spans="1:22" s="9" customFormat="1">
      <c r="A18" s="33">
        <v>11</v>
      </c>
      <c r="B18" s="54" t="s">
        <v>59</v>
      </c>
      <c r="C18" s="1" t="s">
        <v>60</v>
      </c>
      <c r="D18" s="44"/>
      <c r="E18" s="44"/>
      <c r="F18" s="44"/>
      <c r="G18" s="44"/>
      <c r="H18" s="44">
        <v>35</v>
      </c>
      <c r="I18" s="44">
        <v>134428792.30000001</v>
      </c>
      <c r="J18" s="44"/>
      <c r="K18" s="44"/>
      <c r="L18" s="42">
        <f t="shared" si="0"/>
        <v>35</v>
      </c>
      <c r="M18" s="42">
        <f t="shared" si="0"/>
        <v>134428792.30000001</v>
      </c>
      <c r="N18" s="44">
        <v>44</v>
      </c>
      <c r="O18" s="44">
        <v>21815542891.939999</v>
      </c>
      <c r="P18" s="44">
        <v>44</v>
      </c>
      <c r="Q18" s="44">
        <v>21675000000</v>
      </c>
      <c r="R18" s="42">
        <f t="shared" si="2"/>
        <v>88</v>
      </c>
      <c r="S18" s="42">
        <f t="shared" si="3"/>
        <v>43490542891.940002</v>
      </c>
      <c r="T18" s="42">
        <f t="shared" si="1"/>
        <v>123</v>
      </c>
      <c r="U18" s="42">
        <f t="shared" si="1"/>
        <v>43624971684.240005</v>
      </c>
      <c r="V18" s="16"/>
    </row>
    <row r="19" spans="1:22" s="9" customFormat="1">
      <c r="A19" s="30">
        <v>12</v>
      </c>
      <c r="B19" s="53" t="s">
        <v>41</v>
      </c>
      <c r="C19" s="32" t="s">
        <v>42</v>
      </c>
      <c r="D19" s="43"/>
      <c r="E19" s="43"/>
      <c r="F19" s="43"/>
      <c r="G19" s="43"/>
      <c r="H19" s="43">
        <v>1741</v>
      </c>
      <c r="I19" s="43">
        <v>12392764676.6</v>
      </c>
      <c r="J19" s="43">
        <v>1370</v>
      </c>
      <c r="K19" s="43">
        <v>10521722547.610001</v>
      </c>
      <c r="L19" s="43">
        <f t="shared" si="0"/>
        <v>3111</v>
      </c>
      <c r="M19" s="43">
        <f t="shared" si="0"/>
        <v>22914487224.209999</v>
      </c>
      <c r="N19" s="43">
        <v>223</v>
      </c>
      <c r="O19" s="43">
        <v>8253458872.6999998</v>
      </c>
      <c r="P19" s="43">
        <v>251</v>
      </c>
      <c r="Q19" s="43">
        <v>9610887630.1200008</v>
      </c>
      <c r="R19" s="43">
        <f t="shared" si="2"/>
        <v>474</v>
      </c>
      <c r="S19" s="43">
        <f t="shared" si="3"/>
        <v>17864346502.82</v>
      </c>
      <c r="T19" s="43">
        <f t="shared" si="1"/>
        <v>3585</v>
      </c>
      <c r="U19" s="43">
        <f t="shared" si="1"/>
        <v>40778833727.029999</v>
      </c>
      <c r="V19" s="16"/>
    </row>
    <row r="20" spans="1:22" s="9" customFormat="1">
      <c r="A20" s="33">
        <v>13</v>
      </c>
      <c r="B20" s="54" t="s">
        <v>38</v>
      </c>
      <c r="C20" s="1" t="s">
        <v>343</v>
      </c>
      <c r="D20" s="44">
        <v>741</v>
      </c>
      <c r="E20" s="44">
        <v>289977097.75999999</v>
      </c>
      <c r="F20" s="44">
        <v>2523</v>
      </c>
      <c r="G20" s="44">
        <v>402537305.69</v>
      </c>
      <c r="H20" s="44">
        <v>2703</v>
      </c>
      <c r="I20" s="44">
        <v>1877986732.71</v>
      </c>
      <c r="J20" s="44">
        <v>3062</v>
      </c>
      <c r="K20" s="44">
        <v>1781565036.4200001</v>
      </c>
      <c r="L20" s="42">
        <f t="shared" si="0"/>
        <v>9029</v>
      </c>
      <c r="M20" s="42">
        <f t="shared" si="0"/>
        <v>4352066172.5799999</v>
      </c>
      <c r="N20" s="44">
        <v>3262</v>
      </c>
      <c r="O20" s="44">
        <v>17984368626.779999</v>
      </c>
      <c r="P20" s="44">
        <v>3342</v>
      </c>
      <c r="Q20" s="44">
        <v>18364865166.560001</v>
      </c>
      <c r="R20" s="42">
        <f t="shared" si="2"/>
        <v>6604</v>
      </c>
      <c r="S20" s="42">
        <f t="shared" si="3"/>
        <v>36349233793.339996</v>
      </c>
      <c r="T20" s="42">
        <f t="shared" si="1"/>
        <v>15633</v>
      </c>
      <c r="U20" s="42">
        <f t="shared" si="1"/>
        <v>40701299965.919998</v>
      </c>
      <c r="V20" s="16"/>
    </row>
    <row r="21" spans="1:22" s="9" customFormat="1">
      <c r="A21" s="30">
        <v>14</v>
      </c>
      <c r="B21" s="31" t="s">
        <v>43</v>
      </c>
      <c r="C21" s="32" t="s">
        <v>44</v>
      </c>
      <c r="D21" s="43"/>
      <c r="E21" s="43"/>
      <c r="F21" s="43"/>
      <c r="G21" s="43"/>
      <c r="H21" s="43">
        <v>3416</v>
      </c>
      <c r="I21" s="43">
        <v>10039686602.950001</v>
      </c>
      <c r="J21" s="43">
        <v>3140</v>
      </c>
      <c r="K21" s="43">
        <v>10324154181.49</v>
      </c>
      <c r="L21" s="43">
        <f t="shared" ref="L21:L28" si="4">J21+H21+F21+D21</f>
        <v>6556</v>
      </c>
      <c r="M21" s="43">
        <f t="shared" ref="M21:M28" si="5">K21+I21+G21+E21</f>
        <v>20363840784.440002</v>
      </c>
      <c r="N21" s="43">
        <v>251</v>
      </c>
      <c r="O21" s="43">
        <v>7799697479.4099998</v>
      </c>
      <c r="P21" s="43">
        <v>315</v>
      </c>
      <c r="Q21" s="43">
        <v>8006192975.5799999</v>
      </c>
      <c r="R21" s="43">
        <f t="shared" ref="R21:R28" si="6">N21+P21</f>
        <v>566</v>
      </c>
      <c r="S21" s="43">
        <f t="shared" ref="S21:S28" si="7">O21+Q21</f>
        <v>15805890454.99</v>
      </c>
      <c r="T21" s="43">
        <f t="shared" ref="T21:T28" si="8">R21+L21</f>
        <v>7122</v>
      </c>
      <c r="U21" s="43">
        <f t="shared" ref="U21:U28" si="9">S21+M21</f>
        <v>36169731239.43</v>
      </c>
      <c r="V21" s="16"/>
    </row>
    <row r="22" spans="1:22" s="9" customFormat="1">
      <c r="A22" s="33">
        <v>15</v>
      </c>
      <c r="B22" s="54" t="s">
        <v>63</v>
      </c>
      <c r="C22" s="1" t="s">
        <v>64</v>
      </c>
      <c r="D22" s="44">
        <v>210</v>
      </c>
      <c r="E22" s="44">
        <v>1560419809.4300001</v>
      </c>
      <c r="F22" s="44">
        <v>32</v>
      </c>
      <c r="G22" s="44">
        <v>36908547.159999996</v>
      </c>
      <c r="H22" s="44">
        <v>110</v>
      </c>
      <c r="I22" s="44">
        <v>435031952.94</v>
      </c>
      <c r="J22" s="44">
        <v>313</v>
      </c>
      <c r="K22" s="44">
        <v>283024048.01999998</v>
      </c>
      <c r="L22" s="42">
        <f t="shared" si="4"/>
        <v>665</v>
      </c>
      <c r="M22" s="42">
        <f t="shared" si="5"/>
        <v>2315384357.5500002</v>
      </c>
      <c r="N22" s="44">
        <v>549</v>
      </c>
      <c r="O22" s="44">
        <v>10361406355.559999</v>
      </c>
      <c r="P22" s="44">
        <v>624</v>
      </c>
      <c r="Q22" s="44">
        <v>12164348555.629999</v>
      </c>
      <c r="R22" s="42">
        <f t="shared" si="6"/>
        <v>1173</v>
      </c>
      <c r="S22" s="42">
        <f t="shared" si="7"/>
        <v>22525754911.189999</v>
      </c>
      <c r="T22" s="42">
        <f t="shared" si="8"/>
        <v>1838</v>
      </c>
      <c r="U22" s="42">
        <f t="shared" si="9"/>
        <v>24841139268.739998</v>
      </c>
      <c r="V22" s="16"/>
    </row>
    <row r="23" spans="1:22" s="9" customFormat="1">
      <c r="A23" s="30">
        <v>16</v>
      </c>
      <c r="B23" s="53" t="s">
        <v>51</v>
      </c>
      <c r="C23" s="32" t="s">
        <v>52</v>
      </c>
      <c r="D23" s="43">
        <v>71</v>
      </c>
      <c r="E23" s="43">
        <v>447941638.11000001</v>
      </c>
      <c r="F23" s="43">
        <v>29</v>
      </c>
      <c r="G23" s="43">
        <v>15992123.32</v>
      </c>
      <c r="H23" s="43">
        <v>248</v>
      </c>
      <c r="I23" s="43">
        <v>398385879.12</v>
      </c>
      <c r="J23" s="43">
        <v>380</v>
      </c>
      <c r="K23" s="43">
        <v>357230613.08999997</v>
      </c>
      <c r="L23" s="43">
        <f t="shared" si="4"/>
        <v>728</v>
      </c>
      <c r="M23" s="43">
        <f t="shared" si="5"/>
        <v>1219550253.6400001</v>
      </c>
      <c r="N23" s="43">
        <v>528</v>
      </c>
      <c r="O23" s="43">
        <v>9895830660.8099995</v>
      </c>
      <c r="P23" s="43">
        <v>547</v>
      </c>
      <c r="Q23" s="43">
        <v>10352914245.76</v>
      </c>
      <c r="R23" s="43">
        <f t="shared" si="6"/>
        <v>1075</v>
      </c>
      <c r="S23" s="43">
        <f t="shared" si="7"/>
        <v>20248744906.57</v>
      </c>
      <c r="T23" s="43">
        <f t="shared" si="8"/>
        <v>1803</v>
      </c>
      <c r="U23" s="43">
        <f t="shared" si="9"/>
        <v>21468295160.209999</v>
      </c>
      <c r="V23" s="16"/>
    </row>
    <row r="24" spans="1:22" s="9" customFormat="1">
      <c r="A24" s="33">
        <v>17</v>
      </c>
      <c r="B24" s="54" t="s">
        <v>45</v>
      </c>
      <c r="C24" s="1" t="s">
        <v>46</v>
      </c>
      <c r="D24" s="44">
        <v>492</v>
      </c>
      <c r="E24" s="44">
        <v>1163977781.1700001</v>
      </c>
      <c r="F24" s="44">
        <v>3637</v>
      </c>
      <c r="G24" s="44">
        <v>891875083.10710001</v>
      </c>
      <c r="H24" s="44">
        <v>2553</v>
      </c>
      <c r="I24" s="44">
        <v>2184514786.9299998</v>
      </c>
      <c r="J24" s="44">
        <v>5585</v>
      </c>
      <c r="K24" s="44">
        <v>2036961247.3099999</v>
      </c>
      <c r="L24" s="42">
        <f t="shared" si="4"/>
        <v>12267</v>
      </c>
      <c r="M24" s="42">
        <f t="shared" si="5"/>
        <v>6277328898.5170994</v>
      </c>
      <c r="N24" s="44">
        <v>1825</v>
      </c>
      <c r="O24" s="44">
        <v>4985273946.8699999</v>
      </c>
      <c r="P24" s="44">
        <v>5043</v>
      </c>
      <c r="Q24" s="44">
        <v>5243030436.3299999</v>
      </c>
      <c r="R24" s="42">
        <f t="shared" si="6"/>
        <v>6868</v>
      </c>
      <c r="S24" s="42">
        <f t="shared" si="7"/>
        <v>10228304383.200001</v>
      </c>
      <c r="T24" s="42">
        <f t="shared" si="8"/>
        <v>19135</v>
      </c>
      <c r="U24" s="42">
        <f t="shared" si="9"/>
        <v>16505633281.7171</v>
      </c>
      <c r="V24" s="16"/>
    </row>
    <row r="25" spans="1:22" s="9" customFormat="1">
      <c r="A25" s="30">
        <v>18</v>
      </c>
      <c r="B25" s="53" t="s">
        <v>47</v>
      </c>
      <c r="C25" s="32" t="s">
        <v>48</v>
      </c>
      <c r="D25" s="43">
        <v>498</v>
      </c>
      <c r="E25" s="43">
        <v>1365100271.3</v>
      </c>
      <c r="F25" s="43">
        <v>2656</v>
      </c>
      <c r="G25" s="43">
        <v>907120386.01810002</v>
      </c>
      <c r="H25" s="43">
        <v>1832</v>
      </c>
      <c r="I25" s="43">
        <v>3487212199.04</v>
      </c>
      <c r="J25" s="43">
        <v>4013</v>
      </c>
      <c r="K25" s="43">
        <v>3326696915.4899998</v>
      </c>
      <c r="L25" s="43">
        <f t="shared" si="4"/>
        <v>8999</v>
      </c>
      <c r="M25" s="43">
        <f t="shared" si="5"/>
        <v>9086129771.8480988</v>
      </c>
      <c r="N25" s="43">
        <v>358</v>
      </c>
      <c r="O25" s="43">
        <v>3097449030.8699999</v>
      </c>
      <c r="P25" s="43">
        <v>379</v>
      </c>
      <c r="Q25" s="43">
        <v>3455766196.8899999</v>
      </c>
      <c r="R25" s="43">
        <f t="shared" si="6"/>
        <v>737</v>
      </c>
      <c r="S25" s="43">
        <f t="shared" si="7"/>
        <v>6553215227.7600002</v>
      </c>
      <c r="T25" s="43">
        <f t="shared" si="8"/>
        <v>9736</v>
      </c>
      <c r="U25" s="43">
        <f t="shared" si="9"/>
        <v>15639344999.608099</v>
      </c>
      <c r="V25" s="16"/>
    </row>
    <row r="26" spans="1:22" s="9" customFormat="1">
      <c r="A26" s="33">
        <v>19</v>
      </c>
      <c r="B26" s="54" t="s">
        <v>34</v>
      </c>
      <c r="C26" s="1" t="s">
        <v>35</v>
      </c>
      <c r="D26" s="44">
        <v>6</v>
      </c>
      <c r="E26" s="44">
        <v>20416401.170000002</v>
      </c>
      <c r="F26" s="44"/>
      <c r="G26" s="44"/>
      <c r="H26" s="44">
        <v>1225</v>
      </c>
      <c r="I26" s="44">
        <v>4120839998.04</v>
      </c>
      <c r="J26" s="44">
        <v>1195</v>
      </c>
      <c r="K26" s="44">
        <v>3343588643.8200002</v>
      </c>
      <c r="L26" s="42">
        <f t="shared" si="4"/>
        <v>2426</v>
      </c>
      <c r="M26" s="42">
        <f t="shared" si="5"/>
        <v>7484845043.0300007</v>
      </c>
      <c r="N26" s="44">
        <v>151</v>
      </c>
      <c r="O26" s="44">
        <v>3709602444.6799998</v>
      </c>
      <c r="P26" s="44">
        <v>178</v>
      </c>
      <c r="Q26" s="44">
        <v>4207077084.02</v>
      </c>
      <c r="R26" s="42">
        <f t="shared" si="6"/>
        <v>329</v>
      </c>
      <c r="S26" s="42">
        <f t="shared" si="7"/>
        <v>7916679528.6999998</v>
      </c>
      <c r="T26" s="42">
        <f t="shared" si="8"/>
        <v>2755</v>
      </c>
      <c r="U26" s="42">
        <f t="shared" si="9"/>
        <v>15401524571.73</v>
      </c>
      <c r="V26" s="16"/>
    </row>
    <row r="27" spans="1:22" s="9" customFormat="1">
      <c r="A27" s="30">
        <v>20</v>
      </c>
      <c r="B27" s="53" t="s">
        <v>89</v>
      </c>
      <c r="C27" s="32" t="s">
        <v>90</v>
      </c>
      <c r="D27" s="43">
        <v>15</v>
      </c>
      <c r="E27" s="43">
        <v>76429815.180000007</v>
      </c>
      <c r="F27" s="43">
        <v>4</v>
      </c>
      <c r="G27" s="43">
        <v>397153.97</v>
      </c>
      <c r="H27" s="43">
        <v>469</v>
      </c>
      <c r="I27" s="43">
        <v>4222727027.7399998</v>
      </c>
      <c r="J27" s="43">
        <v>532</v>
      </c>
      <c r="K27" s="43">
        <v>4237682474.8000002</v>
      </c>
      <c r="L27" s="43">
        <f t="shared" si="4"/>
        <v>1020</v>
      </c>
      <c r="M27" s="43">
        <f t="shared" si="5"/>
        <v>8537236471.6900005</v>
      </c>
      <c r="N27" s="43">
        <v>65</v>
      </c>
      <c r="O27" s="43">
        <v>3102322743.1199999</v>
      </c>
      <c r="P27" s="43">
        <v>71</v>
      </c>
      <c r="Q27" s="43">
        <v>3170820372.71</v>
      </c>
      <c r="R27" s="43">
        <f t="shared" si="6"/>
        <v>136</v>
      </c>
      <c r="S27" s="43">
        <f t="shared" si="7"/>
        <v>6273143115.8299999</v>
      </c>
      <c r="T27" s="43">
        <f t="shared" si="8"/>
        <v>1156</v>
      </c>
      <c r="U27" s="43">
        <f t="shared" si="9"/>
        <v>14810379587.52</v>
      </c>
      <c r="V27" s="16"/>
    </row>
    <row r="28" spans="1:22" s="9" customFormat="1">
      <c r="A28" s="33">
        <v>21</v>
      </c>
      <c r="B28" s="54" t="s">
        <v>69</v>
      </c>
      <c r="C28" s="1" t="s">
        <v>70</v>
      </c>
      <c r="D28" s="44">
        <v>707</v>
      </c>
      <c r="E28" s="44">
        <v>2851905638.6399999</v>
      </c>
      <c r="F28" s="44">
        <v>224</v>
      </c>
      <c r="G28" s="44">
        <v>239301823.56279999</v>
      </c>
      <c r="H28" s="44">
        <v>492</v>
      </c>
      <c r="I28" s="44">
        <v>742408793.97000003</v>
      </c>
      <c r="J28" s="44">
        <v>1206</v>
      </c>
      <c r="K28" s="44">
        <v>759125968.09000003</v>
      </c>
      <c r="L28" s="42">
        <f t="shared" si="4"/>
        <v>2629</v>
      </c>
      <c r="M28" s="42">
        <f t="shared" si="5"/>
        <v>4592742224.2628002</v>
      </c>
      <c r="N28" s="44">
        <v>235</v>
      </c>
      <c r="O28" s="44">
        <v>1709371400.8399999</v>
      </c>
      <c r="P28" s="44">
        <v>304</v>
      </c>
      <c r="Q28" s="44">
        <v>4162626616.1300001</v>
      </c>
      <c r="R28" s="42">
        <f t="shared" si="6"/>
        <v>539</v>
      </c>
      <c r="S28" s="42">
        <f t="shared" si="7"/>
        <v>5871998016.9700003</v>
      </c>
      <c r="T28" s="42">
        <f t="shared" si="8"/>
        <v>3168</v>
      </c>
      <c r="U28" s="42">
        <f t="shared" si="9"/>
        <v>10464740241.2328</v>
      </c>
      <c r="V28" s="16"/>
    </row>
    <row r="29" spans="1:22" s="9" customFormat="1">
      <c r="A29" s="30">
        <v>22</v>
      </c>
      <c r="B29" s="31" t="s">
        <v>53</v>
      </c>
      <c r="C29" s="32" t="s">
        <v>54</v>
      </c>
      <c r="D29" s="43">
        <v>1026</v>
      </c>
      <c r="E29" s="43">
        <v>708519835.37</v>
      </c>
      <c r="F29" s="43">
        <v>2162</v>
      </c>
      <c r="G29" s="43">
        <v>113882122.86</v>
      </c>
      <c r="H29" s="43">
        <v>697982</v>
      </c>
      <c r="I29" s="43">
        <v>850657787.88999999</v>
      </c>
      <c r="J29" s="43">
        <v>7775</v>
      </c>
      <c r="K29" s="43">
        <v>647805719.75999999</v>
      </c>
      <c r="L29" s="43">
        <f t="shared" si="0"/>
        <v>708945</v>
      </c>
      <c r="M29" s="43">
        <f t="shared" si="0"/>
        <v>2320865465.8800001</v>
      </c>
      <c r="N29" s="43">
        <v>10821</v>
      </c>
      <c r="O29" s="43">
        <v>3037966885.8800001</v>
      </c>
      <c r="P29" s="43">
        <v>63021</v>
      </c>
      <c r="Q29" s="43">
        <v>3808830023.3800001</v>
      </c>
      <c r="R29" s="43">
        <f t="shared" si="2"/>
        <v>73842</v>
      </c>
      <c r="S29" s="43">
        <f t="shared" si="3"/>
        <v>6846796909.2600002</v>
      </c>
      <c r="T29" s="43">
        <f t="shared" si="1"/>
        <v>782787</v>
      </c>
      <c r="U29" s="43">
        <f t="shared" si="1"/>
        <v>9167662375.1399994</v>
      </c>
      <c r="V29" s="16"/>
    </row>
    <row r="30" spans="1:22" s="9" customFormat="1">
      <c r="A30" s="33">
        <v>23</v>
      </c>
      <c r="B30" s="54" t="s">
        <v>73</v>
      </c>
      <c r="C30" s="1" t="s">
        <v>74</v>
      </c>
      <c r="D30" s="44">
        <v>150</v>
      </c>
      <c r="E30" s="44">
        <v>14369974.9</v>
      </c>
      <c r="F30" s="44">
        <v>1031</v>
      </c>
      <c r="G30" s="44">
        <v>152455424.46000001</v>
      </c>
      <c r="H30" s="44">
        <v>220613</v>
      </c>
      <c r="I30" s="44">
        <v>955137688.41999996</v>
      </c>
      <c r="J30" s="44">
        <v>65153</v>
      </c>
      <c r="K30" s="44">
        <v>820416444.05999994</v>
      </c>
      <c r="L30" s="42">
        <f t="shared" si="0"/>
        <v>286947</v>
      </c>
      <c r="M30" s="42">
        <f t="shared" si="0"/>
        <v>1942379531.8400002</v>
      </c>
      <c r="N30" s="44">
        <v>4140</v>
      </c>
      <c r="O30" s="44">
        <v>3583373207.48</v>
      </c>
      <c r="P30" s="44">
        <v>60447</v>
      </c>
      <c r="Q30" s="44">
        <v>3572899035.8800001</v>
      </c>
      <c r="R30" s="42">
        <f t="shared" si="2"/>
        <v>64587</v>
      </c>
      <c r="S30" s="42">
        <f t="shared" si="3"/>
        <v>7156272243.3600006</v>
      </c>
      <c r="T30" s="42">
        <f t="shared" si="1"/>
        <v>351534</v>
      </c>
      <c r="U30" s="42">
        <f t="shared" si="1"/>
        <v>9098651775.2000008</v>
      </c>
      <c r="V30" s="16"/>
    </row>
    <row r="31" spans="1:22" s="9" customFormat="1">
      <c r="A31" s="30">
        <v>24</v>
      </c>
      <c r="B31" s="53" t="s">
        <v>85</v>
      </c>
      <c r="C31" s="32" t="s">
        <v>86</v>
      </c>
      <c r="D31" s="43">
        <v>422</v>
      </c>
      <c r="E31" s="43">
        <v>389119628.62</v>
      </c>
      <c r="F31" s="43">
        <v>1023</v>
      </c>
      <c r="G31" s="43">
        <v>248496066.40000001</v>
      </c>
      <c r="H31" s="43">
        <v>493</v>
      </c>
      <c r="I31" s="43">
        <v>509288796.61000001</v>
      </c>
      <c r="J31" s="43">
        <v>1605</v>
      </c>
      <c r="K31" s="43">
        <v>714907749.25</v>
      </c>
      <c r="L31" s="43">
        <f t="shared" si="0"/>
        <v>3543</v>
      </c>
      <c r="M31" s="43">
        <f t="shared" si="0"/>
        <v>1861812240.8800001</v>
      </c>
      <c r="N31" s="43">
        <v>911</v>
      </c>
      <c r="O31" s="43">
        <v>3242715874.3000002</v>
      </c>
      <c r="P31" s="43">
        <v>1804</v>
      </c>
      <c r="Q31" s="43">
        <v>3317484022.75</v>
      </c>
      <c r="R31" s="43">
        <f t="shared" si="2"/>
        <v>2715</v>
      </c>
      <c r="S31" s="43">
        <f t="shared" si="3"/>
        <v>6560199897.0500002</v>
      </c>
      <c r="T31" s="43">
        <f t="shared" si="1"/>
        <v>6258</v>
      </c>
      <c r="U31" s="43">
        <f t="shared" si="1"/>
        <v>8422012137.9300003</v>
      </c>
      <c r="V31" s="16"/>
    </row>
    <row r="32" spans="1:22" s="9" customFormat="1">
      <c r="A32" s="33">
        <v>25</v>
      </c>
      <c r="B32" s="54" t="s">
        <v>49</v>
      </c>
      <c r="C32" s="1" t="s">
        <v>50</v>
      </c>
      <c r="D32" s="44">
        <v>46</v>
      </c>
      <c r="E32" s="44">
        <v>148074301.22999999</v>
      </c>
      <c r="F32" s="44">
        <v>151</v>
      </c>
      <c r="G32" s="44">
        <v>131684431.31999999</v>
      </c>
      <c r="H32" s="44">
        <v>304</v>
      </c>
      <c r="I32" s="44">
        <v>1131303727.5799999</v>
      </c>
      <c r="J32" s="44">
        <v>662</v>
      </c>
      <c r="K32" s="44">
        <v>1158640580.0699999</v>
      </c>
      <c r="L32" s="42">
        <f t="shared" si="0"/>
        <v>1163</v>
      </c>
      <c r="M32" s="42">
        <f t="shared" si="0"/>
        <v>2569703040.1999998</v>
      </c>
      <c r="N32" s="44">
        <v>842</v>
      </c>
      <c r="O32" s="44">
        <v>2685449841.4699998</v>
      </c>
      <c r="P32" s="44">
        <v>1213</v>
      </c>
      <c r="Q32" s="44">
        <v>2601180655.2399998</v>
      </c>
      <c r="R32" s="42">
        <f t="shared" si="2"/>
        <v>2055</v>
      </c>
      <c r="S32" s="42">
        <f t="shared" si="3"/>
        <v>5286630496.7099991</v>
      </c>
      <c r="T32" s="42">
        <f t="shared" si="1"/>
        <v>3218</v>
      </c>
      <c r="U32" s="42">
        <f t="shared" si="1"/>
        <v>7856333536.9099989</v>
      </c>
      <c r="V32" s="16"/>
    </row>
    <row r="33" spans="1:22" s="9" customFormat="1">
      <c r="A33" s="30">
        <v>26</v>
      </c>
      <c r="B33" s="53" t="s">
        <v>55</v>
      </c>
      <c r="C33" s="32" t="s">
        <v>56</v>
      </c>
      <c r="D33" s="43">
        <v>452</v>
      </c>
      <c r="E33" s="43">
        <v>771435505.46000004</v>
      </c>
      <c r="F33" s="43"/>
      <c r="G33" s="43"/>
      <c r="H33" s="43">
        <v>653</v>
      </c>
      <c r="I33" s="43">
        <v>251739616</v>
      </c>
      <c r="J33" s="43">
        <v>235</v>
      </c>
      <c r="K33" s="43">
        <v>2796990950.21</v>
      </c>
      <c r="L33" s="43">
        <f t="shared" si="0"/>
        <v>1340</v>
      </c>
      <c r="M33" s="43">
        <f t="shared" si="0"/>
        <v>3820166071.6700001</v>
      </c>
      <c r="N33" s="43">
        <v>110</v>
      </c>
      <c r="O33" s="43">
        <v>3248988490.8600001</v>
      </c>
      <c r="P33" s="43">
        <v>18</v>
      </c>
      <c r="Q33" s="43">
        <v>771024492.59000003</v>
      </c>
      <c r="R33" s="43">
        <f t="shared" si="2"/>
        <v>128</v>
      </c>
      <c r="S33" s="43">
        <f t="shared" si="3"/>
        <v>4020012983.4500003</v>
      </c>
      <c r="T33" s="43">
        <f t="shared" si="1"/>
        <v>1468</v>
      </c>
      <c r="U33" s="43">
        <f t="shared" si="1"/>
        <v>7840179055.1200008</v>
      </c>
      <c r="V33" s="16"/>
    </row>
    <row r="34" spans="1:22" s="9" customFormat="1">
      <c r="A34" s="33">
        <v>27</v>
      </c>
      <c r="B34" s="54" t="s">
        <v>57</v>
      </c>
      <c r="C34" s="1" t="s">
        <v>58</v>
      </c>
      <c r="D34" s="44">
        <v>935</v>
      </c>
      <c r="E34" s="44">
        <v>507715268.01999998</v>
      </c>
      <c r="F34" s="44">
        <v>5204</v>
      </c>
      <c r="G34" s="44">
        <v>668186101.46809995</v>
      </c>
      <c r="H34" s="44">
        <v>5477</v>
      </c>
      <c r="I34" s="44">
        <v>2221773026.52</v>
      </c>
      <c r="J34" s="44">
        <v>12843</v>
      </c>
      <c r="K34" s="44">
        <v>2062850330.5228</v>
      </c>
      <c r="L34" s="42">
        <f t="shared" si="0"/>
        <v>24459</v>
      </c>
      <c r="M34" s="42">
        <f t="shared" si="0"/>
        <v>5460524726.530899</v>
      </c>
      <c r="N34" s="44">
        <v>1001</v>
      </c>
      <c r="O34" s="44">
        <v>1161714056.52</v>
      </c>
      <c r="P34" s="44">
        <v>955</v>
      </c>
      <c r="Q34" s="44">
        <v>1058187254.88</v>
      </c>
      <c r="R34" s="42">
        <f t="shared" si="2"/>
        <v>1956</v>
      </c>
      <c r="S34" s="42">
        <f t="shared" si="3"/>
        <v>2219901311.4000001</v>
      </c>
      <c r="T34" s="42">
        <f t="shared" si="1"/>
        <v>26415</v>
      </c>
      <c r="U34" s="42">
        <f t="shared" si="1"/>
        <v>7680426037.9308987</v>
      </c>
      <c r="V34" s="16"/>
    </row>
    <row r="35" spans="1:22" s="9" customFormat="1">
      <c r="A35" s="30">
        <v>28</v>
      </c>
      <c r="B35" s="53" t="s">
        <v>71</v>
      </c>
      <c r="C35" s="32" t="s">
        <v>72</v>
      </c>
      <c r="D35" s="43">
        <v>762</v>
      </c>
      <c r="E35" s="43">
        <v>379270864.75999999</v>
      </c>
      <c r="F35" s="43">
        <v>621</v>
      </c>
      <c r="G35" s="43">
        <v>21035582.34</v>
      </c>
      <c r="H35" s="43">
        <v>47096</v>
      </c>
      <c r="I35" s="43">
        <v>1017643829.22</v>
      </c>
      <c r="J35" s="43">
        <v>9322</v>
      </c>
      <c r="K35" s="43">
        <v>1871671748.1099999</v>
      </c>
      <c r="L35" s="43">
        <f t="shared" si="0"/>
        <v>57801</v>
      </c>
      <c r="M35" s="43">
        <f t="shared" si="0"/>
        <v>3289622024.4300003</v>
      </c>
      <c r="N35" s="43">
        <v>804</v>
      </c>
      <c r="O35" s="43">
        <v>2029735642.23</v>
      </c>
      <c r="P35" s="43">
        <v>835</v>
      </c>
      <c r="Q35" s="43">
        <v>1358203244.54</v>
      </c>
      <c r="R35" s="43">
        <f t="shared" si="2"/>
        <v>1639</v>
      </c>
      <c r="S35" s="43">
        <f t="shared" si="3"/>
        <v>3387938886.77</v>
      </c>
      <c r="T35" s="43">
        <f t="shared" si="1"/>
        <v>59440</v>
      </c>
      <c r="U35" s="43">
        <f t="shared" si="1"/>
        <v>6677560911.2000008</v>
      </c>
      <c r="V35" s="16"/>
    </row>
    <row r="36" spans="1:22" s="9" customFormat="1">
      <c r="A36" s="33">
        <v>29</v>
      </c>
      <c r="B36" s="54" t="s">
        <v>93</v>
      </c>
      <c r="C36" s="1" t="s">
        <v>94</v>
      </c>
      <c r="D36" s="44">
        <v>106</v>
      </c>
      <c r="E36" s="44">
        <v>292113100.98000002</v>
      </c>
      <c r="F36" s="44">
        <v>59</v>
      </c>
      <c r="G36" s="44">
        <v>30207375.609999999</v>
      </c>
      <c r="H36" s="44">
        <v>93</v>
      </c>
      <c r="I36" s="44">
        <v>685631480.67999995</v>
      </c>
      <c r="J36" s="44">
        <v>751</v>
      </c>
      <c r="K36" s="44">
        <v>693238742.01999998</v>
      </c>
      <c r="L36" s="42">
        <f t="shared" si="0"/>
        <v>1009</v>
      </c>
      <c r="M36" s="42">
        <f t="shared" si="0"/>
        <v>1701190699.2899997</v>
      </c>
      <c r="N36" s="44">
        <v>147</v>
      </c>
      <c r="O36" s="44">
        <v>1730547577.3</v>
      </c>
      <c r="P36" s="44">
        <v>157</v>
      </c>
      <c r="Q36" s="44">
        <v>1806538372.5</v>
      </c>
      <c r="R36" s="42">
        <f t="shared" si="2"/>
        <v>304</v>
      </c>
      <c r="S36" s="42">
        <f t="shared" si="3"/>
        <v>3537085949.8000002</v>
      </c>
      <c r="T36" s="42">
        <f t="shared" si="1"/>
        <v>1313</v>
      </c>
      <c r="U36" s="42">
        <f t="shared" si="1"/>
        <v>5238276649.0900002</v>
      </c>
      <c r="V36" s="16"/>
    </row>
    <row r="37" spans="1:22" s="9" customFormat="1">
      <c r="A37" s="30">
        <v>30</v>
      </c>
      <c r="B37" s="31" t="s">
        <v>65</v>
      </c>
      <c r="C37" s="32" t="s">
        <v>66</v>
      </c>
      <c r="D37" s="43">
        <v>919</v>
      </c>
      <c r="E37" s="43">
        <v>422234984.75</v>
      </c>
      <c r="F37" s="43">
        <v>3784</v>
      </c>
      <c r="G37" s="43">
        <v>803548254.25</v>
      </c>
      <c r="H37" s="43">
        <v>2256</v>
      </c>
      <c r="I37" s="43">
        <v>1038676851.3</v>
      </c>
      <c r="J37" s="43">
        <v>3357</v>
      </c>
      <c r="K37" s="43">
        <v>412412079.546</v>
      </c>
      <c r="L37" s="43">
        <f t="shared" ref="L37:L48" si="10">J37+H37+F37+D37</f>
        <v>10316</v>
      </c>
      <c r="M37" s="43">
        <f t="shared" ref="M37:M48" si="11">K37+I37+G37+E37</f>
        <v>2676872169.8459997</v>
      </c>
      <c r="N37" s="43">
        <v>504</v>
      </c>
      <c r="O37" s="43">
        <v>1012428043.02</v>
      </c>
      <c r="P37" s="43">
        <v>506</v>
      </c>
      <c r="Q37" s="43">
        <v>1246864596.5</v>
      </c>
      <c r="R37" s="43">
        <f t="shared" ref="R37:R48" si="12">N37+P37</f>
        <v>1010</v>
      </c>
      <c r="S37" s="43">
        <f t="shared" ref="S37:S48" si="13">O37+Q37</f>
        <v>2259292639.52</v>
      </c>
      <c r="T37" s="43">
        <f t="shared" ref="T37:T48" si="14">R37+L37</f>
        <v>11326</v>
      </c>
      <c r="U37" s="43">
        <f t="shared" ref="U37:U48" si="15">S37+M37</f>
        <v>4936164809.3659992</v>
      </c>
      <c r="V37" s="16"/>
    </row>
    <row r="38" spans="1:22" s="9" customFormat="1">
      <c r="A38" s="33">
        <v>31</v>
      </c>
      <c r="B38" s="54" t="s">
        <v>77</v>
      </c>
      <c r="C38" s="1" t="s">
        <v>78</v>
      </c>
      <c r="D38" s="44">
        <v>991</v>
      </c>
      <c r="E38" s="44">
        <v>72319655.329999998</v>
      </c>
      <c r="F38" s="44">
        <v>8509</v>
      </c>
      <c r="G38" s="44">
        <v>474566242.55610001</v>
      </c>
      <c r="H38" s="44">
        <v>3956</v>
      </c>
      <c r="I38" s="44">
        <v>497433075.20999998</v>
      </c>
      <c r="J38" s="44">
        <v>11688</v>
      </c>
      <c r="K38" s="44">
        <v>619715634.94579995</v>
      </c>
      <c r="L38" s="42">
        <f t="shared" si="10"/>
        <v>25144</v>
      </c>
      <c r="M38" s="42">
        <f t="shared" si="11"/>
        <v>1664034608.0418997</v>
      </c>
      <c r="N38" s="44">
        <v>3191</v>
      </c>
      <c r="O38" s="44">
        <v>1843754614.9200001</v>
      </c>
      <c r="P38" s="44">
        <v>50055</v>
      </c>
      <c r="Q38" s="44">
        <v>1321513425.8299999</v>
      </c>
      <c r="R38" s="42">
        <f t="shared" si="12"/>
        <v>53246</v>
      </c>
      <c r="S38" s="42">
        <f t="shared" si="13"/>
        <v>3165268040.75</v>
      </c>
      <c r="T38" s="42">
        <f t="shared" si="14"/>
        <v>78390</v>
      </c>
      <c r="U38" s="42">
        <f t="shared" si="15"/>
        <v>4829302648.7918997</v>
      </c>
      <c r="V38" s="16"/>
    </row>
    <row r="39" spans="1:22" s="9" customFormat="1">
      <c r="A39" s="30">
        <v>32</v>
      </c>
      <c r="B39" s="53" t="s">
        <v>67</v>
      </c>
      <c r="C39" s="32" t="s">
        <v>68</v>
      </c>
      <c r="D39" s="43">
        <v>3104</v>
      </c>
      <c r="E39" s="43">
        <v>481574437.27999997</v>
      </c>
      <c r="F39" s="43">
        <v>3546</v>
      </c>
      <c r="G39" s="43">
        <v>236827441.68000001</v>
      </c>
      <c r="H39" s="43">
        <v>4166</v>
      </c>
      <c r="I39" s="43">
        <v>79852767.870000005</v>
      </c>
      <c r="J39" s="43">
        <v>17204</v>
      </c>
      <c r="K39" s="43">
        <v>1142739497.8303001</v>
      </c>
      <c r="L39" s="43">
        <f t="shared" si="10"/>
        <v>28020</v>
      </c>
      <c r="M39" s="43">
        <f t="shared" si="11"/>
        <v>1940994144.6603003</v>
      </c>
      <c r="N39" s="43">
        <v>2869</v>
      </c>
      <c r="O39" s="43">
        <v>1772130689.79</v>
      </c>
      <c r="P39" s="43">
        <v>8877</v>
      </c>
      <c r="Q39" s="43">
        <v>930610319.80999994</v>
      </c>
      <c r="R39" s="43">
        <f t="shared" si="12"/>
        <v>11746</v>
      </c>
      <c r="S39" s="43">
        <f t="shared" si="13"/>
        <v>2702741009.5999999</v>
      </c>
      <c r="T39" s="43">
        <f t="shared" si="14"/>
        <v>39766</v>
      </c>
      <c r="U39" s="43">
        <f t="shared" si="15"/>
        <v>4643735154.2602997</v>
      </c>
      <c r="V39" s="16"/>
    </row>
    <row r="40" spans="1:22" s="9" customFormat="1">
      <c r="A40" s="33">
        <v>33</v>
      </c>
      <c r="B40" s="54" t="s">
        <v>75</v>
      </c>
      <c r="C40" s="1" t="s">
        <v>344</v>
      </c>
      <c r="D40" s="44">
        <v>1525</v>
      </c>
      <c r="E40" s="44">
        <v>50537517.909999996</v>
      </c>
      <c r="F40" s="44">
        <v>9306</v>
      </c>
      <c r="G40" s="44">
        <v>356256213.51480001</v>
      </c>
      <c r="H40" s="44">
        <v>6507</v>
      </c>
      <c r="I40" s="44">
        <v>452923414.78640002</v>
      </c>
      <c r="J40" s="44">
        <v>18917</v>
      </c>
      <c r="K40" s="44">
        <v>626979965.03999996</v>
      </c>
      <c r="L40" s="42">
        <f t="shared" si="10"/>
        <v>36255</v>
      </c>
      <c r="M40" s="42">
        <f t="shared" si="11"/>
        <v>1486697111.2512002</v>
      </c>
      <c r="N40" s="44">
        <v>4714</v>
      </c>
      <c r="O40" s="44">
        <v>1628493679.6300001</v>
      </c>
      <c r="P40" s="44">
        <v>35315</v>
      </c>
      <c r="Q40" s="44">
        <v>1126977027.5699999</v>
      </c>
      <c r="R40" s="42">
        <f t="shared" si="12"/>
        <v>40029</v>
      </c>
      <c r="S40" s="42">
        <f t="shared" si="13"/>
        <v>2755470707.1999998</v>
      </c>
      <c r="T40" s="42">
        <f t="shared" si="14"/>
        <v>76284</v>
      </c>
      <c r="U40" s="42">
        <f t="shared" si="15"/>
        <v>4242167818.4512</v>
      </c>
      <c r="V40" s="16"/>
    </row>
    <row r="41" spans="1:22" s="9" customFormat="1">
      <c r="A41" s="30">
        <v>34</v>
      </c>
      <c r="B41" s="53" t="s">
        <v>87</v>
      </c>
      <c r="C41" s="32" t="s">
        <v>88</v>
      </c>
      <c r="D41" s="43">
        <v>136</v>
      </c>
      <c r="E41" s="43">
        <v>756873652.50999999</v>
      </c>
      <c r="F41" s="43">
        <v>217</v>
      </c>
      <c r="G41" s="43">
        <v>11784662.119999999</v>
      </c>
      <c r="H41" s="43">
        <v>1406</v>
      </c>
      <c r="I41" s="43">
        <v>314074797.70999998</v>
      </c>
      <c r="J41" s="43">
        <v>4903</v>
      </c>
      <c r="K41" s="43">
        <v>1066005074.25</v>
      </c>
      <c r="L41" s="43">
        <f t="shared" ref="L41:L44" si="16">J41+H41+F41+D41</f>
        <v>6662</v>
      </c>
      <c r="M41" s="43">
        <f t="shared" ref="M41:M44" si="17">K41+I41+G41+E41</f>
        <v>2148738186.5900002</v>
      </c>
      <c r="N41" s="43">
        <v>529</v>
      </c>
      <c r="O41" s="43">
        <v>821829696.86000001</v>
      </c>
      <c r="P41" s="43">
        <v>333</v>
      </c>
      <c r="Q41" s="43">
        <v>810846332.59000003</v>
      </c>
      <c r="R41" s="43">
        <f t="shared" ref="R41:R44" si="18">N41+P41</f>
        <v>862</v>
      </c>
      <c r="S41" s="43">
        <f t="shared" ref="S41:S44" si="19">O41+Q41</f>
        <v>1632676029.45</v>
      </c>
      <c r="T41" s="43">
        <f t="shared" ref="T41:T44" si="20">R41+L41</f>
        <v>7524</v>
      </c>
      <c r="U41" s="43">
        <f t="shared" ref="U41:U44" si="21">S41+M41</f>
        <v>3781414216.04</v>
      </c>
      <c r="V41" s="16"/>
    </row>
    <row r="42" spans="1:22" s="9" customFormat="1">
      <c r="A42" s="33">
        <v>35</v>
      </c>
      <c r="B42" s="54" t="s">
        <v>108</v>
      </c>
      <c r="C42" s="1" t="s">
        <v>109</v>
      </c>
      <c r="D42" s="44">
        <v>430</v>
      </c>
      <c r="E42" s="44">
        <v>33701631.989500001</v>
      </c>
      <c r="F42" s="44">
        <v>3789</v>
      </c>
      <c r="G42" s="44">
        <v>152465950.40000001</v>
      </c>
      <c r="H42" s="44">
        <v>1969</v>
      </c>
      <c r="I42" s="44">
        <v>536472383.32999998</v>
      </c>
      <c r="J42" s="44">
        <v>430133</v>
      </c>
      <c r="K42" s="44">
        <v>827470208.69850004</v>
      </c>
      <c r="L42" s="42">
        <f t="shared" si="16"/>
        <v>436321</v>
      </c>
      <c r="M42" s="42">
        <f t="shared" si="17"/>
        <v>1550110174.4180002</v>
      </c>
      <c r="N42" s="44">
        <v>1369</v>
      </c>
      <c r="O42" s="44">
        <v>1292277694.8</v>
      </c>
      <c r="P42" s="44">
        <v>1980</v>
      </c>
      <c r="Q42" s="44">
        <v>883781311.67999995</v>
      </c>
      <c r="R42" s="42">
        <f t="shared" si="18"/>
        <v>3349</v>
      </c>
      <c r="S42" s="42">
        <f t="shared" si="19"/>
        <v>2176059006.48</v>
      </c>
      <c r="T42" s="42">
        <f t="shared" si="20"/>
        <v>439670</v>
      </c>
      <c r="U42" s="42">
        <f t="shared" si="21"/>
        <v>3726169180.8980002</v>
      </c>
      <c r="V42" s="16"/>
    </row>
    <row r="43" spans="1:22" s="9" customFormat="1">
      <c r="A43" s="30">
        <v>36</v>
      </c>
      <c r="B43" s="53" t="s">
        <v>76</v>
      </c>
      <c r="C43" s="32" t="s">
        <v>345</v>
      </c>
      <c r="D43" s="43">
        <v>463</v>
      </c>
      <c r="E43" s="43">
        <v>57357183.850000001</v>
      </c>
      <c r="F43" s="43">
        <v>2503</v>
      </c>
      <c r="G43" s="43">
        <v>138243919.27000001</v>
      </c>
      <c r="H43" s="43">
        <v>4581</v>
      </c>
      <c r="I43" s="43">
        <v>676412691.50999999</v>
      </c>
      <c r="J43" s="43">
        <v>7500</v>
      </c>
      <c r="K43" s="43">
        <v>549864609.54999995</v>
      </c>
      <c r="L43" s="43">
        <f t="shared" si="16"/>
        <v>15047</v>
      </c>
      <c r="M43" s="43">
        <f t="shared" si="17"/>
        <v>1421878404.1799998</v>
      </c>
      <c r="N43" s="43">
        <v>903</v>
      </c>
      <c r="O43" s="43">
        <v>764750233.94000006</v>
      </c>
      <c r="P43" s="43">
        <v>16880</v>
      </c>
      <c r="Q43" s="43">
        <v>794226704.20000005</v>
      </c>
      <c r="R43" s="43">
        <f t="shared" si="18"/>
        <v>17783</v>
      </c>
      <c r="S43" s="43">
        <f t="shared" si="19"/>
        <v>1558976938.1400001</v>
      </c>
      <c r="T43" s="43">
        <f t="shared" si="20"/>
        <v>32830</v>
      </c>
      <c r="U43" s="43">
        <f t="shared" si="21"/>
        <v>2980855342.3199997</v>
      </c>
      <c r="V43" s="16"/>
    </row>
    <row r="44" spans="1:22" s="9" customFormat="1">
      <c r="A44" s="33">
        <v>37</v>
      </c>
      <c r="B44" s="54" t="s">
        <v>61</v>
      </c>
      <c r="C44" s="1" t="s">
        <v>62</v>
      </c>
      <c r="D44" s="44"/>
      <c r="E44" s="44"/>
      <c r="F44" s="44"/>
      <c r="G44" s="44"/>
      <c r="H44" s="44">
        <v>1023</v>
      </c>
      <c r="I44" s="44">
        <v>785766062.64999998</v>
      </c>
      <c r="J44" s="44">
        <v>2099</v>
      </c>
      <c r="K44" s="44">
        <v>884573158.63999999</v>
      </c>
      <c r="L44" s="42">
        <f t="shared" si="16"/>
        <v>3122</v>
      </c>
      <c r="M44" s="42">
        <f t="shared" si="17"/>
        <v>1670339221.29</v>
      </c>
      <c r="N44" s="44">
        <v>132</v>
      </c>
      <c r="O44" s="44">
        <v>671389393.72000003</v>
      </c>
      <c r="P44" s="44">
        <v>274</v>
      </c>
      <c r="Q44" s="44">
        <v>584400000</v>
      </c>
      <c r="R44" s="42">
        <f t="shared" si="18"/>
        <v>406</v>
      </c>
      <c r="S44" s="42">
        <f t="shared" si="19"/>
        <v>1255789393.72</v>
      </c>
      <c r="T44" s="42">
        <f t="shared" si="20"/>
        <v>3528</v>
      </c>
      <c r="U44" s="42">
        <f t="shared" si="21"/>
        <v>2926128615.0100002</v>
      </c>
      <c r="V44" s="16"/>
    </row>
    <row r="45" spans="1:22" s="9" customFormat="1">
      <c r="A45" s="30">
        <v>38</v>
      </c>
      <c r="B45" s="53" t="s">
        <v>83</v>
      </c>
      <c r="C45" s="32" t="s">
        <v>84</v>
      </c>
      <c r="D45" s="43">
        <v>441</v>
      </c>
      <c r="E45" s="43">
        <v>311163709.10000002</v>
      </c>
      <c r="F45" s="43">
        <v>1020</v>
      </c>
      <c r="G45" s="43">
        <v>210592329.19</v>
      </c>
      <c r="H45" s="43">
        <v>596</v>
      </c>
      <c r="I45" s="43">
        <v>316813469.83999997</v>
      </c>
      <c r="J45" s="43">
        <v>720</v>
      </c>
      <c r="K45" s="43">
        <v>449683283.5</v>
      </c>
      <c r="L45" s="43">
        <f t="shared" si="10"/>
        <v>2777</v>
      </c>
      <c r="M45" s="43">
        <f t="shared" si="11"/>
        <v>1288252791.6300001</v>
      </c>
      <c r="N45" s="43">
        <v>592</v>
      </c>
      <c r="O45" s="43">
        <v>842096101.82000005</v>
      </c>
      <c r="P45" s="43">
        <v>584</v>
      </c>
      <c r="Q45" s="43">
        <v>781670734.75</v>
      </c>
      <c r="R45" s="43">
        <f t="shared" si="12"/>
        <v>1176</v>
      </c>
      <c r="S45" s="43">
        <f t="shared" si="13"/>
        <v>1623766836.5700002</v>
      </c>
      <c r="T45" s="43">
        <f t="shared" si="14"/>
        <v>3953</v>
      </c>
      <c r="U45" s="43">
        <f t="shared" si="15"/>
        <v>2912019628.2000003</v>
      </c>
      <c r="V45" s="16"/>
    </row>
    <row r="46" spans="1:22" s="9" customFormat="1">
      <c r="A46" s="33">
        <v>39</v>
      </c>
      <c r="B46" s="23" t="s">
        <v>106</v>
      </c>
      <c r="C46" s="1" t="s">
        <v>107</v>
      </c>
      <c r="D46" s="44">
        <v>324</v>
      </c>
      <c r="E46" s="44">
        <v>329198634.5</v>
      </c>
      <c r="F46" s="44">
        <v>2276</v>
      </c>
      <c r="G46" s="44">
        <v>341041768.92000002</v>
      </c>
      <c r="H46" s="44">
        <v>439</v>
      </c>
      <c r="I46" s="44">
        <v>408061757.56999999</v>
      </c>
      <c r="J46" s="44">
        <v>1520</v>
      </c>
      <c r="K46" s="44">
        <v>168802733.96000001</v>
      </c>
      <c r="L46" s="42">
        <f t="shared" si="10"/>
        <v>4559</v>
      </c>
      <c r="M46" s="42">
        <f t="shared" si="11"/>
        <v>1247104894.95</v>
      </c>
      <c r="N46" s="44">
        <v>149</v>
      </c>
      <c r="O46" s="44">
        <v>484773588.75999999</v>
      </c>
      <c r="P46" s="44">
        <v>169</v>
      </c>
      <c r="Q46" s="44">
        <v>722415499.13</v>
      </c>
      <c r="R46" s="42">
        <f t="shared" si="12"/>
        <v>318</v>
      </c>
      <c r="S46" s="42">
        <f t="shared" si="13"/>
        <v>1207189087.8899999</v>
      </c>
      <c r="T46" s="42">
        <f t="shared" si="14"/>
        <v>4877</v>
      </c>
      <c r="U46" s="42">
        <f t="shared" si="15"/>
        <v>2454293982.8400002</v>
      </c>
      <c r="V46" s="16"/>
    </row>
    <row r="47" spans="1:22" s="9" customFormat="1">
      <c r="A47" s="30">
        <v>40</v>
      </c>
      <c r="B47" s="31" t="s">
        <v>236</v>
      </c>
      <c r="C47" s="32" t="s">
        <v>237</v>
      </c>
      <c r="D47" s="43">
        <v>260</v>
      </c>
      <c r="E47" s="43">
        <v>352966447.93000001</v>
      </c>
      <c r="F47" s="43">
        <v>1181</v>
      </c>
      <c r="G47" s="43">
        <v>49950243.270000003</v>
      </c>
      <c r="H47" s="43">
        <v>4856</v>
      </c>
      <c r="I47" s="43">
        <v>89219509.980000004</v>
      </c>
      <c r="J47" s="43">
        <v>72011</v>
      </c>
      <c r="K47" s="43">
        <v>837512437.33000004</v>
      </c>
      <c r="L47" s="43">
        <f t="shared" si="10"/>
        <v>78308</v>
      </c>
      <c r="M47" s="43">
        <f t="shared" si="11"/>
        <v>1329648638.51</v>
      </c>
      <c r="N47" s="43">
        <v>292</v>
      </c>
      <c r="O47" s="43">
        <v>716788158.95000005</v>
      </c>
      <c r="P47" s="43">
        <v>95</v>
      </c>
      <c r="Q47" s="43">
        <v>271004778.44</v>
      </c>
      <c r="R47" s="43">
        <f t="shared" si="12"/>
        <v>387</v>
      </c>
      <c r="S47" s="43">
        <f t="shared" si="13"/>
        <v>987792937.3900001</v>
      </c>
      <c r="T47" s="43">
        <f t="shared" si="14"/>
        <v>78695</v>
      </c>
      <c r="U47" s="43">
        <f t="shared" si="15"/>
        <v>2317441575.9000001</v>
      </c>
      <c r="V47" s="16"/>
    </row>
    <row r="48" spans="1:22" s="9" customFormat="1">
      <c r="A48" s="33">
        <v>41</v>
      </c>
      <c r="B48" s="54" t="s">
        <v>134</v>
      </c>
      <c r="C48" s="1" t="s">
        <v>135</v>
      </c>
      <c r="D48" s="44">
        <v>95</v>
      </c>
      <c r="E48" s="44">
        <v>870773756.11000001</v>
      </c>
      <c r="F48" s="44">
        <v>112</v>
      </c>
      <c r="G48" s="44">
        <v>28187934.559999999</v>
      </c>
      <c r="H48" s="44">
        <v>98</v>
      </c>
      <c r="I48" s="44">
        <v>115485181.84999999</v>
      </c>
      <c r="J48" s="44">
        <v>302</v>
      </c>
      <c r="K48" s="44">
        <v>165840977.33000001</v>
      </c>
      <c r="L48" s="42">
        <f t="shared" si="10"/>
        <v>607</v>
      </c>
      <c r="M48" s="42">
        <f t="shared" si="11"/>
        <v>1180287849.8499999</v>
      </c>
      <c r="N48" s="44">
        <v>152</v>
      </c>
      <c r="O48" s="44">
        <v>163654832.09999999</v>
      </c>
      <c r="P48" s="44">
        <v>193</v>
      </c>
      <c r="Q48" s="44">
        <v>955950008.12</v>
      </c>
      <c r="R48" s="42">
        <f t="shared" si="12"/>
        <v>345</v>
      </c>
      <c r="S48" s="42">
        <f t="shared" si="13"/>
        <v>1119604840.22</v>
      </c>
      <c r="T48" s="42">
        <f t="shared" si="14"/>
        <v>952</v>
      </c>
      <c r="U48" s="42">
        <f t="shared" si="15"/>
        <v>2299892690.0699997</v>
      </c>
      <c r="V48" s="16"/>
    </row>
    <row r="49" spans="1:22" s="9" customFormat="1">
      <c r="A49" s="30">
        <v>42</v>
      </c>
      <c r="B49" s="53" t="s">
        <v>91</v>
      </c>
      <c r="C49" s="32" t="s">
        <v>92</v>
      </c>
      <c r="D49" s="43">
        <v>21</v>
      </c>
      <c r="E49" s="43">
        <v>128070255.48999999</v>
      </c>
      <c r="F49" s="43">
        <v>74</v>
      </c>
      <c r="G49" s="43">
        <v>40206903.689999998</v>
      </c>
      <c r="H49" s="43">
        <v>80</v>
      </c>
      <c r="I49" s="43">
        <v>418521941.11000001</v>
      </c>
      <c r="J49" s="43">
        <v>144</v>
      </c>
      <c r="K49" s="43">
        <v>262847971.31999999</v>
      </c>
      <c r="L49" s="43">
        <f t="shared" ref="L49:M56" si="22">J49+H49+F49+D49</f>
        <v>319</v>
      </c>
      <c r="M49" s="43">
        <f t="shared" si="22"/>
        <v>849647071.61000013</v>
      </c>
      <c r="N49" s="43">
        <v>85</v>
      </c>
      <c r="O49" s="43">
        <v>625912912.50999999</v>
      </c>
      <c r="P49" s="43">
        <v>116</v>
      </c>
      <c r="Q49" s="43">
        <v>774363530.33000004</v>
      </c>
      <c r="R49" s="43">
        <f t="shared" si="2"/>
        <v>201</v>
      </c>
      <c r="S49" s="43">
        <f t="shared" si="3"/>
        <v>1400276442.8400002</v>
      </c>
      <c r="T49" s="43">
        <f t="shared" ref="T49:U56" si="23">R49+L49</f>
        <v>520</v>
      </c>
      <c r="U49" s="43">
        <f t="shared" si="23"/>
        <v>2249923514.4500003</v>
      </c>
      <c r="V49" s="16"/>
    </row>
    <row r="50" spans="1:22" s="9" customFormat="1">
      <c r="A50" s="33">
        <v>43</v>
      </c>
      <c r="B50" s="54" t="s">
        <v>99</v>
      </c>
      <c r="C50" s="1" t="s">
        <v>100</v>
      </c>
      <c r="D50" s="44">
        <v>76</v>
      </c>
      <c r="E50" s="44">
        <v>21056074</v>
      </c>
      <c r="F50" s="44">
        <v>262</v>
      </c>
      <c r="G50" s="44">
        <v>26662630.780000001</v>
      </c>
      <c r="H50" s="44">
        <v>738</v>
      </c>
      <c r="I50" s="44">
        <v>671380315.97000003</v>
      </c>
      <c r="J50" s="44">
        <v>724</v>
      </c>
      <c r="K50" s="44">
        <v>264941519.37</v>
      </c>
      <c r="L50" s="42">
        <f t="shared" si="22"/>
        <v>1800</v>
      </c>
      <c r="M50" s="42">
        <f t="shared" si="22"/>
        <v>984040540.12</v>
      </c>
      <c r="N50" s="44">
        <v>84</v>
      </c>
      <c r="O50" s="44">
        <v>337853030.91000003</v>
      </c>
      <c r="P50" s="44">
        <v>88</v>
      </c>
      <c r="Q50" s="44">
        <v>738560546.84000003</v>
      </c>
      <c r="R50" s="42">
        <f t="shared" si="2"/>
        <v>172</v>
      </c>
      <c r="S50" s="42">
        <f t="shared" si="3"/>
        <v>1076413577.75</v>
      </c>
      <c r="T50" s="42">
        <f t="shared" si="23"/>
        <v>1972</v>
      </c>
      <c r="U50" s="42">
        <f t="shared" si="23"/>
        <v>2060454117.8699999</v>
      </c>
      <c r="V50" s="16"/>
    </row>
    <row r="51" spans="1:22" s="9" customFormat="1">
      <c r="A51" s="30">
        <v>44</v>
      </c>
      <c r="B51" s="53" t="s">
        <v>79</v>
      </c>
      <c r="C51" s="32" t="s">
        <v>80</v>
      </c>
      <c r="D51" s="43">
        <v>260</v>
      </c>
      <c r="E51" s="43">
        <v>348381475.92000002</v>
      </c>
      <c r="F51" s="43">
        <v>1134</v>
      </c>
      <c r="G51" s="43">
        <v>104023231.64</v>
      </c>
      <c r="H51" s="43">
        <v>53</v>
      </c>
      <c r="I51" s="43">
        <v>95499488.590000004</v>
      </c>
      <c r="J51" s="43">
        <v>1061</v>
      </c>
      <c r="K51" s="43">
        <v>371105212.66000003</v>
      </c>
      <c r="L51" s="43">
        <f t="shared" si="22"/>
        <v>2508</v>
      </c>
      <c r="M51" s="43">
        <f t="shared" si="22"/>
        <v>919009408.80999994</v>
      </c>
      <c r="N51" s="43">
        <v>165</v>
      </c>
      <c r="O51" s="43">
        <v>621662632.03999996</v>
      </c>
      <c r="P51" s="43">
        <v>123</v>
      </c>
      <c r="Q51" s="43">
        <v>500636983.93000001</v>
      </c>
      <c r="R51" s="43">
        <f t="shared" si="2"/>
        <v>288</v>
      </c>
      <c r="S51" s="43">
        <f t="shared" si="3"/>
        <v>1122299615.97</v>
      </c>
      <c r="T51" s="43">
        <f t="shared" si="23"/>
        <v>2796</v>
      </c>
      <c r="U51" s="43">
        <f t="shared" si="23"/>
        <v>2041309024.78</v>
      </c>
      <c r="V51" s="16"/>
    </row>
    <row r="52" spans="1:22" s="9" customFormat="1">
      <c r="A52" s="33">
        <v>45</v>
      </c>
      <c r="B52" s="54" t="s">
        <v>97</v>
      </c>
      <c r="C52" s="1" t="s">
        <v>98</v>
      </c>
      <c r="D52" s="44">
        <v>78</v>
      </c>
      <c r="E52" s="44">
        <v>166594986.97999999</v>
      </c>
      <c r="F52" s="44">
        <v>16</v>
      </c>
      <c r="G52" s="44">
        <v>7890785.71</v>
      </c>
      <c r="H52" s="44">
        <v>26</v>
      </c>
      <c r="I52" s="44">
        <v>49499550.140000001</v>
      </c>
      <c r="J52" s="44">
        <v>191</v>
      </c>
      <c r="K52" s="44">
        <v>52393254.75</v>
      </c>
      <c r="L52" s="42">
        <f t="shared" si="22"/>
        <v>311</v>
      </c>
      <c r="M52" s="42">
        <f t="shared" si="22"/>
        <v>276378577.57999998</v>
      </c>
      <c r="N52" s="44">
        <v>20</v>
      </c>
      <c r="O52" s="44">
        <v>746000000</v>
      </c>
      <c r="P52" s="44">
        <v>23</v>
      </c>
      <c r="Q52" s="44">
        <v>911250000</v>
      </c>
      <c r="R52" s="42">
        <f t="shared" si="2"/>
        <v>43</v>
      </c>
      <c r="S52" s="42">
        <f t="shared" si="3"/>
        <v>1657250000</v>
      </c>
      <c r="T52" s="42">
        <f t="shared" si="23"/>
        <v>354</v>
      </c>
      <c r="U52" s="42">
        <f t="shared" si="23"/>
        <v>1933628577.5799999</v>
      </c>
      <c r="V52" s="16"/>
    </row>
    <row r="53" spans="1:22" s="9" customFormat="1">
      <c r="A53" s="30">
        <v>46</v>
      </c>
      <c r="B53" s="53" t="s">
        <v>116</v>
      </c>
      <c r="C53" s="32" t="s">
        <v>346</v>
      </c>
      <c r="D53" s="43"/>
      <c r="E53" s="43"/>
      <c r="F53" s="43"/>
      <c r="G53" s="43"/>
      <c r="H53" s="43">
        <v>967</v>
      </c>
      <c r="I53" s="43">
        <v>536243379.43000001</v>
      </c>
      <c r="J53" s="43">
        <v>950</v>
      </c>
      <c r="K53" s="43">
        <v>766975879.39999998</v>
      </c>
      <c r="L53" s="43">
        <f t="shared" si="22"/>
        <v>1917</v>
      </c>
      <c r="M53" s="43">
        <f t="shared" si="22"/>
        <v>1303219258.8299999</v>
      </c>
      <c r="N53" s="43">
        <v>230</v>
      </c>
      <c r="O53" s="43">
        <v>313648900.19999999</v>
      </c>
      <c r="P53" s="43">
        <v>162</v>
      </c>
      <c r="Q53" s="43">
        <v>82914668.939999998</v>
      </c>
      <c r="R53" s="43">
        <f t="shared" si="2"/>
        <v>392</v>
      </c>
      <c r="S53" s="43">
        <f t="shared" si="3"/>
        <v>396563569.13999999</v>
      </c>
      <c r="T53" s="43">
        <f t="shared" si="23"/>
        <v>2309</v>
      </c>
      <c r="U53" s="43">
        <f t="shared" si="23"/>
        <v>1699782827.9699998</v>
      </c>
      <c r="V53" s="16"/>
    </row>
    <row r="54" spans="1:22" s="9" customFormat="1">
      <c r="A54" s="33">
        <v>47</v>
      </c>
      <c r="B54" s="54" t="s">
        <v>117</v>
      </c>
      <c r="C54" s="1" t="s">
        <v>118</v>
      </c>
      <c r="D54" s="44">
        <v>142</v>
      </c>
      <c r="E54" s="44">
        <v>106901833.95</v>
      </c>
      <c r="F54" s="44">
        <v>1176</v>
      </c>
      <c r="G54" s="44">
        <v>154117407.50999999</v>
      </c>
      <c r="H54" s="44">
        <v>70</v>
      </c>
      <c r="I54" s="44">
        <v>159277570.33000001</v>
      </c>
      <c r="J54" s="44">
        <v>343</v>
      </c>
      <c r="K54" s="44">
        <v>163324606.06999999</v>
      </c>
      <c r="L54" s="42">
        <f t="shared" si="22"/>
        <v>1731</v>
      </c>
      <c r="M54" s="42">
        <f t="shared" si="22"/>
        <v>583621417.86000001</v>
      </c>
      <c r="N54" s="44">
        <v>72</v>
      </c>
      <c r="O54" s="44">
        <v>577056094.60000002</v>
      </c>
      <c r="P54" s="44">
        <v>285</v>
      </c>
      <c r="Q54" s="44">
        <v>452528994.29000002</v>
      </c>
      <c r="R54" s="42">
        <f t="shared" si="2"/>
        <v>357</v>
      </c>
      <c r="S54" s="42">
        <f t="shared" si="3"/>
        <v>1029585088.8900001</v>
      </c>
      <c r="T54" s="42">
        <f t="shared" si="23"/>
        <v>2088</v>
      </c>
      <c r="U54" s="42">
        <f t="shared" si="23"/>
        <v>1613206506.75</v>
      </c>
      <c r="V54" s="16"/>
    </row>
    <row r="55" spans="1:22" s="9" customFormat="1">
      <c r="A55" s="30">
        <v>48</v>
      </c>
      <c r="B55" s="53" t="s">
        <v>81</v>
      </c>
      <c r="C55" s="32" t="s">
        <v>82</v>
      </c>
      <c r="D55" s="43"/>
      <c r="E55" s="43"/>
      <c r="F55" s="43"/>
      <c r="G55" s="43"/>
      <c r="H55" s="43">
        <v>157</v>
      </c>
      <c r="I55" s="43">
        <v>219804397.71000001</v>
      </c>
      <c r="J55" s="43">
        <v>138</v>
      </c>
      <c r="K55" s="43">
        <v>556716687.13999999</v>
      </c>
      <c r="L55" s="43">
        <f t="shared" si="22"/>
        <v>295</v>
      </c>
      <c r="M55" s="43">
        <f t="shared" si="22"/>
        <v>776521084.85000002</v>
      </c>
      <c r="N55" s="43">
        <v>111</v>
      </c>
      <c r="O55" s="43">
        <v>544038117.52999997</v>
      </c>
      <c r="P55" s="43">
        <v>100</v>
      </c>
      <c r="Q55" s="43">
        <v>206297044</v>
      </c>
      <c r="R55" s="43">
        <f t="shared" si="2"/>
        <v>211</v>
      </c>
      <c r="S55" s="43">
        <f t="shared" si="3"/>
        <v>750335161.52999997</v>
      </c>
      <c r="T55" s="43">
        <f t="shared" si="23"/>
        <v>506</v>
      </c>
      <c r="U55" s="43">
        <f t="shared" si="23"/>
        <v>1526856246.3800001</v>
      </c>
      <c r="V55" s="16"/>
    </row>
    <row r="56" spans="1:22" s="9" customFormat="1">
      <c r="A56" s="33">
        <v>49</v>
      </c>
      <c r="B56" s="23" t="s">
        <v>130</v>
      </c>
      <c r="C56" s="1" t="s">
        <v>131</v>
      </c>
      <c r="D56" s="44">
        <v>42</v>
      </c>
      <c r="E56" s="44">
        <v>4606149.26</v>
      </c>
      <c r="F56" s="44">
        <v>215</v>
      </c>
      <c r="G56" s="44">
        <v>41251000.729999997</v>
      </c>
      <c r="H56" s="44">
        <v>958</v>
      </c>
      <c r="I56" s="44">
        <v>125253899.48</v>
      </c>
      <c r="J56" s="44">
        <v>2969</v>
      </c>
      <c r="K56" s="44">
        <v>617951784.10010004</v>
      </c>
      <c r="L56" s="42">
        <f t="shared" si="22"/>
        <v>4184</v>
      </c>
      <c r="M56" s="42">
        <f t="shared" si="22"/>
        <v>789062833.57010007</v>
      </c>
      <c r="N56" s="44">
        <v>415</v>
      </c>
      <c r="O56" s="44">
        <v>564789916.00999999</v>
      </c>
      <c r="P56" s="44">
        <v>63</v>
      </c>
      <c r="Q56" s="44">
        <v>35895876.590000004</v>
      </c>
      <c r="R56" s="42">
        <f t="shared" si="2"/>
        <v>478</v>
      </c>
      <c r="S56" s="42">
        <f t="shared" si="3"/>
        <v>600685792.60000002</v>
      </c>
      <c r="T56" s="42">
        <f t="shared" si="23"/>
        <v>4662</v>
      </c>
      <c r="U56" s="42">
        <f t="shared" si="23"/>
        <v>1389748626.1701002</v>
      </c>
      <c r="V56" s="16"/>
    </row>
    <row r="57" spans="1:22" s="9" customFormat="1">
      <c r="A57" s="30">
        <v>50</v>
      </c>
      <c r="B57" s="31" t="s">
        <v>103</v>
      </c>
      <c r="C57" s="32" t="s">
        <v>331</v>
      </c>
      <c r="D57" s="43">
        <v>990</v>
      </c>
      <c r="E57" s="43">
        <v>20014223.98</v>
      </c>
      <c r="F57" s="43">
        <v>4056</v>
      </c>
      <c r="G57" s="43">
        <v>100525589.58</v>
      </c>
      <c r="H57" s="43">
        <v>11012</v>
      </c>
      <c r="I57" s="43">
        <v>114057450.72</v>
      </c>
      <c r="J57" s="43">
        <v>18798</v>
      </c>
      <c r="K57" s="43">
        <v>302064973.9242</v>
      </c>
      <c r="L57" s="43">
        <f t="shared" ref="L57:L64" si="24">J57+H57+F57+D57</f>
        <v>34856</v>
      </c>
      <c r="M57" s="43">
        <f t="shared" ref="M57:M64" si="25">K57+I57+G57+E57</f>
        <v>536662238.20419997</v>
      </c>
      <c r="N57" s="43">
        <v>16801</v>
      </c>
      <c r="O57" s="43">
        <v>492418852.17000002</v>
      </c>
      <c r="P57" s="43">
        <v>1540</v>
      </c>
      <c r="Q57" s="43">
        <v>223384022.99000001</v>
      </c>
      <c r="R57" s="43">
        <f t="shared" si="2"/>
        <v>18341</v>
      </c>
      <c r="S57" s="43">
        <f t="shared" si="3"/>
        <v>715802875.16000009</v>
      </c>
      <c r="T57" s="43">
        <f t="shared" ref="T57:T64" si="26">R57+L57</f>
        <v>53197</v>
      </c>
      <c r="U57" s="43">
        <f t="shared" ref="U57:U64" si="27">S57+M57</f>
        <v>1252465113.3642001</v>
      </c>
      <c r="V57" s="16"/>
    </row>
    <row r="58" spans="1:22" s="9" customFormat="1">
      <c r="A58" s="33">
        <v>51</v>
      </c>
      <c r="B58" s="54" t="s">
        <v>278</v>
      </c>
      <c r="C58" s="1" t="s">
        <v>279</v>
      </c>
      <c r="D58" s="44">
        <v>70</v>
      </c>
      <c r="E58" s="44">
        <v>123060206.36</v>
      </c>
      <c r="F58" s="44">
        <v>239</v>
      </c>
      <c r="G58" s="44">
        <v>198892084.11000001</v>
      </c>
      <c r="H58" s="44">
        <v>45</v>
      </c>
      <c r="I58" s="44">
        <v>12179180.24</v>
      </c>
      <c r="J58" s="44">
        <v>286</v>
      </c>
      <c r="K58" s="44">
        <v>167712700.43000001</v>
      </c>
      <c r="L58" s="42">
        <f t="shared" si="24"/>
        <v>640</v>
      </c>
      <c r="M58" s="42">
        <f t="shared" si="25"/>
        <v>501844171.14000005</v>
      </c>
      <c r="N58" s="44">
        <v>103</v>
      </c>
      <c r="O58" s="44">
        <v>465984701.81</v>
      </c>
      <c r="P58" s="44">
        <v>84</v>
      </c>
      <c r="Q58" s="44">
        <v>263473044.94999999</v>
      </c>
      <c r="R58" s="42">
        <f t="shared" si="2"/>
        <v>187</v>
      </c>
      <c r="S58" s="42">
        <f t="shared" si="3"/>
        <v>729457746.75999999</v>
      </c>
      <c r="T58" s="42">
        <f t="shared" si="26"/>
        <v>827</v>
      </c>
      <c r="U58" s="42">
        <f t="shared" si="27"/>
        <v>1231301917.9000001</v>
      </c>
      <c r="V58" s="16"/>
    </row>
    <row r="59" spans="1:22" s="9" customFormat="1">
      <c r="A59" s="30">
        <v>52</v>
      </c>
      <c r="B59" s="53" t="s">
        <v>104</v>
      </c>
      <c r="C59" s="32" t="s">
        <v>105</v>
      </c>
      <c r="D59" s="43">
        <v>4706</v>
      </c>
      <c r="E59" s="43">
        <v>333745445.05000001</v>
      </c>
      <c r="F59" s="43">
        <v>6642</v>
      </c>
      <c r="G59" s="43">
        <v>268699041.75059998</v>
      </c>
      <c r="H59" s="43">
        <v>2553</v>
      </c>
      <c r="I59" s="43">
        <v>78165393.670000002</v>
      </c>
      <c r="J59" s="43">
        <v>7244</v>
      </c>
      <c r="K59" s="43">
        <v>197303325.46000001</v>
      </c>
      <c r="L59" s="43">
        <f t="shared" si="24"/>
        <v>21145</v>
      </c>
      <c r="M59" s="43">
        <f t="shared" si="25"/>
        <v>877913205.93059993</v>
      </c>
      <c r="N59" s="43">
        <v>171</v>
      </c>
      <c r="O59" s="43">
        <v>199671409.78</v>
      </c>
      <c r="P59" s="43">
        <v>145</v>
      </c>
      <c r="Q59" s="43">
        <v>146067395.47999999</v>
      </c>
      <c r="R59" s="43">
        <f t="shared" si="2"/>
        <v>316</v>
      </c>
      <c r="S59" s="43">
        <f t="shared" si="3"/>
        <v>345738805.25999999</v>
      </c>
      <c r="T59" s="43">
        <f t="shared" si="26"/>
        <v>21461</v>
      </c>
      <c r="U59" s="43">
        <f t="shared" si="27"/>
        <v>1223652011.1905999</v>
      </c>
      <c r="V59" s="16"/>
    </row>
    <row r="60" spans="1:22" s="9" customFormat="1">
      <c r="A60" s="33">
        <v>53</v>
      </c>
      <c r="B60" s="54" t="s">
        <v>238</v>
      </c>
      <c r="C60" s="1" t="s">
        <v>239</v>
      </c>
      <c r="D60" s="44">
        <v>52</v>
      </c>
      <c r="E60" s="44">
        <v>10026752.189999999</v>
      </c>
      <c r="F60" s="44">
        <v>17</v>
      </c>
      <c r="G60" s="44">
        <v>466865.08</v>
      </c>
      <c r="H60" s="44">
        <v>635</v>
      </c>
      <c r="I60" s="44">
        <v>12334755.17</v>
      </c>
      <c r="J60" s="44">
        <v>1834</v>
      </c>
      <c r="K60" s="44">
        <v>580881786.02999997</v>
      </c>
      <c r="L60" s="42">
        <f t="shared" si="24"/>
        <v>2538</v>
      </c>
      <c r="M60" s="42">
        <f t="shared" si="25"/>
        <v>603710158.47000003</v>
      </c>
      <c r="N60" s="44">
        <v>2047</v>
      </c>
      <c r="O60" s="44">
        <v>563093365.10000002</v>
      </c>
      <c r="P60" s="44">
        <v>21</v>
      </c>
      <c r="Q60" s="44">
        <v>4017936.37</v>
      </c>
      <c r="R60" s="42">
        <f t="shared" si="2"/>
        <v>2068</v>
      </c>
      <c r="S60" s="42">
        <f t="shared" si="3"/>
        <v>567111301.47000003</v>
      </c>
      <c r="T60" s="42">
        <f t="shared" si="26"/>
        <v>4606</v>
      </c>
      <c r="U60" s="42">
        <f t="shared" si="27"/>
        <v>1170821459.9400001</v>
      </c>
      <c r="V60" s="16"/>
    </row>
    <row r="61" spans="1:22" s="9" customFormat="1">
      <c r="A61" s="30">
        <v>54</v>
      </c>
      <c r="B61" s="53" t="s">
        <v>146</v>
      </c>
      <c r="C61" s="32" t="s">
        <v>147</v>
      </c>
      <c r="D61" s="43">
        <v>15</v>
      </c>
      <c r="E61" s="43">
        <v>225592996.28999999</v>
      </c>
      <c r="F61" s="43"/>
      <c r="G61" s="43"/>
      <c r="H61" s="43">
        <v>14</v>
      </c>
      <c r="I61" s="43">
        <v>4520224.3099999996</v>
      </c>
      <c r="J61" s="43">
        <v>79</v>
      </c>
      <c r="K61" s="43">
        <v>9296748.3399999999</v>
      </c>
      <c r="L61" s="43">
        <f t="shared" si="24"/>
        <v>108</v>
      </c>
      <c r="M61" s="43">
        <f t="shared" si="25"/>
        <v>239409968.94</v>
      </c>
      <c r="N61" s="43">
        <v>33</v>
      </c>
      <c r="O61" s="43">
        <v>328361789.19999999</v>
      </c>
      <c r="P61" s="43">
        <v>44</v>
      </c>
      <c r="Q61" s="43">
        <v>548738435.10000002</v>
      </c>
      <c r="R61" s="43">
        <f t="shared" si="2"/>
        <v>77</v>
      </c>
      <c r="S61" s="43">
        <f t="shared" si="3"/>
        <v>877100224.29999995</v>
      </c>
      <c r="T61" s="43">
        <f t="shared" si="26"/>
        <v>185</v>
      </c>
      <c r="U61" s="43">
        <f t="shared" si="27"/>
        <v>1116510193.24</v>
      </c>
      <c r="V61" s="16"/>
    </row>
    <row r="62" spans="1:22" s="9" customFormat="1">
      <c r="A62" s="33">
        <v>55</v>
      </c>
      <c r="B62" s="54" t="s">
        <v>136</v>
      </c>
      <c r="C62" s="1" t="s">
        <v>351</v>
      </c>
      <c r="D62" s="44">
        <v>110</v>
      </c>
      <c r="E62" s="44">
        <v>101773615.12</v>
      </c>
      <c r="F62" s="44">
        <v>57</v>
      </c>
      <c r="G62" s="44">
        <v>4549149.33</v>
      </c>
      <c r="H62" s="44">
        <v>133</v>
      </c>
      <c r="I62" s="44">
        <v>299451678.45999998</v>
      </c>
      <c r="J62" s="44">
        <v>597</v>
      </c>
      <c r="K62" s="44">
        <v>203515850.96000001</v>
      </c>
      <c r="L62" s="42">
        <f t="shared" si="24"/>
        <v>897</v>
      </c>
      <c r="M62" s="42">
        <f t="shared" si="25"/>
        <v>609290293.86999989</v>
      </c>
      <c r="N62" s="44">
        <v>24</v>
      </c>
      <c r="O62" s="44">
        <v>112678733.5</v>
      </c>
      <c r="P62" s="44">
        <v>29</v>
      </c>
      <c r="Q62" s="44">
        <v>277678692.13999999</v>
      </c>
      <c r="R62" s="42">
        <f t="shared" si="2"/>
        <v>53</v>
      </c>
      <c r="S62" s="42">
        <f t="shared" si="3"/>
        <v>390357425.63999999</v>
      </c>
      <c r="T62" s="42">
        <f t="shared" si="26"/>
        <v>950</v>
      </c>
      <c r="U62" s="42">
        <f t="shared" si="27"/>
        <v>999647719.50999987</v>
      </c>
      <c r="V62" s="16"/>
    </row>
    <row r="63" spans="1:22" s="9" customFormat="1">
      <c r="A63" s="30">
        <v>56</v>
      </c>
      <c r="B63" s="53" t="s">
        <v>182</v>
      </c>
      <c r="C63" s="32" t="s">
        <v>183</v>
      </c>
      <c r="D63" s="43">
        <v>79</v>
      </c>
      <c r="E63" s="43">
        <v>7620299.9500000002</v>
      </c>
      <c r="F63" s="43">
        <v>144</v>
      </c>
      <c r="G63" s="43">
        <v>2936015.96</v>
      </c>
      <c r="H63" s="43">
        <v>70</v>
      </c>
      <c r="I63" s="43">
        <v>8386483.7000000002</v>
      </c>
      <c r="J63" s="43">
        <v>301</v>
      </c>
      <c r="K63" s="43">
        <v>285724529.38</v>
      </c>
      <c r="L63" s="43">
        <f t="shared" si="24"/>
        <v>594</v>
      </c>
      <c r="M63" s="43">
        <f t="shared" si="25"/>
        <v>304667328.98999995</v>
      </c>
      <c r="N63" s="43">
        <v>67</v>
      </c>
      <c r="O63" s="43">
        <v>480888184.17000002</v>
      </c>
      <c r="P63" s="43">
        <v>37</v>
      </c>
      <c r="Q63" s="43">
        <v>207138320.38</v>
      </c>
      <c r="R63" s="43">
        <f t="shared" si="2"/>
        <v>104</v>
      </c>
      <c r="S63" s="43">
        <f t="shared" si="3"/>
        <v>688026504.54999995</v>
      </c>
      <c r="T63" s="43">
        <f t="shared" si="26"/>
        <v>698</v>
      </c>
      <c r="U63" s="43">
        <f t="shared" si="27"/>
        <v>992693833.53999996</v>
      </c>
      <c r="V63" s="16"/>
    </row>
    <row r="64" spans="1:22" s="9" customFormat="1">
      <c r="A64" s="33">
        <v>57</v>
      </c>
      <c r="B64" s="54" t="s">
        <v>347</v>
      </c>
      <c r="C64" s="1" t="s">
        <v>348</v>
      </c>
      <c r="D64" s="44">
        <v>70</v>
      </c>
      <c r="E64" s="44">
        <v>16067632.029999999</v>
      </c>
      <c r="F64" s="44">
        <v>108</v>
      </c>
      <c r="G64" s="44">
        <v>6754446.9800000004</v>
      </c>
      <c r="H64" s="44">
        <v>11724</v>
      </c>
      <c r="I64" s="44">
        <v>431872497.88</v>
      </c>
      <c r="J64" s="44">
        <v>917</v>
      </c>
      <c r="K64" s="44">
        <v>51435707.590000004</v>
      </c>
      <c r="L64" s="42">
        <f t="shared" si="24"/>
        <v>12819</v>
      </c>
      <c r="M64" s="42">
        <f t="shared" si="25"/>
        <v>506130284.48000002</v>
      </c>
      <c r="N64" s="44">
        <v>237</v>
      </c>
      <c r="O64" s="44">
        <v>38057826.159999996</v>
      </c>
      <c r="P64" s="44">
        <v>801</v>
      </c>
      <c r="Q64" s="44">
        <v>427808118.14999998</v>
      </c>
      <c r="R64" s="42">
        <f t="shared" si="2"/>
        <v>1038</v>
      </c>
      <c r="S64" s="42">
        <f t="shared" si="3"/>
        <v>465865944.30999994</v>
      </c>
      <c r="T64" s="42">
        <f t="shared" si="26"/>
        <v>13857</v>
      </c>
      <c r="U64" s="42">
        <f t="shared" si="27"/>
        <v>971996228.78999996</v>
      </c>
      <c r="V64" s="16"/>
    </row>
    <row r="65" spans="1:22" s="9" customFormat="1">
      <c r="A65" s="30">
        <v>58</v>
      </c>
      <c r="B65" s="53" t="s">
        <v>110</v>
      </c>
      <c r="C65" s="32" t="s">
        <v>111</v>
      </c>
      <c r="D65" s="43">
        <v>15</v>
      </c>
      <c r="E65" s="43">
        <v>117429.67</v>
      </c>
      <c r="F65" s="43">
        <v>87</v>
      </c>
      <c r="G65" s="43">
        <v>1128781.1599999999</v>
      </c>
      <c r="H65" s="43">
        <v>4915</v>
      </c>
      <c r="I65" s="43">
        <v>221891708.63999999</v>
      </c>
      <c r="J65" s="43">
        <v>63924</v>
      </c>
      <c r="K65" s="43">
        <v>395956188.33999997</v>
      </c>
      <c r="L65" s="43">
        <f t="shared" ref="L65:M72" si="28">J65+H65+F65+D65</f>
        <v>68941</v>
      </c>
      <c r="M65" s="43">
        <f t="shared" si="28"/>
        <v>619094107.80999994</v>
      </c>
      <c r="N65" s="43">
        <v>1866</v>
      </c>
      <c r="O65" s="43">
        <v>253963895.61000001</v>
      </c>
      <c r="P65" s="43">
        <v>3527</v>
      </c>
      <c r="Q65" s="43">
        <v>82813132.689999998</v>
      </c>
      <c r="R65" s="43">
        <f t="shared" si="2"/>
        <v>5393</v>
      </c>
      <c r="S65" s="43">
        <f t="shared" si="3"/>
        <v>336777028.30000001</v>
      </c>
      <c r="T65" s="43">
        <f t="shared" ref="T65:U72" si="29">R65+L65</f>
        <v>74334</v>
      </c>
      <c r="U65" s="43">
        <f t="shared" si="29"/>
        <v>955871136.1099999</v>
      </c>
      <c r="V65" s="16"/>
    </row>
    <row r="66" spans="1:22" s="9" customFormat="1">
      <c r="A66" s="33">
        <v>59</v>
      </c>
      <c r="B66" s="23" t="s">
        <v>114</v>
      </c>
      <c r="C66" s="1" t="s">
        <v>115</v>
      </c>
      <c r="D66" s="44">
        <v>1196</v>
      </c>
      <c r="E66" s="44">
        <v>25575084.91</v>
      </c>
      <c r="F66" s="44">
        <v>9999</v>
      </c>
      <c r="G66" s="44">
        <v>160891652.72999999</v>
      </c>
      <c r="H66" s="44">
        <v>10443</v>
      </c>
      <c r="I66" s="44">
        <v>87252698.269999996</v>
      </c>
      <c r="J66" s="44">
        <v>24895</v>
      </c>
      <c r="K66" s="44">
        <v>181552898.03999999</v>
      </c>
      <c r="L66" s="42">
        <f t="shared" si="28"/>
        <v>46533</v>
      </c>
      <c r="M66" s="42">
        <f t="shared" si="28"/>
        <v>455272333.94999999</v>
      </c>
      <c r="N66" s="44">
        <v>3644</v>
      </c>
      <c r="O66" s="44">
        <v>364755909.93000001</v>
      </c>
      <c r="P66" s="44">
        <v>1146</v>
      </c>
      <c r="Q66" s="44">
        <v>135036671.43000001</v>
      </c>
      <c r="R66" s="42">
        <f t="shared" si="2"/>
        <v>4790</v>
      </c>
      <c r="S66" s="42">
        <f t="shared" si="3"/>
        <v>499792581.36000001</v>
      </c>
      <c r="T66" s="42">
        <f t="shared" si="29"/>
        <v>51323</v>
      </c>
      <c r="U66" s="42">
        <f t="shared" si="29"/>
        <v>955064915.30999994</v>
      </c>
      <c r="V66" s="16"/>
    </row>
    <row r="67" spans="1:22" s="9" customFormat="1">
      <c r="A67" s="30">
        <v>60</v>
      </c>
      <c r="B67" s="31" t="s">
        <v>154</v>
      </c>
      <c r="C67" s="32" t="s">
        <v>155</v>
      </c>
      <c r="D67" s="43">
        <v>151</v>
      </c>
      <c r="E67" s="43">
        <v>48181068.740000002</v>
      </c>
      <c r="F67" s="43">
        <v>197</v>
      </c>
      <c r="G67" s="43">
        <v>11927077.630000001</v>
      </c>
      <c r="H67" s="43">
        <v>98</v>
      </c>
      <c r="I67" s="43">
        <v>2403148.81</v>
      </c>
      <c r="J67" s="43">
        <v>154</v>
      </c>
      <c r="K67" s="43">
        <v>331535910.81999999</v>
      </c>
      <c r="L67" s="43">
        <f t="shared" si="28"/>
        <v>600</v>
      </c>
      <c r="M67" s="43">
        <f t="shared" si="28"/>
        <v>394047206</v>
      </c>
      <c r="N67" s="43">
        <v>86</v>
      </c>
      <c r="O67" s="43">
        <v>346479739.39999998</v>
      </c>
      <c r="P67" s="43">
        <v>100</v>
      </c>
      <c r="Q67" s="43">
        <v>53346409.920000002</v>
      </c>
      <c r="R67" s="43">
        <f t="shared" si="2"/>
        <v>186</v>
      </c>
      <c r="S67" s="43">
        <f t="shared" si="3"/>
        <v>399826149.31999999</v>
      </c>
      <c r="T67" s="43">
        <f t="shared" si="29"/>
        <v>786</v>
      </c>
      <c r="U67" s="43">
        <f t="shared" si="29"/>
        <v>793873355.31999993</v>
      </c>
      <c r="V67" s="16"/>
    </row>
    <row r="68" spans="1:22" s="9" customFormat="1">
      <c r="A68" s="33">
        <v>61</v>
      </c>
      <c r="B68" s="54" t="s">
        <v>142</v>
      </c>
      <c r="C68" s="1" t="s">
        <v>143</v>
      </c>
      <c r="D68" s="44">
        <v>100</v>
      </c>
      <c r="E68" s="44">
        <v>208713449.47999999</v>
      </c>
      <c r="F68" s="44">
        <v>100</v>
      </c>
      <c r="G68" s="44">
        <v>11820462.619999999</v>
      </c>
      <c r="H68" s="44">
        <v>296</v>
      </c>
      <c r="I68" s="44">
        <v>4321982.78</v>
      </c>
      <c r="J68" s="44">
        <v>1080</v>
      </c>
      <c r="K68" s="44">
        <v>69231348.430000007</v>
      </c>
      <c r="L68" s="42">
        <f t="shared" si="28"/>
        <v>1576</v>
      </c>
      <c r="M68" s="42">
        <f t="shared" si="28"/>
        <v>294087243.31</v>
      </c>
      <c r="N68" s="44">
        <v>39</v>
      </c>
      <c r="O68" s="44">
        <v>228138501.78</v>
      </c>
      <c r="P68" s="44">
        <v>42</v>
      </c>
      <c r="Q68" s="44">
        <v>234928042.63</v>
      </c>
      <c r="R68" s="42">
        <f t="shared" si="2"/>
        <v>81</v>
      </c>
      <c r="S68" s="42">
        <f t="shared" si="3"/>
        <v>463066544.40999997</v>
      </c>
      <c r="T68" s="42">
        <f t="shared" si="29"/>
        <v>1657</v>
      </c>
      <c r="U68" s="42">
        <f t="shared" si="29"/>
        <v>757153787.72000003</v>
      </c>
      <c r="V68" s="16"/>
    </row>
    <row r="69" spans="1:22" s="9" customFormat="1">
      <c r="A69" s="30">
        <v>62</v>
      </c>
      <c r="B69" s="53" t="s">
        <v>126</v>
      </c>
      <c r="C69" s="32" t="s">
        <v>127</v>
      </c>
      <c r="D69" s="43">
        <v>204</v>
      </c>
      <c r="E69" s="43">
        <v>3637054.74</v>
      </c>
      <c r="F69" s="43">
        <v>1409</v>
      </c>
      <c r="G69" s="43">
        <v>19016462.800000001</v>
      </c>
      <c r="H69" s="43">
        <v>8282</v>
      </c>
      <c r="I69" s="43">
        <v>58980193.939999998</v>
      </c>
      <c r="J69" s="43">
        <v>25599</v>
      </c>
      <c r="K69" s="43">
        <v>321425408.35000002</v>
      </c>
      <c r="L69" s="43">
        <f t="shared" si="28"/>
        <v>35494</v>
      </c>
      <c r="M69" s="43">
        <f t="shared" si="28"/>
        <v>403059119.83000004</v>
      </c>
      <c r="N69" s="43">
        <v>5149</v>
      </c>
      <c r="O69" s="43">
        <v>278290236.61000001</v>
      </c>
      <c r="P69" s="43">
        <v>18</v>
      </c>
      <c r="Q69" s="43">
        <v>348139.06</v>
      </c>
      <c r="R69" s="43">
        <f t="shared" si="2"/>
        <v>5167</v>
      </c>
      <c r="S69" s="43">
        <f t="shared" si="3"/>
        <v>278638375.67000002</v>
      </c>
      <c r="T69" s="43">
        <f t="shared" si="29"/>
        <v>40661</v>
      </c>
      <c r="U69" s="43">
        <f t="shared" si="29"/>
        <v>681697495.5</v>
      </c>
      <c r="V69" s="16"/>
    </row>
    <row r="70" spans="1:22" s="9" customFormat="1">
      <c r="A70" s="33">
        <v>63</v>
      </c>
      <c r="B70" s="54" t="s">
        <v>120</v>
      </c>
      <c r="C70" s="1" t="s">
        <v>121</v>
      </c>
      <c r="D70" s="44"/>
      <c r="E70" s="44"/>
      <c r="F70" s="44"/>
      <c r="G70" s="44"/>
      <c r="H70" s="44">
        <v>4762</v>
      </c>
      <c r="I70" s="44">
        <v>52243372.359999999</v>
      </c>
      <c r="J70" s="44">
        <v>20911</v>
      </c>
      <c r="K70" s="44">
        <v>322129308.38</v>
      </c>
      <c r="L70" s="42">
        <f t="shared" si="28"/>
        <v>25673</v>
      </c>
      <c r="M70" s="42">
        <f t="shared" si="28"/>
        <v>374372680.74000001</v>
      </c>
      <c r="N70" s="44">
        <v>17137</v>
      </c>
      <c r="O70" s="44">
        <v>272588025.89999998</v>
      </c>
      <c r="P70" s="44">
        <v>100</v>
      </c>
      <c r="Q70" s="44">
        <v>2276327.2400000002</v>
      </c>
      <c r="R70" s="42">
        <f t="shared" si="2"/>
        <v>17237</v>
      </c>
      <c r="S70" s="42">
        <f t="shared" si="3"/>
        <v>274864353.13999999</v>
      </c>
      <c r="T70" s="42">
        <f t="shared" si="29"/>
        <v>42910</v>
      </c>
      <c r="U70" s="42">
        <f t="shared" si="29"/>
        <v>649237033.88</v>
      </c>
      <c r="V70" s="16"/>
    </row>
    <row r="71" spans="1:22" s="9" customFormat="1">
      <c r="A71" s="30">
        <v>64</v>
      </c>
      <c r="B71" s="53" t="s">
        <v>119</v>
      </c>
      <c r="C71" s="32" t="s">
        <v>350</v>
      </c>
      <c r="D71" s="43">
        <v>4</v>
      </c>
      <c r="E71" s="43">
        <v>8550</v>
      </c>
      <c r="F71" s="43"/>
      <c r="G71" s="43"/>
      <c r="H71" s="43">
        <v>701</v>
      </c>
      <c r="I71" s="43">
        <v>812459.05</v>
      </c>
      <c r="J71" s="43">
        <v>1781</v>
      </c>
      <c r="K71" s="43">
        <v>5256439.09</v>
      </c>
      <c r="L71" s="43">
        <f t="shared" si="28"/>
        <v>2486</v>
      </c>
      <c r="M71" s="43">
        <f t="shared" si="28"/>
        <v>6077448.1399999997</v>
      </c>
      <c r="N71" s="43">
        <v>3887</v>
      </c>
      <c r="O71" s="43">
        <v>310815207.92000002</v>
      </c>
      <c r="P71" s="43">
        <v>2316</v>
      </c>
      <c r="Q71" s="43">
        <v>306382121.99000001</v>
      </c>
      <c r="R71" s="43">
        <f t="shared" si="2"/>
        <v>6203</v>
      </c>
      <c r="S71" s="43">
        <f t="shared" si="3"/>
        <v>617197329.91000009</v>
      </c>
      <c r="T71" s="43">
        <f t="shared" si="29"/>
        <v>8689</v>
      </c>
      <c r="U71" s="43">
        <f t="shared" si="29"/>
        <v>623274778.05000007</v>
      </c>
      <c r="V71" s="16"/>
    </row>
    <row r="72" spans="1:22" s="9" customFormat="1">
      <c r="A72" s="33">
        <v>65</v>
      </c>
      <c r="B72" s="54" t="s">
        <v>128</v>
      </c>
      <c r="C72" s="1" t="s">
        <v>129</v>
      </c>
      <c r="D72" s="44">
        <v>630</v>
      </c>
      <c r="E72" s="44">
        <v>10311834.550000001</v>
      </c>
      <c r="F72" s="44">
        <v>6845</v>
      </c>
      <c r="G72" s="44">
        <v>144596137.09</v>
      </c>
      <c r="H72" s="44">
        <v>3400</v>
      </c>
      <c r="I72" s="44">
        <v>42952214.899999999</v>
      </c>
      <c r="J72" s="44">
        <v>12838</v>
      </c>
      <c r="K72" s="44">
        <v>127100663.92</v>
      </c>
      <c r="L72" s="42">
        <f t="shared" si="28"/>
        <v>23713</v>
      </c>
      <c r="M72" s="42">
        <f t="shared" si="28"/>
        <v>324960850.45999998</v>
      </c>
      <c r="N72" s="44">
        <v>8349</v>
      </c>
      <c r="O72" s="44">
        <v>250913661.00999999</v>
      </c>
      <c r="P72" s="44">
        <v>197</v>
      </c>
      <c r="Q72" s="44">
        <v>32593489.68</v>
      </c>
      <c r="R72" s="42">
        <f t="shared" si="2"/>
        <v>8546</v>
      </c>
      <c r="S72" s="42">
        <f t="shared" si="3"/>
        <v>283507150.69</v>
      </c>
      <c r="T72" s="42">
        <f t="shared" si="29"/>
        <v>32259</v>
      </c>
      <c r="U72" s="42">
        <f t="shared" si="29"/>
        <v>608468001.14999998</v>
      </c>
      <c r="V72" s="16"/>
    </row>
    <row r="73" spans="1:22" s="9" customFormat="1">
      <c r="A73" s="30">
        <v>66</v>
      </c>
      <c r="B73" s="53" t="s">
        <v>122</v>
      </c>
      <c r="C73" s="32" t="s">
        <v>123</v>
      </c>
      <c r="D73" s="43">
        <v>262</v>
      </c>
      <c r="E73" s="43">
        <v>27884970.760000002</v>
      </c>
      <c r="F73" s="43">
        <v>1473</v>
      </c>
      <c r="G73" s="43">
        <v>157966360.34</v>
      </c>
      <c r="H73" s="43">
        <v>332</v>
      </c>
      <c r="I73" s="43">
        <v>53127734.789999999</v>
      </c>
      <c r="J73" s="43">
        <v>889</v>
      </c>
      <c r="K73" s="43">
        <v>45522499.560000002</v>
      </c>
      <c r="L73" s="43">
        <f t="shared" ref="L73:L88" si="30">J73+H73+F73+D73</f>
        <v>2956</v>
      </c>
      <c r="M73" s="43">
        <f t="shared" ref="M73:M88" si="31">K73+I73+G73+E73</f>
        <v>284501565.44999999</v>
      </c>
      <c r="N73" s="43">
        <v>1410</v>
      </c>
      <c r="O73" s="43">
        <v>222134221.52000001</v>
      </c>
      <c r="P73" s="43">
        <v>491</v>
      </c>
      <c r="Q73" s="43">
        <v>99324399.329999998</v>
      </c>
      <c r="R73" s="43">
        <f t="shared" si="2"/>
        <v>1901</v>
      </c>
      <c r="S73" s="43">
        <f t="shared" si="3"/>
        <v>321458620.85000002</v>
      </c>
      <c r="T73" s="43">
        <f t="shared" ref="T73:T88" si="32">R73+L73</f>
        <v>4857</v>
      </c>
      <c r="U73" s="43">
        <f t="shared" ref="U73:U88" si="33">S73+M73</f>
        <v>605960186.29999995</v>
      </c>
      <c r="V73" s="16"/>
    </row>
    <row r="74" spans="1:22" s="9" customFormat="1">
      <c r="A74" s="33">
        <v>67</v>
      </c>
      <c r="B74" s="54" t="s">
        <v>152</v>
      </c>
      <c r="C74" s="1" t="s">
        <v>153</v>
      </c>
      <c r="D74" s="44">
        <v>250</v>
      </c>
      <c r="E74" s="44">
        <v>172463770.06</v>
      </c>
      <c r="F74" s="44">
        <v>1632</v>
      </c>
      <c r="G74" s="44">
        <v>86336312.620000005</v>
      </c>
      <c r="H74" s="44">
        <v>459</v>
      </c>
      <c r="I74" s="44">
        <v>5883088.3300000001</v>
      </c>
      <c r="J74" s="44">
        <v>409</v>
      </c>
      <c r="K74" s="44">
        <v>62207298.909999996</v>
      </c>
      <c r="L74" s="42">
        <f t="shared" si="30"/>
        <v>2750</v>
      </c>
      <c r="M74" s="42">
        <f t="shared" si="31"/>
        <v>326890469.92000002</v>
      </c>
      <c r="N74" s="44">
        <v>674</v>
      </c>
      <c r="O74" s="44">
        <v>101562052.23999999</v>
      </c>
      <c r="P74" s="44">
        <v>210</v>
      </c>
      <c r="Q74" s="44">
        <v>176481845.90000001</v>
      </c>
      <c r="R74" s="42">
        <f t="shared" si="2"/>
        <v>884</v>
      </c>
      <c r="S74" s="42">
        <f t="shared" si="3"/>
        <v>278043898.13999999</v>
      </c>
      <c r="T74" s="42">
        <f t="shared" si="32"/>
        <v>3634</v>
      </c>
      <c r="U74" s="42">
        <f t="shared" si="33"/>
        <v>604934368.05999994</v>
      </c>
      <c r="V74" s="16"/>
    </row>
    <row r="75" spans="1:22" s="9" customFormat="1">
      <c r="A75" s="30">
        <v>68</v>
      </c>
      <c r="B75" s="53" t="s">
        <v>329</v>
      </c>
      <c r="C75" s="32" t="s">
        <v>330</v>
      </c>
      <c r="D75" s="43"/>
      <c r="E75" s="43"/>
      <c r="F75" s="43"/>
      <c r="G75" s="43"/>
      <c r="H75" s="43"/>
      <c r="I75" s="43"/>
      <c r="J75" s="43">
        <v>5</v>
      </c>
      <c r="K75" s="43">
        <v>5612.98</v>
      </c>
      <c r="L75" s="43">
        <f t="shared" si="30"/>
        <v>5</v>
      </c>
      <c r="M75" s="43">
        <f t="shared" si="31"/>
        <v>5612.98</v>
      </c>
      <c r="N75" s="43">
        <v>238</v>
      </c>
      <c r="O75" s="43">
        <v>279050648.12</v>
      </c>
      <c r="P75" s="43">
        <v>416</v>
      </c>
      <c r="Q75" s="43">
        <v>279036423.69999999</v>
      </c>
      <c r="R75" s="43">
        <f t="shared" si="2"/>
        <v>654</v>
      </c>
      <c r="S75" s="43">
        <f t="shared" si="3"/>
        <v>558087071.81999993</v>
      </c>
      <c r="T75" s="43">
        <f t="shared" si="32"/>
        <v>659</v>
      </c>
      <c r="U75" s="43">
        <f t="shared" si="33"/>
        <v>558092684.79999995</v>
      </c>
      <c r="V75" s="16"/>
    </row>
    <row r="76" spans="1:22" s="9" customFormat="1">
      <c r="A76" s="33">
        <v>69</v>
      </c>
      <c r="B76" s="23" t="s">
        <v>137</v>
      </c>
      <c r="C76" s="1" t="s">
        <v>138</v>
      </c>
      <c r="D76" s="44">
        <v>3188</v>
      </c>
      <c r="E76" s="44">
        <v>136173680.21000001</v>
      </c>
      <c r="F76" s="44">
        <v>3098</v>
      </c>
      <c r="G76" s="44">
        <v>92120181.840000004</v>
      </c>
      <c r="H76" s="44">
        <v>1649</v>
      </c>
      <c r="I76" s="44">
        <v>44419906.75</v>
      </c>
      <c r="J76" s="44">
        <v>1426</v>
      </c>
      <c r="K76" s="44">
        <v>101067700.84999999</v>
      </c>
      <c r="L76" s="42">
        <f t="shared" si="30"/>
        <v>9361</v>
      </c>
      <c r="M76" s="42">
        <f t="shared" si="31"/>
        <v>373781469.64999998</v>
      </c>
      <c r="N76" s="44">
        <v>106</v>
      </c>
      <c r="O76" s="44">
        <v>95530650.510000005</v>
      </c>
      <c r="P76" s="44">
        <v>102</v>
      </c>
      <c r="Q76" s="44">
        <v>77975505.909999996</v>
      </c>
      <c r="R76" s="42">
        <f t="shared" si="2"/>
        <v>208</v>
      </c>
      <c r="S76" s="42">
        <f t="shared" si="3"/>
        <v>173506156.42000002</v>
      </c>
      <c r="T76" s="42">
        <f t="shared" si="32"/>
        <v>9569</v>
      </c>
      <c r="U76" s="42">
        <f t="shared" si="33"/>
        <v>547287626.06999993</v>
      </c>
      <c r="V76" s="16"/>
    </row>
    <row r="77" spans="1:22" s="9" customFormat="1">
      <c r="A77" s="30">
        <v>70</v>
      </c>
      <c r="B77" s="31" t="s">
        <v>190</v>
      </c>
      <c r="C77" s="32" t="s">
        <v>191</v>
      </c>
      <c r="D77" s="43">
        <v>11</v>
      </c>
      <c r="E77" s="43">
        <v>40580436</v>
      </c>
      <c r="F77" s="43">
        <v>123</v>
      </c>
      <c r="G77" s="43">
        <v>108955111.83</v>
      </c>
      <c r="H77" s="43">
        <v>23</v>
      </c>
      <c r="I77" s="43">
        <v>24594074.789999999</v>
      </c>
      <c r="J77" s="43">
        <v>595</v>
      </c>
      <c r="K77" s="43">
        <v>49420370.189999998</v>
      </c>
      <c r="L77" s="43">
        <f t="shared" si="30"/>
        <v>752</v>
      </c>
      <c r="M77" s="43">
        <f t="shared" si="31"/>
        <v>223549992.81</v>
      </c>
      <c r="N77" s="43">
        <v>56</v>
      </c>
      <c r="O77" s="43">
        <v>158630000</v>
      </c>
      <c r="P77" s="43">
        <v>13</v>
      </c>
      <c r="Q77" s="43">
        <v>65500000</v>
      </c>
      <c r="R77" s="43">
        <f t="shared" si="2"/>
        <v>69</v>
      </c>
      <c r="S77" s="43">
        <f t="shared" si="3"/>
        <v>224130000</v>
      </c>
      <c r="T77" s="43">
        <f t="shared" si="32"/>
        <v>821</v>
      </c>
      <c r="U77" s="43">
        <f t="shared" si="33"/>
        <v>447679992.81</v>
      </c>
      <c r="V77" s="16"/>
    </row>
    <row r="78" spans="1:22" s="9" customFormat="1">
      <c r="A78" s="33">
        <v>71</v>
      </c>
      <c r="B78" s="54" t="s">
        <v>150</v>
      </c>
      <c r="C78" s="1" t="s">
        <v>151</v>
      </c>
      <c r="D78" s="44">
        <v>101</v>
      </c>
      <c r="E78" s="44">
        <v>61284610.490000002</v>
      </c>
      <c r="F78" s="44">
        <v>108</v>
      </c>
      <c r="G78" s="44">
        <v>15285584.02</v>
      </c>
      <c r="H78" s="44">
        <v>84</v>
      </c>
      <c r="I78" s="44">
        <v>51893167.579999998</v>
      </c>
      <c r="J78" s="44">
        <v>313</v>
      </c>
      <c r="K78" s="44">
        <v>53239377.100000001</v>
      </c>
      <c r="L78" s="42">
        <f t="shared" si="30"/>
        <v>606</v>
      </c>
      <c r="M78" s="42">
        <f t="shared" si="31"/>
        <v>181702739.19</v>
      </c>
      <c r="N78" s="44">
        <v>86</v>
      </c>
      <c r="O78" s="44">
        <v>55257617.399999999</v>
      </c>
      <c r="P78" s="44">
        <v>120</v>
      </c>
      <c r="Q78" s="44">
        <v>199754550.44999999</v>
      </c>
      <c r="R78" s="42">
        <f t="shared" si="2"/>
        <v>206</v>
      </c>
      <c r="S78" s="42">
        <f t="shared" si="3"/>
        <v>255012167.84999999</v>
      </c>
      <c r="T78" s="42">
        <f t="shared" si="32"/>
        <v>812</v>
      </c>
      <c r="U78" s="42">
        <f t="shared" si="33"/>
        <v>436714907.03999996</v>
      </c>
      <c r="V78" s="16"/>
    </row>
    <row r="79" spans="1:22" s="9" customFormat="1">
      <c r="A79" s="30">
        <v>72</v>
      </c>
      <c r="B79" s="53" t="s">
        <v>144</v>
      </c>
      <c r="C79" s="32" t="s">
        <v>145</v>
      </c>
      <c r="D79" s="43">
        <v>5</v>
      </c>
      <c r="E79" s="43">
        <v>4420911.91</v>
      </c>
      <c r="F79" s="43">
        <v>60</v>
      </c>
      <c r="G79" s="43">
        <v>16516272.76</v>
      </c>
      <c r="H79" s="43">
        <v>294</v>
      </c>
      <c r="I79" s="43">
        <v>112174776.03</v>
      </c>
      <c r="J79" s="43">
        <v>404</v>
      </c>
      <c r="K79" s="43">
        <v>127811064.38</v>
      </c>
      <c r="L79" s="43">
        <f t="shared" si="30"/>
        <v>763</v>
      </c>
      <c r="M79" s="43">
        <f t="shared" si="31"/>
        <v>260923025.07999998</v>
      </c>
      <c r="N79" s="43">
        <v>83</v>
      </c>
      <c r="O79" s="43">
        <v>93222453.140000001</v>
      </c>
      <c r="P79" s="43">
        <v>78</v>
      </c>
      <c r="Q79" s="43">
        <v>65493191.270000003</v>
      </c>
      <c r="R79" s="43">
        <f t="shared" si="2"/>
        <v>161</v>
      </c>
      <c r="S79" s="43">
        <f t="shared" si="3"/>
        <v>158715644.41</v>
      </c>
      <c r="T79" s="43">
        <f t="shared" si="32"/>
        <v>924</v>
      </c>
      <c r="U79" s="43">
        <f t="shared" si="33"/>
        <v>419638669.49000001</v>
      </c>
      <c r="V79" s="16"/>
    </row>
    <row r="80" spans="1:22" s="9" customFormat="1">
      <c r="A80" s="33">
        <v>73</v>
      </c>
      <c r="B80" s="54" t="s">
        <v>162</v>
      </c>
      <c r="C80" s="1" t="s">
        <v>163</v>
      </c>
      <c r="D80" s="44">
        <v>509</v>
      </c>
      <c r="E80" s="44">
        <v>8778766.4700000007</v>
      </c>
      <c r="F80" s="44">
        <v>7163</v>
      </c>
      <c r="G80" s="44">
        <v>137695647.85299999</v>
      </c>
      <c r="H80" s="44">
        <v>1730</v>
      </c>
      <c r="I80" s="44">
        <v>27171586.100000001</v>
      </c>
      <c r="J80" s="44">
        <v>7204</v>
      </c>
      <c r="K80" s="44">
        <v>55021310.9855</v>
      </c>
      <c r="L80" s="42">
        <f t="shared" ref="L80:L87" si="34">J80+H80+F80+D80</f>
        <v>16606</v>
      </c>
      <c r="M80" s="42">
        <f t="shared" ref="M80:M87" si="35">K80+I80+G80+E80</f>
        <v>228667311.40849999</v>
      </c>
      <c r="N80" s="44">
        <v>2715</v>
      </c>
      <c r="O80" s="44">
        <v>160328714.66</v>
      </c>
      <c r="P80" s="44">
        <v>32</v>
      </c>
      <c r="Q80" s="44">
        <v>3548108.7</v>
      </c>
      <c r="R80" s="42">
        <f t="shared" si="2"/>
        <v>2747</v>
      </c>
      <c r="S80" s="42">
        <f t="shared" si="3"/>
        <v>163876823.35999998</v>
      </c>
      <c r="T80" s="42">
        <f t="shared" ref="T80:T87" si="36">R80+L80</f>
        <v>19353</v>
      </c>
      <c r="U80" s="42">
        <f t="shared" ref="U80:U87" si="37">S80+M80</f>
        <v>392544134.76849997</v>
      </c>
      <c r="V80" s="16"/>
    </row>
    <row r="81" spans="1:22" s="9" customFormat="1">
      <c r="A81" s="30">
        <v>74</v>
      </c>
      <c r="B81" s="53" t="s">
        <v>132</v>
      </c>
      <c r="C81" s="32" t="s">
        <v>133</v>
      </c>
      <c r="D81" s="43">
        <v>877</v>
      </c>
      <c r="E81" s="43">
        <v>16873129.260000002</v>
      </c>
      <c r="F81" s="43">
        <v>5480</v>
      </c>
      <c r="G81" s="43">
        <v>130884655.53</v>
      </c>
      <c r="H81" s="43">
        <v>2832</v>
      </c>
      <c r="I81" s="43">
        <v>35920353.969999999</v>
      </c>
      <c r="J81" s="43">
        <v>4706</v>
      </c>
      <c r="K81" s="43">
        <v>51694537.520000003</v>
      </c>
      <c r="L81" s="43">
        <f t="shared" si="34"/>
        <v>13895</v>
      </c>
      <c r="M81" s="43">
        <f t="shared" si="35"/>
        <v>235372676.28</v>
      </c>
      <c r="N81" s="43">
        <v>2332</v>
      </c>
      <c r="O81" s="43">
        <v>140621599.94</v>
      </c>
      <c r="P81" s="43">
        <v>101</v>
      </c>
      <c r="Q81" s="43">
        <v>10675037.4</v>
      </c>
      <c r="R81" s="43">
        <f t="shared" si="2"/>
        <v>2433</v>
      </c>
      <c r="S81" s="43">
        <f t="shared" si="3"/>
        <v>151296637.34</v>
      </c>
      <c r="T81" s="43">
        <f t="shared" si="36"/>
        <v>16328</v>
      </c>
      <c r="U81" s="43">
        <f t="shared" si="37"/>
        <v>386669313.62</v>
      </c>
      <c r="V81" s="16"/>
    </row>
    <row r="82" spans="1:22" s="9" customFormat="1">
      <c r="A82" s="33">
        <v>75</v>
      </c>
      <c r="B82" s="54" t="s">
        <v>156</v>
      </c>
      <c r="C82" s="1" t="s">
        <v>157</v>
      </c>
      <c r="D82" s="44">
        <v>8</v>
      </c>
      <c r="E82" s="44">
        <v>13095123.23</v>
      </c>
      <c r="F82" s="44">
        <v>63</v>
      </c>
      <c r="G82" s="44">
        <v>17711340.829999998</v>
      </c>
      <c r="H82" s="44">
        <v>28</v>
      </c>
      <c r="I82" s="44">
        <v>16419921.550000001</v>
      </c>
      <c r="J82" s="44">
        <v>363</v>
      </c>
      <c r="K82" s="44">
        <v>10741746.85</v>
      </c>
      <c r="L82" s="42">
        <f t="shared" si="34"/>
        <v>462</v>
      </c>
      <c r="M82" s="42">
        <f t="shared" si="35"/>
        <v>57968132.459999993</v>
      </c>
      <c r="N82" s="44">
        <v>46</v>
      </c>
      <c r="O82" s="44">
        <v>164570289.5</v>
      </c>
      <c r="P82" s="44">
        <v>48</v>
      </c>
      <c r="Q82" s="44">
        <v>160572724</v>
      </c>
      <c r="R82" s="42">
        <f t="shared" si="2"/>
        <v>94</v>
      </c>
      <c r="S82" s="42">
        <f t="shared" si="3"/>
        <v>325143013.5</v>
      </c>
      <c r="T82" s="42">
        <f t="shared" si="36"/>
        <v>556</v>
      </c>
      <c r="U82" s="42">
        <f t="shared" si="37"/>
        <v>383111145.95999998</v>
      </c>
      <c r="V82" s="16"/>
    </row>
    <row r="83" spans="1:22" s="9" customFormat="1">
      <c r="A83" s="30">
        <v>76</v>
      </c>
      <c r="B83" s="53" t="s">
        <v>95</v>
      </c>
      <c r="C83" s="32" t="s">
        <v>96</v>
      </c>
      <c r="D83" s="43">
        <v>51</v>
      </c>
      <c r="E83" s="43">
        <v>145867700</v>
      </c>
      <c r="F83" s="43">
        <v>10</v>
      </c>
      <c r="G83" s="43">
        <v>5527731.6500000004</v>
      </c>
      <c r="H83" s="43">
        <v>24</v>
      </c>
      <c r="I83" s="43">
        <v>2180281.9</v>
      </c>
      <c r="J83" s="43">
        <v>107</v>
      </c>
      <c r="K83" s="43">
        <v>18360314.77</v>
      </c>
      <c r="L83" s="43">
        <f t="shared" si="34"/>
        <v>192</v>
      </c>
      <c r="M83" s="43">
        <f t="shared" si="35"/>
        <v>171936028.31999999</v>
      </c>
      <c r="N83" s="43">
        <v>26</v>
      </c>
      <c r="O83" s="43">
        <v>47939188.450000003</v>
      </c>
      <c r="P83" s="43">
        <v>105</v>
      </c>
      <c r="Q83" s="43">
        <v>153428559.59</v>
      </c>
      <c r="R83" s="43">
        <f t="shared" si="2"/>
        <v>131</v>
      </c>
      <c r="S83" s="43">
        <f t="shared" si="3"/>
        <v>201367748.04000002</v>
      </c>
      <c r="T83" s="43">
        <f t="shared" si="36"/>
        <v>323</v>
      </c>
      <c r="U83" s="43">
        <f t="shared" si="37"/>
        <v>373303776.36000001</v>
      </c>
      <c r="V83" s="16"/>
    </row>
    <row r="84" spans="1:22" s="9" customFormat="1">
      <c r="A84" s="33">
        <v>77</v>
      </c>
      <c r="B84" s="54" t="s">
        <v>352</v>
      </c>
      <c r="C84" s="1" t="s">
        <v>353</v>
      </c>
      <c r="D84" s="44"/>
      <c r="E84" s="44"/>
      <c r="F84" s="44"/>
      <c r="G84" s="44"/>
      <c r="H84" s="44"/>
      <c r="I84" s="44"/>
      <c r="J84" s="44"/>
      <c r="K84" s="44"/>
      <c r="L84" s="42">
        <f t="shared" si="34"/>
        <v>0</v>
      </c>
      <c r="M84" s="42">
        <f t="shared" si="35"/>
        <v>0</v>
      </c>
      <c r="N84" s="44">
        <v>5</v>
      </c>
      <c r="O84" s="44">
        <v>362115140.24000001</v>
      </c>
      <c r="P84" s="44"/>
      <c r="Q84" s="44"/>
      <c r="R84" s="42">
        <f t="shared" si="2"/>
        <v>5</v>
      </c>
      <c r="S84" s="42">
        <f t="shared" si="3"/>
        <v>362115140.24000001</v>
      </c>
      <c r="T84" s="42">
        <f t="shared" si="36"/>
        <v>5</v>
      </c>
      <c r="U84" s="42">
        <f t="shared" si="37"/>
        <v>362115140.24000001</v>
      </c>
      <c r="V84" s="16"/>
    </row>
    <row r="85" spans="1:22" s="9" customFormat="1">
      <c r="A85" s="30">
        <v>78</v>
      </c>
      <c r="B85" s="53" t="s">
        <v>158</v>
      </c>
      <c r="C85" s="32" t="s">
        <v>159</v>
      </c>
      <c r="D85" s="43">
        <v>52</v>
      </c>
      <c r="E85" s="43">
        <v>31976692.239999998</v>
      </c>
      <c r="F85" s="43">
        <v>94</v>
      </c>
      <c r="G85" s="43">
        <v>27574326.539999999</v>
      </c>
      <c r="H85" s="43">
        <v>95</v>
      </c>
      <c r="I85" s="43">
        <v>97326215.620000005</v>
      </c>
      <c r="J85" s="43">
        <v>264</v>
      </c>
      <c r="K85" s="43">
        <v>52641651.960000001</v>
      </c>
      <c r="L85" s="43">
        <f t="shared" si="34"/>
        <v>505</v>
      </c>
      <c r="M85" s="43">
        <f t="shared" si="35"/>
        <v>209518886.36000001</v>
      </c>
      <c r="N85" s="43">
        <v>42</v>
      </c>
      <c r="O85" s="43">
        <v>30146501.800000001</v>
      </c>
      <c r="P85" s="43">
        <v>48</v>
      </c>
      <c r="Q85" s="43">
        <v>76770045.909999996</v>
      </c>
      <c r="R85" s="43">
        <f t="shared" si="2"/>
        <v>90</v>
      </c>
      <c r="S85" s="43">
        <f t="shared" si="3"/>
        <v>106916547.70999999</v>
      </c>
      <c r="T85" s="43">
        <f t="shared" si="36"/>
        <v>595</v>
      </c>
      <c r="U85" s="43">
        <f t="shared" si="37"/>
        <v>316435434.06999999</v>
      </c>
      <c r="V85" s="16"/>
    </row>
    <row r="86" spans="1:22" s="9" customFormat="1">
      <c r="A86" s="33">
        <v>79</v>
      </c>
      <c r="B86" s="23" t="s">
        <v>101</v>
      </c>
      <c r="C86" s="1" t="s">
        <v>102</v>
      </c>
      <c r="D86" s="44">
        <v>15</v>
      </c>
      <c r="E86" s="44">
        <v>981639.64</v>
      </c>
      <c r="F86" s="44">
        <v>302</v>
      </c>
      <c r="G86" s="44">
        <v>82704508.319999993</v>
      </c>
      <c r="H86" s="44">
        <v>363</v>
      </c>
      <c r="I86" s="44">
        <v>52572141.359999999</v>
      </c>
      <c r="J86" s="44">
        <v>1071</v>
      </c>
      <c r="K86" s="44">
        <v>51380111.960000001</v>
      </c>
      <c r="L86" s="42">
        <f t="shared" si="34"/>
        <v>1751</v>
      </c>
      <c r="M86" s="42">
        <f t="shared" si="35"/>
        <v>187638401.27999997</v>
      </c>
      <c r="N86" s="44">
        <v>318</v>
      </c>
      <c r="O86" s="44">
        <v>102553095.52</v>
      </c>
      <c r="P86" s="44">
        <v>69</v>
      </c>
      <c r="Q86" s="44">
        <v>22051000</v>
      </c>
      <c r="R86" s="42">
        <f t="shared" si="2"/>
        <v>387</v>
      </c>
      <c r="S86" s="42">
        <f t="shared" si="3"/>
        <v>124604095.52</v>
      </c>
      <c r="T86" s="42">
        <f t="shared" si="36"/>
        <v>2138</v>
      </c>
      <c r="U86" s="42">
        <f t="shared" si="37"/>
        <v>312242496.79999995</v>
      </c>
      <c r="V86" s="16"/>
    </row>
    <row r="87" spans="1:22" s="9" customFormat="1">
      <c r="A87" s="30">
        <v>80</v>
      </c>
      <c r="B87" s="31" t="s">
        <v>243</v>
      </c>
      <c r="C87" s="32" t="s">
        <v>244</v>
      </c>
      <c r="D87" s="43"/>
      <c r="E87" s="43"/>
      <c r="F87" s="43"/>
      <c r="G87" s="43"/>
      <c r="H87" s="43">
        <v>2110</v>
      </c>
      <c r="I87" s="43">
        <v>18444915.940000001</v>
      </c>
      <c r="J87" s="43">
        <v>2463</v>
      </c>
      <c r="K87" s="43">
        <v>62132649.420000002</v>
      </c>
      <c r="L87" s="43">
        <f t="shared" si="34"/>
        <v>4573</v>
      </c>
      <c r="M87" s="43">
        <f t="shared" si="35"/>
        <v>80577565.359999999</v>
      </c>
      <c r="N87" s="43">
        <v>4566</v>
      </c>
      <c r="O87" s="43">
        <v>134652880.06</v>
      </c>
      <c r="P87" s="43">
        <v>628</v>
      </c>
      <c r="Q87" s="43">
        <v>91037226.890000001</v>
      </c>
      <c r="R87" s="43">
        <f t="shared" si="2"/>
        <v>5194</v>
      </c>
      <c r="S87" s="43">
        <f t="shared" si="3"/>
        <v>225690106.94999999</v>
      </c>
      <c r="T87" s="43">
        <f t="shared" si="36"/>
        <v>9767</v>
      </c>
      <c r="U87" s="43">
        <f t="shared" si="37"/>
        <v>306267672.31</v>
      </c>
      <c r="V87" s="16"/>
    </row>
    <row r="88" spans="1:22" s="9" customFormat="1">
      <c r="A88" s="33">
        <v>81</v>
      </c>
      <c r="B88" s="54" t="s">
        <v>148</v>
      </c>
      <c r="C88" s="1" t="s">
        <v>149</v>
      </c>
      <c r="D88" s="44">
        <v>208</v>
      </c>
      <c r="E88" s="44">
        <v>4468037.1100000003</v>
      </c>
      <c r="F88" s="44">
        <v>3643</v>
      </c>
      <c r="G88" s="44">
        <v>82222810.810000002</v>
      </c>
      <c r="H88" s="44">
        <v>1952</v>
      </c>
      <c r="I88" s="44">
        <v>17235332.629999999</v>
      </c>
      <c r="J88" s="44">
        <v>5399</v>
      </c>
      <c r="K88" s="44">
        <v>45724596.25</v>
      </c>
      <c r="L88" s="42">
        <f t="shared" si="30"/>
        <v>11202</v>
      </c>
      <c r="M88" s="42">
        <f t="shared" si="31"/>
        <v>149650776.80000001</v>
      </c>
      <c r="N88" s="44">
        <v>6997</v>
      </c>
      <c r="O88" s="44">
        <v>125483508.95</v>
      </c>
      <c r="P88" s="44">
        <v>969</v>
      </c>
      <c r="Q88" s="44">
        <v>19296574.690000001</v>
      </c>
      <c r="R88" s="42">
        <f t="shared" si="2"/>
        <v>7966</v>
      </c>
      <c r="S88" s="42">
        <f t="shared" si="3"/>
        <v>144780083.64000002</v>
      </c>
      <c r="T88" s="42">
        <f t="shared" si="32"/>
        <v>19168</v>
      </c>
      <c r="U88" s="42">
        <f t="shared" si="33"/>
        <v>294430860.44000006</v>
      </c>
      <c r="V88" s="16"/>
    </row>
    <row r="89" spans="1:22" s="9" customFormat="1">
      <c r="A89" s="30">
        <v>82</v>
      </c>
      <c r="B89" s="53" t="s">
        <v>166</v>
      </c>
      <c r="C89" s="32" t="s">
        <v>167</v>
      </c>
      <c r="D89" s="43">
        <v>153</v>
      </c>
      <c r="E89" s="43">
        <v>2412164.58</v>
      </c>
      <c r="F89" s="43">
        <v>4311</v>
      </c>
      <c r="G89" s="43">
        <v>99572611.129999995</v>
      </c>
      <c r="H89" s="43">
        <v>939</v>
      </c>
      <c r="I89" s="43">
        <v>7574293.75</v>
      </c>
      <c r="J89" s="43">
        <v>4453</v>
      </c>
      <c r="K89" s="43">
        <v>31560549.93</v>
      </c>
      <c r="L89" s="43">
        <f t="shared" ref="L89:M95" si="38">J89+H89+F89+D89</f>
        <v>9856</v>
      </c>
      <c r="M89" s="43">
        <f t="shared" si="38"/>
        <v>141119619.39000002</v>
      </c>
      <c r="N89" s="43">
        <v>3408</v>
      </c>
      <c r="O89" s="43">
        <v>124521570.15000001</v>
      </c>
      <c r="P89" s="43">
        <v>417</v>
      </c>
      <c r="Q89" s="43">
        <v>3374333.56</v>
      </c>
      <c r="R89" s="43">
        <f t="shared" si="2"/>
        <v>3825</v>
      </c>
      <c r="S89" s="43">
        <f t="shared" si="3"/>
        <v>127895903.71000001</v>
      </c>
      <c r="T89" s="43">
        <f t="shared" ref="T89:U95" si="39">R89+L89</f>
        <v>13681</v>
      </c>
      <c r="U89" s="43">
        <f t="shared" si="39"/>
        <v>269015523.10000002</v>
      </c>
      <c r="V89" s="16"/>
    </row>
    <row r="90" spans="1:22" s="9" customFormat="1">
      <c r="A90" s="33">
        <v>83</v>
      </c>
      <c r="B90" s="54" t="s">
        <v>325</v>
      </c>
      <c r="C90" s="1" t="s">
        <v>326</v>
      </c>
      <c r="D90" s="44"/>
      <c r="E90" s="44"/>
      <c r="F90" s="44"/>
      <c r="G90" s="44"/>
      <c r="H90" s="44">
        <v>7</v>
      </c>
      <c r="I90" s="44">
        <v>25076570.190000001</v>
      </c>
      <c r="J90" s="44">
        <v>12</v>
      </c>
      <c r="K90" s="44">
        <v>3789.41</v>
      </c>
      <c r="L90" s="42">
        <f t="shared" si="38"/>
        <v>19</v>
      </c>
      <c r="M90" s="42">
        <f t="shared" si="38"/>
        <v>25080359.600000001</v>
      </c>
      <c r="N90" s="44"/>
      <c r="O90" s="44"/>
      <c r="P90" s="44">
        <v>2</v>
      </c>
      <c r="Q90" s="44">
        <v>225000000</v>
      </c>
      <c r="R90" s="42">
        <f t="shared" si="2"/>
        <v>2</v>
      </c>
      <c r="S90" s="42">
        <f t="shared" si="3"/>
        <v>225000000</v>
      </c>
      <c r="T90" s="42">
        <f t="shared" si="39"/>
        <v>21</v>
      </c>
      <c r="U90" s="42">
        <f t="shared" si="39"/>
        <v>250080359.59999999</v>
      </c>
      <c r="V90" s="16"/>
    </row>
    <row r="91" spans="1:22" s="9" customFormat="1">
      <c r="A91" s="30">
        <v>84</v>
      </c>
      <c r="B91" s="53" t="s">
        <v>194</v>
      </c>
      <c r="C91" s="32" t="s">
        <v>195</v>
      </c>
      <c r="D91" s="43">
        <v>435</v>
      </c>
      <c r="E91" s="43">
        <v>21495087.850000001</v>
      </c>
      <c r="F91" s="43">
        <v>1602</v>
      </c>
      <c r="G91" s="43">
        <v>37669301.850000001</v>
      </c>
      <c r="H91" s="43">
        <v>2810</v>
      </c>
      <c r="I91" s="43">
        <v>19453641.77</v>
      </c>
      <c r="J91" s="43">
        <v>8261</v>
      </c>
      <c r="K91" s="43">
        <v>50153120.159999996</v>
      </c>
      <c r="L91" s="43">
        <f t="shared" si="38"/>
        <v>13108</v>
      </c>
      <c r="M91" s="43">
        <f t="shared" si="38"/>
        <v>128771151.63</v>
      </c>
      <c r="N91" s="43">
        <v>4811</v>
      </c>
      <c r="O91" s="43">
        <v>83892986.739999995</v>
      </c>
      <c r="P91" s="43">
        <v>606</v>
      </c>
      <c r="Q91" s="43">
        <v>36996949.710000001</v>
      </c>
      <c r="R91" s="43">
        <f t="shared" si="2"/>
        <v>5417</v>
      </c>
      <c r="S91" s="43">
        <f t="shared" si="3"/>
        <v>120889936.44999999</v>
      </c>
      <c r="T91" s="43">
        <f t="shared" si="39"/>
        <v>18525</v>
      </c>
      <c r="U91" s="43">
        <f t="shared" si="39"/>
        <v>249661088.07999998</v>
      </c>
      <c r="V91" s="16"/>
    </row>
    <row r="92" spans="1:22" s="9" customFormat="1">
      <c r="A92" s="33">
        <v>85</v>
      </c>
      <c r="B92" s="54" t="s">
        <v>140</v>
      </c>
      <c r="C92" s="1" t="s">
        <v>141</v>
      </c>
      <c r="D92" s="44">
        <v>163</v>
      </c>
      <c r="E92" s="44">
        <v>2600744.7799999998</v>
      </c>
      <c r="F92" s="44">
        <v>2236</v>
      </c>
      <c r="G92" s="44">
        <v>41435127.119999997</v>
      </c>
      <c r="H92" s="44">
        <v>2633</v>
      </c>
      <c r="I92" s="44">
        <v>28902183.27</v>
      </c>
      <c r="J92" s="44">
        <v>7840</v>
      </c>
      <c r="K92" s="44">
        <v>65152770.240000002</v>
      </c>
      <c r="L92" s="42">
        <f t="shared" si="38"/>
        <v>12872</v>
      </c>
      <c r="M92" s="42">
        <f t="shared" si="38"/>
        <v>138090825.41</v>
      </c>
      <c r="N92" s="44">
        <v>4995</v>
      </c>
      <c r="O92" s="44">
        <v>92440365.890000001</v>
      </c>
      <c r="P92" s="44">
        <v>1146</v>
      </c>
      <c r="Q92" s="44">
        <v>17183322.43</v>
      </c>
      <c r="R92" s="42">
        <f t="shared" si="2"/>
        <v>6141</v>
      </c>
      <c r="S92" s="42">
        <f t="shared" si="3"/>
        <v>109623688.31999999</v>
      </c>
      <c r="T92" s="42">
        <f t="shared" si="39"/>
        <v>19013</v>
      </c>
      <c r="U92" s="42">
        <f t="shared" si="39"/>
        <v>247714513.72999999</v>
      </c>
      <c r="V92" s="16"/>
    </row>
    <row r="93" spans="1:22" s="9" customFormat="1">
      <c r="A93" s="30">
        <v>86</v>
      </c>
      <c r="B93" s="53" t="s">
        <v>180</v>
      </c>
      <c r="C93" s="32" t="s">
        <v>181</v>
      </c>
      <c r="D93" s="43">
        <v>135</v>
      </c>
      <c r="E93" s="43">
        <v>2022490.7</v>
      </c>
      <c r="F93" s="43">
        <v>469</v>
      </c>
      <c r="G93" s="43">
        <v>5862182.7000000002</v>
      </c>
      <c r="H93" s="43">
        <v>2918</v>
      </c>
      <c r="I93" s="43">
        <v>14689479.82</v>
      </c>
      <c r="J93" s="43">
        <v>9022</v>
      </c>
      <c r="K93" s="43">
        <v>110048131.33</v>
      </c>
      <c r="L93" s="43">
        <f t="shared" si="38"/>
        <v>12544</v>
      </c>
      <c r="M93" s="43">
        <f t="shared" si="38"/>
        <v>132622284.55000001</v>
      </c>
      <c r="N93" s="43">
        <v>9326</v>
      </c>
      <c r="O93" s="43">
        <v>102848235.64</v>
      </c>
      <c r="P93" s="43">
        <v>167</v>
      </c>
      <c r="Q93" s="43">
        <v>3588221.29</v>
      </c>
      <c r="R93" s="43">
        <f t="shared" si="2"/>
        <v>9493</v>
      </c>
      <c r="S93" s="43">
        <f t="shared" si="3"/>
        <v>106436456.93000001</v>
      </c>
      <c r="T93" s="43">
        <f t="shared" si="39"/>
        <v>22037</v>
      </c>
      <c r="U93" s="43">
        <f t="shared" si="39"/>
        <v>239058741.48000002</v>
      </c>
      <c r="V93" s="16"/>
    </row>
    <row r="94" spans="1:22" s="9" customFormat="1">
      <c r="A94" s="33">
        <v>87</v>
      </c>
      <c r="B94" s="54" t="s">
        <v>334</v>
      </c>
      <c r="C94" s="1" t="s">
        <v>354</v>
      </c>
      <c r="D94" s="44"/>
      <c r="E94" s="44"/>
      <c r="F94" s="44"/>
      <c r="G94" s="44"/>
      <c r="H94" s="44">
        <v>2732</v>
      </c>
      <c r="I94" s="44">
        <v>12125447.220000001</v>
      </c>
      <c r="J94" s="44">
        <v>7116</v>
      </c>
      <c r="K94" s="44">
        <v>109790072.7</v>
      </c>
      <c r="L94" s="42">
        <f t="shared" si="38"/>
        <v>9848</v>
      </c>
      <c r="M94" s="42">
        <f t="shared" si="38"/>
        <v>121915519.92</v>
      </c>
      <c r="N94" s="44">
        <v>8507</v>
      </c>
      <c r="O94" s="44">
        <v>98546741.659999996</v>
      </c>
      <c r="P94" s="44">
        <v>98</v>
      </c>
      <c r="Q94" s="44">
        <v>386915.09</v>
      </c>
      <c r="R94" s="42">
        <f t="shared" si="2"/>
        <v>8605</v>
      </c>
      <c r="S94" s="42">
        <f t="shared" si="3"/>
        <v>98933656.75</v>
      </c>
      <c r="T94" s="42">
        <f t="shared" si="39"/>
        <v>18453</v>
      </c>
      <c r="U94" s="42">
        <f t="shared" si="39"/>
        <v>220849176.67000002</v>
      </c>
      <c r="V94" s="16"/>
    </row>
    <row r="95" spans="1:22" s="9" customFormat="1">
      <c r="A95" s="30">
        <v>88</v>
      </c>
      <c r="B95" s="53" t="s">
        <v>112</v>
      </c>
      <c r="C95" s="32" t="s">
        <v>113</v>
      </c>
      <c r="D95" s="43">
        <v>9</v>
      </c>
      <c r="E95" s="43">
        <v>9021155.1500000004</v>
      </c>
      <c r="F95" s="43">
        <v>7</v>
      </c>
      <c r="G95" s="43">
        <v>14130876.529999999</v>
      </c>
      <c r="H95" s="43">
        <v>3</v>
      </c>
      <c r="I95" s="43">
        <v>117128.62</v>
      </c>
      <c r="J95" s="43">
        <v>166</v>
      </c>
      <c r="K95" s="43">
        <v>33877055.649999999</v>
      </c>
      <c r="L95" s="43">
        <f t="shared" si="38"/>
        <v>185</v>
      </c>
      <c r="M95" s="43">
        <f t="shared" si="38"/>
        <v>57146215.949999996</v>
      </c>
      <c r="N95" s="43">
        <v>17</v>
      </c>
      <c r="O95" s="43">
        <v>114420846</v>
      </c>
      <c r="P95" s="43">
        <v>7</v>
      </c>
      <c r="Q95" s="43">
        <v>48818385.600000001</v>
      </c>
      <c r="R95" s="43">
        <f t="shared" si="2"/>
        <v>24</v>
      </c>
      <c r="S95" s="43">
        <f t="shared" si="3"/>
        <v>163239231.59999999</v>
      </c>
      <c r="T95" s="43">
        <f t="shared" si="39"/>
        <v>209</v>
      </c>
      <c r="U95" s="43">
        <f t="shared" si="39"/>
        <v>220385447.54999998</v>
      </c>
      <c r="V95" s="16"/>
    </row>
    <row r="96" spans="1:22" s="9" customFormat="1">
      <c r="A96" s="33">
        <v>89</v>
      </c>
      <c r="B96" s="23" t="s">
        <v>124</v>
      </c>
      <c r="C96" s="1" t="s">
        <v>125</v>
      </c>
      <c r="D96" s="44">
        <v>530</v>
      </c>
      <c r="E96" s="44">
        <v>86687244.230000004</v>
      </c>
      <c r="F96" s="44">
        <v>280</v>
      </c>
      <c r="G96" s="44">
        <v>20144981.559999999</v>
      </c>
      <c r="H96" s="44">
        <v>73</v>
      </c>
      <c r="I96" s="44">
        <v>9278769.2100000009</v>
      </c>
      <c r="J96" s="44">
        <v>372</v>
      </c>
      <c r="K96" s="44">
        <v>3987357.1</v>
      </c>
      <c r="L96" s="42">
        <f t="shared" ref="L96:L103" si="40">J96+H96+F96+D96</f>
        <v>1255</v>
      </c>
      <c r="M96" s="42">
        <f t="shared" ref="M96:M103" si="41">K96+I96+G96+E96</f>
        <v>120098352.09999999</v>
      </c>
      <c r="N96" s="44">
        <v>37</v>
      </c>
      <c r="O96" s="44">
        <v>4658556.2</v>
      </c>
      <c r="P96" s="44">
        <v>65</v>
      </c>
      <c r="Q96" s="44">
        <v>91043180.780000001</v>
      </c>
      <c r="R96" s="42">
        <f t="shared" si="2"/>
        <v>102</v>
      </c>
      <c r="S96" s="42">
        <f t="shared" si="3"/>
        <v>95701736.980000004</v>
      </c>
      <c r="T96" s="42">
        <f t="shared" ref="T96:T103" si="42">R96+L96</f>
        <v>1357</v>
      </c>
      <c r="U96" s="42">
        <f t="shared" ref="U96:U103" si="43">S96+M96</f>
        <v>215800089.07999998</v>
      </c>
      <c r="V96" s="16"/>
    </row>
    <row r="97" spans="1:22" s="9" customFormat="1">
      <c r="A97" s="30">
        <v>90</v>
      </c>
      <c r="B97" s="31" t="s">
        <v>174</v>
      </c>
      <c r="C97" s="32" t="s">
        <v>175</v>
      </c>
      <c r="D97" s="43">
        <v>41</v>
      </c>
      <c r="E97" s="43">
        <v>1022334.17</v>
      </c>
      <c r="F97" s="43">
        <v>361</v>
      </c>
      <c r="G97" s="43">
        <v>5058502.79</v>
      </c>
      <c r="H97" s="43">
        <v>1882</v>
      </c>
      <c r="I97" s="43">
        <v>10387714.51</v>
      </c>
      <c r="J97" s="43">
        <v>8596</v>
      </c>
      <c r="K97" s="43">
        <v>79179527.859999999</v>
      </c>
      <c r="L97" s="43">
        <f t="shared" si="40"/>
        <v>10880</v>
      </c>
      <c r="M97" s="43">
        <f t="shared" si="41"/>
        <v>95648079.330000013</v>
      </c>
      <c r="N97" s="43">
        <v>4580</v>
      </c>
      <c r="O97" s="43">
        <v>94865022.799999997</v>
      </c>
      <c r="P97" s="43">
        <v>329</v>
      </c>
      <c r="Q97" s="43">
        <v>21623782.629999999</v>
      </c>
      <c r="R97" s="43">
        <f t="shared" si="2"/>
        <v>4909</v>
      </c>
      <c r="S97" s="43">
        <f t="shared" si="3"/>
        <v>116488805.42999999</v>
      </c>
      <c r="T97" s="43">
        <f t="shared" si="42"/>
        <v>15789</v>
      </c>
      <c r="U97" s="43">
        <f t="shared" si="43"/>
        <v>212136884.75999999</v>
      </c>
      <c r="V97" s="16"/>
    </row>
    <row r="98" spans="1:22" s="9" customFormat="1">
      <c r="A98" s="33">
        <v>91</v>
      </c>
      <c r="B98" s="54" t="s">
        <v>204</v>
      </c>
      <c r="C98" s="1" t="s">
        <v>205</v>
      </c>
      <c r="D98" s="44">
        <v>15</v>
      </c>
      <c r="E98" s="44">
        <v>139482.1</v>
      </c>
      <c r="F98" s="44">
        <v>78</v>
      </c>
      <c r="G98" s="44">
        <v>916536.3</v>
      </c>
      <c r="H98" s="44">
        <v>2539</v>
      </c>
      <c r="I98" s="44">
        <v>7971636.8099999996</v>
      </c>
      <c r="J98" s="44">
        <v>5621</v>
      </c>
      <c r="K98" s="44">
        <v>27963583.309999999</v>
      </c>
      <c r="L98" s="42">
        <f t="shared" si="40"/>
        <v>8253</v>
      </c>
      <c r="M98" s="42">
        <f t="shared" si="41"/>
        <v>36991238.519999996</v>
      </c>
      <c r="N98" s="44">
        <v>2969</v>
      </c>
      <c r="O98" s="44">
        <v>88316188.329999998</v>
      </c>
      <c r="P98" s="44">
        <v>580</v>
      </c>
      <c r="Q98" s="44">
        <v>67536940.379999995</v>
      </c>
      <c r="R98" s="42">
        <f t="shared" si="2"/>
        <v>3549</v>
      </c>
      <c r="S98" s="42">
        <f t="shared" si="3"/>
        <v>155853128.70999998</v>
      </c>
      <c r="T98" s="42">
        <f t="shared" si="42"/>
        <v>11802</v>
      </c>
      <c r="U98" s="42">
        <f t="shared" si="43"/>
        <v>192844367.22999996</v>
      </c>
      <c r="V98" s="16"/>
    </row>
    <row r="99" spans="1:22" s="9" customFormat="1">
      <c r="A99" s="30">
        <v>92</v>
      </c>
      <c r="B99" s="53" t="s">
        <v>164</v>
      </c>
      <c r="C99" s="32" t="s">
        <v>165</v>
      </c>
      <c r="D99" s="43">
        <v>8</v>
      </c>
      <c r="E99" s="43">
        <v>212342.3</v>
      </c>
      <c r="F99" s="43">
        <v>108</v>
      </c>
      <c r="G99" s="43">
        <v>1346354.72</v>
      </c>
      <c r="H99" s="43">
        <v>3725</v>
      </c>
      <c r="I99" s="43">
        <v>16835728.620000001</v>
      </c>
      <c r="J99" s="43">
        <v>9042</v>
      </c>
      <c r="K99" s="43">
        <v>80393742.209999993</v>
      </c>
      <c r="L99" s="43">
        <f t="shared" si="40"/>
        <v>12883</v>
      </c>
      <c r="M99" s="43">
        <f t="shared" si="41"/>
        <v>98788167.849999994</v>
      </c>
      <c r="N99" s="43">
        <v>8420</v>
      </c>
      <c r="O99" s="43">
        <v>69636519.329999998</v>
      </c>
      <c r="P99" s="43">
        <v>341</v>
      </c>
      <c r="Q99" s="43">
        <v>4980617.7</v>
      </c>
      <c r="R99" s="43">
        <f t="shared" si="2"/>
        <v>8761</v>
      </c>
      <c r="S99" s="43">
        <f t="shared" si="3"/>
        <v>74617137.030000001</v>
      </c>
      <c r="T99" s="43">
        <f t="shared" si="42"/>
        <v>21644</v>
      </c>
      <c r="U99" s="43">
        <f t="shared" si="43"/>
        <v>173405304.88</v>
      </c>
      <c r="V99" s="16"/>
    </row>
    <row r="100" spans="1:22" s="9" customFormat="1">
      <c r="A100" s="33">
        <v>93</v>
      </c>
      <c r="B100" s="54" t="s">
        <v>184</v>
      </c>
      <c r="C100" s="1" t="s">
        <v>185</v>
      </c>
      <c r="D100" s="44">
        <v>222</v>
      </c>
      <c r="E100" s="44">
        <v>3266178.51</v>
      </c>
      <c r="F100" s="44">
        <v>2273</v>
      </c>
      <c r="G100" s="44">
        <v>40030327.100000001</v>
      </c>
      <c r="H100" s="44">
        <v>1949</v>
      </c>
      <c r="I100" s="44">
        <v>7938609.1699999999</v>
      </c>
      <c r="J100" s="44">
        <v>5274</v>
      </c>
      <c r="K100" s="44">
        <v>39746466.893399999</v>
      </c>
      <c r="L100" s="42">
        <f t="shared" si="40"/>
        <v>9718</v>
      </c>
      <c r="M100" s="42">
        <f t="shared" si="41"/>
        <v>90981581.6734</v>
      </c>
      <c r="N100" s="44">
        <v>6574</v>
      </c>
      <c r="O100" s="44">
        <v>70910725.219999999</v>
      </c>
      <c r="P100" s="44">
        <v>129</v>
      </c>
      <c r="Q100" s="44">
        <v>2342579.9700000002</v>
      </c>
      <c r="R100" s="42">
        <f t="shared" si="2"/>
        <v>6703</v>
      </c>
      <c r="S100" s="42">
        <f t="shared" si="3"/>
        <v>73253305.189999998</v>
      </c>
      <c r="T100" s="42">
        <f t="shared" si="42"/>
        <v>16421</v>
      </c>
      <c r="U100" s="42">
        <f t="shared" si="43"/>
        <v>164234886.86339998</v>
      </c>
      <c r="V100" s="16"/>
    </row>
    <row r="101" spans="1:22" s="9" customFormat="1">
      <c r="A101" s="30">
        <v>94</v>
      </c>
      <c r="B101" s="53" t="s">
        <v>240</v>
      </c>
      <c r="C101" s="32" t="s">
        <v>332</v>
      </c>
      <c r="D101" s="43">
        <v>23</v>
      </c>
      <c r="E101" s="43">
        <v>875459.5</v>
      </c>
      <c r="F101" s="43">
        <v>528</v>
      </c>
      <c r="G101" s="43">
        <v>14009377.140000001</v>
      </c>
      <c r="H101" s="43">
        <v>2618</v>
      </c>
      <c r="I101" s="43">
        <v>13097189.220000001</v>
      </c>
      <c r="J101" s="43">
        <v>2691</v>
      </c>
      <c r="K101" s="43">
        <v>51407341.240000002</v>
      </c>
      <c r="L101" s="43">
        <f t="shared" si="40"/>
        <v>5860</v>
      </c>
      <c r="M101" s="43">
        <f t="shared" si="41"/>
        <v>79389367.099999994</v>
      </c>
      <c r="N101" s="43">
        <v>798</v>
      </c>
      <c r="O101" s="43">
        <v>66810618.780000001</v>
      </c>
      <c r="P101" s="43">
        <v>521</v>
      </c>
      <c r="Q101" s="43">
        <v>15291777.32</v>
      </c>
      <c r="R101" s="43">
        <f t="shared" si="2"/>
        <v>1319</v>
      </c>
      <c r="S101" s="43">
        <f t="shared" si="3"/>
        <v>82102396.099999994</v>
      </c>
      <c r="T101" s="43">
        <f t="shared" si="42"/>
        <v>7179</v>
      </c>
      <c r="U101" s="43">
        <f t="shared" si="43"/>
        <v>161491763.19999999</v>
      </c>
      <c r="V101" s="16"/>
    </row>
    <row r="102" spans="1:22" s="9" customFormat="1">
      <c r="A102" s="33">
        <v>95</v>
      </c>
      <c r="B102" s="54" t="s">
        <v>355</v>
      </c>
      <c r="C102" s="1" t="s">
        <v>356</v>
      </c>
      <c r="D102" s="44"/>
      <c r="E102" s="44"/>
      <c r="F102" s="44"/>
      <c r="G102" s="44"/>
      <c r="H102" s="44">
        <v>16</v>
      </c>
      <c r="I102" s="44">
        <v>16865449.43</v>
      </c>
      <c r="J102" s="44">
        <v>93</v>
      </c>
      <c r="K102" s="44">
        <v>74030245.400000006</v>
      </c>
      <c r="L102" s="42">
        <f t="shared" si="40"/>
        <v>109</v>
      </c>
      <c r="M102" s="42">
        <f t="shared" si="41"/>
        <v>90895694.830000013</v>
      </c>
      <c r="N102" s="44">
        <v>19</v>
      </c>
      <c r="O102" s="44">
        <v>60079156</v>
      </c>
      <c r="P102" s="44"/>
      <c r="Q102" s="44"/>
      <c r="R102" s="42">
        <f t="shared" si="2"/>
        <v>19</v>
      </c>
      <c r="S102" s="42">
        <f t="shared" si="3"/>
        <v>60079156</v>
      </c>
      <c r="T102" s="42">
        <f t="shared" si="42"/>
        <v>128</v>
      </c>
      <c r="U102" s="42">
        <f t="shared" si="43"/>
        <v>150974850.83000001</v>
      </c>
      <c r="V102" s="16"/>
    </row>
    <row r="103" spans="1:22" s="9" customFormat="1">
      <c r="A103" s="30">
        <v>96</v>
      </c>
      <c r="B103" s="53" t="s">
        <v>168</v>
      </c>
      <c r="C103" s="32" t="s">
        <v>169</v>
      </c>
      <c r="D103" s="43">
        <v>5</v>
      </c>
      <c r="E103" s="43">
        <v>41085.449999999997</v>
      </c>
      <c r="F103" s="43">
        <v>497</v>
      </c>
      <c r="G103" s="43">
        <v>9390221.6600000001</v>
      </c>
      <c r="H103" s="43">
        <v>36</v>
      </c>
      <c r="I103" s="43">
        <v>209795.04</v>
      </c>
      <c r="J103" s="43">
        <v>1279</v>
      </c>
      <c r="K103" s="43">
        <v>65383084.649999999</v>
      </c>
      <c r="L103" s="43">
        <f t="shared" si="40"/>
        <v>1817</v>
      </c>
      <c r="M103" s="43">
        <f t="shared" si="41"/>
        <v>75024186.799999997</v>
      </c>
      <c r="N103" s="43">
        <v>2710</v>
      </c>
      <c r="O103" s="43">
        <v>74765643.480000004</v>
      </c>
      <c r="P103" s="43">
        <v>20</v>
      </c>
      <c r="Q103" s="43">
        <v>253049.1</v>
      </c>
      <c r="R103" s="43">
        <f t="shared" si="2"/>
        <v>2730</v>
      </c>
      <c r="S103" s="43">
        <f t="shared" si="3"/>
        <v>75018692.579999998</v>
      </c>
      <c r="T103" s="43">
        <f t="shared" si="42"/>
        <v>4547</v>
      </c>
      <c r="U103" s="43">
        <f t="shared" si="43"/>
        <v>150042879.38</v>
      </c>
      <c r="V103" s="16"/>
    </row>
    <row r="104" spans="1:22" s="9" customFormat="1">
      <c r="A104" s="33">
        <v>97</v>
      </c>
      <c r="B104" s="54" t="s">
        <v>170</v>
      </c>
      <c r="C104" s="1" t="s">
        <v>171</v>
      </c>
      <c r="D104" s="44">
        <v>2035</v>
      </c>
      <c r="E104" s="44">
        <v>50400862.810000002</v>
      </c>
      <c r="F104" s="44">
        <v>687</v>
      </c>
      <c r="G104" s="44">
        <v>20063798.66</v>
      </c>
      <c r="H104" s="44">
        <v>375</v>
      </c>
      <c r="I104" s="44">
        <v>2744880.93</v>
      </c>
      <c r="J104" s="44">
        <v>1482</v>
      </c>
      <c r="K104" s="44">
        <v>9243076.6899999995</v>
      </c>
      <c r="L104" s="42">
        <f>J104+H104+F104+D104</f>
        <v>4579</v>
      </c>
      <c r="M104" s="42">
        <f>K104+I104+G104+E104</f>
        <v>82452619.090000004</v>
      </c>
      <c r="N104" s="44">
        <v>83</v>
      </c>
      <c r="O104" s="44">
        <v>19258550</v>
      </c>
      <c r="P104" s="44">
        <v>204</v>
      </c>
      <c r="Q104" s="44">
        <v>41707816.049999997</v>
      </c>
      <c r="R104" s="42">
        <f t="shared" si="2"/>
        <v>287</v>
      </c>
      <c r="S104" s="42">
        <f t="shared" si="3"/>
        <v>60966366.049999997</v>
      </c>
      <c r="T104" s="42">
        <f>R104+L104</f>
        <v>4866</v>
      </c>
      <c r="U104" s="42">
        <f>S104+M104</f>
        <v>143418985.13999999</v>
      </c>
      <c r="V104" s="16"/>
    </row>
    <row r="105" spans="1:22" s="9" customFormat="1">
      <c r="A105" s="30">
        <v>98</v>
      </c>
      <c r="B105" s="53" t="s">
        <v>318</v>
      </c>
      <c r="C105" s="32" t="s">
        <v>349</v>
      </c>
      <c r="D105" s="43"/>
      <c r="E105" s="43"/>
      <c r="F105" s="43"/>
      <c r="G105" s="43"/>
      <c r="H105" s="43">
        <v>3</v>
      </c>
      <c r="I105" s="43">
        <v>67257574.629999995</v>
      </c>
      <c r="J105" s="43">
        <v>8</v>
      </c>
      <c r="K105" s="43">
        <v>2706306.57</v>
      </c>
      <c r="L105" s="43">
        <f t="shared" ref="L105:L112" si="44">J105+H105+F105+D105</f>
        <v>11</v>
      </c>
      <c r="M105" s="43">
        <f t="shared" ref="M105:M112" si="45">K105+I105+G105+E105</f>
        <v>69963881.199999988</v>
      </c>
      <c r="N105" s="43">
        <v>3</v>
      </c>
      <c r="O105" s="43">
        <v>3631624.74</v>
      </c>
      <c r="P105" s="43">
        <v>5</v>
      </c>
      <c r="Q105" s="43">
        <v>68666750.359999999</v>
      </c>
      <c r="R105" s="43">
        <f t="shared" si="2"/>
        <v>8</v>
      </c>
      <c r="S105" s="43">
        <f t="shared" si="3"/>
        <v>72298375.099999994</v>
      </c>
      <c r="T105" s="43">
        <f t="shared" ref="T105:T112" si="46">R105+L105</f>
        <v>19</v>
      </c>
      <c r="U105" s="43">
        <f t="shared" ref="U105:U112" si="47">S105+M105</f>
        <v>142262256.29999998</v>
      </c>
      <c r="V105" s="16"/>
    </row>
    <row r="106" spans="1:22" s="9" customFormat="1">
      <c r="A106" s="33">
        <v>99</v>
      </c>
      <c r="B106" s="23" t="s">
        <v>202</v>
      </c>
      <c r="C106" s="1" t="s">
        <v>203</v>
      </c>
      <c r="D106" s="44">
        <v>122</v>
      </c>
      <c r="E106" s="44">
        <v>2413454.5299999998</v>
      </c>
      <c r="F106" s="44">
        <v>157</v>
      </c>
      <c r="G106" s="44">
        <v>2845714.18</v>
      </c>
      <c r="H106" s="44">
        <v>944</v>
      </c>
      <c r="I106" s="44">
        <v>8017159.3399999999</v>
      </c>
      <c r="J106" s="44">
        <v>2188</v>
      </c>
      <c r="K106" s="44">
        <v>25253017.710000001</v>
      </c>
      <c r="L106" s="42">
        <f t="shared" si="44"/>
        <v>3411</v>
      </c>
      <c r="M106" s="42">
        <f t="shared" si="45"/>
        <v>38529345.760000005</v>
      </c>
      <c r="N106" s="44">
        <v>1814</v>
      </c>
      <c r="O106" s="44">
        <v>58183062.509999998</v>
      </c>
      <c r="P106" s="44">
        <v>304</v>
      </c>
      <c r="Q106" s="44">
        <v>40487561.939999998</v>
      </c>
      <c r="R106" s="42">
        <f t="shared" si="2"/>
        <v>2118</v>
      </c>
      <c r="S106" s="42">
        <f t="shared" si="3"/>
        <v>98670624.449999988</v>
      </c>
      <c r="T106" s="42">
        <f t="shared" si="46"/>
        <v>5529</v>
      </c>
      <c r="U106" s="42">
        <f t="shared" si="47"/>
        <v>137199970.20999998</v>
      </c>
      <c r="V106" s="16"/>
    </row>
    <row r="107" spans="1:22" s="9" customFormat="1">
      <c r="A107" s="30">
        <v>100</v>
      </c>
      <c r="B107" s="31" t="s">
        <v>224</v>
      </c>
      <c r="C107" s="32" t="s">
        <v>225</v>
      </c>
      <c r="D107" s="43"/>
      <c r="E107" s="43"/>
      <c r="F107" s="43"/>
      <c r="G107" s="43"/>
      <c r="H107" s="43">
        <v>534</v>
      </c>
      <c r="I107" s="43">
        <v>12659727.68</v>
      </c>
      <c r="J107" s="43">
        <v>3113</v>
      </c>
      <c r="K107" s="43">
        <v>53544900.420000002</v>
      </c>
      <c r="L107" s="43">
        <f t="shared" si="44"/>
        <v>3647</v>
      </c>
      <c r="M107" s="43">
        <f t="shared" si="45"/>
        <v>66204628.100000001</v>
      </c>
      <c r="N107" s="43">
        <v>3042</v>
      </c>
      <c r="O107" s="43">
        <v>53751500.359999999</v>
      </c>
      <c r="P107" s="43">
        <v>539</v>
      </c>
      <c r="Q107" s="43">
        <v>12841749.76</v>
      </c>
      <c r="R107" s="43">
        <f t="shared" si="2"/>
        <v>3581</v>
      </c>
      <c r="S107" s="43">
        <f t="shared" si="3"/>
        <v>66593250.119999997</v>
      </c>
      <c r="T107" s="43">
        <f t="shared" si="46"/>
        <v>7228</v>
      </c>
      <c r="U107" s="43">
        <f t="shared" si="47"/>
        <v>132797878.22</v>
      </c>
      <c r="V107" s="16"/>
    </row>
    <row r="108" spans="1:22" s="9" customFormat="1">
      <c r="A108" s="33">
        <v>101</v>
      </c>
      <c r="B108" s="54" t="s">
        <v>220</v>
      </c>
      <c r="C108" s="1" t="s">
        <v>221</v>
      </c>
      <c r="D108" s="44"/>
      <c r="E108" s="44"/>
      <c r="F108" s="44">
        <v>253</v>
      </c>
      <c r="G108" s="44">
        <v>4089854.67</v>
      </c>
      <c r="H108" s="44">
        <v>1014</v>
      </c>
      <c r="I108" s="44">
        <v>1845204.11</v>
      </c>
      <c r="J108" s="44">
        <v>3453</v>
      </c>
      <c r="K108" s="44">
        <v>19336551.850000001</v>
      </c>
      <c r="L108" s="42">
        <f t="shared" si="44"/>
        <v>4720</v>
      </c>
      <c r="M108" s="42">
        <f t="shared" si="45"/>
        <v>25271610.630000003</v>
      </c>
      <c r="N108" s="44">
        <v>1593</v>
      </c>
      <c r="O108" s="44">
        <v>63396833.719999999</v>
      </c>
      <c r="P108" s="44">
        <v>269</v>
      </c>
      <c r="Q108" s="44">
        <v>41816716.119999997</v>
      </c>
      <c r="R108" s="42">
        <f t="shared" si="2"/>
        <v>1862</v>
      </c>
      <c r="S108" s="42">
        <f t="shared" si="3"/>
        <v>105213549.84</v>
      </c>
      <c r="T108" s="42">
        <f t="shared" si="46"/>
        <v>6582</v>
      </c>
      <c r="U108" s="42">
        <f t="shared" si="47"/>
        <v>130485160.47</v>
      </c>
      <c r="V108" s="16"/>
    </row>
    <row r="109" spans="1:22" s="9" customFormat="1">
      <c r="A109" s="30">
        <v>102</v>
      </c>
      <c r="B109" s="53" t="s">
        <v>176</v>
      </c>
      <c r="C109" s="32" t="s">
        <v>177</v>
      </c>
      <c r="D109" s="43">
        <v>122</v>
      </c>
      <c r="E109" s="43">
        <v>1445830.36</v>
      </c>
      <c r="F109" s="43">
        <v>1298</v>
      </c>
      <c r="G109" s="43">
        <v>22678907.41</v>
      </c>
      <c r="H109" s="43">
        <v>1181</v>
      </c>
      <c r="I109" s="43">
        <v>10608294.460000001</v>
      </c>
      <c r="J109" s="43">
        <v>4821</v>
      </c>
      <c r="K109" s="43">
        <v>33441413.670000002</v>
      </c>
      <c r="L109" s="43">
        <f t="shared" si="44"/>
        <v>7422</v>
      </c>
      <c r="M109" s="43">
        <f t="shared" si="45"/>
        <v>68174445.900000006</v>
      </c>
      <c r="N109" s="43">
        <v>4802</v>
      </c>
      <c r="O109" s="43">
        <v>51652989.810000002</v>
      </c>
      <c r="P109" s="43">
        <v>218</v>
      </c>
      <c r="Q109" s="43">
        <v>7394034.1100000003</v>
      </c>
      <c r="R109" s="43">
        <f t="shared" si="2"/>
        <v>5020</v>
      </c>
      <c r="S109" s="43">
        <f t="shared" si="3"/>
        <v>59047023.920000002</v>
      </c>
      <c r="T109" s="43">
        <f t="shared" si="46"/>
        <v>12442</v>
      </c>
      <c r="U109" s="43">
        <f t="shared" si="47"/>
        <v>127221469.82000001</v>
      </c>
      <c r="V109" s="16"/>
    </row>
    <row r="110" spans="1:22" s="9" customFormat="1">
      <c r="A110" s="33">
        <v>103</v>
      </c>
      <c r="B110" s="54" t="s">
        <v>286</v>
      </c>
      <c r="C110" s="1" t="s">
        <v>287</v>
      </c>
      <c r="D110" s="44">
        <v>17</v>
      </c>
      <c r="E110" s="44">
        <v>300008</v>
      </c>
      <c r="F110" s="44">
        <v>5</v>
      </c>
      <c r="G110" s="44">
        <v>276054.05</v>
      </c>
      <c r="H110" s="44">
        <v>6286</v>
      </c>
      <c r="I110" s="44">
        <v>4011578.24</v>
      </c>
      <c r="J110" s="44">
        <v>6515</v>
      </c>
      <c r="K110" s="44">
        <v>7571477.2599999998</v>
      </c>
      <c r="L110" s="42">
        <f t="shared" si="44"/>
        <v>12823</v>
      </c>
      <c r="M110" s="42">
        <f t="shared" si="45"/>
        <v>12159117.550000001</v>
      </c>
      <c r="N110" s="44">
        <v>578</v>
      </c>
      <c r="O110" s="44">
        <v>59028876.329999998</v>
      </c>
      <c r="P110" s="44">
        <v>421</v>
      </c>
      <c r="Q110" s="44">
        <v>55507513.899999999</v>
      </c>
      <c r="R110" s="42">
        <f t="shared" ref="R110:R126" si="48">N110+P110</f>
        <v>999</v>
      </c>
      <c r="S110" s="42">
        <f t="shared" ref="S110:S126" si="49">O110+Q110</f>
        <v>114536390.22999999</v>
      </c>
      <c r="T110" s="42">
        <f t="shared" si="46"/>
        <v>13822</v>
      </c>
      <c r="U110" s="42">
        <f t="shared" si="47"/>
        <v>126695507.77999999</v>
      </c>
      <c r="V110" s="16"/>
    </row>
    <row r="111" spans="1:22" s="9" customFormat="1">
      <c r="A111" s="30">
        <v>104</v>
      </c>
      <c r="B111" s="53" t="s">
        <v>200</v>
      </c>
      <c r="C111" s="32" t="s">
        <v>201</v>
      </c>
      <c r="D111" s="43">
        <v>7</v>
      </c>
      <c r="E111" s="43">
        <v>89242.05</v>
      </c>
      <c r="F111" s="43">
        <v>118</v>
      </c>
      <c r="G111" s="43">
        <v>2840069.08</v>
      </c>
      <c r="H111" s="43">
        <v>6893</v>
      </c>
      <c r="I111" s="43">
        <v>8148378.4800000004</v>
      </c>
      <c r="J111" s="43">
        <v>13657</v>
      </c>
      <c r="K111" s="43">
        <v>53496111.75</v>
      </c>
      <c r="L111" s="43">
        <f t="shared" si="44"/>
        <v>20675</v>
      </c>
      <c r="M111" s="43">
        <f t="shared" si="45"/>
        <v>64573801.359999999</v>
      </c>
      <c r="N111" s="43">
        <v>4881</v>
      </c>
      <c r="O111" s="43">
        <v>54843159.409999996</v>
      </c>
      <c r="P111" s="43">
        <v>97</v>
      </c>
      <c r="Q111" s="43">
        <v>6797815.4299999997</v>
      </c>
      <c r="R111" s="43">
        <f t="shared" si="48"/>
        <v>4978</v>
      </c>
      <c r="S111" s="43">
        <f t="shared" si="49"/>
        <v>61640974.839999996</v>
      </c>
      <c r="T111" s="43">
        <f t="shared" si="46"/>
        <v>25653</v>
      </c>
      <c r="U111" s="43">
        <f t="shared" si="47"/>
        <v>126214776.19999999</v>
      </c>
      <c r="V111" s="16"/>
    </row>
    <row r="112" spans="1:22" s="9" customFormat="1">
      <c r="A112" s="33">
        <v>105</v>
      </c>
      <c r="B112" s="54" t="s">
        <v>292</v>
      </c>
      <c r="C112" s="1" t="s">
        <v>293</v>
      </c>
      <c r="D112" s="44">
        <v>29</v>
      </c>
      <c r="E112" s="44">
        <v>281758.27</v>
      </c>
      <c r="F112" s="44">
        <v>329</v>
      </c>
      <c r="G112" s="44">
        <v>6105997.0499999998</v>
      </c>
      <c r="H112" s="44">
        <v>405</v>
      </c>
      <c r="I112" s="44">
        <v>4516392.18</v>
      </c>
      <c r="J112" s="44">
        <v>4499</v>
      </c>
      <c r="K112" s="44">
        <v>36213972.450000003</v>
      </c>
      <c r="L112" s="42">
        <f t="shared" si="44"/>
        <v>5262</v>
      </c>
      <c r="M112" s="42">
        <f t="shared" si="45"/>
        <v>47118119.950000003</v>
      </c>
      <c r="N112" s="44">
        <v>5456</v>
      </c>
      <c r="O112" s="44">
        <v>57572561.060000002</v>
      </c>
      <c r="P112" s="44">
        <v>1482</v>
      </c>
      <c r="Q112" s="44">
        <v>20058856.390000001</v>
      </c>
      <c r="R112" s="42">
        <f t="shared" si="48"/>
        <v>6938</v>
      </c>
      <c r="S112" s="42">
        <f t="shared" si="49"/>
        <v>77631417.450000003</v>
      </c>
      <c r="T112" s="42">
        <f t="shared" si="46"/>
        <v>12200</v>
      </c>
      <c r="U112" s="42">
        <f t="shared" si="47"/>
        <v>124749537.40000001</v>
      </c>
      <c r="V112" s="16"/>
    </row>
    <row r="113" spans="1:22" s="9" customFormat="1">
      <c r="A113" s="30">
        <v>106</v>
      </c>
      <c r="B113" s="53" t="s">
        <v>246</v>
      </c>
      <c r="C113" s="32" t="s">
        <v>247</v>
      </c>
      <c r="D113" s="43">
        <v>2</v>
      </c>
      <c r="E113" s="43">
        <v>374160</v>
      </c>
      <c r="F113" s="43"/>
      <c r="G113" s="43"/>
      <c r="H113" s="43">
        <v>246</v>
      </c>
      <c r="I113" s="43">
        <v>205627.09</v>
      </c>
      <c r="J113" s="43">
        <v>387</v>
      </c>
      <c r="K113" s="43">
        <v>15225893.84</v>
      </c>
      <c r="L113" s="43">
        <f t="shared" ref="L113:M120" si="50">J113+H113+F113+D113</f>
        <v>635</v>
      </c>
      <c r="M113" s="43">
        <f t="shared" si="50"/>
        <v>15805680.93</v>
      </c>
      <c r="N113" s="43">
        <v>107</v>
      </c>
      <c r="O113" s="43">
        <v>59420746.310000002</v>
      </c>
      <c r="P113" s="43">
        <v>53</v>
      </c>
      <c r="Q113" s="43">
        <v>44862902.530000001</v>
      </c>
      <c r="R113" s="43">
        <f t="shared" si="48"/>
        <v>160</v>
      </c>
      <c r="S113" s="43">
        <f t="shared" si="49"/>
        <v>104283648.84</v>
      </c>
      <c r="T113" s="43">
        <f t="shared" ref="T113:U120" si="51">R113+L113</f>
        <v>795</v>
      </c>
      <c r="U113" s="43">
        <f t="shared" si="51"/>
        <v>120089329.77000001</v>
      </c>
      <c r="V113" s="16"/>
    </row>
    <row r="114" spans="1:22" s="9" customFormat="1">
      <c r="A114" s="33">
        <v>107</v>
      </c>
      <c r="B114" s="54" t="s">
        <v>192</v>
      </c>
      <c r="C114" s="1" t="s">
        <v>193</v>
      </c>
      <c r="D114" s="44">
        <v>3</v>
      </c>
      <c r="E114" s="44">
        <v>82087.06</v>
      </c>
      <c r="F114" s="44">
        <v>5</v>
      </c>
      <c r="G114" s="44">
        <v>36142.370000000003</v>
      </c>
      <c r="H114" s="44">
        <v>1122</v>
      </c>
      <c r="I114" s="44">
        <v>5562065.9699999997</v>
      </c>
      <c r="J114" s="44">
        <v>2911</v>
      </c>
      <c r="K114" s="44">
        <v>31072940.57</v>
      </c>
      <c r="L114" s="42">
        <f t="shared" si="50"/>
        <v>4041</v>
      </c>
      <c r="M114" s="42">
        <f t="shared" si="50"/>
        <v>36753235.969999999</v>
      </c>
      <c r="N114" s="44">
        <v>3898</v>
      </c>
      <c r="O114" s="44">
        <v>54119463.409999996</v>
      </c>
      <c r="P114" s="44">
        <v>375</v>
      </c>
      <c r="Q114" s="44">
        <v>28674678.68</v>
      </c>
      <c r="R114" s="42">
        <f t="shared" si="48"/>
        <v>4273</v>
      </c>
      <c r="S114" s="42">
        <f t="shared" si="49"/>
        <v>82794142.090000004</v>
      </c>
      <c r="T114" s="42">
        <f t="shared" si="51"/>
        <v>8314</v>
      </c>
      <c r="U114" s="42">
        <f t="shared" si="51"/>
        <v>119547378.06</v>
      </c>
      <c r="V114" s="16"/>
    </row>
    <row r="115" spans="1:22" s="9" customFormat="1">
      <c r="A115" s="30">
        <v>108</v>
      </c>
      <c r="B115" s="53" t="s">
        <v>188</v>
      </c>
      <c r="C115" s="32" t="s">
        <v>189</v>
      </c>
      <c r="D115" s="43">
        <v>16</v>
      </c>
      <c r="E115" s="43">
        <v>73012.78</v>
      </c>
      <c r="F115" s="43">
        <v>80</v>
      </c>
      <c r="G115" s="43">
        <v>2021221.28</v>
      </c>
      <c r="H115" s="43">
        <v>2098</v>
      </c>
      <c r="I115" s="43">
        <v>13931887.67</v>
      </c>
      <c r="J115" s="43">
        <v>4476</v>
      </c>
      <c r="K115" s="43">
        <v>56042501.850000001</v>
      </c>
      <c r="L115" s="43">
        <f t="shared" si="50"/>
        <v>6670</v>
      </c>
      <c r="M115" s="43">
        <f t="shared" si="50"/>
        <v>72068623.579999998</v>
      </c>
      <c r="N115" s="43">
        <v>3724</v>
      </c>
      <c r="O115" s="43">
        <v>44230470.020000003</v>
      </c>
      <c r="P115" s="43">
        <v>19</v>
      </c>
      <c r="Q115" s="43">
        <v>299939.02</v>
      </c>
      <c r="R115" s="43">
        <f t="shared" si="48"/>
        <v>3743</v>
      </c>
      <c r="S115" s="43">
        <f t="shared" si="49"/>
        <v>44530409.040000007</v>
      </c>
      <c r="T115" s="43">
        <f t="shared" si="51"/>
        <v>10413</v>
      </c>
      <c r="U115" s="43">
        <f t="shared" si="51"/>
        <v>116599032.62</v>
      </c>
      <c r="V115" s="16"/>
    </row>
    <row r="116" spans="1:22" s="9" customFormat="1">
      <c r="A116" s="33">
        <v>109</v>
      </c>
      <c r="B116" s="23" t="s">
        <v>196</v>
      </c>
      <c r="C116" s="1" t="s">
        <v>197</v>
      </c>
      <c r="D116" s="44">
        <v>68</v>
      </c>
      <c r="E116" s="44">
        <v>1097144.3500000001</v>
      </c>
      <c r="F116" s="44">
        <v>1042</v>
      </c>
      <c r="G116" s="44">
        <v>20457296.280000001</v>
      </c>
      <c r="H116" s="44">
        <v>831</v>
      </c>
      <c r="I116" s="44">
        <v>5855063.0599999996</v>
      </c>
      <c r="J116" s="44">
        <v>2710</v>
      </c>
      <c r="K116" s="44">
        <v>18287124.7542</v>
      </c>
      <c r="L116" s="42">
        <f t="shared" si="50"/>
        <v>4651</v>
      </c>
      <c r="M116" s="42">
        <f t="shared" si="50"/>
        <v>45696628.444200002</v>
      </c>
      <c r="N116" s="44">
        <v>2041</v>
      </c>
      <c r="O116" s="44">
        <v>50071035.380000003</v>
      </c>
      <c r="P116" s="44">
        <v>324</v>
      </c>
      <c r="Q116" s="44">
        <v>18263386.149999999</v>
      </c>
      <c r="R116" s="42">
        <f t="shared" si="48"/>
        <v>2365</v>
      </c>
      <c r="S116" s="42">
        <f t="shared" si="49"/>
        <v>68334421.530000001</v>
      </c>
      <c r="T116" s="42">
        <f t="shared" si="51"/>
        <v>7016</v>
      </c>
      <c r="U116" s="42">
        <f t="shared" si="51"/>
        <v>114031049.97420001</v>
      </c>
      <c r="V116" s="16"/>
    </row>
    <row r="117" spans="1:22" s="9" customFormat="1">
      <c r="A117" s="30">
        <v>110</v>
      </c>
      <c r="B117" s="31" t="s">
        <v>262</v>
      </c>
      <c r="C117" s="32" t="s">
        <v>263</v>
      </c>
      <c r="D117" s="43"/>
      <c r="E117" s="43"/>
      <c r="F117" s="43">
        <v>3</v>
      </c>
      <c r="G117" s="43">
        <v>19122</v>
      </c>
      <c r="H117" s="43">
        <v>185</v>
      </c>
      <c r="I117" s="43">
        <v>315611.8</v>
      </c>
      <c r="J117" s="43">
        <v>520</v>
      </c>
      <c r="K117" s="43">
        <v>55460409.68</v>
      </c>
      <c r="L117" s="43">
        <f t="shared" si="50"/>
        <v>708</v>
      </c>
      <c r="M117" s="43">
        <f t="shared" si="50"/>
        <v>55795143.479999997</v>
      </c>
      <c r="N117" s="43">
        <v>3500</v>
      </c>
      <c r="O117" s="43">
        <v>55285228.159999996</v>
      </c>
      <c r="P117" s="43">
        <v>9</v>
      </c>
      <c r="Q117" s="43">
        <v>122337.35</v>
      </c>
      <c r="R117" s="43">
        <f t="shared" si="48"/>
        <v>3509</v>
      </c>
      <c r="S117" s="43">
        <f t="shared" si="49"/>
        <v>55407565.509999998</v>
      </c>
      <c r="T117" s="43">
        <f t="shared" si="51"/>
        <v>4217</v>
      </c>
      <c r="U117" s="43">
        <f t="shared" si="51"/>
        <v>111202708.98999999</v>
      </c>
      <c r="V117" s="16"/>
    </row>
    <row r="118" spans="1:22" s="9" customFormat="1">
      <c r="A118" s="33">
        <v>111</v>
      </c>
      <c r="B118" s="54" t="s">
        <v>241</v>
      </c>
      <c r="C118" s="1" t="s">
        <v>242</v>
      </c>
      <c r="D118" s="44"/>
      <c r="E118" s="44"/>
      <c r="F118" s="44">
        <v>3</v>
      </c>
      <c r="G118" s="44">
        <v>8442.58</v>
      </c>
      <c r="H118" s="44">
        <v>483</v>
      </c>
      <c r="I118" s="44">
        <v>1025184.11</v>
      </c>
      <c r="J118" s="44">
        <v>1935</v>
      </c>
      <c r="K118" s="44">
        <v>52049130.649999999</v>
      </c>
      <c r="L118" s="42">
        <f t="shared" si="50"/>
        <v>2421</v>
      </c>
      <c r="M118" s="42">
        <f t="shared" si="50"/>
        <v>53082757.339999996</v>
      </c>
      <c r="N118" s="44">
        <v>4189</v>
      </c>
      <c r="O118" s="44">
        <v>51321362.18</v>
      </c>
      <c r="P118" s="44">
        <v>29</v>
      </c>
      <c r="Q118" s="44">
        <v>237022.18</v>
      </c>
      <c r="R118" s="42">
        <f t="shared" si="48"/>
        <v>4218</v>
      </c>
      <c r="S118" s="42">
        <f t="shared" si="49"/>
        <v>51558384.359999999</v>
      </c>
      <c r="T118" s="42">
        <f t="shared" si="51"/>
        <v>6639</v>
      </c>
      <c r="U118" s="42">
        <f t="shared" si="51"/>
        <v>104641141.69999999</v>
      </c>
      <c r="V118" s="16"/>
    </row>
    <row r="119" spans="1:22" s="9" customFormat="1">
      <c r="A119" s="30">
        <v>112</v>
      </c>
      <c r="B119" s="53" t="s">
        <v>208</v>
      </c>
      <c r="C119" s="32" t="s">
        <v>209</v>
      </c>
      <c r="D119" s="43">
        <v>88</v>
      </c>
      <c r="E119" s="43">
        <v>1877301.56</v>
      </c>
      <c r="F119" s="43">
        <v>460</v>
      </c>
      <c r="G119" s="43">
        <v>10538313</v>
      </c>
      <c r="H119" s="43">
        <v>3376</v>
      </c>
      <c r="I119" s="43">
        <v>11371312.98</v>
      </c>
      <c r="J119" s="43">
        <v>5386</v>
      </c>
      <c r="K119" s="43">
        <v>29758592.34</v>
      </c>
      <c r="L119" s="43">
        <f t="shared" si="50"/>
        <v>9310</v>
      </c>
      <c r="M119" s="43">
        <f t="shared" si="50"/>
        <v>53545519.880000003</v>
      </c>
      <c r="N119" s="43">
        <v>2851</v>
      </c>
      <c r="O119" s="43">
        <v>33133101.620000001</v>
      </c>
      <c r="P119" s="43">
        <v>411</v>
      </c>
      <c r="Q119" s="43">
        <v>6034721.5499999998</v>
      </c>
      <c r="R119" s="43">
        <f t="shared" si="48"/>
        <v>3262</v>
      </c>
      <c r="S119" s="43">
        <f t="shared" si="49"/>
        <v>39167823.170000002</v>
      </c>
      <c r="T119" s="43">
        <f t="shared" si="51"/>
        <v>12572</v>
      </c>
      <c r="U119" s="43">
        <f t="shared" si="51"/>
        <v>92713343.050000012</v>
      </c>
      <c r="V119" s="16"/>
    </row>
    <row r="120" spans="1:22" s="9" customFormat="1">
      <c r="A120" s="33">
        <v>113</v>
      </c>
      <c r="B120" s="54" t="s">
        <v>234</v>
      </c>
      <c r="C120" s="1" t="s">
        <v>235</v>
      </c>
      <c r="D120" s="44">
        <v>1</v>
      </c>
      <c r="E120" s="44">
        <v>9686.89</v>
      </c>
      <c r="F120" s="44">
        <v>11</v>
      </c>
      <c r="G120" s="44">
        <v>123976.9</v>
      </c>
      <c r="H120" s="44">
        <v>218</v>
      </c>
      <c r="I120" s="44">
        <v>22367411.489999998</v>
      </c>
      <c r="J120" s="44">
        <v>1807</v>
      </c>
      <c r="K120" s="44">
        <v>27926638.559999999</v>
      </c>
      <c r="L120" s="42">
        <f t="shared" si="50"/>
        <v>2037</v>
      </c>
      <c r="M120" s="42">
        <f t="shared" si="50"/>
        <v>50427713.839999996</v>
      </c>
      <c r="N120" s="44">
        <v>79</v>
      </c>
      <c r="O120" s="44">
        <v>23517900.620000001</v>
      </c>
      <c r="P120" s="44">
        <v>18</v>
      </c>
      <c r="Q120" s="44">
        <v>18315692.370000001</v>
      </c>
      <c r="R120" s="42">
        <f t="shared" si="48"/>
        <v>97</v>
      </c>
      <c r="S120" s="42">
        <f t="shared" si="49"/>
        <v>41833592.990000002</v>
      </c>
      <c r="T120" s="42">
        <f t="shared" si="51"/>
        <v>2134</v>
      </c>
      <c r="U120" s="42">
        <f t="shared" si="51"/>
        <v>92261306.829999998</v>
      </c>
      <c r="V120" s="16"/>
    </row>
    <row r="121" spans="1:22" s="9" customFormat="1">
      <c r="A121" s="30">
        <v>114</v>
      </c>
      <c r="B121" s="53" t="s">
        <v>327</v>
      </c>
      <c r="C121" s="32" t="s">
        <v>328</v>
      </c>
      <c r="D121" s="43">
        <v>10</v>
      </c>
      <c r="E121" s="43">
        <v>170470</v>
      </c>
      <c r="F121" s="43">
        <v>859</v>
      </c>
      <c r="G121" s="43">
        <v>14993759.5973</v>
      </c>
      <c r="H121" s="43">
        <v>578</v>
      </c>
      <c r="I121" s="43">
        <v>3253998.77</v>
      </c>
      <c r="J121" s="43">
        <v>1184</v>
      </c>
      <c r="K121" s="43">
        <v>11347918.75</v>
      </c>
      <c r="L121" s="43">
        <f t="shared" ref="L121:L140" si="52">J121+H121+F121+D121</f>
        <v>2631</v>
      </c>
      <c r="M121" s="43">
        <f t="shared" ref="M121:M140" si="53">K121+I121+G121+E121</f>
        <v>29766147.1173</v>
      </c>
      <c r="N121" s="43">
        <v>1614</v>
      </c>
      <c r="O121" s="43">
        <v>42659006.460000001</v>
      </c>
      <c r="P121" s="43">
        <v>242</v>
      </c>
      <c r="Q121" s="43">
        <v>19742294.34</v>
      </c>
      <c r="R121" s="43">
        <f t="shared" si="48"/>
        <v>1856</v>
      </c>
      <c r="S121" s="43">
        <f t="shared" si="49"/>
        <v>62401300.799999997</v>
      </c>
      <c r="T121" s="43">
        <f t="shared" ref="T121:T140" si="54">R121+L121</f>
        <v>4487</v>
      </c>
      <c r="U121" s="43">
        <f t="shared" ref="U121:U140" si="55">S121+M121</f>
        <v>92167447.917300001</v>
      </c>
      <c r="V121" s="16"/>
    </row>
    <row r="122" spans="1:22" s="9" customFormat="1">
      <c r="A122" s="33">
        <v>115</v>
      </c>
      <c r="B122" s="54" t="s">
        <v>210</v>
      </c>
      <c r="C122" s="1" t="s">
        <v>211</v>
      </c>
      <c r="D122" s="44">
        <v>13</v>
      </c>
      <c r="E122" s="44">
        <v>285243.8</v>
      </c>
      <c r="F122" s="44">
        <v>800</v>
      </c>
      <c r="G122" s="44">
        <v>24188571.760000002</v>
      </c>
      <c r="H122" s="44">
        <v>479</v>
      </c>
      <c r="I122" s="44">
        <v>5465933.1699999999</v>
      </c>
      <c r="J122" s="44">
        <v>1967</v>
      </c>
      <c r="K122" s="44">
        <v>13452282.4968</v>
      </c>
      <c r="L122" s="42">
        <f t="shared" si="52"/>
        <v>3259</v>
      </c>
      <c r="M122" s="42">
        <f t="shared" si="53"/>
        <v>43392031.226799995</v>
      </c>
      <c r="N122" s="44">
        <v>2071</v>
      </c>
      <c r="O122" s="44">
        <v>37653563.270000003</v>
      </c>
      <c r="P122" s="44">
        <v>349</v>
      </c>
      <c r="Q122" s="44">
        <v>5705333.9900000002</v>
      </c>
      <c r="R122" s="42">
        <f t="shared" si="48"/>
        <v>2420</v>
      </c>
      <c r="S122" s="42">
        <f t="shared" si="49"/>
        <v>43358897.260000005</v>
      </c>
      <c r="T122" s="42">
        <f t="shared" si="54"/>
        <v>5679</v>
      </c>
      <c r="U122" s="42">
        <f t="shared" si="55"/>
        <v>86750928.4868</v>
      </c>
      <c r="V122" s="16"/>
    </row>
    <row r="123" spans="1:22" s="9" customFormat="1">
      <c r="A123" s="30">
        <v>116</v>
      </c>
      <c r="B123" s="53" t="s">
        <v>306</v>
      </c>
      <c r="C123" s="32" t="s">
        <v>307</v>
      </c>
      <c r="D123" s="43">
        <v>23</v>
      </c>
      <c r="E123" s="43">
        <v>376457.58</v>
      </c>
      <c r="F123" s="43">
        <v>325</v>
      </c>
      <c r="G123" s="43">
        <v>5607969.0499999998</v>
      </c>
      <c r="H123" s="43">
        <v>474</v>
      </c>
      <c r="I123" s="43">
        <v>1812258.14</v>
      </c>
      <c r="J123" s="43">
        <v>4338</v>
      </c>
      <c r="K123" s="43">
        <v>33546732.199999999</v>
      </c>
      <c r="L123" s="43">
        <f t="shared" si="52"/>
        <v>5160</v>
      </c>
      <c r="M123" s="43">
        <f t="shared" si="53"/>
        <v>41343416.969999991</v>
      </c>
      <c r="N123" s="43">
        <v>8559</v>
      </c>
      <c r="O123" s="43">
        <v>39028175.060000002</v>
      </c>
      <c r="P123" s="43">
        <v>129</v>
      </c>
      <c r="Q123" s="43">
        <v>2071991.34</v>
      </c>
      <c r="R123" s="43">
        <f t="shared" si="48"/>
        <v>8688</v>
      </c>
      <c r="S123" s="43">
        <f t="shared" si="49"/>
        <v>41100166.400000006</v>
      </c>
      <c r="T123" s="43">
        <f t="shared" si="54"/>
        <v>13848</v>
      </c>
      <c r="U123" s="43">
        <f t="shared" si="55"/>
        <v>82443583.370000005</v>
      </c>
      <c r="V123" s="16"/>
    </row>
    <row r="124" spans="1:22" s="9" customFormat="1">
      <c r="A124" s="33">
        <v>117</v>
      </c>
      <c r="B124" s="54" t="s">
        <v>186</v>
      </c>
      <c r="C124" s="1" t="s">
        <v>187</v>
      </c>
      <c r="D124" s="44">
        <v>60</v>
      </c>
      <c r="E124" s="44">
        <v>7407926.3700000001</v>
      </c>
      <c r="F124" s="44">
        <v>57</v>
      </c>
      <c r="G124" s="44">
        <v>9723855.8800000008</v>
      </c>
      <c r="H124" s="44">
        <v>132</v>
      </c>
      <c r="I124" s="44">
        <v>8508375.0600000005</v>
      </c>
      <c r="J124" s="44">
        <v>462</v>
      </c>
      <c r="K124" s="44">
        <v>21890608.629999999</v>
      </c>
      <c r="L124" s="42">
        <f t="shared" si="52"/>
        <v>711</v>
      </c>
      <c r="M124" s="42">
        <f t="shared" si="53"/>
        <v>47530765.939999998</v>
      </c>
      <c r="N124" s="44">
        <v>75</v>
      </c>
      <c r="O124" s="44">
        <v>24649087.140000001</v>
      </c>
      <c r="P124" s="44">
        <v>27</v>
      </c>
      <c r="Q124" s="44">
        <v>9060451.4000000004</v>
      </c>
      <c r="R124" s="42">
        <f t="shared" si="48"/>
        <v>102</v>
      </c>
      <c r="S124" s="42">
        <f t="shared" si="49"/>
        <v>33709538.539999999</v>
      </c>
      <c r="T124" s="42">
        <f t="shared" si="54"/>
        <v>813</v>
      </c>
      <c r="U124" s="42">
        <f t="shared" si="55"/>
        <v>81240304.479999989</v>
      </c>
      <c r="V124" s="16"/>
    </row>
    <row r="125" spans="1:22" s="9" customFormat="1">
      <c r="A125" s="30">
        <v>118</v>
      </c>
      <c r="B125" s="53" t="s">
        <v>160</v>
      </c>
      <c r="C125" s="32" t="s">
        <v>161</v>
      </c>
      <c r="D125" s="43">
        <v>18</v>
      </c>
      <c r="E125" s="43">
        <v>255851.33</v>
      </c>
      <c r="F125" s="43">
        <v>267</v>
      </c>
      <c r="G125" s="43">
        <v>5217652.5199999996</v>
      </c>
      <c r="H125" s="43">
        <v>631</v>
      </c>
      <c r="I125" s="43">
        <v>3857842.44</v>
      </c>
      <c r="J125" s="43">
        <v>2841</v>
      </c>
      <c r="K125" s="43">
        <v>24991217.530000001</v>
      </c>
      <c r="L125" s="43">
        <f t="shared" si="52"/>
        <v>3757</v>
      </c>
      <c r="M125" s="43">
        <f t="shared" si="53"/>
        <v>34322563.82</v>
      </c>
      <c r="N125" s="43">
        <v>7136</v>
      </c>
      <c r="O125" s="43">
        <v>31612441.43</v>
      </c>
      <c r="P125" s="43">
        <v>148</v>
      </c>
      <c r="Q125" s="43">
        <v>5655763.9299999997</v>
      </c>
      <c r="R125" s="43">
        <f t="shared" si="48"/>
        <v>7284</v>
      </c>
      <c r="S125" s="43">
        <f t="shared" si="49"/>
        <v>37268205.359999999</v>
      </c>
      <c r="T125" s="43">
        <f t="shared" si="54"/>
        <v>11041</v>
      </c>
      <c r="U125" s="43">
        <f t="shared" si="55"/>
        <v>71590769.180000007</v>
      </c>
      <c r="V125" s="16"/>
    </row>
    <row r="126" spans="1:22" s="9" customFormat="1">
      <c r="A126" s="33">
        <v>119</v>
      </c>
      <c r="B126" s="23" t="s">
        <v>214</v>
      </c>
      <c r="C126" s="1" t="s">
        <v>215</v>
      </c>
      <c r="D126" s="44"/>
      <c r="E126" s="44"/>
      <c r="F126" s="44">
        <v>16</v>
      </c>
      <c r="G126" s="44">
        <v>127343.23</v>
      </c>
      <c r="H126" s="44">
        <v>1030</v>
      </c>
      <c r="I126" s="44">
        <v>3512076.15</v>
      </c>
      <c r="J126" s="44">
        <v>4350</v>
      </c>
      <c r="K126" s="44">
        <v>35295122.869999997</v>
      </c>
      <c r="L126" s="42">
        <f t="shared" si="52"/>
        <v>5396</v>
      </c>
      <c r="M126" s="42">
        <f t="shared" si="53"/>
        <v>38934542.249999993</v>
      </c>
      <c r="N126" s="44">
        <v>2605</v>
      </c>
      <c r="O126" s="44">
        <v>31929353.620000001</v>
      </c>
      <c r="P126" s="44">
        <v>21</v>
      </c>
      <c r="Q126" s="44">
        <v>293612.2</v>
      </c>
      <c r="R126" s="42">
        <f t="shared" si="48"/>
        <v>2626</v>
      </c>
      <c r="S126" s="42">
        <f t="shared" si="49"/>
        <v>32222965.82</v>
      </c>
      <c r="T126" s="42">
        <f t="shared" si="54"/>
        <v>8022</v>
      </c>
      <c r="U126" s="42">
        <f t="shared" si="55"/>
        <v>71157508.069999993</v>
      </c>
      <c r="V126" s="16"/>
    </row>
    <row r="127" spans="1:22" s="9" customFormat="1">
      <c r="A127" s="30">
        <v>120</v>
      </c>
      <c r="B127" s="31" t="s">
        <v>232</v>
      </c>
      <c r="C127" s="32" t="s">
        <v>233</v>
      </c>
      <c r="D127" s="43">
        <v>14</v>
      </c>
      <c r="E127" s="43">
        <v>435965</v>
      </c>
      <c r="F127" s="43">
        <v>60</v>
      </c>
      <c r="G127" s="43">
        <v>953182.4</v>
      </c>
      <c r="H127" s="43">
        <v>1376</v>
      </c>
      <c r="I127" s="43">
        <v>6757108.9699999997</v>
      </c>
      <c r="J127" s="43">
        <v>3469</v>
      </c>
      <c r="K127" s="43">
        <v>30336184.879999999</v>
      </c>
      <c r="L127" s="43">
        <f t="shared" si="52"/>
        <v>4919</v>
      </c>
      <c r="M127" s="43">
        <f t="shared" si="53"/>
        <v>38482441.25</v>
      </c>
      <c r="N127" s="43">
        <v>1257</v>
      </c>
      <c r="O127" s="43">
        <v>24754066.670000002</v>
      </c>
      <c r="P127" s="43">
        <v>40</v>
      </c>
      <c r="Q127" s="43">
        <v>773978.31</v>
      </c>
      <c r="R127" s="43">
        <f t="shared" ref="R127:R136" si="56">N127+P127</f>
        <v>1297</v>
      </c>
      <c r="S127" s="43">
        <f t="shared" ref="S127:S136" si="57">O127+Q127</f>
        <v>25528044.98</v>
      </c>
      <c r="T127" s="43">
        <f t="shared" si="54"/>
        <v>6216</v>
      </c>
      <c r="U127" s="43">
        <f t="shared" si="55"/>
        <v>64010486.230000004</v>
      </c>
      <c r="V127" s="16"/>
    </row>
    <row r="128" spans="1:22" s="9" customFormat="1">
      <c r="A128" s="33">
        <v>121</v>
      </c>
      <c r="B128" s="54" t="s">
        <v>248</v>
      </c>
      <c r="C128" s="1" t="s">
        <v>249</v>
      </c>
      <c r="D128" s="44">
        <v>30</v>
      </c>
      <c r="E128" s="44">
        <v>1271210.1200000001</v>
      </c>
      <c r="F128" s="44">
        <v>82</v>
      </c>
      <c r="G128" s="44">
        <v>1106022.33</v>
      </c>
      <c r="H128" s="44">
        <v>425</v>
      </c>
      <c r="I128" s="44">
        <v>7080018.1799999997</v>
      </c>
      <c r="J128" s="44">
        <v>2428</v>
      </c>
      <c r="K128" s="44">
        <v>25918453.800000001</v>
      </c>
      <c r="L128" s="42">
        <f t="shared" si="52"/>
        <v>2965</v>
      </c>
      <c r="M128" s="42">
        <f t="shared" si="53"/>
        <v>35375704.43</v>
      </c>
      <c r="N128" s="44">
        <v>1268</v>
      </c>
      <c r="O128" s="44">
        <v>22275660.32</v>
      </c>
      <c r="P128" s="44">
        <v>123</v>
      </c>
      <c r="Q128" s="44">
        <v>3602266.47</v>
      </c>
      <c r="R128" s="42">
        <f t="shared" si="56"/>
        <v>1391</v>
      </c>
      <c r="S128" s="42">
        <f t="shared" si="57"/>
        <v>25877926.789999999</v>
      </c>
      <c r="T128" s="42">
        <f t="shared" si="54"/>
        <v>4356</v>
      </c>
      <c r="U128" s="42">
        <f t="shared" si="55"/>
        <v>61253631.219999999</v>
      </c>
      <c r="V128" s="16"/>
    </row>
    <row r="129" spans="1:22" s="9" customFormat="1">
      <c r="A129" s="30">
        <v>122</v>
      </c>
      <c r="B129" s="53" t="s">
        <v>264</v>
      </c>
      <c r="C129" s="32" t="s">
        <v>265</v>
      </c>
      <c r="D129" s="43">
        <v>1</v>
      </c>
      <c r="E129" s="43">
        <v>9974</v>
      </c>
      <c r="F129" s="43">
        <v>74</v>
      </c>
      <c r="G129" s="43">
        <v>2567264.58</v>
      </c>
      <c r="H129" s="43">
        <v>737</v>
      </c>
      <c r="I129" s="43">
        <v>3567728.35</v>
      </c>
      <c r="J129" s="43">
        <v>3333</v>
      </c>
      <c r="K129" s="43">
        <v>27138766.219999999</v>
      </c>
      <c r="L129" s="43">
        <f t="shared" si="52"/>
        <v>4145</v>
      </c>
      <c r="M129" s="43">
        <f t="shared" si="53"/>
        <v>33283733.149999999</v>
      </c>
      <c r="N129" s="43">
        <v>1681</v>
      </c>
      <c r="O129" s="43">
        <v>26079880.219999999</v>
      </c>
      <c r="P129" s="43"/>
      <c r="Q129" s="43"/>
      <c r="R129" s="43">
        <f t="shared" si="56"/>
        <v>1681</v>
      </c>
      <c r="S129" s="43">
        <f t="shared" si="57"/>
        <v>26079880.219999999</v>
      </c>
      <c r="T129" s="43">
        <f t="shared" si="54"/>
        <v>5826</v>
      </c>
      <c r="U129" s="43">
        <f t="shared" si="55"/>
        <v>59363613.369999997</v>
      </c>
      <c r="V129" s="16"/>
    </row>
    <row r="130" spans="1:22" s="9" customFormat="1">
      <c r="A130" s="33">
        <v>123</v>
      </c>
      <c r="B130" s="54" t="s">
        <v>228</v>
      </c>
      <c r="C130" s="1" t="s">
        <v>229</v>
      </c>
      <c r="D130" s="44">
        <v>281</v>
      </c>
      <c r="E130" s="44">
        <v>14599787.859999999</v>
      </c>
      <c r="F130" s="44">
        <v>52</v>
      </c>
      <c r="G130" s="44">
        <v>3272659.14</v>
      </c>
      <c r="H130" s="44">
        <v>74</v>
      </c>
      <c r="I130" s="44">
        <v>3378977.44</v>
      </c>
      <c r="J130" s="44">
        <v>559</v>
      </c>
      <c r="K130" s="44">
        <v>11348378.58</v>
      </c>
      <c r="L130" s="42">
        <f t="shared" si="52"/>
        <v>966</v>
      </c>
      <c r="M130" s="42">
        <f t="shared" si="53"/>
        <v>32599803.02</v>
      </c>
      <c r="N130" s="44">
        <v>54</v>
      </c>
      <c r="O130" s="44">
        <v>9174725</v>
      </c>
      <c r="P130" s="44">
        <v>74</v>
      </c>
      <c r="Q130" s="44">
        <v>12458176.6</v>
      </c>
      <c r="R130" s="42">
        <f t="shared" si="56"/>
        <v>128</v>
      </c>
      <c r="S130" s="42">
        <f t="shared" si="57"/>
        <v>21632901.600000001</v>
      </c>
      <c r="T130" s="42">
        <f t="shared" si="54"/>
        <v>1094</v>
      </c>
      <c r="U130" s="42">
        <f t="shared" si="55"/>
        <v>54232704.620000005</v>
      </c>
      <c r="V130" s="16"/>
    </row>
    <row r="131" spans="1:22" s="9" customFormat="1">
      <c r="A131" s="30">
        <v>124</v>
      </c>
      <c r="B131" s="53" t="s">
        <v>254</v>
      </c>
      <c r="C131" s="32" t="s">
        <v>255</v>
      </c>
      <c r="D131" s="43">
        <v>81</v>
      </c>
      <c r="E131" s="43">
        <v>199407.73</v>
      </c>
      <c r="F131" s="43">
        <v>383</v>
      </c>
      <c r="G131" s="43">
        <v>4299043.32</v>
      </c>
      <c r="H131" s="43">
        <v>1056</v>
      </c>
      <c r="I131" s="43">
        <v>2831024.58</v>
      </c>
      <c r="J131" s="43">
        <v>2980</v>
      </c>
      <c r="K131" s="43">
        <v>21187481.859999999</v>
      </c>
      <c r="L131" s="43">
        <f t="shared" si="52"/>
        <v>4500</v>
      </c>
      <c r="M131" s="43">
        <f t="shared" si="53"/>
        <v>28516957.489999998</v>
      </c>
      <c r="N131" s="43">
        <v>2307</v>
      </c>
      <c r="O131" s="43">
        <v>22639889.199999999</v>
      </c>
      <c r="P131" s="43">
        <v>27</v>
      </c>
      <c r="Q131" s="43">
        <v>201159.45</v>
      </c>
      <c r="R131" s="43">
        <f t="shared" si="56"/>
        <v>2334</v>
      </c>
      <c r="S131" s="43">
        <f t="shared" si="57"/>
        <v>22841048.649999999</v>
      </c>
      <c r="T131" s="43">
        <f t="shared" si="54"/>
        <v>6834</v>
      </c>
      <c r="U131" s="43">
        <f t="shared" si="55"/>
        <v>51358006.140000001</v>
      </c>
      <c r="V131" s="16"/>
    </row>
    <row r="132" spans="1:22" s="9" customFormat="1">
      <c r="A132" s="33">
        <v>125</v>
      </c>
      <c r="B132" s="54" t="s">
        <v>212</v>
      </c>
      <c r="C132" s="1" t="s">
        <v>213</v>
      </c>
      <c r="D132" s="44"/>
      <c r="E132" s="44"/>
      <c r="F132" s="44"/>
      <c r="G132" s="44"/>
      <c r="H132" s="44">
        <v>36</v>
      </c>
      <c r="I132" s="44">
        <v>220981.27</v>
      </c>
      <c r="J132" s="44">
        <v>160</v>
      </c>
      <c r="K132" s="44">
        <v>22383599.440000001</v>
      </c>
      <c r="L132" s="42">
        <f t="shared" si="52"/>
        <v>196</v>
      </c>
      <c r="M132" s="42">
        <f t="shared" si="53"/>
        <v>22604580.710000001</v>
      </c>
      <c r="N132" s="44">
        <v>3</v>
      </c>
      <c r="O132" s="44">
        <v>20413660</v>
      </c>
      <c r="P132" s="44">
        <v>1</v>
      </c>
      <c r="Q132" s="44">
        <v>2500000</v>
      </c>
      <c r="R132" s="42">
        <f t="shared" si="56"/>
        <v>4</v>
      </c>
      <c r="S132" s="42">
        <f t="shared" si="57"/>
        <v>22913660</v>
      </c>
      <c r="T132" s="42">
        <f t="shared" si="54"/>
        <v>200</v>
      </c>
      <c r="U132" s="42">
        <f t="shared" si="55"/>
        <v>45518240.710000001</v>
      </c>
      <c r="V132" s="16"/>
    </row>
    <row r="133" spans="1:22" s="9" customFormat="1">
      <c r="A133" s="30">
        <v>126</v>
      </c>
      <c r="B133" s="53" t="s">
        <v>206</v>
      </c>
      <c r="C133" s="32" t="s">
        <v>207</v>
      </c>
      <c r="D133" s="43">
        <v>24</v>
      </c>
      <c r="E133" s="43">
        <v>532570.39</v>
      </c>
      <c r="F133" s="43">
        <v>361</v>
      </c>
      <c r="G133" s="43">
        <v>6972998.4699999997</v>
      </c>
      <c r="H133" s="43">
        <v>657</v>
      </c>
      <c r="I133" s="43">
        <v>8321460.3499999996</v>
      </c>
      <c r="J133" s="43">
        <v>1489</v>
      </c>
      <c r="K133" s="43">
        <v>10173805.52</v>
      </c>
      <c r="L133" s="43">
        <f t="shared" si="52"/>
        <v>2531</v>
      </c>
      <c r="M133" s="43">
        <f t="shared" si="53"/>
        <v>26000834.729999997</v>
      </c>
      <c r="N133" s="43">
        <v>635</v>
      </c>
      <c r="O133" s="43">
        <v>13481984.609999999</v>
      </c>
      <c r="P133" s="43">
        <v>157</v>
      </c>
      <c r="Q133" s="43">
        <v>5179922.91</v>
      </c>
      <c r="R133" s="43">
        <f t="shared" si="56"/>
        <v>792</v>
      </c>
      <c r="S133" s="43">
        <f t="shared" si="57"/>
        <v>18661907.52</v>
      </c>
      <c r="T133" s="43">
        <f t="shared" si="54"/>
        <v>3323</v>
      </c>
      <c r="U133" s="43">
        <f t="shared" si="55"/>
        <v>44662742.25</v>
      </c>
      <c r="V133" s="16"/>
    </row>
    <row r="134" spans="1:22" s="9" customFormat="1">
      <c r="A134" s="33">
        <v>127</v>
      </c>
      <c r="B134" s="54" t="s">
        <v>216</v>
      </c>
      <c r="C134" s="1" t="s">
        <v>217</v>
      </c>
      <c r="D134" s="44">
        <v>255</v>
      </c>
      <c r="E134" s="44">
        <v>12876650.57</v>
      </c>
      <c r="F134" s="44">
        <v>16</v>
      </c>
      <c r="G134" s="44">
        <v>642625.52</v>
      </c>
      <c r="H134" s="44">
        <v>80</v>
      </c>
      <c r="I134" s="44">
        <v>3174202.22</v>
      </c>
      <c r="J134" s="44">
        <v>916</v>
      </c>
      <c r="K134" s="44">
        <v>2196923.14</v>
      </c>
      <c r="L134" s="42">
        <f t="shared" ref="L134:L139" si="58">J134+H134+F134+D134</f>
        <v>1267</v>
      </c>
      <c r="M134" s="42">
        <f t="shared" ref="M134:M139" si="59">K134+I134+G134+E134</f>
        <v>18890401.450000003</v>
      </c>
      <c r="N134" s="44">
        <v>76</v>
      </c>
      <c r="O134" s="44">
        <v>2738995.44</v>
      </c>
      <c r="P134" s="44">
        <v>179</v>
      </c>
      <c r="Q134" s="44">
        <v>16027262.529999999</v>
      </c>
      <c r="R134" s="42">
        <f t="shared" si="56"/>
        <v>255</v>
      </c>
      <c r="S134" s="42">
        <f t="shared" si="57"/>
        <v>18766257.969999999</v>
      </c>
      <c r="T134" s="42">
        <f t="shared" ref="T134:T139" si="60">R134+L134</f>
        <v>1522</v>
      </c>
      <c r="U134" s="42">
        <f t="shared" ref="U134:U139" si="61">S134+M134</f>
        <v>37656659.420000002</v>
      </c>
      <c r="V134" s="16"/>
    </row>
    <row r="135" spans="1:22" s="9" customFormat="1">
      <c r="A135" s="30">
        <v>128</v>
      </c>
      <c r="B135" s="53" t="s">
        <v>260</v>
      </c>
      <c r="C135" s="32" t="s">
        <v>261</v>
      </c>
      <c r="D135" s="43">
        <v>2</v>
      </c>
      <c r="E135" s="43">
        <v>60185.56</v>
      </c>
      <c r="F135" s="43">
        <v>45</v>
      </c>
      <c r="G135" s="43">
        <v>823761.75</v>
      </c>
      <c r="H135" s="43">
        <v>145</v>
      </c>
      <c r="I135" s="43">
        <v>2292845.46</v>
      </c>
      <c r="J135" s="43">
        <v>2754</v>
      </c>
      <c r="K135" s="43">
        <v>16375129.789999999</v>
      </c>
      <c r="L135" s="43">
        <f t="shared" si="58"/>
        <v>2946</v>
      </c>
      <c r="M135" s="43">
        <f t="shared" si="59"/>
        <v>19551922.559999999</v>
      </c>
      <c r="N135" s="43">
        <v>2354</v>
      </c>
      <c r="O135" s="43">
        <v>16036808.710000001</v>
      </c>
      <c r="P135" s="43">
        <v>42</v>
      </c>
      <c r="Q135" s="43">
        <v>1192434.83</v>
      </c>
      <c r="R135" s="43">
        <f t="shared" si="56"/>
        <v>2396</v>
      </c>
      <c r="S135" s="43">
        <f t="shared" si="57"/>
        <v>17229243.539999999</v>
      </c>
      <c r="T135" s="43">
        <f t="shared" si="60"/>
        <v>5342</v>
      </c>
      <c r="U135" s="43">
        <f t="shared" si="61"/>
        <v>36781166.099999994</v>
      </c>
      <c r="V135" s="16"/>
    </row>
    <row r="136" spans="1:22" s="9" customFormat="1">
      <c r="A136" s="33">
        <v>129</v>
      </c>
      <c r="B136" s="23" t="s">
        <v>284</v>
      </c>
      <c r="C136" s="1" t="s">
        <v>285</v>
      </c>
      <c r="D136" s="44"/>
      <c r="E136" s="44"/>
      <c r="F136" s="44"/>
      <c r="G136" s="44"/>
      <c r="H136" s="44">
        <v>736</v>
      </c>
      <c r="I136" s="44">
        <v>3373401.4</v>
      </c>
      <c r="J136" s="44">
        <v>1727</v>
      </c>
      <c r="K136" s="44">
        <v>15347993.800000001</v>
      </c>
      <c r="L136" s="42">
        <f t="shared" si="58"/>
        <v>2463</v>
      </c>
      <c r="M136" s="42">
        <f t="shared" si="59"/>
        <v>18721395.199999999</v>
      </c>
      <c r="N136" s="44">
        <v>763</v>
      </c>
      <c r="O136" s="44">
        <v>12255626.279999999</v>
      </c>
      <c r="P136" s="44">
        <v>4</v>
      </c>
      <c r="Q136" s="44">
        <v>127251.8</v>
      </c>
      <c r="R136" s="42">
        <f t="shared" si="56"/>
        <v>767</v>
      </c>
      <c r="S136" s="42">
        <f t="shared" si="57"/>
        <v>12382878.08</v>
      </c>
      <c r="T136" s="42">
        <f t="shared" si="60"/>
        <v>3230</v>
      </c>
      <c r="U136" s="42">
        <f t="shared" si="61"/>
        <v>31104273.280000001</v>
      </c>
      <c r="V136" s="16"/>
    </row>
    <row r="137" spans="1:22" s="9" customFormat="1">
      <c r="A137" s="30">
        <v>130</v>
      </c>
      <c r="B137" s="31" t="s">
        <v>252</v>
      </c>
      <c r="C137" s="32" t="s">
        <v>253</v>
      </c>
      <c r="D137" s="43"/>
      <c r="E137" s="43"/>
      <c r="F137" s="43"/>
      <c r="G137" s="43"/>
      <c r="H137" s="43">
        <v>2688</v>
      </c>
      <c r="I137" s="43">
        <v>2418175.4300000002</v>
      </c>
      <c r="J137" s="43">
        <v>4959</v>
      </c>
      <c r="K137" s="43">
        <v>15220890.34</v>
      </c>
      <c r="L137" s="43">
        <f t="shared" si="58"/>
        <v>7647</v>
      </c>
      <c r="M137" s="43">
        <f t="shared" si="59"/>
        <v>17639065.77</v>
      </c>
      <c r="N137" s="43">
        <v>855</v>
      </c>
      <c r="O137" s="43">
        <v>13229839.699999999</v>
      </c>
      <c r="P137" s="43">
        <v>10</v>
      </c>
      <c r="Q137" s="43">
        <v>53524.52</v>
      </c>
      <c r="R137" s="43">
        <f t="shared" ref="R137:R156" si="62">N137+P137</f>
        <v>865</v>
      </c>
      <c r="S137" s="43">
        <f t="shared" ref="S137:S156" si="63">O137+Q137</f>
        <v>13283364.219999999</v>
      </c>
      <c r="T137" s="43">
        <f t="shared" si="60"/>
        <v>8512</v>
      </c>
      <c r="U137" s="43">
        <f t="shared" si="61"/>
        <v>30922429.989999998</v>
      </c>
      <c r="V137" s="16"/>
    </row>
    <row r="138" spans="1:22" s="9" customFormat="1">
      <c r="A138" s="33">
        <v>131</v>
      </c>
      <c r="B138" s="54" t="s">
        <v>282</v>
      </c>
      <c r="C138" s="1" t="s">
        <v>283</v>
      </c>
      <c r="D138" s="44">
        <v>89</v>
      </c>
      <c r="E138" s="44">
        <v>468679.33</v>
      </c>
      <c r="F138" s="44">
        <v>89</v>
      </c>
      <c r="G138" s="44">
        <v>1172649.96</v>
      </c>
      <c r="H138" s="44">
        <v>869</v>
      </c>
      <c r="I138" s="44">
        <v>9042871.1300000008</v>
      </c>
      <c r="J138" s="44">
        <v>3655</v>
      </c>
      <c r="K138" s="44">
        <v>8138952.8499999996</v>
      </c>
      <c r="L138" s="42">
        <f t="shared" si="58"/>
        <v>4702</v>
      </c>
      <c r="M138" s="42">
        <f t="shared" si="59"/>
        <v>18823153.27</v>
      </c>
      <c r="N138" s="44">
        <v>656</v>
      </c>
      <c r="O138" s="44">
        <v>5509376.3799999999</v>
      </c>
      <c r="P138" s="44">
        <v>130</v>
      </c>
      <c r="Q138" s="44">
        <v>5744062.1500000004</v>
      </c>
      <c r="R138" s="42">
        <f t="shared" si="62"/>
        <v>786</v>
      </c>
      <c r="S138" s="42">
        <f t="shared" si="63"/>
        <v>11253438.530000001</v>
      </c>
      <c r="T138" s="42">
        <f t="shared" si="60"/>
        <v>5488</v>
      </c>
      <c r="U138" s="42">
        <f t="shared" si="61"/>
        <v>30076591.800000001</v>
      </c>
      <c r="V138" s="16"/>
    </row>
    <row r="139" spans="1:22" s="9" customFormat="1">
      <c r="A139" s="30">
        <v>132</v>
      </c>
      <c r="B139" s="53" t="s">
        <v>272</v>
      </c>
      <c r="C139" s="32" t="s">
        <v>273</v>
      </c>
      <c r="D139" s="43"/>
      <c r="E139" s="43"/>
      <c r="F139" s="43">
        <v>18</v>
      </c>
      <c r="G139" s="43">
        <v>141027.17000000001</v>
      </c>
      <c r="H139" s="43">
        <v>659</v>
      </c>
      <c r="I139" s="43">
        <v>1308919.9099999999</v>
      </c>
      <c r="J139" s="43">
        <v>6996</v>
      </c>
      <c r="K139" s="43">
        <v>13721250.289999999</v>
      </c>
      <c r="L139" s="43">
        <f t="shared" si="58"/>
        <v>7673</v>
      </c>
      <c r="M139" s="43">
        <f t="shared" si="59"/>
        <v>15171197.369999999</v>
      </c>
      <c r="N139" s="43">
        <v>3301</v>
      </c>
      <c r="O139" s="43">
        <v>13509021.09</v>
      </c>
      <c r="P139" s="43">
        <v>19</v>
      </c>
      <c r="Q139" s="43">
        <v>990137.81</v>
      </c>
      <c r="R139" s="43">
        <f t="shared" si="62"/>
        <v>3320</v>
      </c>
      <c r="S139" s="43">
        <f t="shared" si="63"/>
        <v>14499158.9</v>
      </c>
      <c r="T139" s="43">
        <f t="shared" si="60"/>
        <v>10993</v>
      </c>
      <c r="U139" s="43">
        <f t="shared" si="61"/>
        <v>29670356.27</v>
      </c>
      <c r="V139" s="16"/>
    </row>
    <row r="140" spans="1:22" s="9" customFormat="1">
      <c r="A140" s="33">
        <v>133</v>
      </c>
      <c r="B140" s="54" t="s">
        <v>198</v>
      </c>
      <c r="C140" s="1" t="s">
        <v>199</v>
      </c>
      <c r="D140" s="44">
        <v>4</v>
      </c>
      <c r="E140" s="44">
        <v>13809.51</v>
      </c>
      <c r="F140" s="44">
        <v>350</v>
      </c>
      <c r="G140" s="44">
        <v>7126817.5700000003</v>
      </c>
      <c r="H140" s="44">
        <v>42</v>
      </c>
      <c r="I140" s="44">
        <v>499835.28</v>
      </c>
      <c r="J140" s="44">
        <v>2081</v>
      </c>
      <c r="K140" s="44">
        <v>6887426.9800000004</v>
      </c>
      <c r="L140" s="42">
        <f t="shared" si="52"/>
        <v>2477</v>
      </c>
      <c r="M140" s="42">
        <f t="shared" si="53"/>
        <v>14527889.340000002</v>
      </c>
      <c r="N140" s="44">
        <v>2220</v>
      </c>
      <c r="O140" s="44">
        <v>14120780</v>
      </c>
      <c r="P140" s="44">
        <v>40</v>
      </c>
      <c r="Q140" s="44">
        <v>627826.6</v>
      </c>
      <c r="R140" s="42">
        <f t="shared" si="62"/>
        <v>2260</v>
      </c>
      <c r="S140" s="42">
        <f t="shared" si="63"/>
        <v>14748606.6</v>
      </c>
      <c r="T140" s="42">
        <f t="shared" si="54"/>
        <v>4737</v>
      </c>
      <c r="U140" s="42">
        <f t="shared" si="55"/>
        <v>29276495.940000001</v>
      </c>
      <c r="V140" s="16"/>
    </row>
    <row r="141" spans="1:22" s="9" customFormat="1">
      <c r="A141" s="30">
        <v>134</v>
      </c>
      <c r="B141" s="53" t="s">
        <v>258</v>
      </c>
      <c r="C141" s="32" t="s">
        <v>259</v>
      </c>
      <c r="D141" s="43"/>
      <c r="E141" s="43"/>
      <c r="F141" s="43">
        <v>7</v>
      </c>
      <c r="G141" s="43">
        <v>11496.06</v>
      </c>
      <c r="H141" s="43">
        <v>929</v>
      </c>
      <c r="I141" s="43">
        <v>6815308.0300000003</v>
      </c>
      <c r="J141" s="43">
        <v>1964</v>
      </c>
      <c r="K141" s="43">
        <v>14219184.109999999</v>
      </c>
      <c r="L141" s="43">
        <f t="shared" ref="L141:M148" si="64">J141+H141+F141+D141</f>
        <v>2900</v>
      </c>
      <c r="M141" s="43">
        <f t="shared" si="64"/>
        <v>21045988.199999999</v>
      </c>
      <c r="N141" s="43">
        <v>1002</v>
      </c>
      <c r="O141" s="43">
        <v>7593751.0800000001</v>
      </c>
      <c r="P141" s="43">
        <v>31</v>
      </c>
      <c r="Q141" s="43">
        <v>249894.74</v>
      </c>
      <c r="R141" s="43">
        <f t="shared" si="62"/>
        <v>1033</v>
      </c>
      <c r="S141" s="43">
        <f t="shared" si="63"/>
        <v>7843645.8200000003</v>
      </c>
      <c r="T141" s="43">
        <f t="shared" ref="T141:U148" si="65">R141+L141</f>
        <v>3933</v>
      </c>
      <c r="U141" s="43">
        <f t="shared" si="65"/>
        <v>28889634.02</v>
      </c>
      <c r="V141" s="16"/>
    </row>
    <row r="142" spans="1:22" s="9" customFormat="1">
      <c r="A142" s="33">
        <v>135</v>
      </c>
      <c r="B142" s="54" t="s">
        <v>274</v>
      </c>
      <c r="C142" s="1" t="s">
        <v>275</v>
      </c>
      <c r="D142" s="44"/>
      <c r="E142" s="44"/>
      <c r="F142" s="44"/>
      <c r="G142" s="44"/>
      <c r="H142" s="44">
        <v>215</v>
      </c>
      <c r="I142" s="44">
        <v>368644.26</v>
      </c>
      <c r="J142" s="44">
        <v>2077</v>
      </c>
      <c r="K142" s="44">
        <v>14209469.029999999</v>
      </c>
      <c r="L142" s="42">
        <f t="shared" si="64"/>
        <v>2292</v>
      </c>
      <c r="M142" s="42">
        <f t="shared" si="64"/>
        <v>14578113.289999999</v>
      </c>
      <c r="N142" s="44">
        <v>3110</v>
      </c>
      <c r="O142" s="44">
        <v>13965281.109999999</v>
      </c>
      <c r="P142" s="44">
        <v>28</v>
      </c>
      <c r="Q142" s="44">
        <v>131799.89000000001</v>
      </c>
      <c r="R142" s="42">
        <f t="shared" si="62"/>
        <v>3138</v>
      </c>
      <c r="S142" s="42">
        <f t="shared" si="63"/>
        <v>14097081</v>
      </c>
      <c r="T142" s="42">
        <f t="shared" si="65"/>
        <v>5430</v>
      </c>
      <c r="U142" s="42">
        <f t="shared" si="65"/>
        <v>28675194.289999999</v>
      </c>
      <c r="V142" s="16"/>
    </row>
    <row r="143" spans="1:22" s="9" customFormat="1">
      <c r="A143" s="30">
        <v>136</v>
      </c>
      <c r="B143" s="53" t="s">
        <v>298</v>
      </c>
      <c r="C143" s="32" t="s">
        <v>299</v>
      </c>
      <c r="D143" s="43"/>
      <c r="E143" s="43"/>
      <c r="F143" s="43">
        <v>51</v>
      </c>
      <c r="G143" s="43">
        <v>1366467.26</v>
      </c>
      <c r="H143" s="43">
        <v>399</v>
      </c>
      <c r="I143" s="43">
        <v>1063850.49</v>
      </c>
      <c r="J143" s="43">
        <v>1152</v>
      </c>
      <c r="K143" s="43">
        <v>6467975.7199999997</v>
      </c>
      <c r="L143" s="43">
        <f t="shared" si="64"/>
        <v>1602</v>
      </c>
      <c r="M143" s="43">
        <f t="shared" si="64"/>
        <v>8898293.4700000007</v>
      </c>
      <c r="N143" s="43">
        <v>1120</v>
      </c>
      <c r="O143" s="43">
        <v>13253917.01</v>
      </c>
      <c r="P143" s="43">
        <v>227</v>
      </c>
      <c r="Q143" s="43">
        <v>6469467.6600000001</v>
      </c>
      <c r="R143" s="43">
        <f t="shared" si="62"/>
        <v>1347</v>
      </c>
      <c r="S143" s="43">
        <f t="shared" si="63"/>
        <v>19723384.670000002</v>
      </c>
      <c r="T143" s="43">
        <f t="shared" si="65"/>
        <v>2949</v>
      </c>
      <c r="U143" s="43">
        <f t="shared" si="65"/>
        <v>28621678.140000001</v>
      </c>
      <c r="V143" s="16"/>
    </row>
    <row r="144" spans="1:22" s="9" customFormat="1">
      <c r="A144" s="33">
        <v>137</v>
      </c>
      <c r="B144" s="54" t="s">
        <v>266</v>
      </c>
      <c r="C144" s="1" t="s">
        <v>267</v>
      </c>
      <c r="D144" s="44"/>
      <c r="E144" s="44"/>
      <c r="F144" s="44">
        <v>18</v>
      </c>
      <c r="G144" s="44">
        <v>163401.20000000001</v>
      </c>
      <c r="H144" s="44">
        <v>1206</v>
      </c>
      <c r="I144" s="44">
        <v>3009304.92</v>
      </c>
      <c r="J144" s="44">
        <v>2654</v>
      </c>
      <c r="K144" s="44">
        <v>13813813.59</v>
      </c>
      <c r="L144" s="42">
        <f t="shared" si="64"/>
        <v>3878</v>
      </c>
      <c r="M144" s="42">
        <f t="shared" si="64"/>
        <v>16986519.709999997</v>
      </c>
      <c r="N144" s="44">
        <v>1047</v>
      </c>
      <c r="O144" s="44">
        <v>10968562.02</v>
      </c>
      <c r="P144" s="44"/>
      <c r="Q144" s="44"/>
      <c r="R144" s="42">
        <f t="shared" si="62"/>
        <v>1047</v>
      </c>
      <c r="S144" s="42">
        <f t="shared" si="63"/>
        <v>10968562.02</v>
      </c>
      <c r="T144" s="42">
        <f t="shared" si="65"/>
        <v>4925</v>
      </c>
      <c r="U144" s="42">
        <f t="shared" si="65"/>
        <v>27955081.729999997</v>
      </c>
      <c r="V144" s="16"/>
    </row>
    <row r="145" spans="1:22" s="9" customFormat="1">
      <c r="A145" s="30">
        <v>138</v>
      </c>
      <c r="B145" s="53" t="s">
        <v>256</v>
      </c>
      <c r="C145" s="32" t="s">
        <v>257</v>
      </c>
      <c r="D145" s="43"/>
      <c r="E145" s="43"/>
      <c r="F145" s="43"/>
      <c r="G145" s="43"/>
      <c r="H145" s="43">
        <v>665</v>
      </c>
      <c r="I145" s="43">
        <v>2425483.5299999998</v>
      </c>
      <c r="J145" s="43">
        <v>1753</v>
      </c>
      <c r="K145" s="43">
        <v>12209868.869999999</v>
      </c>
      <c r="L145" s="43">
        <f t="shared" si="64"/>
        <v>2418</v>
      </c>
      <c r="M145" s="43">
        <f t="shared" si="64"/>
        <v>14635352.399999999</v>
      </c>
      <c r="N145" s="43">
        <v>1472</v>
      </c>
      <c r="O145" s="43">
        <v>9905350.2300000004</v>
      </c>
      <c r="P145" s="43">
        <v>10</v>
      </c>
      <c r="Q145" s="43">
        <v>117889.19</v>
      </c>
      <c r="R145" s="43">
        <f t="shared" si="62"/>
        <v>1482</v>
      </c>
      <c r="S145" s="43">
        <f t="shared" si="63"/>
        <v>10023239.42</v>
      </c>
      <c r="T145" s="43">
        <f t="shared" si="65"/>
        <v>3900</v>
      </c>
      <c r="U145" s="43">
        <f t="shared" si="65"/>
        <v>24658591.82</v>
      </c>
      <c r="V145" s="16"/>
    </row>
    <row r="146" spans="1:22" s="9" customFormat="1">
      <c r="A146" s="33">
        <v>139</v>
      </c>
      <c r="B146" s="23" t="s">
        <v>335</v>
      </c>
      <c r="C146" s="1" t="s">
        <v>336</v>
      </c>
      <c r="D146" s="44">
        <v>6</v>
      </c>
      <c r="E146" s="44">
        <v>114898.3</v>
      </c>
      <c r="F146" s="44">
        <v>82</v>
      </c>
      <c r="G146" s="44">
        <v>1999016.71</v>
      </c>
      <c r="H146" s="44">
        <v>37</v>
      </c>
      <c r="I146" s="44">
        <v>714340.26</v>
      </c>
      <c r="J146" s="44">
        <v>699</v>
      </c>
      <c r="K146" s="44">
        <v>6649487.4500000002</v>
      </c>
      <c r="L146" s="42">
        <f t="shared" si="64"/>
        <v>824</v>
      </c>
      <c r="M146" s="42">
        <f t="shared" si="64"/>
        <v>9477742.7200000007</v>
      </c>
      <c r="N146" s="44">
        <v>1474</v>
      </c>
      <c r="O146" s="44">
        <v>11423379.68</v>
      </c>
      <c r="P146" s="44">
        <v>848</v>
      </c>
      <c r="Q146" s="44">
        <v>3602114.65</v>
      </c>
      <c r="R146" s="42">
        <f t="shared" si="62"/>
        <v>2322</v>
      </c>
      <c r="S146" s="42">
        <f t="shared" si="63"/>
        <v>15025494.33</v>
      </c>
      <c r="T146" s="42">
        <f t="shared" si="65"/>
        <v>3146</v>
      </c>
      <c r="U146" s="42">
        <f t="shared" si="65"/>
        <v>24503237.050000001</v>
      </c>
      <c r="V146" s="16"/>
    </row>
    <row r="147" spans="1:22" s="9" customFormat="1">
      <c r="A147" s="30">
        <v>140</v>
      </c>
      <c r="B147" s="31" t="s">
        <v>270</v>
      </c>
      <c r="C147" s="32" t="s">
        <v>271</v>
      </c>
      <c r="D147" s="43">
        <v>6</v>
      </c>
      <c r="E147" s="43">
        <v>191364.7</v>
      </c>
      <c r="F147" s="43">
        <v>6</v>
      </c>
      <c r="G147" s="43">
        <v>84327.09</v>
      </c>
      <c r="H147" s="43">
        <v>1993</v>
      </c>
      <c r="I147" s="43">
        <v>776711.79</v>
      </c>
      <c r="J147" s="43">
        <v>10740</v>
      </c>
      <c r="K147" s="43">
        <v>11174012.210000001</v>
      </c>
      <c r="L147" s="43">
        <f t="shared" si="64"/>
        <v>12745</v>
      </c>
      <c r="M147" s="43">
        <f t="shared" si="64"/>
        <v>12226415.789999999</v>
      </c>
      <c r="N147" s="43">
        <v>956</v>
      </c>
      <c r="O147" s="43">
        <v>10441606.01</v>
      </c>
      <c r="P147" s="43">
        <v>10</v>
      </c>
      <c r="Q147" s="43">
        <v>205241.07</v>
      </c>
      <c r="R147" s="43">
        <f t="shared" si="62"/>
        <v>966</v>
      </c>
      <c r="S147" s="43">
        <f t="shared" si="63"/>
        <v>10646847.08</v>
      </c>
      <c r="T147" s="43">
        <f t="shared" si="65"/>
        <v>13711</v>
      </c>
      <c r="U147" s="43">
        <f t="shared" si="65"/>
        <v>22873262.869999997</v>
      </c>
      <c r="V147" s="16"/>
    </row>
    <row r="148" spans="1:22" s="9" customFormat="1">
      <c r="A148" s="33">
        <v>141</v>
      </c>
      <c r="B148" s="54" t="s">
        <v>230</v>
      </c>
      <c r="C148" s="1" t="s">
        <v>231</v>
      </c>
      <c r="D148" s="44">
        <v>42</v>
      </c>
      <c r="E148" s="44">
        <v>547356.96</v>
      </c>
      <c r="F148" s="44">
        <v>483</v>
      </c>
      <c r="G148" s="44">
        <v>6635959.7999999998</v>
      </c>
      <c r="H148" s="44">
        <v>50</v>
      </c>
      <c r="I148" s="44">
        <v>1131193.33</v>
      </c>
      <c r="J148" s="44">
        <v>461</v>
      </c>
      <c r="K148" s="44">
        <v>2633349.88</v>
      </c>
      <c r="L148" s="42">
        <f t="shared" si="64"/>
        <v>1036</v>
      </c>
      <c r="M148" s="42">
        <f t="shared" si="64"/>
        <v>10947859.969999999</v>
      </c>
      <c r="N148" s="44">
        <v>795</v>
      </c>
      <c r="O148" s="44">
        <v>9198744.8499999996</v>
      </c>
      <c r="P148" s="44">
        <v>78</v>
      </c>
      <c r="Q148" s="44">
        <v>1613695.92</v>
      </c>
      <c r="R148" s="42">
        <f t="shared" si="62"/>
        <v>873</v>
      </c>
      <c r="S148" s="42">
        <f t="shared" si="63"/>
        <v>10812440.77</v>
      </c>
      <c r="T148" s="42">
        <f t="shared" si="65"/>
        <v>1909</v>
      </c>
      <c r="U148" s="42">
        <f t="shared" si="65"/>
        <v>21760300.739999998</v>
      </c>
      <c r="V148" s="16"/>
    </row>
    <row r="149" spans="1:22" s="9" customFormat="1">
      <c r="A149" s="30">
        <v>142</v>
      </c>
      <c r="B149" s="53" t="s">
        <v>250</v>
      </c>
      <c r="C149" s="32" t="s">
        <v>251</v>
      </c>
      <c r="D149" s="43">
        <v>20</v>
      </c>
      <c r="E149" s="43">
        <v>106112.82</v>
      </c>
      <c r="F149" s="43">
        <v>102</v>
      </c>
      <c r="G149" s="43">
        <v>2129493.37</v>
      </c>
      <c r="H149" s="43">
        <v>219</v>
      </c>
      <c r="I149" s="43">
        <v>6110035.46</v>
      </c>
      <c r="J149" s="43">
        <v>285</v>
      </c>
      <c r="K149" s="43">
        <v>2426125.63</v>
      </c>
      <c r="L149" s="43">
        <f t="shared" ref="L149:L156" si="66">J149+H149+F149+D149</f>
        <v>626</v>
      </c>
      <c r="M149" s="43">
        <f t="shared" ref="M149:M156" si="67">K149+I149+G149+E149</f>
        <v>10771767.280000001</v>
      </c>
      <c r="N149" s="43">
        <v>337</v>
      </c>
      <c r="O149" s="43">
        <v>4564881.7300000004</v>
      </c>
      <c r="P149" s="43">
        <v>171</v>
      </c>
      <c r="Q149" s="43">
        <v>6227149.04</v>
      </c>
      <c r="R149" s="43">
        <f t="shared" si="62"/>
        <v>508</v>
      </c>
      <c r="S149" s="43">
        <f t="shared" si="63"/>
        <v>10792030.77</v>
      </c>
      <c r="T149" s="43">
        <f t="shared" ref="T149:T156" si="68">R149+L149</f>
        <v>1134</v>
      </c>
      <c r="U149" s="43">
        <f t="shared" ref="U149:U156" si="69">S149+M149</f>
        <v>21563798.050000001</v>
      </c>
      <c r="V149" s="16"/>
    </row>
    <row r="150" spans="1:22" s="9" customFormat="1">
      <c r="A150" s="33">
        <v>143</v>
      </c>
      <c r="B150" s="54" t="s">
        <v>290</v>
      </c>
      <c r="C150" s="1" t="s">
        <v>291</v>
      </c>
      <c r="D150" s="44">
        <v>6</v>
      </c>
      <c r="E150" s="44">
        <v>99466.55</v>
      </c>
      <c r="F150" s="44">
        <v>248</v>
      </c>
      <c r="G150" s="44">
        <v>4682134.5999999996</v>
      </c>
      <c r="H150" s="44">
        <v>174</v>
      </c>
      <c r="I150" s="44">
        <v>3619613.37</v>
      </c>
      <c r="J150" s="44">
        <v>302</v>
      </c>
      <c r="K150" s="44">
        <v>2689503.74</v>
      </c>
      <c r="L150" s="42">
        <f t="shared" si="66"/>
        <v>730</v>
      </c>
      <c r="M150" s="42">
        <f t="shared" si="67"/>
        <v>11090718.260000002</v>
      </c>
      <c r="N150" s="44">
        <v>347</v>
      </c>
      <c r="O150" s="44">
        <v>6847001.8899999997</v>
      </c>
      <c r="P150" s="44">
        <v>116</v>
      </c>
      <c r="Q150" s="44">
        <v>3196461.26</v>
      </c>
      <c r="R150" s="42">
        <f t="shared" si="62"/>
        <v>463</v>
      </c>
      <c r="S150" s="42">
        <f t="shared" si="63"/>
        <v>10043463.149999999</v>
      </c>
      <c r="T150" s="42">
        <f t="shared" si="68"/>
        <v>1193</v>
      </c>
      <c r="U150" s="42">
        <f t="shared" si="69"/>
        <v>21134181.41</v>
      </c>
      <c r="V150" s="16"/>
    </row>
    <row r="151" spans="1:22" s="9" customFormat="1">
      <c r="A151" s="30">
        <v>144</v>
      </c>
      <c r="B151" s="53" t="s">
        <v>276</v>
      </c>
      <c r="C151" s="32" t="s">
        <v>277</v>
      </c>
      <c r="D151" s="43"/>
      <c r="E151" s="43"/>
      <c r="F151" s="43"/>
      <c r="G151" s="43"/>
      <c r="H151" s="43">
        <v>1791</v>
      </c>
      <c r="I151" s="43">
        <v>9871875.8699999992</v>
      </c>
      <c r="J151" s="43">
        <v>1693</v>
      </c>
      <c r="K151" s="43">
        <v>9788993.1799999997</v>
      </c>
      <c r="L151" s="43">
        <f t="shared" si="66"/>
        <v>3484</v>
      </c>
      <c r="M151" s="43">
        <f t="shared" si="67"/>
        <v>19660869.049999997</v>
      </c>
      <c r="N151" s="43">
        <v>70</v>
      </c>
      <c r="O151" s="43">
        <v>543979.30000000005</v>
      </c>
      <c r="P151" s="43">
        <v>11</v>
      </c>
      <c r="Q151" s="43">
        <v>773082.5</v>
      </c>
      <c r="R151" s="43">
        <f t="shared" si="62"/>
        <v>81</v>
      </c>
      <c r="S151" s="43">
        <f t="shared" si="63"/>
        <v>1317061.8</v>
      </c>
      <c r="T151" s="43">
        <f t="shared" si="68"/>
        <v>3565</v>
      </c>
      <c r="U151" s="43">
        <f t="shared" si="69"/>
        <v>20977930.849999998</v>
      </c>
      <c r="V151" s="16"/>
    </row>
    <row r="152" spans="1:22" s="9" customFormat="1">
      <c r="A152" s="33">
        <v>145</v>
      </c>
      <c r="B152" s="54" t="s">
        <v>337</v>
      </c>
      <c r="C152" s="1" t="s">
        <v>338</v>
      </c>
      <c r="D152" s="44"/>
      <c r="E152" s="44"/>
      <c r="F152" s="44">
        <v>9</v>
      </c>
      <c r="G152" s="44">
        <v>92019.91</v>
      </c>
      <c r="H152" s="44">
        <v>514</v>
      </c>
      <c r="I152" s="44">
        <v>2290939.21</v>
      </c>
      <c r="J152" s="44">
        <v>1201</v>
      </c>
      <c r="K152" s="44">
        <v>9993012.6999999993</v>
      </c>
      <c r="L152" s="42">
        <f t="shared" si="66"/>
        <v>1724</v>
      </c>
      <c r="M152" s="42">
        <f t="shared" si="67"/>
        <v>12375971.82</v>
      </c>
      <c r="N152" s="44">
        <v>437</v>
      </c>
      <c r="O152" s="44">
        <v>7876245.75</v>
      </c>
      <c r="P152" s="44">
        <v>3</v>
      </c>
      <c r="Q152" s="44">
        <v>118572.66</v>
      </c>
      <c r="R152" s="42">
        <f t="shared" si="62"/>
        <v>440</v>
      </c>
      <c r="S152" s="42">
        <f t="shared" si="63"/>
        <v>7994818.4100000001</v>
      </c>
      <c r="T152" s="42">
        <f t="shared" si="68"/>
        <v>2164</v>
      </c>
      <c r="U152" s="42">
        <f t="shared" si="69"/>
        <v>20370790.23</v>
      </c>
      <c r="V152" s="16"/>
    </row>
    <row r="153" spans="1:22" s="9" customFormat="1">
      <c r="A153" s="30">
        <v>146</v>
      </c>
      <c r="B153" s="53" t="s">
        <v>218</v>
      </c>
      <c r="C153" s="32" t="s">
        <v>219</v>
      </c>
      <c r="D153" s="43">
        <v>2</v>
      </c>
      <c r="E153" s="43">
        <v>19629.28</v>
      </c>
      <c r="F153" s="43">
        <v>84</v>
      </c>
      <c r="G153" s="43">
        <v>1435380.99</v>
      </c>
      <c r="H153" s="43">
        <v>59</v>
      </c>
      <c r="I153" s="43">
        <v>1030085.14</v>
      </c>
      <c r="J153" s="43">
        <v>500</v>
      </c>
      <c r="K153" s="43">
        <v>6460082.5899999999</v>
      </c>
      <c r="L153" s="43">
        <f t="shared" si="66"/>
        <v>645</v>
      </c>
      <c r="M153" s="43">
        <f t="shared" si="67"/>
        <v>8945177.9999999981</v>
      </c>
      <c r="N153" s="43">
        <v>1286</v>
      </c>
      <c r="O153" s="43">
        <v>7865068.8099999996</v>
      </c>
      <c r="P153" s="43">
        <v>31</v>
      </c>
      <c r="Q153" s="43">
        <v>1021331.96</v>
      </c>
      <c r="R153" s="43">
        <f t="shared" si="62"/>
        <v>1317</v>
      </c>
      <c r="S153" s="43">
        <f t="shared" si="63"/>
        <v>8886400.7699999996</v>
      </c>
      <c r="T153" s="43">
        <f t="shared" si="68"/>
        <v>1962</v>
      </c>
      <c r="U153" s="43">
        <f t="shared" si="69"/>
        <v>17831578.769999996</v>
      </c>
      <c r="V153" s="16"/>
    </row>
    <row r="154" spans="1:22" s="9" customFormat="1">
      <c r="A154" s="33">
        <v>147</v>
      </c>
      <c r="B154" s="54" t="s">
        <v>280</v>
      </c>
      <c r="C154" s="1" t="s">
        <v>281</v>
      </c>
      <c r="D154" s="44"/>
      <c r="E154" s="44"/>
      <c r="F154" s="44">
        <v>128</v>
      </c>
      <c r="G154" s="44">
        <v>3334789.8</v>
      </c>
      <c r="H154" s="44">
        <v>85</v>
      </c>
      <c r="I154" s="44">
        <v>3216837.59</v>
      </c>
      <c r="J154" s="44">
        <v>364</v>
      </c>
      <c r="K154" s="44">
        <v>2035465.54</v>
      </c>
      <c r="L154" s="42">
        <f t="shared" si="66"/>
        <v>577</v>
      </c>
      <c r="M154" s="42">
        <f t="shared" si="67"/>
        <v>8587092.9299999997</v>
      </c>
      <c r="N154" s="44">
        <v>432</v>
      </c>
      <c r="O154" s="44">
        <v>5333494.78</v>
      </c>
      <c r="P154" s="44">
        <v>66</v>
      </c>
      <c r="Q154" s="44">
        <v>3179472.44</v>
      </c>
      <c r="R154" s="42">
        <f t="shared" si="62"/>
        <v>498</v>
      </c>
      <c r="S154" s="42">
        <f t="shared" si="63"/>
        <v>8512967.2200000007</v>
      </c>
      <c r="T154" s="42">
        <f t="shared" si="68"/>
        <v>1075</v>
      </c>
      <c r="U154" s="42">
        <f t="shared" si="69"/>
        <v>17100060.149999999</v>
      </c>
      <c r="V154" s="16"/>
    </row>
    <row r="155" spans="1:22" s="9" customFormat="1">
      <c r="A155" s="30">
        <v>148</v>
      </c>
      <c r="B155" s="53" t="s">
        <v>294</v>
      </c>
      <c r="C155" s="32" t="s">
        <v>295</v>
      </c>
      <c r="D155" s="43"/>
      <c r="E155" s="43"/>
      <c r="F155" s="43">
        <v>3</v>
      </c>
      <c r="G155" s="43">
        <v>35951.32</v>
      </c>
      <c r="H155" s="43">
        <v>206</v>
      </c>
      <c r="I155" s="43">
        <v>146723.19</v>
      </c>
      <c r="J155" s="43">
        <v>993</v>
      </c>
      <c r="K155" s="43">
        <v>7563298.3300000001</v>
      </c>
      <c r="L155" s="43">
        <f t="shared" si="66"/>
        <v>1202</v>
      </c>
      <c r="M155" s="43">
        <f t="shared" si="67"/>
        <v>7745972.8400000008</v>
      </c>
      <c r="N155" s="43">
        <v>1141</v>
      </c>
      <c r="O155" s="43">
        <v>7458260.29</v>
      </c>
      <c r="P155" s="43">
        <v>1</v>
      </c>
      <c r="Q155" s="43">
        <v>0</v>
      </c>
      <c r="R155" s="43">
        <f t="shared" si="62"/>
        <v>1142</v>
      </c>
      <c r="S155" s="43">
        <f t="shared" si="63"/>
        <v>7458260.29</v>
      </c>
      <c r="T155" s="43">
        <f t="shared" si="68"/>
        <v>2344</v>
      </c>
      <c r="U155" s="43">
        <f t="shared" si="69"/>
        <v>15204233.130000001</v>
      </c>
      <c r="V155" s="16"/>
    </row>
    <row r="156" spans="1:22" s="9" customFormat="1">
      <c r="A156" s="33">
        <v>149</v>
      </c>
      <c r="B156" s="23" t="s">
        <v>288</v>
      </c>
      <c r="C156" s="1" t="s">
        <v>289</v>
      </c>
      <c r="D156" s="44"/>
      <c r="E156" s="44"/>
      <c r="F156" s="44"/>
      <c r="G156" s="44"/>
      <c r="H156" s="44">
        <v>175</v>
      </c>
      <c r="I156" s="44">
        <v>174750.6</v>
      </c>
      <c r="J156" s="44">
        <v>1214</v>
      </c>
      <c r="K156" s="44">
        <v>6759805.1600000001</v>
      </c>
      <c r="L156" s="42">
        <f t="shared" si="66"/>
        <v>1389</v>
      </c>
      <c r="M156" s="42">
        <f t="shared" si="67"/>
        <v>6934555.7599999998</v>
      </c>
      <c r="N156" s="44">
        <v>1365</v>
      </c>
      <c r="O156" s="44">
        <v>6698080.6299999999</v>
      </c>
      <c r="P156" s="44">
        <v>17</v>
      </c>
      <c r="Q156" s="44">
        <v>104279.82</v>
      </c>
      <c r="R156" s="42">
        <f t="shared" si="62"/>
        <v>1382</v>
      </c>
      <c r="S156" s="42">
        <f t="shared" si="63"/>
        <v>6802360.4500000002</v>
      </c>
      <c r="T156" s="42">
        <f t="shared" si="68"/>
        <v>2771</v>
      </c>
      <c r="U156" s="42">
        <f t="shared" si="69"/>
        <v>13736916.210000001</v>
      </c>
      <c r="V156" s="16"/>
    </row>
    <row r="157" spans="1:22" s="9" customFormat="1">
      <c r="A157" s="30">
        <v>150</v>
      </c>
      <c r="B157" s="31" t="s">
        <v>222</v>
      </c>
      <c r="C157" s="32" t="s">
        <v>223</v>
      </c>
      <c r="D157" s="43"/>
      <c r="E157" s="43"/>
      <c r="F157" s="43">
        <v>89</v>
      </c>
      <c r="G157" s="43">
        <v>1950516.41</v>
      </c>
      <c r="H157" s="43">
        <v>69</v>
      </c>
      <c r="I157" s="43">
        <v>294900.26</v>
      </c>
      <c r="J157" s="43">
        <v>2067</v>
      </c>
      <c r="K157" s="43">
        <v>3871642.03</v>
      </c>
      <c r="L157" s="43">
        <f t="shared" ref="L157:M163" si="70">J157+H157+F157+D157</f>
        <v>2225</v>
      </c>
      <c r="M157" s="43">
        <f t="shared" si="70"/>
        <v>6117058.7000000002</v>
      </c>
      <c r="N157" s="43">
        <v>1099</v>
      </c>
      <c r="O157" s="43">
        <v>5872921.25</v>
      </c>
      <c r="P157" s="43">
        <v>12</v>
      </c>
      <c r="Q157" s="43">
        <v>288441.86</v>
      </c>
      <c r="R157" s="43">
        <f t="shared" ref="R157:R180" si="71">N157+P157</f>
        <v>1111</v>
      </c>
      <c r="S157" s="43">
        <f t="shared" ref="S157:S180" si="72">O157+Q157</f>
        <v>6161363.1100000003</v>
      </c>
      <c r="T157" s="43">
        <f t="shared" ref="T157:U163" si="73">R157+L157</f>
        <v>3336</v>
      </c>
      <c r="U157" s="43">
        <f t="shared" si="73"/>
        <v>12278421.810000001</v>
      </c>
      <c r="V157" s="16"/>
    </row>
    <row r="158" spans="1:22" s="9" customFormat="1">
      <c r="A158" s="33">
        <v>151</v>
      </c>
      <c r="B158" s="54" t="s">
        <v>296</v>
      </c>
      <c r="C158" s="1" t="s">
        <v>297</v>
      </c>
      <c r="D158" s="44">
        <v>123</v>
      </c>
      <c r="E158" s="44">
        <v>3054588.13</v>
      </c>
      <c r="F158" s="44">
        <v>121</v>
      </c>
      <c r="G158" s="44">
        <v>1357104.88</v>
      </c>
      <c r="H158" s="44">
        <v>24</v>
      </c>
      <c r="I158" s="44">
        <v>440140.16</v>
      </c>
      <c r="J158" s="44">
        <v>261</v>
      </c>
      <c r="K158" s="44">
        <v>1097721.57</v>
      </c>
      <c r="L158" s="42">
        <f t="shared" si="70"/>
        <v>529</v>
      </c>
      <c r="M158" s="42">
        <f t="shared" si="70"/>
        <v>5949554.7400000002</v>
      </c>
      <c r="N158" s="44">
        <v>225</v>
      </c>
      <c r="O158" s="44">
        <v>2473933.38</v>
      </c>
      <c r="P158" s="44">
        <v>139</v>
      </c>
      <c r="Q158" s="44">
        <v>3502045.63</v>
      </c>
      <c r="R158" s="42">
        <f t="shared" si="71"/>
        <v>364</v>
      </c>
      <c r="S158" s="42">
        <f t="shared" si="72"/>
        <v>5975979.0099999998</v>
      </c>
      <c r="T158" s="42">
        <f t="shared" si="73"/>
        <v>893</v>
      </c>
      <c r="U158" s="42">
        <f t="shared" si="73"/>
        <v>11925533.75</v>
      </c>
      <c r="V158" s="16"/>
    </row>
    <row r="159" spans="1:22" s="9" customFormat="1">
      <c r="A159" s="30">
        <v>152</v>
      </c>
      <c r="B159" s="53" t="s">
        <v>226</v>
      </c>
      <c r="C159" s="32" t="s">
        <v>227</v>
      </c>
      <c r="D159" s="43">
        <v>8</v>
      </c>
      <c r="E159" s="43">
        <v>2046130.72</v>
      </c>
      <c r="F159" s="43">
        <v>16</v>
      </c>
      <c r="G159" s="43">
        <v>846628.46</v>
      </c>
      <c r="H159" s="43">
        <v>2212</v>
      </c>
      <c r="I159" s="43">
        <v>3708886.24</v>
      </c>
      <c r="J159" s="43">
        <v>344</v>
      </c>
      <c r="K159" s="43">
        <v>551258.09</v>
      </c>
      <c r="L159" s="43">
        <f t="shared" si="70"/>
        <v>2580</v>
      </c>
      <c r="M159" s="43">
        <f t="shared" si="70"/>
        <v>7152903.5099999998</v>
      </c>
      <c r="N159" s="43">
        <v>10</v>
      </c>
      <c r="O159" s="43">
        <v>390956.01</v>
      </c>
      <c r="P159" s="43">
        <v>23</v>
      </c>
      <c r="Q159" s="43">
        <v>4321273.7</v>
      </c>
      <c r="R159" s="43">
        <f t="shared" si="71"/>
        <v>33</v>
      </c>
      <c r="S159" s="43">
        <f t="shared" si="72"/>
        <v>4712229.71</v>
      </c>
      <c r="T159" s="43">
        <f t="shared" si="73"/>
        <v>2613</v>
      </c>
      <c r="U159" s="43">
        <f t="shared" si="73"/>
        <v>11865133.219999999</v>
      </c>
      <c r="V159" s="16"/>
    </row>
    <row r="160" spans="1:22" s="9" customFormat="1">
      <c r="A160" s="33">
        <v>153</v>
      </c>
      <c r="B160" s="54" t="s">
        <v>300</v>
      </c>
      <c r="C160" s="1" t="s">
        <v>301</v>
      </c>
      <c r="D160" s="44"/>
      <c r="E160" s="44"/>
      <c r="F160" s="44"/>
      <c r="G160" s="44"/>
      <c r="H160" s="44">
        <v>411</v>
      </c>
      <c r="I160" s="44">
        <v>286943.90999999997</v>
      </c>
      <c r="J160" s="44">
        <v>2736</v>
      </c>
      <c r="K160" s="44">
        <v>4808155.84</v>
      </c>
      <c r="L160" s="42">
        <f t="shared" si="70"/>
        <v>3147</v>
      </c>
      <c r="M160" s="42">
        <f t="shared" si="70"/>
        <v>5095099.75</v>
      </c>
      <c r="N160" s="44">
        <v>534</v>
      </c>
      <c r="O160" s="44">
        <v>4511502.1500000004</v>
      </c>
      <c r="P160" s="44">
        <v>2</v>
      </c>
      <c r="Q160" s="44">
        <v>2043.3</v>
      </c>
      <c r="R160" s="42">
        <f t="shared" si="71"/>
        <v>536</v>
      </c>
      <c r="S160" s="42">
        <f t="shared" si="72"/>
        <v>4513545.45</v>
      </c>
      <c r="T160" s="42">
        <f t="shared" si="73"/>
        <v>3683</v>
      </c>
      <c r="U160" s="42">
        <f t="shared" si="73"/>
        <v>9608645.1999999993</v>
      </c>
      <c r="V160" s="16"/>
    </row>
    <row r="161" spans="1:22" s="9" customFormat="1">
      <c r="A161" s="30">
        <v>154</v>
      </c>
      <c r="B161" s="53" t="s">
        <v>139</v>
      </c>
      <c r="C161" s="32" t="s">
        <v>366</v>
      </c>
      <c r="D161" s="43"/>
      <c r="E161" s="43"/>
      <c r="F161" s="43"/>
      <c r="G161" s="43"/>
      <c r="H161" s="43">
        <v>447</v>
      </c>
      <c r="I161" s="43">
        <v>1194151.42</v>
      </c>
      <c r="J161" s="43">
        <v>688</v>
      </c>
      <c r="K161" s="43">
        <v>3666672.13</v>
      </c>
      <c r="L161" s="43">
        <f t="shared" si="70"/>
        <v>1135</v>
      </c>
      <c r="M161" s="43">
        <f t="shared" si="70"/>
        <v>4860823.55</v>
      </c>
      <c r="N161" s="43">
        <v>594</v>
      </c>
      <c r="O161" s="43">
        <v>2776237.47</v>
      </c>
      <c r="P161" s="43">
        <v>106</v>
      </c>
      <c r="Q161" s="43">
        <v>399186.3</v>
      </c>
      <c r="R161" s="43">
        <f t="shared" si="71"/>
        <v>700</v>
      </c>
      <c r="S161" s="43">
        <f t="shared" si="72"/>
        <v>3175423.77</v>
      </c>
      <c r="T161" s="43">
        <f t="shared" si="73"/>
        <v>1835</v>
      </c>
      <c r="U161" s="43">
        <f t="shared" si="73"/>
        <v>8036247.3200000003</v>
      </c>
      <c r="V161" s="16"/>
    </row>
    <row r="162" spans="1:22" s="9" customFormat="1">
      <c r="A162" s="33">
        <v>155</v>
      </c>
      <c r="B162" s="54" t="s">
        <v>302</v>
      </c>
      <c r="C162" s="1" t="s">
        <v>303</v>
      </c>
      <c r="D162" s="44"/>
      <c r="E162" s="44"/>
      <c r="F162" s="44"/>
      <c r="G162" s="44"/>
      <c r="H162" s="44">
        <v>383</v>
      </c>
      <c r="I162" s="44">
        <v>309013.12</v>
      </c>
      <c r="J162" s="44">
        <v>2087</v>
      </c>
      <c r="K162" s="44">
        <v>3803347.67</v>
      </c>
      <c r="L162" s="42">
        <f t="shared" si="70"/>
        <v>2470</v>
      </c>
      <c r="M162" s="42">
        <f t="shared" si="70"/>
        <v>4112360.79</v>
      </c>
      <c r="N162" s="44">
        <v>536</v>
      </c>
      <c r="O162" s="44">
        <v>3507944.73</v>
      </c>
      <c r="P162" s="44">
        <v>2</v>
      </c>
      <c r="Q162" s="44">
        <v>4575.22</v>
      </c>
      <c r="R162" s="42">
        <f t="shared" si="71"/>
        <v>538</v>
      </c>
      <c r="S162" s="42">
        <f t="shared" si="72"/>
        <v>3512519.95</v>
      </c>
      <c r="T162" s="42">
        <f t="shared" si="73"/>
        <v>3008</v>
      </c>
      <c r="U162" s="42">
        <f t="shared" si="73"/>
        <v>7624880.7400000002</v>
      </c>
      <c r="V162" s="16"/>
    </row>
    <row r="163" spans="1:22" s="9" customFormat="1">
      <c r="A163" s="30">
        <v>156</v>
      </c>
      <c r="B163" s="53" t="s">
        <v>172</v>
      </c>
      <c r="C163" s="32" t="s">
        <v>173</v>
      </c>
      <c r="D163" s="43"/>
      <c r="E163" s="43"/>
      <c r="F163" s="43"/>
      <c r="G163" s="43"/>
      <c r="H163" s="43">
        <v>39</v>
      </c>
      <c r="I163" s="43">
        <v>208487.82</v>
      </c>
      <c r="J163" s="43">
        <v>15</v>
      </c>
      <c r="K163" s="43">
        <v>14695.82</v>
      </c>
      <c r="L163" s="43">
        <f t="shared" si="70"/>
        <v>54</v>
      </c>
      <c r="M163" s="43">
        <f t="shared" si="70"/>
        <v>223183.64</v>
      </c>
      <c r="N163" s="43"/>
      <c r="O163" s="43"/>
      <c r="P163" s="43">
        <v>5</v>
      </c>
      <c r="Q163" s="43">
        <v>5200000</v>
      </c>
      <c r="R163" s="43">
        <f t="shared" si="71"/>
        <v>5</v>
      </c>
      <c r="S163" s="43">
        <f t="shared" si="72"/>
        <v>5200000</v>
      </c>
      <c r="T163" s="43">
        <f t="shared" si="73"/>
        <v>59</v>
      </c>
      <c r="U163" s="43">
        <f t="shared" si="73"/>
        <v>5423183.6399999997</v>
      </c>
      <c r="V163" s="16"/>
    </row>
    <row r="164" spans="1:22" s="9" customFormat="1">
      <c r="A164" s="33">
        <v>157</v>
      </c>
      <c r="B164" s="54" t="s">
        <v>312</v>
      </c>
      <c r="C164" s="1" t="s">
        <v>313</v>
      </c>
      <c r="D164" s="44"/>
      <c r="E164" s="44"/>
      <c r="F164" s="44">
        <v>1</v>
      </c>
      <c r="G164" s="44">
        <v>2210.61</v>
      </c>
      <c r="H164" s="44">
        <v>272</v>
      </c>
      <c r="I164" s="44">
        <v>271044.7</v>
      </c>
      <c r="J164" s="44">
        <v>598</v>
      </c>
      <c r="K164" s="44">
        <v>2326111.17</v>
      </c>
      <c r="L164" s="42">
        <f t="shared" ref="L164:L171" si="74">J164+H164+F164+D164</f>
        <v>871</v>
      </c>
      <c r="M164" s="42">
        <f t="shared" ref="M164:M171" si="75">K164+I164+G164+E164</f>
        <v>2599366.48</v>
      </c>
      <c r="N164" s="44">
        <v>235</v>
      </c>
      <c r="O164" s="44">
        <v>2076571.77</v>
      </c>
      <c r="P164" s="44">
        <v>1</v>
      </c>
      <c r="Q164" s="44">
        <v>1128.1600000000001</v>
      </c>
      <c r="R164" s="42">
        <f t="shared" si="71"/>
        <v>236</v>
      </c>
      <c r="S164" s="42">
        <f t="shared" si="72"/>
        <v>2077699.93</v>
      </c>
      <c r="T164" s="42">
        <f t="shared" ref="T164:T171" si="76">R164+L164</f>
        <v>1107</v>
      </c>
      <c r="U164" s="42">
        <f t="shared" ref="U164:U171" si="77">S164+M164</f>
        <v>4677066.41</v>
      </c>
      <c r="V164" s="16"/>
    </row>
    <row r="165" spans="1:22" s="9" customFormat="1">
      <c r="A165" s="30">
        <v>158</v>
      </c>
      <c r="B165" s="53" t="s">
        <v>308</v>
      </c>
      <c r="C165" s="32" t="s">
        <v>309</v>
      </c>
      <c r="D165" s="43"/>
      <c r="E165" s="43"/>
      <c r="F165" s="43"/>
      <c r="G165" s="43"/>
      <c r="H165" s="43">
        <v>188</v>
      </c>
      <c r="I165" s="43">
        <v>168669.97</v>
      </c>
      <c r="J165" s="43">
        <v>1416</v>
      </c>
      <c r="K165" s="43">
        <v>2280381.35</v>
      </c>
      <c r="L165" s="43">
        <f t="shared" si="74"/>
        <v>1604</v>
      </c>
      <c r="M165" s="43">
        <f t="shared" si="75"/>
        <v>2449051.3200000003</v>
      </c>
      <c r="N165" s="43">
        <v>149</v>
      </c>
      <c r="O165" s="43">
        <v>2118741.59</v>
      </c>
      <c r="P165" s="43"/>
      <c r="Q165" s="43"/>
      <c r="R165" s="43">
        <f t="shared" si="71"/>
        <v>149</v>
      </c>
      <c r="S165" s="43">
        <f t="shared" si="72"/>
        <v>2118741.59</v>
      </c>
      <c r="T165" s="43">
        <f t="shared" si="76"/>
        <v>1753</v>
      </c>
      <c r="U165" s="43">
        <f t="shared" si="77"/>
        <v>4567792.91</v>
      </c>
      <c r="V165" s="16"/>
    </row>
    <row r="166" spans="1:22" s="9" customFormat="1">
      <c r="A166" s="33">
        <v>159</v>
      </c>
      <c r="B166" s="23" t="s">
        <v>304</v>
      </c>
      <c r="C166" s="1" t="s">
        <v>305</v>
      </c>
      <c r="D166" s="44"/>
      <c r="E166" s="44"/>
      <c r="F166" s="44"/>
      <c r="G166" s="44"/>
      <c r="H166" s="44">
        <v>153</v>
      </c>
      <c r="I166" s="44">
        <v>130786.78</v>
      </c>
      <c r="J166" s="44">
        <v>692</v>
      </c>
      <c r="K166" s="44">
        <v>1617374.28</v>
      </c>
      <c r="L166" s="42">
        <f t="shared" si="74"/>
        <v>845</v>
      </c>
      <c r="M166" s="42">
        <f t="shared" si="75"/>
        <v>1748161.06</v>
      </c>
      <c r="N166" s="44">
        <v>308</v>
      </c>
      <c r="O166" s="44">
        <v>1486294.47</v>
      </c>
      <c r="P166" s="44">
        <v>1</v>
      </c>
      <c r="Q166" s="44">
        <v>1368.49</v>
      </c>
      <c r="R166" s="42">
        <f t="shared" si="71"/>
        <v>309</v>
      </c>
      <c r="S166" s="42">
        <f t="shared" si="72"/>
        <v>1487662.96</v>
      </c>
      <c r="T166" s="42">
        <f t="shared" si="76"/>
        <v>1154</v>
      </c>
      <c r="U166" s="42">
        <f t="shared" si="77"/>
        <v>3235824.02</v>
      </c>
      <c r="V166" s="16"/>
    </row>
    <row r="167" spans="1:22" s="9" customFormat="1">
      <c r="A167" s="30">
        <v>160</v>
      </c>
      <c r="B167" s="31" t="s">
        <v>310</v>
      </c>
      <c r="C167" s="32" t="s">
        <v>311</v>
      </c>
      <c r="D167" s="43"/>
      <c r="E167" s="43"/>
      <c r="F167" s="43"/>
      <c r="G167" s="43"/>
      <c r="H167" s="43">
        <v>19</v>
      </c>
      <c r="I167" s="43">
        <v>31548.86</v>
      </c>
      <c r="J167" s="43">
        <v>456</v>
      </c>
      <c r="K167" s="43">
        <v>1304204.4099999999</v>
      </c>
      <c r="L167" s="43">
        <f t="shared" si="74"/>
        <v>475</v>
      </c>
      <c r="M167" s="43">
        <f t="shared" si="75"/>
        <v>1335753.27</v>
      </c>
      <c r="N167" s="43">
        <v>175</v>
      </c>
      <c r="O167" s="43">
        <v>1397759.05</v>
      </c>
      <c r="P167" s="43">
        <v>3</v>
      </c>
      <c r="Q167" s="43">
        <v>108000</v>
      </c>
      <c r="R167" s="43">
        <f t="shared" si="71"/>
        <v>178</v>
      </c>
      <c r="S167" s="43">
        <f t="shared" si="72"/>
        <v>1505759.05</v>
      </c>
      <c r="T167" s="43">
        <f t="shared" si="76"/>
        <v>653</v>
      </c>
      <c r="U167" s="43">
        <f t="shared" si="77"/>
        <v>2841512.3200000003</v>
      </c>
      <c r="V167" s="16"/>
    </row>
    <row r="168" spans="1:22" s="9" customFormat="1">
      <c r="A168" s="33">
        <v>161</v>
      </c>
      <c r="B168" s="54" t="s">
        <v>178</v>
      </c>
      <c r="C168" s="1" t="s">
        <v>179</v>
      </c>
      <c r="D168" s="44"/>
      <c r="E168" s="44"/>
      <c r="F168" s="44"/>
      <c r="G168" s="44"/>
      <c r="H168" s="44">
        <v>19</v>
      </c>
      <c r="I168" s="44">
        <v>228876.61</v>
      </c>
      <c r="J168" s="44">
        <v>305</v>
      </c>
      <c r="K168" s="44">
        <v>979425.62</v>
      </c>
      <c r="L168" s="42">
        <f t="shared" si="74"/>
        <v>324</v>
      </c>
      <c r="M168" s="42">
        <f t="shared" si="75"/>
        <v>1208302.23</v>
      </c>
      <c r="N168" s="44">
        <v>213</v>
      </c>
      <c r="O168" s="44">
        <v>1002177.03</v>
      </c>
      <c r="P168" s="44">
        <v>4</v>
      </c>
      <c r="Q168" s="44">
        <v>171788</v>
      </c>
      <c r="R168" s="42">
        <f t="shared" si="71"/>
        <v>217</v>
      </c>
      <c r="S168" s="42">
        <f t="shared" si="72"/>
        <v>1173965.03</v>
      </c>
      <c r="T168" s="42">
        <f t="shared" si="76"/>
        <v>541</v>
      </c>
      <c r="U168" s="42">
        <f t="shared" si="77"/>
        <v>2382267.2599999998</v>
      </c>
      <c r="V168" s="16"/>
    </row>
    <row r="169" spans="1:22" s="9" customFormat="1">
      <c r="A169" s="30">
        <v>162</v>
      </c>
      <c r="B169" s="53" t="s">
        <v>245</v>
      </c>
      <c r="C169" s="32" t="s">
        <v>333</v>
      </c>
      <c r="D169" s="43"/>
      <c r="E169" s="43"/>
      <c r="F169" s="43"/>
      <c r="G169" s="43"/>
      <c r="H169" s="43">
        <v>46</v>
      </c>
      <c r="I169" s="43">
        <v>947660.83</v>
      </c>
      <c r="J169" s="43">
        <v>41</v>
      </c>
      <c r="K169" s="43">
        <v>312645.69</v>
      </c>
      <c r="L169" s="43">
        <f t="shared" si="74"/>
        <v>87</v>
      </c>
      <c r="M169" s="43">
        <f t="shared" si="75"/>
        <v>1260306.52</v>
      </c>
      <c r="N169" s="43">
        <v>6</v>
      </c>
      <c r="O169" s="43">
        <v>179281</v>
      </c>
      <c r="P169" s="43">
        <v>7</v>
      </c>
      <c r="Q169" s="43">
        <v>820000</v>
      </c>
      <c r="R169" s="43">
        <f t="shared" si="71"/>
        <v>13</v>
      </c>
      <c r="S169" s="43">
        <f t="shared" si="72"/>
        <v>999281</v>
      </c>
      <c r="T169" s="43">
        <f t="shared" si="76"/>
        <v>100</v>
      </c>
      <c r="U169" s="43">
        <f t="shared" si="77"/>
        <v>2259587.52</v>
      </c>
      <c r="V169" s="16"/>
    </row>
    <row r="170" spans="1:22" s="9" customFormat="1">
      <c r="A170" s="33">
        <v>163</v>
      </c>
      <c r="B170" s="54" t="s">
        <v>359</v>
      </c>
      <c r="C170" s="1" t="s">
        <v>360</v>
      </c>
      <c r="D170" s="44"/>
      <c r="E170" s="44"/>
      <c r="F170" s="44"/>
      <c r="G170" s="44"/>
      <c r="H170" s="44">
        <v>1</v>
      </c>
      <c r="I170" s="44">
        <v>999999</v>
      </c>
      <c r="J170" s="44">
        <v>8</v>
      </c>
      <c r="K170" s="44">
        <v>18598.689999999999</v>
      </c>
      <c r="L170" s="44">
        <f t="shared" si="74"/>
        <v>9</v>
      </c>
      <c r="M170" s="44">
        <f t="shared" si="75"/>
        <v>1018597.69</v>
      </c>
      <c r="N170" s="44">
        <v>2</v>
      </c>
      <c r="O170" s="44">
        <v>152230.20000000001</v>
      </c>
      <c r="P170" s="44">
        <v>2</v>
      </c>
      <c r="Q170" s="44">
        <v>1000100</v>
      </c>
      <c r="R170" s="42">
        <f t="shared" si="71"/>
        <v>4</v>
      </c>
      <c r="S170" s="42">
        <f t="shared" si="72"/>
        <v>1152330.2</v>
      </c>
      <c r="T170" s="44">
        <f t="shared" si="76"/>
        <v>13</v>
      </c>
      <c r="U170" s="44">
        <f t="shared" si="77"/>
        <v>2170927.8899999997</v>
      </c>
      <c r="V170" s="16"/>
    </row>
    <row r="171" spans="1:22" s="9" customFormat="1">
      <c r="A171" s="30">
        <v>164</v>
      </c>
      <c r="B171" s="53" t="s">
        <v>314</v>
      </c>
      <c r="C171" s="32" t="s">
        <v>315</v>
      </c>
      <c r="D171" s="43"/>
      <c r="E171" s="43"/>
      <c r="F171" s="43">
        <v>12</v>
      </c>
      <c r="G171" s="43">
        <v>216715.32</v>
      </c>
      <c r="H171" s="43">
        <v>5</v>
      </c>
      <c r="I171" s="43">
        <v>125356.61</v>
      </c>
      <c r="J171" s="43">
        <v>81</v>
      </c>
      <c r="K171" s="43">
        <v>486752.29</v>
      </c>
      <c r="L171" s="43">
        <f t="shared" si="74"/>
        <v>98</v>
      </c>
      <c r="M171" s="43">
        <f t="shared" si="75"/>
        <v>828824.22</v>
      </c>
      <c r="N171" s="43">
        <v>82</v>
      </c>
      <c r="O171" s="43">
        <v>706467.64</v>
      </c>
      <c r="P171" s="43">
        <v>5</v>
      </c>
      <c r="Q171" s="43">
        <v>128356.61</v>
      </c>
      <c r="R171" s="43">
        <f t="shared" si="71"/>
        <v>87</v>
      </c>
      <c r="S171" s="43">
        <f t="shared" si="72"/>
        <v>834824.25</v>
      </c>
      <c r="T171" s="43">
        <f t="shared" si="76"/>
        <v>185</v>
      </c>
      <c r="U171" s="43">
        <f t="shared" si="77"/>
        <v>1663648.47</v>
      </c>
      <c r="V171" s="16"/>
    </row>
    <row r="172" spans="1:22" s="9" customFormat="1">
      <c r="A172" s="33">
        <v>165</v>
      </c>
      <c r="B172" s="54" t="s">
        <v>316</v>
      </c>
      <c r="C172" s="1" t="s">
        <v>317</v>
      </c>
      <c r="D172" s="44"/>
      <c r="E172" s="44"/>
      <c r="F172" s="44"/>
      <c r="G172" s="44"/>
      <c r="H172" s="44">
        <v>7</v>
      </c>
      <c r="I172" s="44">
        <v>5429.65</v>
      </c>
      <c r="J172" s="44">
        <v>192</v>
      </c>
      <c r="K172" s="44">
        <v>591037.12</v>
      </c>
      <c r="L172" s="42">
        <f t="shared" ref="L172:M176" si="78">J172+H172+F172+D172</f>
        <v>199</v>
      </c>
      <c r="M172" s="42">
        <f t="shared" si="78"/>
        <v>596466.77</v>
      </c>
      <c r="N172" s="44">
        <v>212</v>
      </c>
      <c r="O172" s="44">
        <v>522821.69</v>
      </c>
      <c r="P172" s="44">
        <v>3</v>
      </c>
      <c r="Q172" s="44">
        <v>1835.03</v>
      </c>
      <c r="R172" s="42">
        <f t="shared" si="71"/>
        <v>215</v>
      </c>
      <c r="S172" s="42">
        <f t="shared" si="72"/>
        <v>524656.72</v>
      </c>
      <c r="T172" s="42">
        <f t="shared" ref="T172:U176" si="79">R172+L172</f>
        <v>414</v>
      </c>
      <c r="U172" s="42">
        <f t="shared" si="79"/>
        <v>1121123.49</v>
      </c>
      <c r="V172" s="16"/>
    </row>
    <row r="173" spans="1:22" s="9" customFormat="1">
      <c r="A173" s="30">
        <v>166</v>
      </c>
      <c r="B173" s="53" t="s">
        <v>357</v>
      </c>
      <c r="C173" s="32" t="s">
        <v>358</v>
      </c>
      <c r="D173" s="43"/>
      <c r="E173" s="43"/>
      <c r="F173" s="43"/>
      <c r="G173" s="43"/>
      <c r="H173" s="43">
        <v>1028</v>
      </c>
      <c r="I173" s="43">
        <v>385668.03</v>
      </c>
      <c r="J173" s="43">
        <v>835</v>
      </c>
      <c r="K173" s="43">
        <v>428292.12</v>
      </c>
      <c r="L173" s="43">
        <f t="shared" si="78"/>
        <v>1863</v>
      </c>
      <c r="M173" s="43">
        <f t="shared" si="78"/>
        <v>813960.15</v>
      </c>
      <c r="N173" s="43">
        <v>3</v>
      </c>
      <c r="O173" s="43">
        <v>24674.5</v>
      </c>
      <c r="P173" s="43"/>
      <c r="Q173" s="43"/>
      <c r="R173" s="43">
        <f t="shared" si="71"/>
        <v>3</v>
      </c>
      <c r="S173" s="43">
        <f t="shared" si="72"/>
        <v>24674.5</v>
      </c>
      <c r="T173" s="43">
        <f t="shared" si="79"/>
        <v>1866</v>
      </c>
      <c r="U173" s="43">
        <f t="shared" si="79"/>
        <v>838634.65</v>
      </c>
      <c r="V173" s="16"/>
    </row>
    <row r="174" spans="1:22" s="9" customFormat="1">
      <c r="A174" s="33">
        <v>167</v>
      </c>
      <c r="B174" s="54" t="s">
        <v>323</v>
      </c>
      <c r="C174" s="1" t="s">
        <v>324</v>
      </c>
      <c r="D174" s="44"/>
      <c r="E174" s="44"/>
      <c r="F174" s="44"/>
      <c r="G174" s="44"/>
      <c r="H174" s="44">
        <v>23</v>
      </c>
      <c r="I174" s="44">
        <v>58731.64</v>
      </c>
      <c r="J174" s="44">
        <v>15</v>
      </c>
      <c r="K174" s="44">
        <v>53670.1</v>
      </c>
      <c r="L174" s="42">
        <f t="shared" si="78"/>
        <v>38</v>
      </c>
      <c r="M174" s="42">
        <f t="shared" si="78"/>
        <v>112401.73999999999</v>
      </c>
      <c r="N174" s="44">
        <v>13</v>
      </c>
      <c r="O174" s="44">
        <v>56635.519999999997</v>
      </c>
      <c r="P174" s="44">
        <v>22</v>
      </c>
      <c r="Q174" s="44">
        <v>57217.16</v>
      </c>
      <c r="R174" s="42">
        <f t="shared" si="71"/>
        <v>35</v>
      </c>
      <c r="S174" s="42">
        <f t="shared" si="72"/>
        <v>113852.68</v>
      </c>
      <c r="T174" s="42">
        <f t="shared" si="79"/>
        <v>73</v>
      </c>
      <c r="U174" s="42">
        <f t="shared" si="79"/>
        <v>226254.41999999998</v>
      </c>
      <c r="V174" s="16"/>
    </row>
    <row r="175" spans="1:22" s="9" customFormat="1">
      <c r="A175" s="30">
        <v>168</v>
      </c>
      <c r="B175" s="53" t="s">
        <v>268</v>
      </c>
      <c r="C175" s="32" t="s">
        <v>269</v>
      </c>
      <c r="D175" s="43"/>
      <c r="E175" s="43"/>
      <c r="F175" s="43"/>
      <c r="G175" s="43"/>
      <c r="H175" s="43">
        <v>1</v>
      </c>
      <c r="I175" s="43">
        <v>44800</v>
      </c>
      <c r="J175" s="43">
        <v>31</v>
      </c>
      <c r="K175" s="43">
        <v>59356.19</v>
      </c>
      <c r="L175" s="43">
        <f t="shared" si="78"/>
        <v>32</v>
      </c>
      <c r="M175" s="43">
        <f t="shared" si="78"/>
        <v>104156.19</v>
      </c>
      <c r="N175" s="43"/>
      <c r="O175" s="43"/>
      <c r="P175" s="43"/>
      <c r="Q175" s="43"/>
      <c r="R175" s="43">
        <f t="shared" si="71"/>
        <v>0</v>
      </c>
      <c r="S175" s="43">
        <f t="shared" si="72"/>
        <v>0</v>
      </c>
      <c r="T175" s="43">
        <f t="shared" si="79"/>
        <v>32</v>
      </c>
      <c r="U175" s="43">
        <f t="shared" si="79"/>
        <v>104156.19</v>
      </c>
      <c r="V175" s="16"/>
    </row>
    <row r="176" spans="1:22" s="9" customFormat="1">
      <c r="A176" s="33">
        <v>169</v>
      </c>
      <c r="B176" s="23" t="s">
        <v>321</v>
      </c>
      <c r="C176" s="1" t="s">
        <v>322</v>
      </c>
      <c r="D176" s="44"/>
      <c r="E176" s="44"/>
      <c r="F176" s="44"/>
      <c r="G176" s="44"/>
      <c r="H176" s="44">
        <v>33</v>
      </c>
      <c r="I176" s="44">
        <v>9123.8799999999992</v>
      </c>
      <c r="J176" s="44">
        <v>44</v>
      </c>
      <c r="K176" s="44">
        <v>34965.68</v>
      </c>
      <c r="L176" s="42">
        <f t="shared" si="78"/>
        <v>77</v>
      </c>
      <c r="M176" s="42">
        <f t="shared" si="78"/>
        <v>44089.56</v>
      </c>
      <c r="N176" s="44">
        <v>3</v>
      </c>
      <c r="O176" s="44">
        <v>20372</v>
      </c>
      <c r="P176" s="44"/>
      <c r="Q176" s="44"/>
      <c r="R176" s="42">
        <f t="shared" si="71"/>
        <v>3</v>
      </c>
      <c r="S176" s="42">
        <f t="shared" si="72"/>
        <v>20372</v>
      </c>
      <c r="T176" s="42">
        <f t="shared" si="79"/>
        <v>80</v>
      </c>
      <c r="U176" s="42">
        <f t="shared" si="79"/>
        <v>64461.56</v>
      </c>
      <c r="V176" s="16"/>
    </row>
    <row r="177" spans="1:25" s="9" customFormat="1">
      <c r="A177" s="30">
        <v>170</v>
      </c>
      <c r="B177" s="31" t="s">
        <v>319</v>
      </c>
      <c r="C177" s="32" t="s">
        <v>320</v>
      </c>
      <c r="D177" s="43"/>
      <c r="E177" s="43"/>
      <c r="F177" s="43"/>
      <c r="G177" s="43"/>
      <c r="H177" s="43">
        <v>2</v>
      </c>
      <c r="I177" s="43">
        <v>5017</v>
      </c>
      <c r="J177" s="43">
        <v>11</v>
      </c>
      <c r="K177" s="43">
        <v>11217.88</v>
      </c>
      <c r="L177" s="43">
        <f t="shared" ref="L177:L178" si="80">J177+H177+F177+D177</f>
        <v>13</v>
      </c>
      <c r="M177" s="43">
        <f t="shared" ref="M177:M178" si="81">K177+I177+G177+E177</f>
        <v>16234.88</v>
      </c>
      <c r="N177" s="43"/>
      <c r="O177" s="43"/>
      <c r="P177" s="43"/>
      <c r="Q177" s="43"/>
      <c r="R177" s="43">
        <f t="shared" si="71"/>
        <v>0</v>
      </c>
      <c r="S177" s="43">
        <f t="shared" si="72"/>
        <v>0</v>
      </c>
      <c r="T177" s="43">
        <f t="shared" ref="T177:T178" si="82">R177+L177</f>
        <v>13</v>
      </c>
      <c r="U177" s="43">
        <f t="shared" ref="U177:U178" si="83">S177+M177</f>
        <v>16234.88</v>
      </c>
      <c r="V177" s="16"/>
    </row>
    <row r="178" spans="1:25" s="9" customFormat="1">
      <c r="A178" s="33">
        <v>171</v>
      </c>
      <c r="B178" s="54" t="s">
        <v>339</v>
      </c>
      <c r="C178" s="1" t="s">
        <v>340</v>
      </c>
      <c r="D178" s="44"/>
      <c r="E178" s="44"/>
      <c r="F178" s="44"/>
      <c r="G178" s="44"/>
      <c r="H178" s="44"/>
      <c r="I178" s="44"/>
      <c r="J178" s="44"/>
      <c r="K178" s="44"/>
      <c r="L178" s="44">
        <f t="shared" si="80"/>
        <v>0</v>
      </c>
      <c r="M178" s="44">
        <f t="shared" si="81"/>
        <v>0</v>
      </c>
      <c r="N178" s="44">
        <v>6</v>
      </c>
      <c r="O178" s="44">
        <v>6000</v>
      </c>
      <c r="P178" s="44">
        <v>6</v>
      </c>
      <c r="Q178" s="44">
        <v>6000</v>
      </c>
      <c r="R178" s="42">
        <f t="shared" si="71"/>
        <v>12</v>
      </c>
      <c r="S178" s="42">
        <f t="shared" si="72"/>
        <v>12000</v>
      </c>
      <c r="T178" s="44">
        <f t="shared" si="82"/>
        <v>12</v>
      </c>
      <c r="U178" s="44">
        <f t="shared" si="83"/>
        <v>12000</v>
      </c>
      <c r="V178" s="16"/>
    </row>
    <row r="179" spans="1:25" s="9" customFormat="1">
      <c r="A179" s="30">
        <v>172</v>
      </c>
      <c r="B179" s="53" t="s">
        <v>361</v>
      </c>
      <c r="C179" s="32" t="s">
        <v>362</v>
      </c>
      <c r="D179" s="43"/>
      <c r="E179" s="43"/>
      <c r="F179" s="43"/>
      <c r="G179" s="43"/>
      <c r="H179" s="43"/>
      <c r="I179" s="43"/>
      <c r="J179" s="43">
        <v>1</v>
      </c>
      <c r="K179" s="43">
        <v>0.03</v>
      </c>
      <c r="L179" s="43">
        <f t="shared" ref="L179" si="84">J179+H179+F179+D179</f>
        <v>1</v>
      </c>
      <c r="M179" s="43">
        <f t="shared" ref="M179" si="85">K179+I179+G179+E179</f>
        <v>0.03</v>
      </c>
      <c r="N179" s="43"/>
      <c r="O179" s="43"/>
      <c r="P179" s="43"/>
      <c r="Q179" s="43"/>
      <c r="R179" s="43">
        <f t="shared" ref="R179" si="86">N179+P179</f>
        <v>0</v>
      </c>
      <c r="S179" s="43">
        <f t="shared" ref="S179" si="87">O179+Q179</f>
        <v>0</v>
      </c>
      <c r="T179" s="43">
        <f t="shared" ref="T179" si="88">R179+L179</f>
        <v>1</v>
      </c>
      <c r="U179" s="43">
        <f t="shared" ref="U179" si="89">S179+M179</f>
        <v>0.03</v>
      </c>
      <c r="V179" s="16"/>
    </row>
    <row r="180" spans="1:25" s="9" customFormat="1" ht="13.5" thickBot="1">
      <c r="A180" s="33"/>
      <c r="B180" s="54"/>
      <c r="C180" s="1"/>
      <c r="D180" s="44"/>
      <c r="E180" s="44"/>
      <c r="F180" s="44"/>
      <c r="G180" s="44"/>
      <c r="H180" s="44"/>
      <c r="I180" s="44"/>
      <c r="J180" s="44"/>
      <c r="K180" s="44"/>
      <c r="L180" s="44">
        <f t="shared" ref="L180:M180" si="90">J180+H180+F180+D180</f>
        <v>0</v>
      </c>
      <c r="M180" s="44">
        <f t="shared" si="90"/>
        <v>0</v>
      </c>
      <c r="N180" s="44"/>
      <c r="O180" s="44"/>
      <c r="P180" s="44"/>
      <c r="Q180" s="44"/>
      <c r="R180" s="42">
        <f t="shared" si="71"/>
        <v>0</v>
      </c>
      <c r="S180" s="42">
        <f t="shared" si="72"/>
        <v>0</v>
      </c>
      <c r="T180" s="44">
        <f t="shared" ref="T180:U180" si="91">R180+L180</f>
        <v>0</v>
      </c>
      <c r="U180" s="44">
        <f t="shared" si="91"/>
        <v>0</v>
      </c>
      <c r="V180" s="16"/>
    </row>
    <row r="181" spans="1:25" s="9" customFormat="1" ht="14.25" thickTop="1" thickBot="1">
      <c r="A181" s="64" t="s">
        <v>0</v>
      </c>
      <c r="B181" s="64"/>
      <c r="C181" s="65"/>
      <c r="D181" s="50">
        <f>SUM(D8:D180)</f>
        <v>201514</v>
      </c>
      <c r="E181" s="50">
        <f>SUM(E8:E180)</f>
        <v>93118890564.097275</v>
      </c>
      <c r="F181" s="50">
        <f>SUM(F8:F180)</f>
        <v>601375</v>
      </c>
      <c r="G181" s="50">
        <f>SUM(G8:G180)</f>
        <v>79417442224.562149</v>
      </c>
      <c r="H181" s="50">
        <f>SUM(H8:H180)</f>
        <v>1886585</v>
      </c>
      <c r="I181" s="50">
        <f>SUM(I8:I180)</f>
        <v>272165505505.63443</v>
      </c>
      <c r="J181" s="50">
        <f>SUM(J8:J180)</f>
        <v>1889761</v>
      </c>
      <c r="K181" s="50">
        <f>SUM(K8:K180)</f>
        <v>290837407617.21045</v>
      </c>
      <c r="L181" s="50">
        <f>SUM(L8:L180)</f>
        <v>4579235</v>
      </c>
      <c r="M181" s="50">
        <f>SUM(M8:M180)</f>
        <v>735539245911.50354</v>
      </c>
      <c r="N181" s="50">
        <f>SUM(N8:N180)</f>
        <v>303246</v>
      </c>
      <c r="O181" s="50">
        <f>SUM(O8:O180)</f>
        <v>413104384659.31989</v>
      </c>
      <c r="P181" s="50">
        <f>SUM(P8:P180)</f>
        <v>303246</v>
      </c>
      <c r="Q181" s="50">
        <f>SUM(Q8:Q180)</f>
        <v>413331962708.77026</v>
      </c>
      <c r="R181" s="50">
        <f>SUM(R8:R180)</f>
        <v>606492</v>
      </c>
      <c r="S181" s="50">
        <f>SUM(S8:S180)</f>
        <v>826436347368.08936</v>
      </c>
      <c r="T181" s="50">
        <f>SUM(T8:T180)</f>
        <v>5185727</v>
      </c>
      <c r="U181" s="50">
        <f>SUM(U8:U180)</f>
        <v>1561975593279.5945</v>
      </c>
    </row>
    <row r="182" spans="1:25" s="9" customFormat="1" ht="13.5" thickTop="1">
      <c r="A182" s="11" t="s">
        <v>364</v>
      </c>
      <c r="B182" s="14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6"/>
    </row>
    <row r="183" spans="1:25">
      <c r="A183" s="11" t="s">
        <v>341</v>
      </c>
      <c r="U183" s="47" t="s">
        <v>12</v>
      </c>
    </row>
    <row r="184" spans="1:25">
      <c r="A184" s="11" t="s">
        <v>342</v>
      </c>
      <c r="E184" s="12"/>
      <c r="F184" s="12"/>
      <c r="G184" s="12"/>
      <c r="H184" s="12"/>
      <c r="U184" s="47" t="s">
        <v>12</v>
      </c>
    </row>
    <row r="185" spans="1:25">
      <c r="B185" s="10"/>
      <c r="E185" s="48"/>
      <c r="F185" s="45"/>
      <c r="G185" s="45"/>
      <c r="H185" s="45"/>
      <c r="I185" s="45"/>
      <c r="J185" s="45"/>
      <c r="K185" s="45"/>
      <c r="L185" s="45"/>
      <c r="M185" s="45"/>
      <c r="N185" s="48"/>
      <c r="O185" s="48"/>
    </row>
    <row r="186" spans="1:25" s="19" customFormat="1" ht="11.25">
      <c r="A186" s="17"/>
      <c r="B186" s="18"/>
      <c r="C186" s="19" t="s">
        <v>12</v>
      </c>
      <c r="D186" s="49"/>
      <c r="E186" s="49"/>
      <c r="F186" s="49"/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20"/>
      <c r="W186" s="21"/>
      <c r="X186" s="20"/>
      <c r="Y186" s="22"/>
    </row>
    <row r="189" spans="1:25">
      <c r="C189" s="55"/>
    </row>
    <row r="190" spans="1:25">
      <c r="C190" s="55"/>
    </row>
  </sheetData>
  <mergeCells count="13">
    <mergeCell ref="A181:C181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scale="95" orientation="portrait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JUN 2019</vt:lpstr>
      <vt:lpstr>Jan-Jun 2019</vt:lpstr>
      <vt:lpstr>'Jan-Jun 2019'!Area_de_impressao</vt:lpstr>
      <vt:lpstr>Cab_Val</vt:lpstr>
      <vt:lpstr>'Jan-Jun 2019'!Titulos_de_impressao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Glenn Frank Di Fiore</cp:lastModifiedBy>
  <cp:lastPrinted>2017-12-11T12:41:11Z</cp:lastPrinted>
  <dcterms:created xsi:type="dcterms:W3CDTF">2002-04-23T11:03:15Z</dcterms:created>
  <dcterms:modified xsi:type="dcterms:W3CDTF">2019-07-10T13:40:01Z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