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\INTERNET\IFs\2019-07\"/>
    </mc:Choice>
  </mc:AlternateContent>
  <bookViews>
    <workbookView xWindow="21630" yWindow="195" windowWidth="21660" windowHeight="9870"/>
  </bookViews>
  <sheets>
    <sheet name="JUL 2019" sheetId="8" r:id="rId1"/>
    <sheet name="Jan-Jul 2019" sheetId="7" r:id="rId2"/>
  </sheets>
  <definedNames>
    <definedName name="_xlnm.Print_Area" localSheetId="1">'Jan-Jul 2019'!$A$1:$U$182</definedName>
    <definedName name="Cab_Perc">#REF!</definedName>
    <definedName name="Cab_Val">'Jan-Jul 2019'!$A$7</definedName>
    <definedName name="_xlnm.Print_Titles" localSheetId="1">'Jan-Jul 2019'!$A:$C,'Jan-Jul 2019'!$1:$7</definedName>
    <definedName name="Tot_Perc">#REF!</definedName>
    <definedName name="Tot_Val">'Jan-Jul 2019'!$A$181</definedName>
  </definedNames>
  <calcPr calcId="152511"/>
</workbook>
</file>

<file path=xl/calcChain.xml><?xml version="1.0" encoding="utf-8"?>
<calcChain xmlns="http://schemas.openxmlformats.org/spreadsheetml/2006/main">
  <c r="S20" i="7" l="1"/>
  <c r="R20" i="7"/>
  <c r="M20" i="7"/>
  <c r="L20" i="7"/>
  <c r="S19" i="7"/>
  <c r="R19" i="7"/>
  <c r="M19" i="7"/>
  <c r="L19" i="7"/>
  <c r="S18" i="7"/>
  <c r="R18" i="7"/>
  <c r="M18" i="7"/>
  <c r="L18" i="7"/>
  <c r="S17" i="7"/>
  <c r="R17" i="7"/>
  <c r="M17" i="7"/>
  <c r="L17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S20" i="8"/>
  <c r="R20" i="8"/>
  <c r="M20" i="8"/>
  <c r="L20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L15" i="8"/>
  <c r="S14" i="8"/>
  <c r="R14" i="8"/>
  <c r="M14" i="8"/>
  <c r="L14" i="8"/>
  <c r="S13" i="8"/>
  <c r="R13" i="8"/>
  <c r="M13" i="8"/>
  <c r="L13" i="8"/>
  <c r="U13" i="8" l="1"/>
  <c r="U15" i="8"/>
  <c r="U17" i="8"/>
  <c r="U18" i="8"/>
  <c r="U20" i="8"/>
  <c r="T13" i="7"/>
  <c r="T15" i="7"/>
  <c r="T17" i="7"/>
  <c r="T19" i="7"/>
  <c r="U13" i="7"/>
  <c r="U15" i="7"/>
  <c r="U17" i="7"/>
  <c r="U19" i="7"/>
  <c r="T14" i="7"/>
  <c r="T16" i="7"/>
  <c r="T18" i="7"/>
  <c r="T20" i="7"/>
  <c r="U14" i="7"/>
  <c r="U16" i="7"/>
  <c r="U18" i="7"/>
  <c r="U20" i="7"/>
  <c r="T14" i="8"/>
  <c r="T16" i="8"/>
  <c r="T18" i="8"/>
  <c r="T20" i="8"/>
  <c r="U16" i="8"/>
  <c r="U19" i="8"/>
  <c r="U14" i="8"/>
  <c r="T13" i="8"/>
  <c r="T15" i="8"/>
  <c r="T17" i="8"/>
  <c r="T19" i="8"/>
  <c r="S28" i="7"/>
  <c r="R28" i="7"/>
  <c r="M28" i="7"/>
  <c r="L28" i="7"/>
  <c r="S27" i="7"/>
  <c r="R27" i="7"/>
  <c r="M27" i="7"/>
  <c r="L27" i="7"/>
  <c r="S26" i="7"/>
  <c r="R26" i="7"/>
  <c r="M26" i="7"/>
  <c r="L26" i="7"/>
  <c r="S25" i="7"/>
  <c r="R25" i="7"/>
  <c r="M25" i="7"/>
  <c r="L25" i="7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S28" i="8"/>
  <c r="R28" i="8"/>
  <c r="M28" i="8"/>
  <c r="L28" i="8"/>
  <c r="S27" i="8"/>
  <c r="U27" i="8" s="1"/>
  <c r="R27" i="8"/>
  <c r="M27" i="8"/>
  <c r="L27" i="8"/>
  <c r="S26" i="8"/>
  <c r="R26" i="8"/>
  <c r="M26" i="8"/>
  <c r="L26" i="8"/>
  <c r="S25" i="8"/>
  <c r="U25" i="8" s="1"/>
  <c r="R25" i="8"/>
  <c r="M25" i="8"/>
  <c r="L25" i="8"/>
  <c r="S24" i="8"/>
  <c r="R24" i="8"/>
  <c r="M24" i="8"/>
  <c r="L24" i="8"/>
  <c r="S23" i="8"/>
  <c r="U23" i="8" s="1"/>
  <c r="R23" i="8"/>
  <c r="M23" i="8"/>
  <c r="L23" i="8"/>
  <c r="S22" i="8"/>
  <c r="R22" i="8"/>
  <c r="M22" i="8"/>
  <c r="L22" i="8"/>
  <c r="S21" i="8"/>
  <c r="U21" i="8" s="1"/>
  <c r="R21" i="8"/>
  <c r="M21" i="8"/>
  <c r="L21" i="8"/>
  <c r="T22" i="7" l="1"/>
  <c r="T24" i="7"/>
  <c r="T26" i="7"/>
  <c r="T28" i="7"/>
  <c r="U22" i="7"/>
  <c r="U24" i="7"/>
  <c r="U26" i="7"/>
  <c r="U28" i="7"/>
  <c r="T21" i="7"/>
  <c r="T23" i="7"/>
  <c r="T25" i="7"/>
  <c r="T27" i="7"/>
  <c r="U21" i="7"/>
  <c r="U23" i="7"/>
  <c r="U25" i="7"/>
  <c r="U27" i="7"/>
  <c r="T22" i="8"/>
  <c r="T24" i="8"/>
  <c r="T26" i="8"/>
  <c r="T28" i="8"/>
  <c r="U22" i="8"/>
  <c r="U24" i="8"/>
  <c r="U26" i="8"/>
  <c r="U28" i="8"/>
  <c r="T21" i="8"/>
  <c r="T23" i="8"/>
  <c r="T25" i="8"/>
  <c r="T27" i="8"/>
  <c r="S179" i="7" l="1"/>
  <c r="R179" i="7"/>
  <c r="M179" i="7"/>
  <c r="L179" i="7"/>
  <c r="T179" i="7" l="1"/>
  <c r="U179" i="7"/>
  <c r="S173" i="8" l="1"/>
  <c r="R173" i="8"/>
  <c r="M173" i="8"/>
  <c r="L173" i="8"/>
  <c r="S172" i="8"/>
  <c r="R172" i="8"/>
  <c r="M172" i="8"/>
  <c r="L172" i="8"/>
  <c r="S171" i="8"/>
  <c r="R171" i="8"/>
  <c r="M171" i="8"/>
  <c r="L171" i="8"/>
  <c r="S170" i="8"/>
  <c r="R170" i="8"/>
  <c r="M170" i="8"/>
  <c r="L170" i="8"/>
  <c r="S169" i="8"/>
  <c r="R169" i="8"/>
  <c r="M169" i="8"/>
  <c r="L169" i="8"/>
  <c r="S168" i="8"/>
  <c r="R168" i="8"/>
  <c r="M168" i="8"/>
  <c r="L168" i="8"/>
  <c r="S167" i="8"/>
  <c r="R167" i="8"/>
  <c r="M167" i="8"/>
  <c r="L167" i="8"/>
  <c r="S166" i="8"/>
  <c r="R166" i="8"/>
  <c r="M166" i="8"/>
  <c r="L166" i="8"/>
  <c r="S36" i="7"/>
  <c r="R36" i="7"/>
  <c r="M36" i="7"/>
  <c r="L36" i="7"/>
  <c r="S35" i="7"/>
  <c r="R35" i="7"/>
  <c r="M35" i="7"/>
  <c r="L35" i="7"/>
  <c r="S34" i="7"/>
  <c r="R34" i="7"/>
  <c r="M34" i="7"/>
  <c r="L34" i="7"/>
  <c r="S33" i="7"/>
  <c r="R33" i="7"/>
  <c r="M33" i="7"/>
  <c r="L33" i="7"/>
  <c r="S32" i="7"/>
  <c r="R32" i="7"/>
  <c r="M32" i="7"/>
  <c r="L32" i="7"/>
  <c r="S31" i="7"/>
  <c r="R31" i="7"/>
  <c r="M31" i="7"/>
  <c r="L31" i="7"/>
  <c r="S30" i="7"/>
  <c r="R30" i="7"/>
  <c r="M30" i="7"/>
  <c r="L30" i="7"/>
  <c r="S29" i="7"/>
  <c r="R29" i="7"/>
  <c r="M29" i="7"/>
  <c r="L29" i="7"/>
  <c r="T166" i="8" l="1"/>
  <c r="T168" i="8"/>
  <c r="T170" i="8"/>
  <c r="T172" i="8"/>
  <c r="T29" i="7"/>
  <c r="T31" i="7"/>
  <c r="T33" i="7"/>
  <c r="T35" i="7"/>
  <c r="U29" i="7"/>
  <c r="U36" i="7"/>
  <c r="U31" i="7"/>
  <c r="U33" i="7"/>
  <c r="U35" i="7"/>
  <c r="T34" i="7"/>
  <c r="T30" i="7"/>
  <c r="T32" i="7"/>
  <c r="U30" i="7"/>
  <c r="U32" i="7"/>
  <c r="U34" i="7"/>
  <c r="T36" i="7"/>
  <c r="U167" i="8"/>
  <c r="U169" i="8"/>
  <c r="U171" i="8"/>
  <c r="U173" i="8"/>
  <c r="T167" i="8"/>
  <c r="T171" i="8"/>
  <c r="T173" i="8"/>
  <c r="T169" i="8"/>
  <c r="U166" i="8"/>
  <c r="U168" i="8"/>
  <c r="U170" i="8"/>
  <c r="U172" i="8"/>
  <c r="S44" i="7" l="1"/>
  <c r="R44" i="7"/>
  <c r="M44" i="7"/>
  <c r="L44" i="7"/>
  <c r="S43" i="7"/>
  <c r="R43" i="7"/>
  <c r="M43" i="7"/>
  <c r="L43" i="7"/>
  <c r="S42" i="7"/>
  <c r="R42" i="7"/>
  <c r="M42" i="7"/>
  <c r="L42" i="7"/>
  <c r="S41" i="7"/>
  <c r="R41" i="7"/>
  <c r="M41" i="7"/>
  <c r="L41" i="7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T32" i="8" l="1"/>
  <c r="T34" i="8"/>
  <c r="U41" i="7"/>
  <c r="U43" i="7"/>
  <c r="U32" i="8"/>
  <c r="U34" i="8"/>
  <c r="T41" i="7"/>
  <c r="T43" i="7"/>
  <c r="T42" i="7"/>
  <c r="T44" i="7"/>
  <c r="U42" i="7"/>
  <c r="U44" i="7"/>
  <c r="T33" i="8"/>
  <c r="T35" i="8"/>
  <c r="U33" i="8"/>
  <c r="U35" i="8"/>
  <c r="Q176" i="8" l="1"/>
  <c r="P176" i="8"/>
  <c r="O176" i="8"/>
  <c r="N176" i="8"/>
  <c r="K176" i="8"/>
  <c r="J176" i="8"/>
  <c r="I176" i="8"/>
  <c r="H176" i="8"/>
  <c r="G176" i="8"/>
  <c r="F176" i="8"/>
  <c r="E176" i="8"/>
  <c r="D176" i="8"/>
  <c r="S175" i="8"/>
  <c r="R175" i="8"/>
  <c r="M175" i="8"/>
  <c r="L175" i="8"/>
  <c r="S174" i="8"/>
  <c r="R174" i="8"/>
  <c r="M174" i="8"/>
  <c r="L174" i="8"/>
  <c r="S165" i="8"/>
  <c r="R165" i="8"/>
  <c r="M165" i="8"/>
  <c r="L165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1" i="8"/>
  <c r="R31" i="8"/>
  <c r="M31" i="8"/>
  <c r="L31" i="8"/>
  <c r="S30" i="8"/>
  <c r="R30" i="8"/>
  <c r="M30" i="8"/>
  <c r="L30" i="8"/>
  <c r="S29" i="8"/>
  <c r="R29" i="8"/>
  <c r="M29" i="8"/>
  <c r="L29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T9" i="8" l="1"/>
  <c r="T11" i="8"/>
  <c r="T29" i="8"/>
  <c r="T36" i="8"/>
  <c r="T38" i="8"/>
  <c r="T39" i="8"/>
  <c r="T41" i="8"/>
  <c r="T44" i="8"/>
  <c r="T46" i="8"/>
  <c r="T47" i="8"/>
  <c r="T49" i="8"/>
  <c r="T52" i="8"/>
  <c r="T54" i="8"/>
  <c r="T55" i="8"/>
  <c r="T57" i="8"/>
  <c r="T60" i="8"/>
  <c r="T62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5" i="8"/>
  <c r="T137" i="8"/>
  <c r="T139" i="8"/>
  <c r="T141" i="8"/>
  <c r="T143" i="8"/>
  <c r="T145" i="8"/>
  <c r="T147" i="8"/>
  <c r="T149" i="8"/>
  <c r="T153" i="8"/>
  <c r="T155" i="8"/>
  <c r="T157" i="8"/>
  <c r="T159" i="8"/>
  <c r="T161" i="8"/>
  <c r="T163" i="8"/>
  <c r="T151" i="8"/>
  <c r="T174" i="8"/>
  <c r="U163" i="8"/>
  <c r="U164" i="8"/>
  <c r="U165" i="8"/>
  <c r="U174" i="8"/>
  <c r="U11" i="8"/>
  <c r="U37" i="8"/>
  <c r="U43" i="8"/>
  <c r="U47" i="8"/>
  <c r="U53" i="8"/>
  <c r="U59" i="8"/>
  <c r="U65" i="8"/>
  <c r="U69" i="8"/>
  <c r="U75" i="8"/>
  <c r="U77" i="8"/>
  <c r="U83" i="8"/>
  <c r="U89" i="8"/>
  <c r="U97" i="8"/>
  <c r="U103" i="8"/>
  <c r="U109" i="8"/>
  <c r="U111" i="8"/>
  <c r="U115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U147" i="8"/>
  <c r="U149" i="8"/>
  <c r="U151" i="8"/>
  <c r="U153" i="8"/>
  <c r="U155" i="8"/>
  <c r="U157" i="8"/>
  <c r="U159" i="8"/>
  <c r="U161" i="8"/>
  <c r="T165" i="8"/>
  <c r="U9" i="8"/>
  <c r="U29" i="8"/>
  <c r="U31" i="8"/>
  <c r="U39" i="8"/>
  <c r="U41" i="8"/>
  <c r="U45" i="8"/>
  <c r="U49" i="8"/>
  <c r="U51" i="8"/>
  <c r="U55" i="8"/>
  <c r="U57" i="8"/>
  <c r="U61" i="8"/>
  <c r="U63" i="8"/>
  <c r="U67" i="8"/>
  <c r="U71" i="8"/>
  <c r="U73" i="8"/>
  <c r="U79" i="8"/>
  <c r="U81" i="8"/>
  <c r="U85" i="8"/>
  <c r="U87" i="8"/>
  <c r="U91" i="8"/>
  <c r="U93" i="8"/>
  <c r="U95" i="8"/>
  <c r="U99" i="8"/>
  <c r="U101" i="8"/>
  <c r="U105" i="8"/>
  <c r="U107" i="8"/>
  <c r="U113" i="8"/>
  <c r="U117" i="8"/>
  <c r="R176" i="8"/>
  <c r="T175" i="8"/>
  <c r="T10" i="8"/>
  <c r="T12" i="8"/>
  <c r="T30" i="8"/>
  <c r="T31" i="8"/>
  <c r="T37" i="8"/>
  <c r="T40" i="8"/>
  <c r="T42" i="8"/>
  <c r="T43" i="8"/>
  <c r="T45" i="8"/>
  <c r="T48" i="8"/>
  <c r="T50" i="8"/>
  <c r="T51" i="8"/>
  <c r="T53" i="8"/>
  <c r="T56" i="8"/>
  <c r="T58" i="8"/>
  <c r="T59" i="8"/>
  <c r="T61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T148" i="8"/>
  <c r="T150" i="8"/>
  <c r="T152" i="8"/>
  <c r="T154" i="8"/>
  <c r="T156" i="8"/>
  <c r="T158" i="8"/>
  <c r="T160" i="8"/>
  <c r="T162" i="8"/>
  <c r="U10" i="8"/>
  <c r="U12" i="8"/>
  <c r="U30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U148" i="8"/>
  <c r="U150" i="8"/>
  <c r="U152" i="8"/>
  <c r="U154" i="8"/>
  <c r="U156" i="8"/>
  <c r="U158" i="8"/>
  <c r="U160" i="8"/>
  <c r="U162" i="8"/>
  <c r="T164" i="8"/>
  <c r="U175" i="8"/>
  <c r="T8" i="8"/>
  <c r="S176" i="8"/>
  <c r="L176" i="8"/>
  <c r="M176" i="8"/>
  <c r="U8" i="8"/>
  <c r="S48" i="7"/>
  <c r="R48" i="7"/>
  <c r="M48" i="7"/>
  <c r="L48" i="7"/>
  <c r="S47" i="7"/>
  <c r="R47" i="7"/>
  <c r="M47" i="7"/>
  <c r="L47" i="7"/>
  <c r="S46" i="7"/>
  <c r="R46" i="7"/>
  <c r="M46" i="7"/>
  <c r="L46" i="7"/>
  <c r="S45" i="7"/>
  <c r="R45" i="7"/>
  <c r="M45" i="7"/>
  <c r="L45" i="7"/>
  <c r="S40" i="7"/>
  <c r="R40" i="7"/>
  <c r="M40" i="7"/>
  <c r="L40" i="7"/>
  <c r="S39" i="7"/>
  <c r="R39" i="7"/>
  <c r="M39" i="7"/>
  <c r="L39" i="7"/>
  <c r="S38" i="7"/>
  <c r="R38" i="7"/>
  <c r="M38" i="7"/>
  <c r="L38" i="7"/>
  <c r="S37" i="7"/>
  <c r="R37" i="7"/>
  <c r="M37" i="7"/>
  <c r="L37" i="7"/>
  <c r="T38" i="7" l="1"/>
  <c r="T40" i="7"/>
  <c r="T46" i="7"/>
  <c r="T48" i="7"/>
  <c r="U176" i="8"/>
  <c r="T176" i="8"/>
  <c r="U38" i="7"/>
  <c r="U40" i="7"/>
  <c r="U46" i="7"/>
  <c r="U48" i="7"/>
  <c r="U37" i="7"/>
  <c r="U39" i="7"/>
  <c r="U45" i="7"/>
  <c r="U47" i="7"/>
  <c r="T37" i="7"/>
  <c r="T39" i="7"/>
  <c r="T45" i="7"/>
  <c r="T47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2" i="7"/>
  <c r="S172" i="7"/>
  <c r="R173" i="7"/>
  <c r="S173" i="7"/>
  <c r="R174" i="7"/>
  <c r="S174" i="7"/>
  <c r="R175" i="7"/>
  <c r="S175" i="7"/>
  <c r="R176" i="7"/>
  <c r="S176" i="7"/>
  <c r="R177" i="7"/>
  <c r="S177" i="7"/>
  <c r="R178" i="7"/>
  <c r="S178" i="7"/>
  <c r="R180" i="7"/>
  <c r="S180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0" i="7"/>
  <c r="S10" i="7"/>
  <c r="R11" i="7"/>
  <c r="S11" i="7"/>
  <c r="R12" i="7"/>
  <c r="S12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S9" i="7"/>
  <c r="R9" i="7"/>
  <c r="S8" i="7"/>
  <c r="R8" i="7"/>
  <c r="M56" i="7" l="1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T51" i="7" l="1"/>
  <c r="T53" i="7"/>
  <c r="T55" i="7"/>
  <c r="T49" i="7"/>
  <c r="U50" i="7"/>
  <c r="U52" i="7"/>
  <c r="U54" i="7"/>
  <c r="T50" i="7"/>
  <c r="T52" i="7"/>
  <c r="T54" i="7"/>
  <c r="T56" i="7"/>
  <c r="U49" i="7"/>
  <c r="U51" i="7"/>
  <c r="U53" i="7"/>
  <c r="U55" i="7"/>
  <c r="U56" i="7"/>
  <c r="M64" i="7" l="1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T62" i="7" l="1"/>
  <c r="T58" i="7"/>
  <c r="T60" i="7"/>
  <c r="T63" i="7"/>
  <c r="T64" i="7"/>
  <c r="T57" i="7"/>
  <c r="T59" i="7"/>
  <c r="T61" i="7"/>
  <c r="U58" i="7"/>
  <c r="U60" i="7"/>
  <c r="U62" i="7"/>
  <c r="U64" i="7"/>
  <c r="U57" i="7"/>
  <c r="U59" i="7"/>
  <c r="U61" i="7"/>
  <c r="U63" i="7"/>
  <c r="M72" i="7" l="1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T66" i="7" l="1"/>
  <c r="T68" i="7"/>
  <c r="T70" i="7"/>
  <c r="U66" i="7"/>
  <c r="T65" i="7"/>
  <c r="T67" i="7"/>
  <c r="T69" i="7"/>
  <c r="T71" i="7"/>
  <c r="T72" i="7"/>
  <c r="U65" i="7"/>
  <c r="U67" i="7"/>
  <c r="U68" i="7"/>
  <c r="U69" i="7"/>
  <c r="U70" i="7"/>
  <c r="U71" i="7"/>
  <c r="U72" i="7"/>
  <c r="M87" i="7" l="1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T80" i="7" l="1"/>
  <c r="T82" i="7"/>
  <c r="T84" i="7"/>
  <c r="U80" i="7"/>
  <c r="U84" i="7"/>
  <c r="U86" i="7"/>
  <c r="U82" i="7"/>
  <c r="U85" i="7"/>
  <c r="T86" i="7"/>
  <c r="U81" i="7"/>
  <c r="U83" i="7"/>
  <c r="U87" i="7"/>
  <c r="T81" i="7"/>
  <c r="T83" i="7"/>
  <c r="T85" i="7"/>
  <c r="T87" i="7"/>
  <c r="M88" i="7"/>
  <c r="L88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U73" i="7" l="1"/>
  <c r="U75" i="7"/>
  <c r="U77" i="7"/>
  <c r="U79" i="7"/>
  <c r="T74" i="7"/>
  <c r="T76" i="7"/>
  <c r="T78" i="7"/>
  <c r="T88" i="7"/>
  <c r="U74" i="7"/>
  <c r="U78" i="7"/>
  <c r="U88" i="7"/>
  <c r="T73" i="7"/>
  <c r="T75" i="7"/>
  <c r="T77" i="7"/>
  <c r="T79" i="7"/>
  <c r="U76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104" i="7"/>
  <c r="L104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40" i="7"/>
  <c r="L140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0" i="7"/>
  <c r="M11" i="7"/>
  <c r="M12" i="7"/>
  <c r="M157" i="7"/>
  <c r="M158" i="7"/>
  <c r="M159" i="7"/>
  <c r="M160" i="7"/>
  <c r="M161" i="7"/>
  <c r="M162" i="7"/>
  <c r="M163" i="7"/>
  <c r="M172" i="7"/>
  <c r="M173" i="7"/>
  <c r="M174" i="7"/>
  <c r="M175" i="7"/>
  <c r="M176" i="7"/>
  <c r="L10" i="7"/>
  <c r="L11" i="7"/>
  <c r="L12" i="7"/>
  <c r="L157" i="7"/>
  <c r="L158" i="7"/>
  <c r="L159" i="7"/>
  <c r="L160" i="7"/>
  <c r="L161" i="7"/>
  <c r="L162" i="7"/>
  <c r="L163" i="7"/>
  <c r="L172" i="7"/>
  <c r="L173" i="7"/>
  <c r="L174" i="7"/>
  <c r="L175" i="7"/>
  <c r="L176" i="7"/>
  <c r="M178" i="7"/>
  <c r="L178" i="7"/>
  <c r="M177" i="7"/>
  <c r="L177" i="7"/>
  <c r="M180" i="7"/>
  <c r="L180" i="7"/>
  <c r="L8" i="7"/>
  <c r="L9" i="7"/>
  <c r="M9" i="7"/>
  <c r="E181" i="7"/>
  <c r="F181" i="7"/>
  <c r="G181" i="7"/>
  <c r="H181" i="7"/>
  <c r="I181" i="7"/>
  <c r="J181" i="7"/>
  <c r="K181" i="7"/>
  <c r="N181" i="7"/>
  <c r="O181" i="7"/>
  <c r="P181" i="7"/>
  <c r="Q181" i="7"/>
  <c r="D181" i="7"/>
  <c r="M8" i="7"/>
  <c r="M181" i="7" l="1"/>
  <c r="T135" i="7"/>
  <c r="U98" i="7"/>
  <c r="U159" i="7"/>
  <c r="T115" i="7"/>
  <c r="T8" i="7"/>
  <c r="U180" i="7"/>
  <c r="T173" i="7"/>
  <c r="U176" i="7"/>
  <c r="U12" i="7"/>
  <c r="T113" i="7"/>
  <c r="T114" i="7"/>
  <c r="T116" i="7"/>
  <c r="T117" i="7"/>
  <c r="T118" i="7"/>
  <c r="T119" i="7"/>
  <c r="T120" i="7"/>
  <c r="T105" i="7"/>
  <c r="T106" i="7"/>
  <c r="T107" i="7"/>
  <c r="T108" i="7"/>
  <c r="T109" i="7"/>
  <c r="T110" i="7"/>
  <c r="T111" i="7"/>
  <c r="T112" i="7"/>
  <c r="T89" i="7"/>
  <c r="T90" i="7"/>
  <c r="T91" i="7"/>
  <c r="T92" i="7"/>
  <c r="T93" i="7"/>
  <c r="T94" i="7"/>
  <c r="T95" i="7"/>
  <c r="T104" i="7"/>
  <c r="U96" i="7"/>
  <c r="U97" i="7"/>
  <c r="U99" i="7"/>
  <c r="U100" i="7"/>
  <c r="U101" i="7"/>
  <c r="U102" i="7"/>
  <c r="U103" i="7"/>
  <c r="U134" i="7"/>
  <c r="U135" i="7"/>
  <c r="U136" i="7"/>
  <c r="U137" i="7"/>
  <c r="U138" i="7"/>
  <c r="U139" i="7"/>
  <c r="U128" i="7"/>
  <c r="U130" i="7"/>
  <c r="U131" i="7"/>
  <c r="U132" i="7"/>
  <c r="U133" i="7"/>
  <c r="T164" i="7"/>
  <c r="T167" i="7"/>
  <c r="T150" i="7"/>
  <c r="T155" i="7"/>
  <c r="T148" i="7"/>
  <c r="T140" i="7"/>
  <c r="T177" i="7"/>
  <c r="T178" i="7"/>
  <c r="T176" i="7"/>
  <c r="T172" i="7"/>
  <c r="T160" i="7"/>
  <c r="T12" i="7"/>
  <c r="U175" i="7"/>
  <c r="U163" i="7"/>
  <c r="U11" i="7"/>
  <c r="T165" i="7"/>
  <c r="T166" i="7"/>
  <c r="T168" i="7"/>
  <c r="T169" i="7"/>
  <c r="T170" i="7"/>
  <c r="T171" i="7"/>
  <c r="T149" i="7"/>
  <c r="T151" i="7"/>
  <c r="T152" i="7"/>
  <c r="T153" i="7"/>
  <c r="T154" i="7"/>
  <c r="T156" i="7"/>
  <c r="T141" i="7"/>
  <c r="T142" i="7"/>
  <c r="T143" i="7"/>
  <c r="T144" i="7"/>
  <c r="T145" i="7"/>
  <c r="T147" i="7"/>
  <c r="T121" i="7"/>
  <c r="T122" i="7"/>
  <c r="T123" i="7"/>
  <c r="T124" i="7"/>
  <c r="T125" i="7"/>
  <c r="T126" i="7"/>
  <c r="T127" i="7"/>
  <c r="T174" i="7"/>
  <c r="T162" i="7"/>
  <c r="T158" i="7"/>
  <c r="U173" i="7"/>
  <c r="U157" i="7"/>
  <c r="U113" i="7"/>
  <c r="U117" i="7"/>
  <c r="U106" i="7"/>
  <c r="U111" i="7"/>
  <c r="U91" i="7"/>
  <c r="U104" i="7"/>
  <c r="T102" i="7"/>
  <c r="T134" i="7"/>
  <c r="T136" i="7"/>
  <c r="T137" i="7"/>
  <c r="T138" i="7"/>
  <c r="T139" i="7"/>
  <c r="T128" i="7"/>
  <c r="T129" i="7"/>
  <c r="T130" i="7"/>
  <c r="T131" i="7"/>
  <c r="T180" i="7"/>
  <c r="U9" i="7"/>
  <c r="T9" i="7"/>
  <c r="U114" i="7"/>
  <c r="U115" i="7"/>
  <c r="U116" i="7"/>
  <c r="U118" i="7"/>
  <c r="U119" i="7"/>
  <c r="U120" i="7"/>
  <c r="T96" i="7"/>
  <c r="T97" i="7"/>
  <c r="T98" i="7"/>
  <c r="T99" i="7"/>
  <c r="T100" i="7"/>
  <c r="T101" i="7"/>
  <c r="T103" i="7"/>
  <c r="T175" i="7"/>
  <c r="U174" i="7"/>
  <c r="U162" i="7"/>
  <c r="U158" i="7"/>
  <c r="U10" i="7"/>
  <c r="T161" i="7"/>
  <c r="T157" i="7"/>
  <c r="U172" i="7"/>
  <c r="U160" i="7"/>
  <c r="U164" i="7"/>
  <c r="U165" i="7"/>
  <c r="U166" i="7"/>
  <c r="U167" i="7"/>
  <c r="U168" i="7"/>
  <c r="U169" i="7"/>
  <c r="U170" i="7"/>
  <c r="U171" i="7"/>
  <c r="U149" i="7"/>
  <c r="U150" i="7"/>
  <c r="U151" i="7"/>
  <c r="U152" i="7"/>
  <c r="U153" i="7"/>
  <c r="U154" i="7"/>
  <c r="U155" i="7"/>
  <c r="U156" i="7"/>
  <c r="U141" i="7"/>
  <c r="U142" i="7"/>
  <c r="U143" i="7"/>
  <c r="U144" i="7"/>
  <c r="U145" i="7"/>
  <c r="U146" i="7"/>
  <c r="U147" i="7"/>
  <c r="U148" i="7"/>
  <c r="U124" i="7"/>
  <c r="U125" i="7"/>
  <c r="U126" i="7"/>
  <c r="U127" i="7"/>
  <c r="U140" i="7"/>
  <c r="U105" i="7"/>
  <c r="U107" i="7"/>
  <c r="U108" i="7"/>
  <c r="U109" i="7"/>
  <c r="U110" i="7"/>
  <c r="U112" i="7"/>
  <c r="U89" i="7"/>
  <c r="U90" i="7"/>
  <c r="U92" i="7"/>
  <c r="U94" i="7"/>
  <c r="U95" i="7"/>
  <c r="U8" i="7"/>
  <c r="S181" i="7"/>
  <c r="T10" i="7"/>
  <c r="U161" i="7"/>
  <c r="T132" i="7"/>
  <c r="T133" i="7"/>
  <c r="T146" i="7"/>
  <c r="R181" i="7"/>
  <c r="U177" i="7"/>
  <c r="U178" i="7"/>
  <c r="T163" i="7"/>
  <c r="T159" i="7"/>
  <c r="T11" i="7"/>
  <c r="U129" i="7"/>
  <c r="L181" i="7"/>
  <c r="U121" i="7"/>
  <c r="U122" i="7"/>
  <c r="U123" i="7"/>
  <c r="U93" i="7"/>
  <c r="T181" i="7" l="1"/>
  <c r="U181" i="7"/>
</calcChain>
</file>

<file path=xl/sharedStrings.xml><?xml version="1.0" encoding="utf-8"?>
<sst xmlns="http://schemas.openxmlformats.org/spreadsheetml/2006/main" count="758" uniqueCount="367">
  <si>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</si>
  <si>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</si>
  <si>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</si>
  <si>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</si>
  <si>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</si>
  <si>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</si>
  <si>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</si>
  <si>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</si>
  <si>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</si>
  <si>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</si>
  <si>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</si>
  <si>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</si>
  <si>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</si>
  <si>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</si>
  <si>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</si>
  <si>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</si>
  <si>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</si>
  <si>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</si>
  <si>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</si>
  <si>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</si>
  <si>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</si>
  <si>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</si>
  <si>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</si>
  <si>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</si>
  <si>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</si>
  <si>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</si>
  <si>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</si>
  <si>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</si>
  <si>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</si>
  <si>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</si>
  <si>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</si>
  <si>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</si>
  <si>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</si>
  <si>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</si>
  <si>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</si>
  <si>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</si>
  <si>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</si>
  <si>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</si>
  <si>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</si>
  <si>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</si>
  <si>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</si>
  <si>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</si>
  <si>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</si>
  <si>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</si>
  <si>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</si>
  <si>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</si>
  <si>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</si>
  <si>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</si>
  <si>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</si>
  <si>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</si>
  <si>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</si>
  <si>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</si>
  <si>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</si>
  <si>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</si>
  <si>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</si>
  <si>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</si>
  <si>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</si>
  <si>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</si>
  <si>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</si>
  <si>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</si>
  <si>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</si>
  <si>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</si>
  <si>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</si>
  <si>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</si>
  <si>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</si>
  <si>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</si>
  <si>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</si>
  <si>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</si>
  <si>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</si>
  <si>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</si>
  <si>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</si>
  <si>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</si>
  <si>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</si>
  <si>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</si>
  <si>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</si>
  <si>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</si>
  <si>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71.027.866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</si>
  <si>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</si>
  <si>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</si>
  <si>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</si>
  <si>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</si>
  <si>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</si>
  <si>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</si>
  <si>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</si>
  <si>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</si>
  <si>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</si>
  <si>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</si>
  <si>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</si>
  <si>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</si>
  <si>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</si>
  <si>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</si>
  <si>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</si>
  <si>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</si>
  <si>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</si>
  <si>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</si>
  <si>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</si>
  <si>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</si>
  <si>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</si>
  <si>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</si>
  <si>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</si>
  <si>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</si>
  <si>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</si>
  <si>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</si>
  <si>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</si>
  <si>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</si>
  <si>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</si>
  <si>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</si>
  <si>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</si>
  <si>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</si>
  <si>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</si>
  <si>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</si>
  <si>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</si>
  <si>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</si>
  <si>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</si>
  <si>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</si>
  <si>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</si>
  <si>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</si>
  <si>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62.144.175</t>
  </si>
  <si>
    <t>BANCO PINE S.A.</t>
  </si>
  <si>
    <t>00.460.065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</si>
  <si>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</si>
  <si>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</si>
  <si>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</si>
  <si>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</si>
  <si>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</si>
  <si>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</si>
  <si>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</si>
  <si>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</si>
  <si>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</si>
  <si>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</si>
  <si>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</si>
  <si>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</si>
  <si>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</si>
  <si>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</si>
  <si>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</si>
  <si>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</si>
  <si>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</si>
  <si>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01.181.521</t>
  </si>
  <si>
    <t>BANCO COOPERATIVO SICREDI S.A.</t>
  </si>
  <si>
    <t>12.586.596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</si>
  <si>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</si>
  <si>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</si>
  <si>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</si>
  <si>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</si>
  <si>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</si>
  <si>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</si>
  <si>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</si>
  <si>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</si>
  <si>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</si>
  <si>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</si>
  <si>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</si>
  <si>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</si>
  <si>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</si>
  <si>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</si>
  <si>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</si>
  <si>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</si>
  <si>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</si>
  <si>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</si>
  <si>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</si>
  <si>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</si>
  <si>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</si>
  <si>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</si>
  <si>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</si>
  <si>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</si>
  <si>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</si>
  <si>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</si>
  <si>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</si>
  <si>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</si>
  <si>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</si>
  <si>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</si>
  <si>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</si>
  <si>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</si>
  <si>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</si>
  <si>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</si>
  <si>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</si>
  <si>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</si>
  <si>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</si>
  <si>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</si>
  <si>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</si>
  <si>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</si>
  <si>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</si>
  <si>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</si>
  <si>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</si>
  <si>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</si>
  <si>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</si>
  <si>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</si>
  <si>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</si>
  <si>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</si>
  <si>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</si>
  <si>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</si>
  <si>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</si>
  <si>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</si>
  <si>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</si>
  <si>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</si>
  <si>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</si>
  <si>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</si>
  <si>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</si>
  <si>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</si>
  <si>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</si>
  <si>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</si>
  <si>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</si>
  <si>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</si>
  <si>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</si>
  <si>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</si>
  <si>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</si>
  <si>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</si>
  <si>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</si>
  <si>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</si>
  <si>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</si>
  <si>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</si>
  <si>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</si>
  <si>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</si>
  <si>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</si>
  <si>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</si>
  <si>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</si>
  <si>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</si>
  <si>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</si>
  <si>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</si>
  <si>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</si>
  <si>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</si>
  <si>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</si>
  <si>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</si>
  <si>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</si>
  <si>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</si>
  <si>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</si>
  <si>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</si>
  <si>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</si>
  <si>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</si>
  <si>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</si>
  <si>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</si>
  <si>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</si>
  <si>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</si>
  <si>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</si>
  <si>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</si>
  <si>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</si>
  <si>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</si>
  <si>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</si>
  <si>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</si>
  <si>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</si>
  <si>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</si>
  <si>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</si>
  <si>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</si>
  <si>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</si>
  <si>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</si>
  <si>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</si>
  <si>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</si>
  <si>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</si>
  <si>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</si>
  <si>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</si>
  <si>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</si>
  <si>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</si>
  <si>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</si>
  <si>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</si>
  <si>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</si>
  <si>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</si>
  <si>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</si>
  <si>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</si>
  <si>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</si>
  <si>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</si>
  <si>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</si>
  <si>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</si>
  <si>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</si>
  <si>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</si>
  <si>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</si>
  <si>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</si>
  <si>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</si>
  <si>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</si>
  <si>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</si>
  <si>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</si>
  <si>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</si>
  <si>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</si>
  <si>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</si>
  <si>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</si>
  <si>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</si>
  <si>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</si>
  <si>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</si>
  <si>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</si>
  <si>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</si>
  <si>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</si>
  <si>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</si>
  <si>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</si>
  <si>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</si>
  <si>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</si>
  <si>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</si>
  <si>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</si>
  <si>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</si>
  <si>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</si>
  <si>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</si>
  <si>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</si>
  <si>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</si>
  <si>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</si>
  <si>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</si>
  <si>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</si>
  <si>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</si>
  <si>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</si>
  <si>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</si>
  <si>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</si>
  <si>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</si>
  <si>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</si>
  <si>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</si>
  <si>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89.784.367</t>
  </si>
  <si>
    <t>EBADIVAL - E. BAGGIO DISTRIBUIDORA DE TÍTULOS E VALORES MOBILIÁRIOS LTDA.</t>
  </si>
  <si>
    <t>18.145.784</t>
  </si>
  <si>
    <t>NUMATUR CORRETORA DE CÂMBIO LTDA.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</si>
  <si>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</si>
  <si>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</si>
  <si>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</si>
  <si>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</si>
  <si>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</si>
  <si>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</si>
  <si>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</si>
  <si>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</si>
  <si>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</si>
  <si>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</si>
  <si>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</si>
  <si>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</si>
  <si>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</si>
  <si>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</si>
  <si>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</si>
  <si>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</si>
  <si>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</si>
  <si>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</si>
  <si>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</si>
  <si>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</si>
  <si>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</si>
  <si>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</si>
  <si>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</si>
  <si>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</si>
  <si>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</si>
  <si>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</si>
  <si>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</si>
  <si>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</si>
  <si>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</si>
  <si>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</si>
  <si>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</si>
  <si>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27.842.177</t>
  </si>
  <si>
    <t>28.762.249</t>
  </si>
  <si>
    <t>SADOC SOCIEDADE CORRETORA DE CÂMBIO LTDA.</t>
  </si>
  <si>
    <t>33.886.862</t>
  </si>
  <si>
    <t>MAXIMA S.A. CORRETORA DE CAMBIO, TITULOS E VALORES MOBILIARIOS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</si>
  <si>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</si>
  <si>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</si>
  <si>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BANCO MUFG BRASIL S.A.</t>
  </si>
  <si>
    <t>TRAVELEX BANCO DE CÂMBIO S.A.</t>
  </si>
  <si>
    <t>BANCO BS2 S.A.</t>
  </si>
  <si>
    <t>BANCO B3 S.A.</t>
  </si>
  <si>
    <t>28.811.341</t>
  </si>
  <si>
    <t>INTL FCSTONE BANCO DE CÂMBIO S.A.</t>
  </si>
  <si>
    <t>STATE STREET BRASIL S.A. – BANCO COMERCIAL</t>
  </si>
  <si>
    <t>COLUNA S/A DISTRIBUIDORA DE TITULOS E VALORES MOBILIÁRIOS</t>
  </si>
  <si>
    <t>BANCO BOCOM BBM S.A.</t>
  </si>
  <si>
    <t>03.012.230</t>
  </si>
  <si>
    <t>HIPERCARD BANCO MÚLTIPLO S.A.</t>
  </si>
  <si>
    <t>BS2 DISTRIBUIDORA DE TÍTULOS E VALORES MOBILIÁRIOS S.A.</t>
  </si>
  <si>
    <t>02.038.232</t>
  </si>
  <si>
    <t>BANCO COOPERATIVO DO BRASIL S.A. - BANCOOB</t>
  </si>
  <si>
    <t>30.183.111</t>
  </si>
  <si>
    <t>TURMA CORRETORA DE CÂMBIO LTDA</t>
  </si>
  <si>
    <t>58.497.702</t>
  </si>
  <si>
    <t>BANCO SMARTBANK S.A.</t>
  </si>
  <si>
    <t>09.516.419</t>
  </si>
  <si>
    <t>BANCO ORIGINAL DO AGRONEGÓCIO S.A.</t>
  </si>
  <si>
    <t>MULTIMONEY INVESTIMENTOS E PARTICIPACOES LTDA.</t>
  </si>
  <si>
    <t>Registros de câmbio contratado - Acumulado Jan-Jul/2019</t>
  </si>
  <si>
    <t>Registros de câmbio contratado em JULHO / 2019</t>
  </si>
  <si>
    <t>Fonte: Sistema Câmbio; Dados extraídos em: 12.08.2019.</t>
  </si>
  <si>
    <t>IB CORRETORA DE CÂMBIO, TÍTULOS E VALORES MOBILIÁRIOS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</si>
</sst>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5"/>
  <sheetViews>
    <sheetView tabSelected="1" workbookViewId="0"/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364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5934</v>
      </c>
      <c r="E8" s="42">
        <v>2016723751.5899999</v>
      </c>
      <c r="F8" s="42">
        <v>21237</v>
      </c>
      <c r="G8" s="42">
        <v>2171580468.4721999</v>
      </c>
      <c r="H8" s="42">
        <v>20467</v>
      </c>
      <c r="I8" s="42">
        <v>5264906091.5214996</v>
      </c>
      <c r="J8" s="42">
        <v>38011</v>
      </c>
      <c r="K8" s="42">
        <v>4272197605.7628002</v>
      </c>
      <c r="L8" s="42">
        <f>J8+H8+F8+D8</f>
        <v>85649</v>
      </c>
      <c r="M8" s="42">
        <f>K8+I8+G8+E8</f>
        <v>13725407917.3465</v>
      </c>
      <c r="N8" s="42">
        <v>1081</v>
      </c>
      <c r="O8" s="42">
        <v>10168893341.959999</v>
      </c>
      <c r="P8" s="42">
        <v>1103</v>
      </c>
      <c r="Q8" s="42">
        <v>10695471905.809999</v>
      </c>
      <c r="R8" s="42">
        <f>N8+P8</f>
        <v>2184</v>
      </c>
      <c r="S8" s="42">
        <f>O8+Q8</f>
        <v>20864365247.769997</v>
      </c>
      <c r="T8" s="42">
        <f>R8+L8</f>
        <v>87833</v>
      </c>
      <c r="U8" s="42">
        <f>S8+M8</f>
        <v>34589773165.116501</v>
      </c>
      <c r="V8" s="16"/>
    </row>
    <row r="9" spans="1:22" s="9" customFormat="1">
      <c r="A9" s="30">
        <v>2</v>
      </c>
      <c r="B9" s="53" t="s">
        <v>20</v>
      </c>
      <c r="C9" s="32" t="s">
        <v>21</v>
      </c>
      <c r="D9" s="43">
        <v>1254</v>
      </c>
      <c r="E9" s="43">
        <v>1226864726.02</v>
      </c>
      <c r="F9" s="43">
        <v>7346</v>
      </c>
      <c r="G9" s="43">
        <v>1358229628.1875</v>
      </c>
      <c r="H9" s="43">
        <v>6778</v>
      </c>
      <c r="I9" s="43">
        <v>9359885459.0900002</v>
      </c>
      <c r="J9" s="43">
        <v>10304</v>
      </c>
      <c r="K9" s="43">
        <v>10612312620.923</v>
      </c>
      <c r="L9" s="43">
        <f t="shared" ref="L9:M156" si="0">J9+H9+F9+D9</f>
        <v>25682</v>
      </c>
      <c r="M9" s="43">
        <f t="shared" si="0"/>
        <v>22557292434.220501</v>
      </c>
      <c r="N9" s="43">
        <v>286</v>
      </c>
      <c r="O9" s="43">
        <v>4825167898.46</v>
      </c>
      <c r="P9" s="43">
        <v>266</v>
      </c>
      <c r="Q9" s="43">
        <v>2715335213.0999999</v>
      </c>
      <c r="R9" s="43">
        <f>N9+P9</f>
        <v>552</v>
      </c>
      <c r="S9" s="43">
        <f>O9+Q9</f>
        <v>7540503111.5599995</v>
      </c>
      <c r="T9" s="43">
        <f t="shared" ref="T9:U156" si="1">R9+L9</f>
        <v>26234</v>
      </c>
      <c r="U9" s="43">
        <f t="shared" si="1"/>
        <v>30097795545.780502</v>
      </c>
      <c r="V9" s="16"/>
    </row>
    <row r="10" spans="1:22" s="9" customFormat="1">
      <c r="A10" s="33">
        <v>3</v>
      </c>
      <c r="B10" s="54" t="s">
        <v>24</v>
      </c>
      <c r="C10" s="1" t="s">
        <v>25</v>
      </c>
      <c r="D10" s="44">
        <v>310</v>
      </c>
      <c r="E10" s="44">
        <v>463059399.76999998</v>
      </c>
      <c r="F10" s="44">
        <v>2229</v>
      </c>
      <c r="G10" s="44">
        <v>742424191.13409996</v>
      </c>
      <c r="H10" s="44">
        <v>1135</v>
      </c>
      <c r="I10" s="44">
        <v>8727784196.0900002</v>
      </c>
      <c r="J10" s="44">
        <v>2105</v>
      </c>
      <c r="K10" s="44">
        <v>6637216656.2299995</v>
      </c>
      <c r="L10" s="42">
        <f t="shared" si="0"/>
        <v>5779</v>
      </c>
      <c r="M10" s="42">
        <f t="shared" si="0"/>
        <v>16570484443.2241</v>
      </c>
      <c r="N10" s="44">
        <v>329</v>
      </c>
      <c r="O10" s="44">
        <v>6825033831.5699997</v>
      </c>
      <c r="P10" s="44">
        <v>277</v>
      </c>
      <c r="Q10" s="44">
        <v>6404158501.8699999</v>
      </c>
      <c r="R10" s="42">
        <f t="shared" ref="R10:S101" si="2">N10+P10</f>
        <v>606</v>
      </c>
      <c r="S10" s="42">
        <f t="shared" si="2"/>
        <v>13229192333.439999</v>
      </c>
      <c r="T10" s="42">
        <f t="shared" si="1"/>
        <v>6385</v>
      </c>
      <c r="U10" s="42">
        <f t="shared" si="1"/>
        <v>29799676776.664101</v>
      </c>
      <c r="V10" s="16"/>
    </row>
    <row r="11" spans="1:22" s="9" customFormat="1">
      <c r="A11" s="30">
        <v>4</v>
      </c>
      <c r="B11" s="53" t="s">
        <v>26</v>
      </c>
      <c r="C11" s="32" t="s">
        <v>27</v>
      </c>
      <c r="D11" s="43">
        <v>7458</v>
      </c>
      <c r="E11" s="43">
        <v>1881501167.4308</v>
      </c>
      <c r="F11" s="43">
        <v>21518</v>
      </c>
      <c r="G11" s="43">
        <v>2254500943.0685</v>
      </c>
      <c r="H11" s="43">
        <v>35427</v>
      </c>
      <c r="I11" s="43">
        <v>5596948522.2389002</v>
      </c>
      <c r="J11" s="43">
        <v>38626</v>
      </c>
      <c r="K11" s="43">
        <v>5881119603.6796999</v>
      </c>
      <c r="L11" s="43">
        <f t="shared" si="0"/>
        <v>103029</v>
      </c>
      <c r="M11" s="43">
        <f t="shared" si="0"/>
        <v>15614070236.4179</v>
      </c>
      <c r="N11" s="43">
        <v>464</v>
      </c>
      <c r="O11" s="43">
        <v>7426877765.5299997</v>
      </c>
      <c r="P11" s="43">
        <v>491</v>
      </c>
      <c r="Q11" s="43">
        <v>6309352074.4399996</v>
      </c>
      <c r="R11" s="43">
        <f t="shared" si="2"/>
        <v>955</v>
      </c>
      <c r="S11" s="43">
        <f t="shared" si="2"/>
        <v>13736229839.969999</v>
      </c>
      <c r="T11" s="43">
        <f t="shared" si="1"/>
        <v>103984</v>
      </c>
      <c r="U11" s="43">
        <f t="shared" si="1"/>
        <v>29350300076.387901</v>
      </c>
      <c r="V11" s="16"/>
    </row>
    <row r="12" spans="1:22" s="9" customFormat="1">
      <c r="A12" s="33">
        <v>5</v>
      </c>
      <c r="B12" s="23" t="s">
        <v>22</v>
      </c>
      <c r="C12" s="1" t="s">
        <v>23</v>
      </c>
      <c r="D12" s="44">
        <v>7255</v>
      </c>
      <c r="E12" s="44">
        <v>4178416034.2841001</v>
      </c>
      <c r="F12" s="44">
        <v>23768</v>
      </c>
      <c r="G12" s="44">
        <v>4190331686.1830001</v>
      </c>
      <c r="H12" s="44">
        <v>50992</v>
      </c>
      <c r="I12" s="44">
        <v>4250848765.5700002</v>
      </c>
      <c r="J12" s="44">
        <v>39033</v>
      </c>
      <c r="K12" s="44">
        <v>3474476164.8578</v>
      </c>
      <c r="L12" s="42">
        <f t="shared" si="0"/>
        <v>121048</v>
      </c>
      <c r="M12" s="42">
        <f t="shared" si="0"/>
        <v>16094072650.894899</v>
      </c>
      <c r="N12" s="44">
        <v>611</v>
      </c>
      <c r="O12" s="44">
        <v>2701169479.46</v>
      </c>
      <c r="P12" s="44">
        <v>645</v>
      </c>
      <c r="Q12" s="44">
        <v>3138102233.8899999</v>
      </c>
      <c r="R12" s="42">
        <f t="shared" si="2"/>
        <v>1256</v>
      </c>
      <c r="S12" s="42">
        <f t="shared" si="2"/>
        <v>5839271713.3500004</v>
      </c>
      <c r="T12" s="42">
        <f t="shared" si="1"/>
        <v>122304</v>
      </c>
      <c r="U12" s="42">
        <f t="shared" si="1"/>
        <v>21933344364.2449</v>
      </c>
      <c r="V12" s="16"/>
    </row>
    <row r="13" spans="1:22" s="9" customFormat="1">
      <c r="A13" s="30">
        <v>6</v>
      </c>
      <c r="B13" s="31" t="s">
        <v>32</v>
      </c>
      <c r="C13" s="32" t="s">
        <v>33</v>
      </c>
      <c r="D13" s="43">
        <v>44</v>
      </c>
      <c r="E13" s="43">
        <v>102654923.81999999</v>
      </c>
      <c r="F13" s="43">
        <v>138</v>
      </c>
      <c r="G13" s="43">
        <v>15715180</v>
      </c>
      <c r="H13" s="43">
        <v>316</v>
      </c>
      <c r="I13" s="43">
        <v>3591373405.8499999</v>
      </c>
      <c r="J13" s="43">
        <v>841</v>
      </c>
      <c r="K13" s="43">
        <v>493852724.55000001</v>
      </c>
      <c r="L13" s="43">
        <f t="shared" ref="L13:L20" si="3">J13+H13+F13+D13</f>
        <v>1339</v>
      </c>
      <c r="M13" s="43">
        <f t="shared" ref="M13:M20" si="4">K13+I13+G13+E13</f>
        <v>4203596234.2200003</v>
      </c>
      <c r="N13" s="43">
        <v>85</v>
      </c>
      <c r="O13" s="43">
        <v>2851726363.7399998</v>
      </c>
      <c r="P13" s="43">
        <v>218</v>
      </c>
      <c r="Q13" s="43">
        <v>4828188978.1499996</v>
      </c>
      <c r="R13" s="43">
        <f t="shared" si="2"/>
        <v>303</v>
      </c>
      <c r="S13" s="43">
        <f t="shared" si="2"/>
        <v>7679915341.8899994</v>
      </c>
      <c r="T13" s="43">
        <f t="shared" ref="T13:T20" si="5">R13+L13</f>
        <v>1642</v>
      </c>
      <c r="U13" s="43">
        <f t="shared" ref="U13:U20" si="6">S13+M13</f>
        <v>11883511576.110001</v>
      </c>
      <c r="V13" s="16"/>
    </row>
    <row r="14" spans="1:22" s="9" customFormat="1">
      <c r="A14" s="33">
        <v>7</v>
      </c>
      <c r="B14" s="54" t="s">
        <v>28</v>
      </c>
      <c r="C14" s="1" t="s">
        <v>29</v>
      </c>
      <c r="D14" s="44">
        <v>47</v>
      </c>
      <c r="E14" s="44">
        <v>69962048.969999999</v>
      </c>
      <c r="F14" s="44">
        <v>301</v>
      </c>
      <c r="G14" s="44">
        <v>80881071.079999998</v>
      </c>
      <c r="H14" s="44">
        <v>234</v>
      </c>
      <c r="I14" s="44">
        <v>2888879190.9200001</v>
      </c>
      <c r="J14" s="44">
        <v>486</v>
      </c>
      <c r="K14" s="44">
        <v>2395277392.1799998</v>
      </c>
      <c r="L14" s="42">
        <f t="shared" si="3"/>
        <v>1068</v>
      </c>
      <c r="M14" s="42">
        <f t="shared" si="4"/>
        <v>5434999703.1500006</v>
      </c>
      <c r="N14" s="44">
        <v>123</v>
      </c>
      <c r="O14" s="44">
        <v>1909145411.99</v>
      </c>
      <c r="P14" s="44">
        <v>158</v>
      </c>
      <c r="Q14" s="44">
        <v>3282256125.0100002</v>
      </c>
      <c r="R14" s="42">
        <f t="shared" si="2"/>
        <v>281</v>
      </c>
      <c r="S14" s="42">
        <f t="shared" si="2"/>
        <v>5191401537</v>
      </c>
      <c r="T14" s="42">
        <f t="shared" si="5"/>
        <v>1349</v>
      </c>
      <c r="U14" s="42">
        <f t="shared" si="6"/>
        <v>10626401240.150002</v>
      </c>
      <c r="V14" s="16"/>
    </row>
    <row r="15" spans="1:22" s="9" customFormat="1">
      <c r="A15" s="30">
        <v>8</v>
      </c>
      <c r="B15" s="53" t="s">
        <v>30</v>
      </c>
      <c r="C15" s="32" t="s">
        <v>31</v>
      </c>
      <c r="D15" s="43">
        <v>6922</v>
      </c>
      <c r="E15" s="43">
        <v>2041600777.99</v>
      </c>
      <c r="F15" s="43">
        <v>12285</v>
      </c>
      <c r="G15" s="43">
        <v>1874723515.01</v>
      </c>
      <c r="H15" s="43">
        <v>16556</v>
      </c>
      <c r="I15" s="43">
        <v>1785312095.77</v>
      </c>
      <c r="J15" s="43">
        <v>18720</v>
      </c>
      <c r="K15" s="43">
        <v>2269906389.2800002</v>
      </c>
      <c r="L15" s="43">
        <f t="shared" si="3"/>
        <v>54483</v>
      </c>
      <c r="M15" s="43">
        <f t="shared" si="4"/>
        <v>7971542778.0500002</v>
      </c>
      <c r="N15" s="43">
        <v>348</v>
      </c>
      <c r="O15" s="43">
        <v>1367176532.53</v>
      </c>
      <c r="P15" s="43">
        <v>361</v>
      </c>
      <c r="Q15" s="43">
        <v>1278451885.4300001</v>
      </c>
      <c r="R15" s="43">
        <f t="shared" si="2"/>
        <v>709</v>
      </c>
      <c r="S15" s="43">
        <f t="shared" si="2"/>
        <v>2645628417.96</v>
      </c>
      <c r="T15" s="43">
        <f t="shared" si="5"/>
        <v>55192</v>
      </c>
      <c r="U15" s="43">
        <f t="shared" si="6"/>
        <v>10617171196.01</v>
      </c>
      <c r="V15" s="16"/>
    </row>
    <row r="16" spans="1:22" s="9" customFormat="1">
      <c r="A16" s="33">
        <v>9</v>
      </c>
      <c r="B16" s="54" t="s">
        <v>41</v>
      </c>
      <c r="C16" s="1" t="s">
        <v>42</v>
      </c>
      <c r="D16" s="44"/>
      <c r="E16" s="44"/>
      <c r="F16" s="44"/>
      <c r="G16" s="44"/>
      <c r="H16" s="44">
        <v>443</v>
      </c>
      <c r="I16" s="44">
        <v>2201977729.8400002</v>
      </c>
      <c r="J16" s="44">
        <v>325</v>
      </c>
      <c r="K16" s="44">
        <v>1945363869.3599999</v>
      </c>
      <c r="L16" s="42">
        <f t="shared" si="3"/>
        <v>768</v>
      </c>
      <c r="M16" s="42">
        <f t="shared" si="4"/>
        <v>4147341599.1999998</v>
      </c>
      <c r="N16" s="44">
        <v>67</v>
      </c>
      <c r="O16" s="44">
        <v>2826899155.2600002</v>
      </c>
      <c r="P16" s="44">
        <v>70</v>
      </c>
      <c r="Q16" s="44">
        <v>2249150095.8699999</v>
      </c>
      <c r="R16" s="42">
        <f t="shared" si="2"/>
        <v>137</v>
      </c>
      <c r="S16" s="42">
        <f t="shared" si="2"/>
        <v>5076049251.1300001</v>
      </c>
      <c r="T16" s="42">
        <f t="shared" si="5"/>
        <v>905</v>
      </c>
      <c r="U16" s="42">
        <f t="shared" si="6"/>
        <v>9223390850.3299999</v>
      </c>
      <c r="V16" s="16"/>
    </row>
    <row r="17" spans="1:22" s="9" customFormat="1">
      <c r="A17" s="30">
        <v>10</v>
      </c>
      <c r="B17" s="53" t="s">
        <v>36</v>
      </c>
      <c r="C17" s="32" t="s">
        <v>37</v>
      </c>
      <c r="D17" s="43">
        <v>96</v>
      </c>
      <c r="E17" s="43">
        <v>190811054.43000001</v>
      </c>
      <c r="F17" s="43">
        <v>573</v>
      </c>
      <c r="G17" s="43">
        <v>311780363.50999999</v>
      </c>
      <c r="H17" s="43">
        <v>393</v>
      </c>
      <c r="I17" s="43">
        <v>2521974336.7800002</v>
      </c>
      <c r="J17" s="43">
        <v>674</v>
      </c>
      <c r="K17" s="43">
        <v>2780859477.4299998</v>
      </c>
      <c r="L17" s="43">
        <f t="shared" si="3"/>
        <v>1736</v>
      </c>
      <c r="M17" s="43">
        <f t="shared" si="4"/>
        <v>5805425232.1500006</v>
      </c>
      <c r="N17" s="43">
        <v>225</v>
      </c>
      <c r="O17" s="43">
        <v>1722898269.97</v>
      </c>
      <c r="P17" s="43">
        <v>142</v>
      </c>
      <c r="Q17" s="43">
        <v>1520613355.73</v>
      </c>
      <c r="R17" s="43">
        <f t="shared" si="2"/>
        <v>367</v>
      </c>
      <c r="S17" s="43">
        <f t="shared" si="2"/>
        <v>3243511625.6999998</v>
      </c>
      <c r="T17" s="43">
        <f t="shared" si="5"/>
        <v>2103</v>
      </c>
      <c r="U17" s="43">
        <f t="shared" si="6"/>
        <v>9048936857.8500004</v>
      </c>
      <c r="V17" s="16"/>
    </row>
    <row r="18" spans="1:22" s="9" customFormat="1">
      <c r="A18" s="33">
        <v>11</v>
      </c>
      <c r="B18" s="54" t="s">
        <v>89</v>
      </c>
      <c r="C18" s="1" t="s">
        <v>90</v>
      </c>
      <c r="D18" s="44">
        <v>9</v>
      </c>
      <c r="E18" s="44">
        <v>62660639.579999998</v>
      </c>
      <c r="F18" s="44">
        <v>22</v>
      </c>
      <c r="G18" s="44">
        <v>5854413.5199999996</v>
      </c>
      <c r="H18" s="44">
        <v>132</v>
      </c>
      <c r="I18" s="44">
        <v>1304784144.71</v>
      </c>
      <c r="J18" s="44">
        <v>121</v>
      </c>
      <c r="K18" s="44">
        <v>1302952136.22</v>
      </c>
      <c r="L18" s="42">
        <f t="shared" si="3"/>
        <v>284</v>
      </c>
      <c r="M18" s="42">
        <f t="shared" si="4"/>
        <v>2676251334.0300002</v>
      </c>
      <c r="N18" s="44">
        <v>45</v>
      </c>
      <c r="O18" s="44">
        <v>3055819323.0100002</v>
      </c>
      <c r="P18" s="44">
        <v>51</v>
      </c>
      <c r="Q18" s="44">
        <v>3114479880.7800002</v>
      </c>
      <c r="R18" s="42">
        <f t="shared" si="2"/>
        <v>96</v>
      </c>
      <c r="S18" s="42">
        <f t="shared" si="2"/>
        <v>6170299203.7900009</v>
      </c>
      <c r="T18" s="42">
        <f t="shared" si="5"/>
        <v>380</v>
      </c>
      <c r="U18" s="42">
        <f t="shared" si="6"/>
        <v>8846550537.8200016</v>
      </c>
      <c r="V18" s="16"/>
    </row>
    <row r="19" spans="1:22" s="9" customFormat="1">
      <c r="A19" s="30">
        <v>12</v>
      </c>
      <c r="B19" s="53" t="s">
        <v>59</v>
      </c>
      <c r="C19" s="32" t="s">
        <v>60</v>
      </c>
      <c r="D19" s="43"/>
      <c r="E19" s="43"/>
      <c r="F19" s="43"/>
      <c r="G19" s="43"/>
      <c r="H19" s="43">
        <v>7</v>
      </c>
      <c r="I19" s="43">
        <v>10594460.279999999</v>
      </c>
      <c r="J19" s="43"/>
      <c r="K19" s="43"/>
      <c r="L19" s="43">
        <f t="shared" si="3"/>
        <v>7</v>
      </c>
      <c r="M19" s="43">
        <f t="shared" si="4"/>
        <v>10594460.279999999</v>
      </c>
      <c r="N19" s="43">
        <v>15</v>
      </c>
      <c r="O19" s="43">
        <v>4412847390.2799997</v>
      </c>
      <c r="P19" s="43">
        <v>15</v>
      </c>
      <c r="Q19" s="43">
        <v>4400000000</v>
      </c>
      <c r="R19" s="43">
        <f t="shared" si="2"/>
        <v>30</v>
      </c>
      <c r="S19" s="43">
        <f t="shared" si="2"/>
        <v>8812847390.2799988</v>
      </c>
      <c r="T19" s="43">
        <f t="shared" si="5"/>
        <v>37</v>
      </c>
      <c r="U19" s="43">
        <f t="shared" si="6"/>
        <v>8823441850.5599995</v>
      </c>
      <c r="V19" s="16"/>
    </row>
    <row r="20" spans="1:22" s="9" customFormat="1">
      <c r="A20" s="33">
        <v>13</v>
      </c>
      <c r="B20" s="54" t="s">
        <v>39</v>
      </c>
      <c r="C20" s="1" t="s">
        <v>40</v>
      </c>
      <c r="D20" s="44">
        <v>190</v>
      </c>
      <c r="E20" s="44">
        <v>270996148.63090003</v>
      </c>
      <c r="F20" s="44">
        <v>1275</v>
      </c>
      <c r="G20" s="44">
        <v>220753056.85820001</v>
      </c>
      <c r="H20" s="44">
        <v>1002</v>
      </c>
      <c r="I20" s="44">
        <v>1152910641.1600001</v>
      </c>
      <c r="J20" s="44">
        <v>1716</v>
      </c>
      <c r="K20" s="44">
        <v>2015988796.03</v>
      </c>
      <c r="L20" s="42">
        <f t="shared" si="3"/>
        <v>4183</v>
      </c>
      <c r="M20" s="42">
        <f t="shared" si="4"/>
        <v>3660648642.6791</v>
      </c>
      <c r="N20" s="44">
        <v>557</v>
      </c>
      <c r="O20" s="44">
        <v>1641480399.3800001</v>
      </c>
      <c r="P20" s="44">
        <v>528</v>
      </c>
      <c r="Q20" s="44">
        <v>1185994318.8199999</v>
      </c>
      <c r="R20" s="42">
        <f t="shared" si="2"/>
        <v>1085</v>
      </c>
      <c r="S20" s="42">
        <f t="shared" si="2"/>
        <v>2827474718.1999998</v>
      </c>
      <c r="T20" s="42">
        <f t="shared" si="5"/>
        <v>5268</v>
      </c>
      <c r="U20" s="42">
        <f t="shared" si="6"/>
        <v>6488123360.8790998</v>
      </c>
      <c r="V20" s="16"/>
    </row>
    <row r="21" spans="1:22" s="9" customFormat="1">
      <c r="A21" s="30">
        <v>14</v>
      </c>
      <c r="B21" s="31" t="s">
        <v>38</v>
      </c>
      <c r="C21" s="32" t="s">
        <v>342</v>
      </c>
      <c r="D21" s="43">
        <v>104</v>
      </c>
      <c r="E21" s="43">
        <v>27193566.190000001</v>
      </c>
      <c r="F21" s="43">
        <v>422</v>
      </c>
      <c r="G21" s="43">
        <v>45223139.600000001</v>
      </c>
      <c r="H21" s="43">
        <v>446</v>
      </c>
      <c r="I21" s="43">
        <v>472217908.5</v>
      </c>
      <c r="J21" s="43">
        <v>480</v>
      </c>
      <c r="K21" s="43">
        <v>510547277.67000002</v>
      </c>
      <c r="L21" s="43">
        <f t="shared" ref="L21:M28" si="7">J21+H21+F21+D21</f>
        <v>1452</v>
      </c>
      <c r="M21" s="43">
        <f t="shared" si="7"/>
        <v>1055181891.9600002</v>
      </c>
      <c r="N21" s="43">
        <v>498</v>
      </c>
      <c r="O21" s="43">
        <v>2354259944.0500002</v>
      </c>
      <c r="P21" s="43">
        <v>532</v>
      </c>
      <c r="Q21" s="43">
        <v>2754497876.3400002</v>
      </c>
      <c r="R21" s="43">
        <f t="shared" ref="R21:R28" si="8">N21+P21</f>
        <v>1030</v>
      </c>
      <c r="S21" s="43">
        <f t="shared" ref="S21:S28" si="9">O21+Q21</f>
        <v>5108757820.3900003</v>
      </c>
      <c r="T21" s="43">
        <f t="shared" ref="T21:U28" si="10">R21+L21</f>
        <v>2482</v>
      </c>
      <c r="U21" s="43">
        <f t="shared" si="10"/>
        <v>6163939712.3500004</v>
      </c>
      <c r="V21" s="16"/>
    </row>
    <row r="22" spans="1:22" s="9" customFormat="1">
      <c r="A22" s="33">
        <v>15</v>
      </c>
      <c r="B22" s="54" t="s">
        <v>51</v>
      </c>
      <c r="C22" s="1" t="s">
        <v>52</v>
      </c>
      <c r="D22" s="44">
        <v>8</v>
      </c>
      <c r="E22" s="44">
        <v>15265772.43</v>
      </c>
      <c r="F22" s="44">
        <v>18</v>
      </c>
      <c r="G22" s="44">
        <v>10462771.289999999</v>
      </c>
      <c r="H22" s="44">
        <v>39</v>
      </c>
      <c r="I22" s="44">
        <v>115680136.31</v>
      </c>
      <c r="J22" s="44">
        <v>61</v>
      </c>
      <c r="K22" s="44">
        <v>29194150.670000002</v>
      </c>
      <c r="L22" s="42">
        <f t="shared" si="7"/>
        <v>126</v>
      </c>
      <c r="M22" s="42">
        <f t="shared" si="7"/>
        <v>170602830.70000002</v>
      </c>
      <c r="N22" s="44">
        <v>133</v>
      </c>
      <c r="O22" s="44">
        <v>2888936245.4200001</v>
      </c>
      <c r="P22" s="44">
        <v>143</v>
      </c>
      <c r="Q22" s="44">
        <v>2997980947.5900002</v>
      </c>
      <c r="R22" s="42">
        <f t="shared" si="8"/>
        <v>276</v>
      </c>
      <c r="S22" s="42">
        <f t="shared" si="9"/>
        <v>5886917193.0100002</v>
      </c>
      <c r="T22" s="42">
        <f t="shared" si="10"/>
        <v>402</v>
      </c>
      <c r="U22" s="42">
        <f t="shared" si="10"/>
        <v>6057520023.71</v>
      </c>
      <c r="V22" s="16"/>
    </row>
    <row r="23" spans="1:22" s="9" customFormat="1">
      <c r="A23" s="30">
        <v>16</v>
      </c>
      <c r="B23" s="53" t="s">
        <v>43</v>
      </c>
      <c r="C23" s="32" t="s">
        <v>44</v>
      </c>
      <c r="D23" s="43"/>
      <c r="E23" s="43"/>
      <c r="F23" s="43"/>
      <c r="G23" s="43"/>
      <c r="H23" s="43">
        <v>675</v>
      </c>
      <c r="I23" s="43">
        <v>1878721999.8599999</v>
      </c>
      <c r="J23" s="43">
        <v>553</v>
      </c>
      <c r="K23" s="43">
        <v>1162866717.0799999</v>
      </c>
      <c r="L23" s="43">
        <f t="shared" si="7"/>
        <v>1228</v>
      </c>
      <c r="M23" s="43">
        <f t="shared" si="7"/>
        <v>3041588716.9399996</v>
      </c>
      <c r="N23" s="43">
        <v>37</v>
      </c>
      <c r="O23" s="43">
        <v>947205212.57000005</v>
      </c>
      <c r="P23" s="43">
        <v>54</v>
      </c>
      <c r="Q23" s="43">
        <v>1165212847.77</v>
      </c>
      <c r="R23" s="43">
        <f t="shared" si="8"/>
        <v>91</v>
      </c>
      <c r="S23" s="43">
        <f t="shared" si="9"/>
        <v>2112418060.3400002</v>
      </c>
      <c r="T23" s="43">
        <f t="shared" si="10"/>
        <v>1319</v>
      </c>
      <c r="U23" s="43">
        <f t="shared" si="10"/>
        <v>5154006777.2799997</v>
      </c>
      <c r="V23" s="16"/>
    </row>
    <row r="24" spans="1:22" s="9" customFormat="1">
      <c r="A24" s="33">
        <v>17</v>
      </c>
      <c r="B24" s="54" t="s">
        <v>63</v>
      </c>
      <c r="C24" s="1" t="s">
        <v>64</v>
      </c>
      <c r="D24" s="44">
        <v>51</v>
      </c>
      <c r="E24" s="44">
        <v>301763363.68000001</v>
      </c>
      <c r="F24" s="44"/>
      <c r="G24" s="44"/>
      <c r="H24" s="44">
        <v>24</v>
      </c>
      <c r="I24" s="44">
        <v>60731461.149999999</v>
      </c>
      <c r="J24" s="44">
        <v>43</v>
      </c>
      <c r="K24" s="44">
        <v>57805803.640000001</v>
      </c>
      <c r="L24" s="42">
        <f t="shared" si="7"/>
        <v>118</v>
      </c>
      <c r="M24" s="42">
        <f t="shared" si="7"/>
        <v>420300628.47000003</v>
      </c>
      <c r="N24" s="44">
        <v>141</v>
      </c>
      <c r="O24" s="44">
        <v>1781669583.1600001</v>
      </c>
      <c r="P24" s="44">
        <v>153</v>
      </c>
      <c r="Q24" s="44">
        <v>2037629442.1800001</v>
      </c>
      <c r="R24" s="42">
        <f t="shared" si="8"/>
        <v>294</v>
      </c>
      <c r="S24" s="42">
        <f t="shared" si="9"/>
        <v>3819299025.3400002</v>
      </c>
      <c r="T24" s="42">
        <f t="shared" si="10"/>
        <v>412</v>
      </c>
      <c r="U24" s="42">
        <f t="shared" si="10"/>
        <v>4239599653.8100004</v>
      </c>
      <c r="V24" s="16"/>
    </row>
    <row r="25" spans="1:22" s="9" customFormat="1">
      <c r="A25" s="30">
        <v>18</v>
      </c>
      <c r="B25" s="53" t="s">
        <v>47</v>
      </c>
      <c r="C25" s="32" t="s">
        <v>48</v>
      </c>
      <c r="D25" s="43">
        <v>90</v>
      </c>
      <c r="E25" s="43">
        <v>271782860.12</v>
      </c>
      <c r="F25" s="43">
        <v>504</v>
      </c>
      <c r="G25" s="43">
        <v>282902567.44</v>
      </c>
      <c r="H25" s="43">
        <v>292</v>
      </c>
      <c r="I25" s="43">
        <v>466423655.74000001</v>
      </c>
      <c r="J25" s="43">
        <v>806</v>
      </c>
      <c r="K25" s="43">
        <v>519951953.43000001</v>
      </c>
      <c r="L25" s="43">
        <f t="shared" si="7"/>
        <v>1692</v>
      </c>
      <c r="M25" s="43">
        <f t="shared" si="7"/>
        <v>1541061036.73</v>
      </c>
      <c r="N25" s="43">
        <v>81</v>
      </c>
      <c r="O25" s="43">
        <v>665524269.53999996</v>
      </c>
      <c r="P25" s="43">
        <v>72</v>
      </c>
      <c r="Q25" s="43">
        <v>668969635.13</v>
      </c>
      <c r="R25" s="43">
        <f t="shared" si="8"/>
        <v>153</v>
      </c>
      <c r="S25" s="43">
        <f t="shared" si="9"/>
        <v>1334493904.6700001</v>
      </c>
      <c r="T25" s="43">
        <f t="shared" si="10"/>
        <v>1845</v>
      </c>
      <c r="U25" s="43">
        <f t="shared" si="10"/>
        <v>2875554941.4000001</v>
      </c>
      <c r="V25" s="16"/>
    </row>
    <row r="26" spans="1:22" s="9" customFormat="1">
      <c r="A26" s="33">
        <v>19</v>
      </c>
      <c r="B26" s="54" t="s">
        <v>45</v>
      </c>
      <c r="C26" s="1" t="s">
        <v>46</v>
      </c>
      <c r="D26" s="44">
        <v>84</v>
      </c>
      <c r="E26" s="44">
        <v>242470173.24000001</v>
      </c>
      <c r="F26" s="44">
        <v>453</v>
      </c>
      <c r="G26" s="44">
        <v>120767513.33</v>
      </c>
      <c r="H26" s="44">
        <v>402</v>
      </c>
      <c r="I26" s="44">
        <v>242686709.38</v>
      </c>
      <c r="J26" s="44">
        <v>1041</v>
      </c>
      <c r="K26" s="44">
        <v>327687240.92000002</v>
      </c>
      <c r="L26" s="42">
        <f t="shared" si="7"/>
        <v>1980</v>
      </c>
      <c r="M26" s="42">
        <f t="shared" si="7"/>
        <v>933611636.87</v>
      </c>
      <c r="N26" s="44">
        <v>311</v>
      </c>
      <c r="O26" s="44">
        <v>769221014.04999995</v>
      </c>
      <c r="P26" s="44">
        <v>1300</v>
      </c>
      <c r="Q26" s="44">
        <v>809922034.14999998</v>
      </c>
      <c r="R26" s="42">
        <f t="shared" si="8"/>
        <v>1611</v>
      </c>
      <c r="S26" s="42">
        <f t="shared" si="9"/>
        <v>1579143048.1999998</v>
      </c>
      <c r="T26" s="42">
        <f t="shared" si="10"/>
        <v>3591</v>
      </c>
      <c r="U26" s="42">
        <f t="shared" si="10"/>
        <v>2512754685.0699997</v>
      </c>
      <c r="V26" s="16"/>
    </row>
    <row r="27" spans="1:22" s="9" customFormat="1">
      <c r="A27" s="30">
        <v>20</v>
      </c>
      <c r="B27" s="53" t="s">
        <v>34</v>
      </c>
      <c r="C27" s="32" t="s">
        <v>35</v>
      </c>
      <c r="D27" s="43">
        <v>3</v>
      </c>
      <c r="E27" s="43">
        <v>398268.22</v>
      </c>
      <c r="F27" s="43"/>
      <c r="G27" s="43"/>
      <c r="H27" s="43">
        <v>253</v>
      </c>
      <c r="I27" s="43">
        <v>774294582.58000004</v>
      </c>
      <c r="J27" s="43">
        <v>267</v>
      </c>
      <c r="K27" s="43">
        <v>426996308.62</v>
      </c>
      <c r="L27" s="43">
        <f t="shared" si="7"/>
        <v>523</v>
      </c>
      <c r="M27" s="43">
        <f t="shared" si="7"/>
        <v>1201689159.4200001</v>
      </c>
      <c r="N27" s="43">
        <v>28</v>
      </c>
      <c r="O27" s="43">
        <v>451067653.25999999</v>
      </c>
      <c r="P27" s="43">
        <v>37</v>
      </c>
      <c r="Q27" s="43">
        <v>844065276.48000002</v>
      </c>
      <c r="R27" s="43">
        <f t="shared" si="8"/>
        <v>65</v>
      </c>
      <c r="S27" s="43">
        <f t="shared" si="9"/>
        <v>1295132929.74</v>
      </c>
      <c r="T27" s="43">
        <f t="shared" si="10"/>
        <v>588</v>
      </c>
      <c r="U27" s="43">
        <f t="shared" si="10"/>
        <v>2496822089.1599998</v>
      </c>
      <c r="V27" s="16"/>
    </row>
    <row r="28" spans="1:22" s="9" customFormat="1">
      <c r="A28" s="33">
        <v>21</v>
      </c>
      <c r="B28" s="54" t="s">
        <v>85</v>
      </c>
      <c r="C28" s="1" t="s">
        <v>86</v>
      </c>
      <c r="D28" s="44">
        <v>85</v>
      </c>
      <c r="E28" s="44">
        <v>149654458.00999999</v>
      </c>
      <c r="F28" s="44">
        <v>304</v>
      </c>
      <c r="G28" s="44">
        <v>117752153.31</v>
      </c>
      <c r="H28" s="44">
        <v>202</v>
      </c>
      <c r="I28" s="44">
        <v>83212731.739999995</v>
      </c>
      <c r="J28" s="44">
        <v>305</v>
      </c>
      <c r="K28" s="44">
        <v>157945495.25999999</v>
      </c>
      <c r="L28" s="42">
        <f t="shared" si="7"/>
        <v>896</v>
      </c>
      <c r="M28" s="42">
        <f t="shared" si="7"/>
        <v>508564838.31999999</v>
      </c>
      <c r="N28" s="44">
        <v>164</v>
      </c>
      <c r="O28" s="44">
        <v>697796871.49000001</v>
      </c>
      <c r="P28" s="44">
        <v>323</v>
      </c>
      <c r="Q28" s="44">
        <v>662844914.28999996</v>
      </c>
      <c r="R28" s="42">
        <f t="shared" si="8"/>
        <v>487</v>
      </c>
      <c r="S28" s="42">
        <f t="shared" si="9"/>
        <v>1360641785.78</v>
      </c>
      <c r="T28" s="42">
        <f t="shared" si="10"/>
        <v>1383</v>
      </c>
      <c r="U28" s="42">
        <f t="shared" si="10"/>
        <v>1869206624.0999999</v>
      </c>
      <c r="V28" s="16"/>
    </row>
    <row r="29" spans="1:22" s="9" customFormat="1">
      <c r="A29" s="30">
        <v>22</v>
      </c>
      <c r="B29" s="31" t="s">
        <v>71</v>
      </c>
      <c r="C29" s="32" t="s">
        <v>72</v>
      </c>
      <c r="D29" s="43">
        <v>134</v>
      </c>
      <c r="E29" s="43">
        <v>43176761.920000002</v>
      </c>
      <c r="F29" s="43">
        <v>112</v>
      </c>
      <c r="G29" s="43">
        <v>2411860.8199999998</v>
      </c>
      <c r="H29" s="43">
        <v>8279</v>
      </c>
      <c r="I29" s="43">
        <v>33830138.780000001</v>
      </c>
      <c r="J29" s="43">
        <v>1871</v>
      </c>
      <c r="K29" s="43">
        <v>592252747.51999998</v>
      </c>
      <c r="L29" s="43">
        <f t="shared" si="0"/>
        <v>10396</v>
      </c>
      <c r="M29" s="43">
        <f t="shared" si="0"/>
        <v>671671509.03999996</v>
      </c>
      <c r="N29" s="43">
        <v>153</v>
      </c>
      <c r="O29" s="43">
        <v>757380343.37</v>
      </c>
      <c r="P29" s="43">
        <v>158</v>
      </c>
      <c r="Q29" s="43">
        <v>387721134.68000001</v>
      </c>
      <c r="R29" s="43">
        <f t="shared" si="2"/>
        <v>311</v>
      </c>
      <c r="S29" s="43">
        <f t="shared" si="2"/>
        <v>1145101478.05</v>
      </c>
      <c r="T29" s="43">
        <f t="shared" si="1"/>
        <v>10707</v>
      </c>
      <c r="U29" s="43">
        <f t="shared" si="1"/>
        <v>1816772987.0899999</v>
      </c>
      <c r="V29" s="16"/>
    </row>
    <row r="30" spans="1:22" s="9" customFormat="1">
      <c r="A30" s="33">
        <v>23</v>
      </c>
      <c r="B30" s="54" t="s">
        <v>57</v>
      </c>
      <c r="C30" s="1" t="s">
        <v>58</v>
      </c>
      <c r="D30" s="44">
        <v>117</v>
      </c>
      <c r="E30" s="44">
        <v>54431356.990000002</v>
      </c>
      <c r="F30" s="44">
        <v>1049</v>
      </c>
      <c r="G30" s="44">
        <v>141612887.03</v>
      </c>
      <c r="H30" s="44">
        <v>963</v>
      </c>
      <c r="I30" s="44">
        <v>155953102.77000001</v>
      </c>
      <c r="J30" s="44">
        <v>2563</v>
      </c>
      <c r="K30" s="44">
        <v>465754603.12</v>
      </c>
      <c r="L30" s="42">
        <f t="shared" si="0"/>
        <v>4692</v>
      </c>
      <c r="M30" s="42">
        <f t="shared" si="0"/>
        <v>817751949.90999997</v>
      </c>
      <c r="N30" s="44">
        <v>253</v>
      </c>
      <c r="O30" s="44">
        <v>478904086.77999997</v>
      </c>
      <c r="P30" s="44">
        <v>226</v>
      </c>
      <c r="Q30" s="44">
        <v>85047361.879999995</v>
      </c>
      <c r="R30" s="42">
        <f t="shared" si="2"/>
        <v>479</v>
      </c>
      <c r="S30" s="42">
        <f t="shared" si="2"/>
        <v>563951448.65999997</v>
      </c>
      <c r="T30" s="42">
        <f t="shared" si="1"/>
        <v>5171</v>
      </c>
      <c r="U30" s="42">
        <f t="shared" si="1"/>
        <v>1381703398.5699999</v>
      </c>
      <c r="V30" s="16"/>
    </row>
    <row r="31" spans="1:22" s="9" customFormat="1">
      <c r="A31" s="30">
        <v>24</v>
      </c>
      <c r="B31" s="53" t="s">
        <v>73</v>
      </c>
      <c r="C31" s="32" t="s">
        <v>74</v>
      </c>
      <c r="D31" s="43">
        <v>32</v>
      </c>
      <c r="E31" s="43">
        <v>4127795.65</v>
      </c>
      <c r="F31" s="43">
        <v>235</v>
      </c>
      <c r="G31" s="43">
        <v>30264161.809999999</v>
      </c>
      <c r="H31" s="43">
        <v>37650</v>
      </c>
      <c r="I31" s="43">
        <v>162780660.78</v>
      </c>
      <c r="J31" s="43">
        <v>11290</v>
      </c>
      <c r="K31" s="43">
        <v>190856350.19</v>
      </c>
      <c r="L31" s="43">
        <f t="shared" si="0"/>
        <v>49207</v>
      </c>
      <c r="M31" s="43">
        <f t="shared" si="0"/>
        <v>388028968.43000001</v>
      </c>
      <c r="N31" s="43">
        <v>878</v>
      </c>
      <c r="O31" s="43">
        <v>489030666.94999999</v>
      </c>
      <c r="P31" s="43">
        <v>12544</v>
      </c>
      <c r="Q31" s="43">
        <v>460017733.36000001</v>
      </c>
      <c r="R31" s="43">
        <f t="shared" si="2"/>
        <v>13422</v>
      </c>
      <c r="S31" s="43">
        <f t="shared" si="2"/>
        <v>949048400.30999994</v>
      </c>
      <c r="T31" s="43">
        <f t="shared" si="1"/>
        <v>62629</v>
      </c>
      <c r="U31" s="43">
        <f t="shared" si="1"/>
        <v>1337077368.74</v>
      </c>
      <c r="V31" s="16"/>
    </row>
    <row r="32" spans="1:22" s="9" customFormat="1">
      <c r="A32" s="33">
        <v>25</v>
      </c>
      <c r="B32" s="54" t="s">
        <v>61</v>
      </c>
      <c r="C32" s="1" t="s">
        <v>62</v>
      </c>
      <c r="D32" s="44"/>
      <c r="E32" s="44"/>
      <c r="F32" s="44"/>
      <c r="G32" s="44"/>
      <c r="H32" s="44">
        <v>198</v>
      </c>
      <c r="I32" s="44">
        <v>285535015.63999999</v>
      </c>
      <c r="J32" s="44">
        <v>572</v>
      </c>
      <c r="K32" s="44">
        <v>561880422.73000002</v>
      </c>
      <c r="L32" s="42">
        <f t="shared" ref="L32:M35" si="11">J32+H32+F32+D32</f>
        <v>770</v>
      </c>
      <c r="M32" s="42">
        <f t="shared" si="11"/>
        <v>847415438.37</v>
      </c>
      <c r="N32" s="44">
        <v>54</v>
      </c>
      <c r="O32" s="44">
        <v>378941573.69999999</v>
      </c>
      <c r="P32" s="44">
        <v>30</v>
      </c>
      <c r="Q32" s="44">
        <v>103450000</v>
      </c>
      <c r="R32" s="42">
        <f t="shared" ref="R32:R35" si="12">N32+P32</f>
        <v>84</v>
      </c>
      <c r="S32" s="42">
        <f t="shared" ref="S32:S35" si="13">O32+Q32</f>
        <v>482391573.69999999</v>
      </c>
      <c r="T32" s="42">
        <f t="shared" ref="T32:U35" si="14">R32+L32</f>
        <v>854</v>
      </c>
      <c r="U32" s="42">
        <f t="shared" si="14"/>
        <v>1329807012.0699999</v>
      </c>
      <c r="V32" s="16"/>
    </row>
    <row r="33" spans="1:22" s="9" customFormat="1">
      <c r="A33" s="30">
        <v>26</v>
      </c>
      <c r="B33" s="53" t="s">
        <v>69</v>
      </c>
      <c r="C33" s="32" t="s">
        <v>70</v>
      </c>
      <c r="D33" s="43">
        <v>99</v>
      </c>
      <c r="E33" s="43">
        <v>229139575.56</v>
      </c>
      <c r="F33" s="43">
        <v>24</v>
      </c>
      <c r="G33" s="43">
        <v>8013506.96</v>
      </c>
      <c r="H33" s="43">
        <v>70</v>
      </c>
      <c r="I33" s="43">
        <v>146082501.44999999</v>
      </c>
      <c r="J33" s="43">
        <v>322</v>
      </c>
      <c r="K33" s="43">
        <v>294718881.94</v>
      </c>
      <c r="L33" s="43">
        <f t="shared" si="11"/>
        <v>515</v>
      </c>
      <c r="M33" s="43">
        <f t="shared" si="11"/>
        <v>677954465.90999997</v>
      </c>
      <c r="N33" s="43">
        <v>16</v>
      </c>
      <c r="O33" s="43">
        <v>148093784</v>
      </c>
      <c r="P33" s="43">
        <v>24</v>
      </c>
      <c r="Q33" s="43">
        <v>398194304.99000001</v>
      </c>
      <c r="R33" s="43">
        <f t="shared" si="12"/>
        <v>40</v>
      </c>
      <c r="S33" s="43">
        <f t="shared" si="13"/>
        <v>546288088.99000001</v>
      </c>
      <c r="T33" s="43">
        <f t="shared" si="14"/>
        <v>555</v>
      </c>
      <c r="U33" s="43">
        <f t="shared" si="14"/>
        <v>1224242554.9000001</v>
      </c>
      <c r="V33" s="16"/>
    </row>
    <row r="34" spans="1:22" s="9" customFormat="1">
      <c r="A34" s="33">
        <v>27</v>
      </c>
      <c r="B34" s="54" t="s">
        <v>108</v>
      </c>
      <c r="C34" s="1" t="s">
        <v>109</v>
      </c>
      <c r="D34" s="44">
        <v>64</v>
      </c>
      <c r="E34" s="44">
        <v>4993882.4400000004</v>
      </c>
      <c r="F34" s="44">
        <v>816</v>
      </c>
      <c r="G34" s="44">
        <v>31437867.2465</v>
      </c>
      <c r="H34" s="44">
        <v>407</v>
      </c>
      <c r="I34" s="44">
        <v>96834340.590000004</v>
      </c>
      <c r="J34" s="44">
        <v>103981</v>
      </c>
      <c r="K34" s="44">
        <v>174756602.06</v>
      </c>
      <c r="L34" s="42">
        <f t="shared" si="11"/>
        <v>105268</v>
      </c>
      <c r="M34" s="42">
        <f t="shared" si="11"/>
        <v>308022692.33649999</v>
      </c>
      <c r="N34" s="44">
        <v>280</v>
      </c>
      <c r="O34" s="44">
        <v>506873438.58999997</v>
      </c>
      <c r="P34" s="44">
        <v>407</v>
      </c>
      <c r="Q34" s="44">
        <v>403400705.58999997</v>
      </c>
      <c r="R34" s="42">
        <f t="shared" si="12"/>
        <v>687</v>
      </c>
      <c r="S34" s="42">
        <f t="shared" si="13"/>
        <v>910274144.17999995</v>
      </c>
      <c r="T34" s="42">
        <f t="shared" si="14"/>
        <v>105955</v>
      </c>
      <c r="U34" s="42">
        <f t="shared" si="14"/>
        <v>1218296836.5165</v>
      </c>
      <c r="V34" s="16"/>
    </row>
    <row r="35" spans="1:22" s="9" customFormat="1">
      <c r="A35" s="30">
        <v>28</v>
      </c>
      <c r="B35" s="53" t="s">
        <v>77</v>
      </c>
      <c r="C35" s="32" t="s">
        <v>78</v>
      </c>
      <c r="D35" s="43">
        <v>201</v>
      </c>
      <c r="E35" s="43">
        <v>17184077.100000001</v>
      </c>
      <c r="F35" s="43">
        <v>1794</v>
      </c>
      <c r="G35" s="43">
        <v>90516915.900000006</v>
      </c>
      <c r="H35" s="43">
        <v>897</v>
      </c>
      <c r="I35" s="43">
        <v>57004842.729999997</v>
      </c>
      <c r="J35" s="43">
        <v>2566</v>
      </c>
      <c r="K35" s="43">
        <v>88779100.180000007</v>
      </c>
      <c r="L35" s="43">
        <f t="shared" si="11"/>
        <v>5458</v>
      </c>
      <c r="M35" s="43">
        <f t="shared" si="11"/>
        <v>253484935.91</v>
      </c>
      <c r="N35" s="43">
        <v>863</v>
      </c>
      <c r="O35" s="43">
        <v>530591675.31999999</v>
      </c>
      <c r="P35" s="43">
        <v>12077</v>
      </c>
      <c r="Q35" s="43">
        <v>420114221.99000001</v>
      </c>
      <c r="R35" s="43">
        <f t="shared" si="12"/>
        <v>12940</v>
      </c>
      <c r="S35" s="43">
        <f t="shared" si="13"/>
        <v>950705897.30999994</v>
      </c>
      <c r="T35" s="43">
        <f t="shared" si="14"/>
        <v>18398</v>
      </c>
      <c r="U35" s="43">
        <f t="shared" si="14"/>
        <v>1204190833.22</v>
      </c>
      <c r="V35" s="16"/>
    </row>
    <row r="36" spans="1:22" s="9" customFormat="1">
      <c r="A36" s="33">
        <v>29</v>
      </c>
      <c r="B36" s="54" t="s">
        <v>75</v>
      </c>
      <c r="C36" s="1" t="s">
        <v>343</v>
      </c>
      <c r="D36" s="44">
        <v>326</v>
      </c>
      <c r="E36" s="44">
        <v>11567706.48</v>
      </c>
      <c r="F36" s="44">
        <v>1681</v>
      </c>
      <c r="G36" s="44">
        <v>57525552.511699997</v>
      </c>
      <c r="H36" s="44">
        <v>1224</v>
      </c>
      <c r="I36" s="44">
        <v>87993674.129999995</v>
      </c>
      <c r="J36" s="44">
        <v>3789</v>
      </c>
      <c r="K36" s="44">
        <v>133691848.1754</v>
      </c>
      <c r="L36" s="42">
        <f t="shared" si="0"/>
        <v>7020</v>
      </c>
      <c r="M36" s="42">
        <f t="shared" si="0"/>
        <v>290778781.29710001</v>
      </c>
      <c r="N36" s="44">
        <v>1040</v>
      </c>
      <c r="O36" s="44">
        <v>461394399.44999999</v>
      </c>
      <c r="P36" s="44">
        <v>7852</v>
      </c>
      <c r="Q36" s="44">
        <v>373346205.41000003</v>
      </c>
      <c r="R36" s="42">
        <f t="shared" si="2"/>
        <v>8892</v>
      </c>
      <c r="S36" s="42">
        <f t="shared" si="2"/>
        <v>834740604.86000001</v>
      </c>
      <c r="T36" s="42">
        <f t="shared" si="1"/>
        <v>15912</v>
      </c>
      <c r="U36" s="42">
        <f t="shared" si="1"/>
        <v>1125519386.1571</v>
      </c>
      <c r="V36" s="16"/>
    </row>
    <row r="37" spans="1:22" s="9" customFormat="1">
      <c r="A37" s="30">
        <v>30</v>
      </c>
      <c r="B37" s="53" t="s">
        <v>106</v>
      </c>
      <c r="C37" s="32" t="s">
        <v>107</v>
      </c>
      <c r="D37" s="43">
        <v>78</v>
      </c>
      <c r="E37" s="43">
        <v>120238698.87</v>
      </c>
      <c r="F37" s="43">
        <v>566</v>
      </c>
      <c r="G37" s="43">
        <v>119653743.26000001</v>
      </c>
      <c r="H37" s="43">
        <v>60</v>
      </c>
      <c r="I37" s="43">
        <v>218065696.59999999</v>
      </c>
      <c r="J37" s="43">
        <v>211</v>
      </c>
      <c r="K37" s="43">
        <v>136673846.31</v>
      </c>
      <c r="L37" s="43">
        <f t="shared" si="0"/>
        <v>915</v>
      </c>
      <c r="M37" s="43">
        <f t="shared" si="0"/>
        <v>594631985.03999996</v>
      </c>
      <c r="N37" s="43">
        <v>34</v>
      </c>
      <c r="O37" s="43">
        <v>184988162.81999999</v>
      </c>
      <c r="P37" s="43">
        <v>46</v>
      </c>
      <c r="Q37" s="43">
        <v>265483951.63999999</v>
      </c>
      <c r="R37" s="43">
        <f t="shared" si="2"/>
        <v>80</v>
      </c>
      <c r="S37" s="43">
        <f t="shared" si="2"/>
        <v>450472114.45999998</v>
      </c>
      <c r="T37" s="43">
        <f t="shared" si="1"/>
        <v>995</v>
      </c>
      <c r="U37" s="43">
        <f t="shared" si="1"/>
        <v>1045104099.5</v>
      </c>
      <c r="V37" s="16"/>
    </row>
    <row r="38" spans="1:22" s="9" customFormat="1">
      <c r="A38" s="33">
        <v>31</v>
      </c>
      <c r="B38" s="54" t="s">
        <v>67</v>
      </c>
      <c r="C38" s="1" t="s">
        <v>68</v>
      </c>
      <c r="D38" s="44">
        <v>598</v>
      </c>
      <c r="E38" s="44">
        <v>81498935.510000005</v>
      </c>
      <c r="F38" s="44">
        <v>737</v>
      </c>
      <c r="G38" s="44">
        <v>53656932.688500002</v>
      </c>
      <c r="H38" s="44">
        <v>813</v>
      </c>
      <c r="I38" s="44">
        <v>105608980.06</v>
      </c>
      <c r="J38" s="44">
        <v>3675</v>
      </c>
      <c r="K38" s="44">
        <v>176308554.72</v>
      </c>
      <c r="L38" s="42">
        <f t="shared" si="0"/>
        <v>5823</v>
      </c>
      <c r="M38" s="42">
        <f t="shared" si="0"/>
        <v>417073402.97849995</v>
      </c>
      <c r="N38" s="44">
        <v>592</v>
      </c>
      <c r="O38" s="44">
        <v>293921012.95999998</v>
      </c>
      <c r="P38" s="44">
        <v>1613</v>
      </c>
      <c r="Q38" s="44">
        <v>297375516.36000001</v>
      </c>
      <c r="R38" s="42">
        <f t="shared" si="2"/>
        <v>2205</v>
      </c>
      <c r="S38" s="42">
        <f t="shared" si="2"/>
        <v>591296529.31999993</v>
      </c>
      <c r="T38" s="42">
        <f t="shared" si="1"/>
        <v>8028</v>
      </c>
      <c r="U38" s="42">
        <f t="shared" si="1"/>
        <v>1008369932.2984998</v>
      </c>
      <c r="V38" s="16"/>
    </row>
    <row r="39" spans="1:22" s="9" customFormat="1">
      <c r="A39" s="30">
        <v>32</v>
      </c>
      <c r="B39" s="53" t="s">
        <v>65</v>
      </c>
      <c r="C39" s="32" t="s">
        <v>66</v>
      </c>
      <c r="D39" s="43">
        <v>151</v>
      </c>
      <c r="E39" s="43">
        <v>36108692.270000003</v>
      </c>
      <c r="F39" s="43">
        <v>654</v>
      </c>
      <c r="G39" s="43">
        <v>128488612.15000001</v>
      </c>
      <c r="H39" s="43">
        <v>406</v>
      </c>
      <c r="I39" s="43">
        <v>284376590.22000003</v>
      </c>
      <c r="J39" s="43">
        <v>571</v>
      </c>
      <c r="K39" s="43">
        <v>126916758.943</v>
      </c>
      <c r="L39" s="43">
        <f t="shared" si="0"/>
        <v>1782</v>
      </c>
      <c r="M39" s="43">
        <f t="shared" si="0"/>
        <v>575890653.58300006</v>
      </c>
      <c r="N39" s="43">
        <v>89</v>
      </c>
      <c r="O39" s="43">
        <v>137259749.11000001</v>
      </c>
      <c r="P39" s="43">
        <v>92</v>
      </c>
      <c r="Q39" s="43">
        <v>210327076.13999999</v>
      </c>
      <c r="R39" s="43">
        <f t="shared" si="2"/>
        <v>181</v>
      </c>
      <c r="S39" s="43">
        <f t="shared" si="2"/>
        <v>347586825.25</v>
      </c>
      <c r="T39" s="43">
        <f t="shared" si="1"/>
        <v>1963</v>
      </c>
      <c r="U39" s="43">
        <f t="shared" si="1"/>
        <v>923477478.83300006</v>
      </c>
      <c r="V39" s="16"/>
    </row>
    <row r="40" spans="1:22" s="9" customFormat="1">
      <c r="A40" s="33">
        <v>33</v>
      </c>
      <c r="B40" s="54" t="s">
        <v>53</v>
      </c>
      <c r="C40" s="1" t="s">
        <v>54</v>
      </c>
      <c r="D40" s="44">
        <v>117</v>
      </c>
      <c r="E40" s="44">
        <v>42762934.310000002</v>
      </c>
      <c r="F40" s="44">
        <v>192</v>
      </c>
      <c r="G40" s="44">
        <v>7061186.6299999999</v>
      </c>
      <c r="H40" s="44">
        <v>139427</v>
      </c>
      <c r="I40" s="44">
        <v>104250036.93000001</v>
      </c>
      <c r="J40" s="44">
        <v>1223</v>
      </c>
      <c r="K40" s="44">
        <v>15699444.939999999</v>
      </c>
      <c r="L40" s="42">
        <f t="shared" si="0"/>
        <v>140959</v>
      </c>
      <c r="M40" s="42">
        <f t="shared" si="0"/>
        <v>169773602.81</v>
      </c>
      <c r="N40" s="44">
        <v>1610</v>
      </c>
      <c r="O40" s="44">
        <v>291951221.76999998</v>
      </c>
      <c r="P40" s="44">
        <v>10427</v>
      </c>
      <c r="Q40" s="44">
        <v>407761657.39999998</v>
      </c>
      <c r="R40" s="42">
        <f t="shared" si="2"/>
        <v>12037</v>
      </c>
      <c r="S40" s="42">
        <f t="shared" si="2"/>
        <v>699712879.16999996</v>
      </c>
      <c r="T40" s="42">
        <f t="shared" si="1"/>
        <v>152996</v>
      </c>
      <c r="U40" s="42">
        <f t="shared" si="1"/>
        <v>869486481.98000002</v>
      </c>
      <c r="V40" s="16"/>
    </row>
    <row r="41" spans="1:22" s="9" customFormat="1">
      <c r="A41" s="30">
        <v>34</v>
      </c>
      <c r="B41" s="31" t="s">
        <v>117</v>
      </c>
      <c r="C41" s="32" t="s">
        <v>118</v>
      </c>
      <c r="D41" s="43">
        <v>37</v>
      </c>
      <c r="E41" s="43">
        <v>25461464.52</v>
      </c>
      <c r="F41" s="43">
        <v>343</v>
      </c>
      <c r="G41" s="43">
        <v>36635580.590000004</v>
      </c>
      <c r="H41" s="43">
        <v>46</v>
      </c>
      <c r="I41" s="43">
        <v>66343544.520000003</v>
      </c>
      <c r="J41" s="43">
        <v>81</v>
      </c>
      <c r="K41" s="43">
        <v>27246918.079999998</v>
      </c>
      <c r="L41" s="43">
        <f t="shared" si="0"/>
        <v>507</v>
      </c>
      <c r="M41" s="43">
        <f t="shared" si="0"/>
        <v>155687507.71000001</v>
      </c>
      <c r="N41" s="43">
        <v>63</v>
      </c>
      <c r="O41" s="43">
        <v>343058956.95999998</v>
      </c>
      <c r="P41" s="43">
        <v>301</v>
      </c>
      <c r="Q41" s="43">
        <v>356806468</v>
      </c>
      <c r="R41" s="43">
        <f t="shared" si="2"/>
        <v>364</v>
      </c>
      <c r="S41" s="43">
        <f t="shared" si="2"/>
        <v>699865424.96000004</v>
      </c>
      <c r="T41" s="43">
        <f t="shared" si="1"/>
        <v>871</v>
      </c>
      <c r="U41" s="43">
        <f t="shared" si="1"/>
        <v>855552932.67000008</v>
      </c>
      <c r="V41" s="16"/>
    </row>
    <row r="42" spans="1:22" s="9" customFormat="1">
      <c r="A42" s="33">
        <v>35</v>
      </c>
      <c r="B42" s="54" t="s">
        <v>93</v>
      </c>
      <c r="C42" s="1" t="s">
        <v>94</v>
      </c>
      <c r="D42" s="44">
        <v>15</v>
      </c>
      <c r="E42" s="44">
        <v>28102514.449999999</v>
      </c>
      <c r="F42" s="44">
        <v>19</v>
      </c>
      <c r="G42" s="44">
        <v>21633536.390000001</v>
      </c>
      <c r="H42" s="44">
        <v>14</v>
      </c>
      <c r="I42" s="44">
        <v>58340113.340000004</v>
      </c>
      <c r="J42" s="44">
        <v>140</v>
      </c>
      <c r="K42" s="44">
        <v>69671329.030000001</v>
      </c>
      <c r="L42" s="42">
        <f t="shared" si="0"/>
        <v>188</v>
      </c>
      <c r="M42" s="42">
        <f t="shared" si="0"/>
        <v>177747493.20999998</v>
      </c>
      <c r="N42" s="44">
        <v>18</v>
      </c>
      <c r="O42" s="44">
        <v>241144511.38999999</v>
      </c>
      <c r="P42" s="44">
        <v>30</v>
      </c>
      <c r="Q42" s="44">
        <v>341143185.35000002</v>
      </c>
      <c r="R42" s="42">
        <f t="shared" si="2"/>
        <v>48</v>
      </c>
      <c r="S42" s="42">
        <f t="shared" si="2"/>
        <v>582287696.74000001</v>
      </c>
      <c r="T42" s="42">
        <f t="shared" si="1"/>
        <v>236</v>
      </c>
      <c r="U42" s="42">
        <f t="shared" si="1"/>
        <v>760035189.95000005</v>
      </c>
      <c r="V42" s="16"/>
    </row>
    <row r="43" spans="1:22" s="9" customFormat="1">
      <c r="A43" s="30">
        <v>36</v>
      </c>
      <c r="B43" s="53" t="s">
        <v>236</v>
      </c>
      <c r="C43" s="32" t="s">
        <v>237</v>
      </c>
      <c r="D43" s="43">
        <v>80</v>
      </c>
      <c r="E43" s="43">
        <v>99755433.549999997</v>
      </c>
      <c r="F43" s="43">
        <v>579</v>
      </c>
      <c r="G43" s="43">
        <v>27560540.170000002</v>
      </c>
      <c r="H43" s="43">
        <v>1490</v>
      </c>
      <c r="I43" s="43">
        <v>30507504.77</v>
      </c>
      <c r="J43" s="43">
        <v>19999</v>
      </c>
      <c r="K43" s="43">
        <v>210084440.11000001</v>
      </c>
      <c r="L43" s="43">
        <f t="shared" si="0"/>
        <v>22148</v>
      </c>
      <c r="M43" s="43">
        <f t="shared" si="0"/>
        <v>367907918.60000002</v>
      </c>
      <c r="N43" s="43">
        <v>82</v>
      </c>
      <c r="O43" s="43">
        <v>210070878.78999999</v>
      </c>
      <c r="P43" s="43">
        <v>49</v>
      </c>
      <c r="Q43" s="43">
        <v>106523654.45999999</v>
      </c>
      <c r="R43" s="43">
        <f t="shared" si="2"/>
        <v>131</v>
      </c>
      <c r="S43" s="43">
        <f t="shared" si="2"/>
        <v>316594533.25</v>
      </c>
      <c r="T43" s="43">
        <f t="shared" si="1"/>
        <v>22279</v>
      </c>
      <c r="U43" s="43">
        <f t="shared" si="1"/>
        <v>684502451.85000002</v>
      </c>
      <c r="V43" s="16"/>
    </row>
    <row r="44" spans="1:22" s="9" customFormat="1">
      <c r="A44" s="33">
        <v>37</v>
      </c>
      <c r="B44" s="54" t="s">
        <v>76</v>
      </c>
      <c r="C44" s="1" t="s">
        <v>344</v>
      </c>
      <c r="D44" s="44">
        <v>117</v>
      </c>
      <c r="E44" s="44">
        <v>25557175.059999999</v>
      </c>
      <c r="F44" s="44">
        <v>582</v>
      </c>
      <c r="G44" s="44">
        <v>31773646.52</v>
      </c>
      <c r="H44" s="44">
        <v>916</v>
      </c>
      <c r="I44" s="44">
        <v>76169244.939999998</v>
      </c>
      <c r="J44" s="44">
        <v>1560</v>
      </c>
      <c r="K44" s="44">
        <v>72682378.659999996</v>
      </c>
      <c r="L44" s="42">
        <f t="shared" si="0"/>
        <v>3175</v>
      </c>
      <c r="M44" s="42">
        <f t="shared" si="0"/>
        <v>206182445.18000001</v>
      </c>
      <c r="N44" s="44">
        <v>139</v>
      </c>
      <c r="O44" s="44">
        <v>201682456.75</v>
      </c>
      <c r="P44" s="44">
        <v>4127</v>
      </c>
      <c r="Q44" s="44">
        <v>207882615.97999999</v>
      </c>
      <c r="R44" s="42">
        <f t="shared" si="2"/>
        <v>4266</v>
      </c>
      <c r="S44" s="42">
        <f t="shared" si="2"/>
        <v>409565072.73000002</v>
      </c>
      <c r="T44" s="42">
        <f t="shared" si="1"/>
        <v>7441</v>
      </c>
      <c r="U44" s="42">
        <f t="shared" si="1"/>
        <v>615747517.91000009</v>
      </c>
      <c r="V44" s="16"/>
    </row>
    <row r="45" spans="1:22" s="9" customFormat="1">
      <c r="A45" s="30">
        <v>38</v>
      </c>
      <c r="B45" s="53" t="s">
        <v>83</v>
      </c>
      <c r="C45" s="32" t="s">
        <v>84</v>
      </c>
      <c r="D45" s="43">
        <v>76</v>
      </c>
      <c r="E45" s="43">
        <v>42709467.710000001</v>
      </c>
      <c r="F45" s="43">
        <v>156</v>
      </c>
      <c r="G45" s="43">
        <v>38534621.020000003</v>
      </c>
      <c r="H45" s="43">
        <v>98</v>
      </c>
      <c r="I45" s="43">
        <v>37633850.240000002</v>
      </c>
      <c r="J45" s="43">
        <v>130</v>
      </c>
      <c r="K45" s="43">
        <v>35579885.840000004</v>
      </c>
      <c r="L45" s="43">
        <f t="shared" si="0"/>
        <v>460</v>
      </c>
      <c r="M45" s="43">
        <f t="shared" si="0"/>
        <v>154457824.81000003</v>
      </c>
      <c r="N45" s="43">
        <v>97</v>
      </c>
      <c r="O45" s="43">
        <v>231073831.58000001</v>
      </c>
      <c r="P45" s="43">
        <v>107</v>
      </c>
      <c r="Q45" s="43">
        <v>229139080.52000001</v>
      </c>
      <c r="R45" s="43">
        <f t="shared" si="2"/>
        <v>204</v>
      </c>
      <c r="S45" s="43">
        <f t="shared" si="2"/>
        <v>460212912.10000002</v>
      </c>
      <c r="T45" s="43">
        <f t="shared" si="1"/>
        <v>664</v>
      </c>
      <c r="U45" s="43">
        <f t="shared" si="1"/>
        <v>614670736.91000009</v>
      </c>
      <c r="V45" s="16"/>
    </row>
    <row r="46" spans="1:22" s="9" customFormat="1">
      <c r="A46" s="33">
        <v>39</v>
      </c>
      <c r="B46" s="54" t="s">
        <v>87</v>
      </c>
      <c r="C46" s="1" t="s">
        <v>88</v>
      </c>
      <c r="D46" s="44">
        <v>34</v>
      </c>
      <c r="E46" s="44">
        <v>116777365.31</v>
      </c>
      <c r="F46" s="44">
        <v>37</v>
      </c>
      <c r="G46" s="44">
        <v>995161.12</v>
      </c>
      <c r="H46" s="44">
        <v>378</v>
      </c>
      <c r="I46" s="44">
        <v>17066327.620000001</v>
      </c>
      <c r="J46" s="44">
        <v>1638</v>
      </c>
      <c r="K46" s="44">
        <v>176780840.24000001</v>
      </c>
      <c r="L46" s="42">
        <f t="shared" si="0"/>
        <v>2087</v>
      </c>
      <c r="M46" s="42">
        <f t="shared" si="0"/>
        <v>311619694.29000002</v>
      </c>
      <c r="N46" s="44">
        <v>90</v>
      </c>
      <c r="O46" s="44">
        <v>162388615.41999999</v>
      </c>
      <c r="P46" s="44">
        <v>51</v>
      </c>
      <c r="Q46" s="44">
        <v>120691862.31</v>
      </c>
      <c r="R46" s="42">
        <f t="shared" si="2"/>
        <v>141</v>
      </c>
      <c r="S46" s="42">
        <f t="shared" si="2"/>
        <v>283080477.73000002</v>
      </c>
      <c r="T46" s="42">
        <f t="shared" si="1"/>
        <v>2228</v>
      </c>
      <c r="U46" s="42">
        <f t="shared" si="1"/>
        <v>594700172.01999998</v>
      </c>
      <c r="V46" s="16"/>
    </row>
    <row r="47" spans="1:22" s="9" customFormat="1">
      <c r="A47" s="30">
        <v>40</v>
      </c>
      <c r="B47" s="53" t="s">
        <v>91</v>
      </c>
      <c r="C47" s="32" t="s">
        <v>92</v>
      </c>
      <c r="D47" s="43">
        <v>6</v>
      </c>
      <c r="E47" s="43">
        <v>18218183.329999998</v>
      </c>
      <c r="F47" s="43">
        <v>58</v>
      </c>
      <c r="G47" s="43">
        <v>37214827.189999998</v>
      </c>
      <c r="H47" s="43">
        <v>19</v>
      </c>
      <c r="I47" s="43">
        <v>5259480.33</v>
      </c>
      <c r="J47" s="43">
        <v>30</v>
      </c>
      <c r="K47" s="43">
        <v>6696106.4000000004</v>
      </c>
      <c r="L47" s="43">
        <f t="shared" si="0"/>
        <v>113</v>
      </c>
      <c r="M47" s="43">
        <f t="shared" si="0"/>
        <v>67388597.25</v>
      </c>
      <c r="N47" s="43">
        <v>53</v>
      </c>
      <c r="O47" s="43">
        <v>210992428.28999999</v>
      </c>
      <c r="P47" s="43">
        <v>52</v>
      </c>
      <c r="Q47" s="43">
        <v>275287435.60000002</v>
      </c>
      <c r="R47" s="43">
        <f t="shared" si="2"/>
        <v>105</v>
      </c>
      <c r="S47" s="43">
        <f t="shared" si="2"/>
        <v>486279863.88999999</v>
      </c>
      <c r="T47" s="43">
        <f t="shared" si="1"/>
        <v>218</v>
      </c>
      <c r="U47" s="43">
        <f t="shared" si="1"/>
        <v>553668461.13999999</v>
      </c>
      <c r="V47" s="16"/>
    </row>
    <row r="48" spans="1:22" s="9" customFormat="1">
      <c r="A48" s="33">
        <v>41</v>
      </c>
      <c r="B48" s="54" t="s">
        <v>325</v>
      </c>
      <c r="C48" s="1" t="s">
        <v>326</v>
      </c>
      <c r="D48" s="44"/>
      <c r="E48" s="44"/>
      <c r="F48" s="44"/>
      <c r="G48" s="44"/>
      <c r="H48" s="44">
        <v>1</v>
      </c>
      <c r="I48" s="44">
        <v>9315.32</v>
      </c>
      <c r="J48" s="44">
        <v>5</v>
      </c>
      <c r="K48" s="44">
        <v>1024568.71</v>
      </c>
      <c r="L48" s="42">
        <f t="shared" si="0"/>
        <v>6</v>
      </c>
      <c r="M48" s="42">
        <f t="shared" si="0"/>
        <v>1033884.0299999999</v>
      </c>
      <c r="N48" s="44"/>
      <c r="O48" s="44"/>
      <c r="P48" s="44">
        <v>3</v>
      </c>
      <c r="Q48" s="44">
        <v>550000000</v>
      </c>
      <c r="R48" s="42">
        <f t="shared" si="2"/>
        <v>3</v>
      </c>
      <c r="S48" s="42">
        <f t="shared" si="2"/>
        <v>550000000</v>
      </c>
      <c r="T48" s="42">
        <f t="shared" si="1"/>
        <v>9</v>
      </c>
      <c r="U48" s="42">
        <f t="shared" si="1"/>
        <v>551033884.02999997</v>
      </c>
      <c r="V48" s="16"/>
    </row>
    <row r="49" spans="1:22" s="9" customFormat="1">
      <c r="A49" s="30">
        <v>42</v>
      </c>
      <c r="B49" s="31" t="s">
        <v>134</v>
      </c>
      <c r="C49" s="32" t="s">
        <v>135</v>
      </c>
      <c r="D49" s="43">
        <v>11</v>
      </c>
      <c r="E49" s="43">
        <v>231758834.72</v>
      </c>
      <c r="F49" s="43">
        <v>27</v>
      </c>
      <c r="G49" s="43">
        <v>6386561.5300000003</v>
      </c>
      <c r="H49" s="43">
        <v>20</v>
      </c>
      <c r="I49" s="43">
        <v>12163179.109999999</v>
      </c>
      <c r="J49" s="43">
        <v>60</v>
      </c>
      <c r="K49" s="43">
        <v>16776885.73</v>
      </c>
      <c r="L49" s="43">
        <f t="shared" si="0"/>
        <v>118</v>
      </c>
      <c r="M49" s="43">
        <f t="shared" si="0"/>
        <v>267085461.09</v>
      </c>
      <c r="N49" s="43">
        <v>37</v>
      </c>
      <c r="O49" s="43">
        <v>24815927.329999998</v>
      </c>
      <c r="P49" s="43">
        <v>34</v>
      </c>
      <c r="Q49" s="43">
        <v>245465643</v>
      </c>
      <c r="R49" s="43">
        <f t="shared" si="2"/>
        <v>71</v>
      </c>
      <c r="S49" s="43">
        <f t="shared" si="2"/>
        <v>270281570.32999998</v>
      </c>
      <c r="T49" s="43">
        <f t="shared" si="1"/>
        <v>189</v>
      </c>
      <c r="U49" s="43">
        <f t="shared" si="1"/>
        <v>537367031.41999996</v>
      </c>
      <c r="V49" s="16"/>
    </row>
    <row r="50" spans="1:22" s="9" customFormat="1">
      <c r="A50" s="33">
        <v>43</v>
      </c>
      <c r="B50" s="54" t="s">
        <v>238</v>
      </c>
      <c r="C50" s="1" t="s">
        <v>239</v>
      </c>
      <c r="D50" s="44">
        <v>9</v>
      </c>
      <c r="E50" s="44">
        <v>2289856.54</v>
      </c>
      <c r="F50" s="44">
        <v>1</v>
      </c>
      <c r="G50" s="44">
        <v>20240</v>
      </c>
      <c r="H50" s="44">
        <v>272</v>
      </c>
      <c r="I50" s="44">
        <v>1832940.26</v>
      </c>
      <c r="J50" s="44">
        <v>444</v>
      </c>
      <c r="K50" s="44">
        <v>230223494.03999999</v>
      </c>
      <c r="L50" s="42">
        <f t="shared" si="0"/>
        <v>726</v>
      </c>
      <c r="M50" s="42">
        <f t="shared" si="0"/>
        <v>234366530.83999997</v>
      </c>
      <c r="N50" s="44">
        <v>979</v>
      </c>
      <c r="O50" s="44">
        <v>226511171.83000001</v>
      </c>
      <c r="P50" s="44">
        <v>4</v>
      </c>
      <c r="Q50" s="44">
        <v>295621.2</v>
      </c>
      <c r="R50" s="42">
        <f t="shared" si="2"/>
        <v>983</v>
      </c>
      <c r="S50" s="42">
        <f t="shared" si="2"/>
        <v>226806793.03</v>
      </c>
      <c r="T50" s="42">
        <f t="shared" si="1"/>
        <v>1709</v>
      </c>
      <c r="U50" s="42">
        <f t="shared" si="1"/>
        <v>461173323.87</v>
      </c>
      <c r="V50" s="16"/>
    </row>
    <row r="51" spans="1:22" s="9" customFormat="1">
      <c r="A51" s="30">
        <v>44</v>
      </c>
      <c r="B51" s="53" t="s">
        <v>99</v>
      </c>
      <c r="C51" s="32" t="s">
        <v>100</v>
      </c>
      <c r="D51" s="43">
        <v>4</v>
      </c>
      <c r="E51" s="43">
        <v>14045127.130000001</v>
      </c>
      <c r="F51" s="43">
        <v>48</v>
      </c>
      <c r="G51" s="43">
        <v>5078651.17</v>
      </c>
      <c r="H51" s="43">
        <v>171</v>
      </c>
      <c r="I51" s="43">
        <v>120231690.59999999</v>
      </c>
      <c r="J51" s="43">
        <v>150</v>
      </c>
      <c r="K51" s="43">
        <v>56242926.479999997</v>
      </c>
      <c r="L51" s="43">
        <f t="shared" si="0"/>
        <v>373</v>
      </c>
      <c r="M51" s="43">
        <f t="shared" si="0"/>
        <v>195598395.37999997</v>
      </c>
      <c r="N51" s="43">
        <v>19</v>
      </c>
      <c r="O51" s="43">
        <v>71532329.5</v>
      </c>
      <c r="P51" s="43">
        <v>19</v>
      </c>
      <c r="Q51" s="43">
        <v>144000000</v>
      </c>
      <c r="R51" s="43">
        <f t="shared" si="2"/>
        <v>38</v>
      </c>
      <c r="S51" s="43">
        <f t="shared" si="2"/>
        <v>215532329.5</v>
      </c>
      <c r="T51" s="43">
        <f t="shared" si="1"/>
        <v>411</v>
      </c>
      <c r="U51" s="43">
        <f t="shared" si="1"/>
        <v>411130724.88</v>
      </c>
      <c r="V51" s="16"/>
    </row>
    <row r="52" spans="1:22" s="9" customFormat="1">
      <c r="A52" s="33">
        <v>45</v>
      </c>
      <c r="B52" s="54" t="s">
        <v>55</v>
      </c>
      <c r="C52" s="1" t="s">
        <v>56</v>
      </c>
      <c r="D52" s="44">
        <v>75</v>
      </c>
      <c r="E52" s="44">
        <v>94568625.290000007</v>
      </c>
      <c r="F52" s="44"/>
      <c r="G52" s="44"/>
      <c r="H52" s="44">
        <v>115</v>
      </c>
      <c r="I52" s="44">
        <v>91999119.319999993</v>
      </c>
      <c r="J52" s="44">
        <v>26</v>
      </c>
      <c r="K52" s="44">
        <v>18891545.91</v>
      </c>
      <c r="L52" s="42">
        <f t="shared" si="0"/>
        <v>216</v>
      </c>
      <c r="M52" s="42">
        <f t="shared" si="0"/>
        <v>205459290.51999998</v>
      </c>
      <c r="N52" s="44">
        <v>1</v>
      </c>
      <c r="O52" s="44">
        <v>10234542.960000001</v>
      </c>
      <c r="P52" s="44">
        <v>7</v>
      </c>
      <c r="Q52" s="44">
        <v>150501630.21000001</v>
      </c>
      <c r="R52" s="42">
        <f t="shared" si="2"/>
        <v>8</v>
      </c>
      <c r="S52" s="42">
        <f t="shared" si="2"/>
        <v>160736173.17000002</v>
      </c>
      <c r="T52" s="42">
        <f t="shared" si="1"/>
        <v>224</v>
      </c>
      <c r="U52" s="42">
        <f t="shared" si="1"/>
        <v>366195463.69</v>
      </c>
      <c r="V52" s="16"/>
    </row>
    <row r="53" spans="1:22" s="9" customFormat="1">
      <c r="A53" s="30">
        <v>46</v>
      </c>
      <c r="B53" s="53" t="s">
        <v>278</v>
      </c>
      <c r="C53" s="32" t="s">
        <v>279</v>
      </c>
      <c r="D53" s="43">
        <v>12</v>
      </c>
      <c r="E53" s="43">
        <v>8237564.3600000003</v>
      </c>
      <c r="F53" s="43">
        <v>61</v>
      </c>
      <c r="G53" s="43">
        <v>23265819.890000001</v>
      </c>
      <c r="H53" s="43">
        <v>15</v>
      </c>
      <c r="I53" s="43">
        <v>2885647.3</v>
      </c>
      <c r="J53" s="43">
        <v>89</v>
      </c>
      <c r="K53" s="43">
        <v>42878171.549999997</v>
      </c>
      <c r="L53" s="43">
        <f t="shared" si="0"/>
        <v>177</v>
      </c>
      <c r="M53" s="43">
        <f t="shared" si="0"/>
        <v>77267203.099999994</v>
      </c>
      <c r="N53" s="43">
        <v>25</v>
      </c>
      <c r="O53" s="43">
        <v>137952881.5</v>
      </c>
      <c r="P53" s="43">
        <v>20</v>
      </c>
      <c r="Q53" s="43">
        <v>98246058.599999994</v>
      </c>
      <c r="R53" s="43">
        <f t="shared" si="2"/>
        <v>45</v>
      </c>
      <c r="S53" s="43">
        <f t="shared" si="2"/>
        <v>236198940.09999999</v>
      </c>
      <c r="T53" s="43">
        <f t="shared" si="1"/>
        <v>222</v>
      </c>
      <c r="U53" s="43">
        <f t="shared" si="1"/>
        <v>313466143.19999999</v>
      </c>
      <c r="V53" s="16"/>
    </row>
    <row r="54" spans="1:22" s="9" customFormat="1">
      <c r="A54" s="33">
        <v>47</v>
      </c>
      <c r="B54" s="54" t="s">
        <v>81</v>
      </c>
      <c r="C54" s="1" t="s">
        <v>82</v>
      </c>
      <c r="D54" s="44"/>
      <c r="E54" s="44"/>
      <c r="F54" s="44"/>
      <c r="G54" s="44"/>
      <c r="H54" s="44">
        <v>30</v>
      </c>
      <c r="I54" s="44">
        <v>43719325.740000002</v>
      </c>
      <c r="J54" s="44">
        <v>24</v>
      </c>
      <c r="K54" s="44">
        <v>97497345.170000002</v>
      </c>
      <c r="L54" s="42">
        <f t="shared" si="0"/>
        <v>54</v>
      </c>
      <c r="M54" s="42">
        <f t="shared" si="0"/>
        <v>141216670.91</v>
      </c>
      <c r="N54" s="44">
        <v>20</v>
      </c>
      <c r="O54" s="44">
        <v>105347190</v>
      </c>
      <c r="P54" s="44">
        <v>16</v>
      </c>
      <c r="Q54" s="44">
        <v>51280344</v>
      </c>
      <c r="R54" s="42">
        <f t="shared" si="2"/>
        <v>36</v>
      </c>
      <c r="S54" s="42">
        <f t="shared" si="2"/>
        <v>156627534</v>
      </c>
      <c r="T54" s="42">
        <f t="shared" si="1"/>
        <v>90</v>
      </c>
      <c r="U54" s="42">
        <f t="shared" si="1"/>
        <v>297844204.90999997</v>
      </c>
      <c r="V54" s="16"/>
    </row>
    <row r="55" spans="1:22" s="9" customFormat="1">
      <c r="A55" s="30">
        <v>48</v>
      </c>
      <c r="B55" s="53" t="s">
        <v>103</v>
      </c>
      <c r="C55" s="32" t="s">
        <v>331</v>
      </c>
      <c r="D55" s="43">
        <v>181</v>
      </c>
      <c r="E55" s="43">
        <v>3787994.96</v>
      </c>
      <c r="F55" s="43">
        <v>811</v>
      </c>
      <c r="G55" s="43">
        <v>17932327.960000001</v>
      </c>
      <c r="H55" s="43">
        <v>1899</v>
      </c>
      <c r="I55" s="43">
        <v>18629067.59</v>
      </c>
      <c r="J55" s="43">
        <v>3760</v>
      </c>
      <c r="K55" s="43">
        <v>66962360.729999997</v>
      </c>
      <c r="L55" s="43">
        <f t="shared" si="0"/>
        <v>6651</v>
      </c>
      <c r="M55" s="43">
        <f t="shared" si="0"/>
        <v>107311751.23999999</v>
      </c>
      <c r="N55" s="43">
        <v>3658</v>
      </c>
      <c r="O55" s="43">
        <v>121594320.31</v>
      </c>
      <c r="P55" s="43">
        <v>313</v>
      </c>
      <c r="Q55" s="43">
        <v>59363450.57</v>
      </c>
      <c r="R55" s="43">
        <f t="shared" si="2"/>
        <v>3971</v>
      </c>
      <c r="S55" s="43">
        <f t="shared" si="2"/>
        <v>180957770.88</v>
      </c>
      <c r="T55" s="43">
        <f t="shared" si="1"/>
        <v>10622</v>
      </c>
      <c r="U55" s="43">
        <f t="shared" si="1"/>
        <v>288269522.12</v>
      </c>
      <c r="V55" s="16"/>
    </row>
    <row r="56" spans="1:22" s="9" customFormat="1">
      <c r="A56" s="33">
        <v>49</v>
      </c>
      <c r="B56" s="54" t="s">
        <v>79</v>
      </c>
      <c r="C56" s="1" t="s">
        <v>80</v>
      </c>
      <c r="D56" s="44">
        <v>34</v>
      </c>
      <c r="E56" s="44">
        <v>25091688.309999999</v>
      </c>
      <c r="F56" s="44">
        <v>168</v>
      </c>
      <c r="G56" s="44">
        <v>26799285.149999999</v>
      </c>
      <c r="H56" s="44">
        <v>15</v>
      </c>
      <c r="I56" s="44">
        <v>19008926.579999998</v>
      </c>
      <c r="J56" s="44">
        <v>194</v>
      </c>
      <c r="K56" s="44">
        <v>8207581.9400000004</v>
      </c>
      <c r="L56" s="42">
        <f t="shared" si="0"/>
        <v>411</v>
      </c>
      <c r="M56" s="42">
        <f t="shared" si="0"/>
        <v>79107481.980000004</v>
      </c>
      <c r="N56" s="44">
        <v>36</v>
      </c>
      <c r="O56" s="44">
        <v>28216664.66</v>
      </c>
      <c r="P56" s="44">
        <v>28</v>
      </c>
      <c r="Q56" s="44">
        <v>177282907.68000001</v>
      </c>
      <c r="R56" s="42">
        <f t="shared" si="2"/>
        <v>64</v>
      </c>
      <c r="S56" s="42">
        <f t="shared" si="2"/>
        <v>205499572.34</v>
      </c>
      <c r="T56" s="42">
        <f t="shared" si="1"/>
        <v>475</v>
      </c>
      <c r="U56" s="42">
        <f t="shared" si="1"/>
        <v>284607054.31999999</v>
      </c>
      <c r="V56" s="16"/>
    </row>
    <row r="57" spans="1:22" s="9" customFormat="1">
      <c r="A57" s="30">
        <v>50</v>
      </c>
      <c r="B57" s="31" t="s">
        <v>104</v>
      </c>
      <c r="C57" s="32" t="s">
        <v>105</v>
      </c>
      <c r="D57" s="43">
        <v>734</v>
      </c>
      <c r="E57" s="43">
        <v>52490642.939999998</v>
      </c>
      <c r="F57" s="43">
        <v>1400</v>
      </c>
      <c r="G57" s="43">
        <v>50848845.289999999</v>
      </c>
      <c r="H57" s="43">
        <v>479</v>
      </c>
      <c r="I57" s="43">
        <v>7899904.3099999996</v>
      </c>
      <c r="J57" s="43">
        <v>1458</v>
      </c>
      <c r="K57" s="43">
        <v>49201034.93</v>
      </c>
      <c r="L57" s="43">
        <f t="shared" si="0"/>
        <v>4071</v>
      </c>
      <c r="M57" s="43">
        <f t="shared" si="0"/>
        <v>160440427.47</v>
      </c>
      <c r="N57" s="43">
        <v>50</v>
      </c>
      <c r="O57" s="43">
        <v>54862730.460000001</v>
      </c>
      <c r="P57" s="43">
        <v>32</v>
      </c>
      <c r="Q57" s="43">
        <v>17871189.32</v>
      </c>
      <c r="R57" s="43">
        <f t="shared" si="2"/>
        <v>82</v>
      </c>
      <c r="S57" s="43">
        <f t="shared" si="2"/>
        <v>72733919.780000001</v>
      </c>
      <c r="T57" s="43">
        <f t="shared" si="1"/>
        <v>4153</v>
      </c>
      <c r="U57" s="43">
        <f t="shared" si="1"/>
        <v>233174347.25</v>
      </c>
      <c r="V57" s="16"/>
    </row>
    <row r="58" spans="1:22" s="9" customFormat="1">
      <c r="A58" s="33">
        <v>51</v>
      </c>
      <c r="B58" s="54" t="s">
        <v>110</v>
      </c>
      <c r="C58" s="1" t="s">
        <v>111</v>
      </c>
      <c r="D58" s="44"/>
      <c r="E58" s="44"/>
      <c r="F58" s="44"/>
      <c r="G58" s="44"/>
      <c r="H58" s="44">
        <v>902</v>
      </c>
      <c r="I58" s="44">
        <v>42653430.770000003</v>
      </c>
      <c r="J58" s="44">
        <v>17877</v>
      </c>
      <c r="K58" s="44">
        <v>80998293.019999996</v>
      </c>
      <c r="L58" s="42">
        <f t="shared" si="0"/>
        <v>18779</v>
      </c>
      <c r="M58" s="42">
        <f t="shared" si="0"/>
        <v>123651723.78999999</v>
      </c>
      <c r="N58" s="44">
        <v>486</v>
      </c>
      <c r="O58" s="44">
        <v>63558190.289999999</v>
      </c>
      <c r="P58" s="44">
        <v>794</v>
      </c>
      <c r="Q58" s="44">
        <v>27392070.02</v>
      </c>
      <c r="R58" s="42">
        <f t="shared" si="2"/>
        <v>1280</v>
      </c>
      <c r="S58" s="42">
        <f t="shared" si="2"/>
        <v>90950260.310000002</v>
      </c>
      <c r="T58" s="42">
        <f t="shared" si="1"/>
        <v>20059</v>
      </c>
      <c r="U58" s="42">
        <f t="shared" si="1"/>
        <v>214601984.09999999</v>
      </c>
      <c r="V58" s="16"/>
    </row>
    <row r="59" spans="1:22" s="9" customFormat="1">
      <c r="A59" s="30">
        <v>52</v>
      </c>
      <c r="B59" s="53" t="s">
        <v>114</v>
      </c>
      <c r="C59" s="32" t="s">
        <v>115</v>
      </c>
      <c r="D59" s="43">
        <v>204</v>
      </c>
      <c r="E59" s="43">
        <v>3771828.97</v>
      </c>
      <c r="F59" s="43">
        <v>2068</v>
      </c>
      <c r="G59" s="43">
        <v>32607905.760000002</v>
      </c>
      <c r="H59" s="43">
        <v>1831</v>
      </c>
      <c r="I59" s="43">
        <v>13733988.27</v>
      </c>
      <c r="J59" s="43">
        <v>4817</v>
      </c>
      <c r="K59" s="43">
        <v>36900968.530000001</v>
      </c>
      <c r="L59" s="43">
        <f t="shared" si="0"/>
        <v>8920</v>
      </c>
      <c r="M59" s="43">
        <f t="shared" si="0"/>
        <v>87014691.530000001</v>
      </c>
      <c r="N59" s="43">
        <v>719</v>
      </c>
      <c r="O59" s="43">
        <v>78611889.390000001</v>
      </c>
      <c r="P59" s="43">
        <v>200</v>
      </c>
      <c r="Q59" s="43">
        <v>26587841.170000002</v>
      </c>
      <c r="R59" s="43">
        <f t="shared" si="2"/>
        <v>919</v>
      </c>
      <c r="S59" s="43">
        <f t="shared" si="2"/>
        <v>105199730.56</v>
      </c>
      <c r="T59" s="43">
        <f t="shared" si="1"/>
        <v>9839</v>
      </c>
      <c r="U59" s="43">
        <f t="shared" si="1"/>
        <v>192214422.09</v>
      </c>
      <c r="V59" s="16"/>
    </row>
    <row r="60" spans="1:22" s="9" customFormat="1">
      <c r="A60" s="33">
        <v>53</v>
      </c>
      <c r="B60" s="54" t="s">
        <v>182</v>
      </c>
      <c r="C60" s="1" t="s">
        <v>183</v>
      </c>
      <c r="D60" s="44">
        <v>16</v>
      </c>
      <c r="E60" s="44">
        <v>1078090.3500000001</v>
      </c>
      <c r="F60" s="44">
        <v>12</v>
      </c>
      <c r="G60" s="44">
        <v>245073.9</v>
      </c>
      <c r="H60" s="44">
        <v>7</v>
      </c>
      <c r="I60" s="44">
        <v>1299866.79</v>
      </c>
      <c r="J60" s="44">
        <v>52</v>
      </c>
      <c r="K60" s="44">
        <v>48666069.960000001</v>
      </c>
      <c r="L60" s="42">
        <f t="shared" si="0"/>
        <v>87</v>
      </c>
      <c r="M60" s="42">
        <f t="shared" si="0"/>
        <v>51289101</v>
      </c>
      <c r="N60" s="44">
        <v>13</v>
      </c>
      <c r="O60" s="44">
        <v>93750000</v>
      </c>
      <c r="P60" s="44">
        <v>9</v>
      </c>
      <c r="Q60" s="44">
        <v>43000000</v>
      </c>
      <c r="R60" s="42">
        <f t="shared" si="2"/>
        <v>22</v>
      </c>
      <c r="S60" s="42">
        <f t="shared" si="2"/>
        <v>136750000</v>
      </c>
      <c r="T60" s="42">
        <f t="shared" si="1"/>
        <v>109</v>
      </c>
      <c r="U60" s="42">
        <f t="shared" si="1"/>
        <v>188039101</v>
      </c>
      <c r="V60" s="16"/>
    </row>
    <row r="61" spans="1:22" s="9" customFormat="1">
      <c r="A61" s="30">
        <v>54</v>
      </c>
      <c r="B61" s="53" t="s">
        <v>116</v>
      </c>
      <c r="C61" s="32" t="s">
        <v>345</v>
      </c>
      <c r="D61" s="43"/>
      <c r="E61" s="43"/>
      <c r="F61" s="43"/>
      <c r="G61" s="43"/>
      <c r="H61" s="43">
        <v>113</v>
      </c>
      <c r="I61" s="43">
        <v>37954609.130000003</v>
      </c>
      <c r="J61" s="43">
        <v>121</v>
      </c>
      <c r="K61" s="43">
        <v>66488243.850000001</v>
      </c>
      <c r="L61" s="43">
        <f t="shared" si="0"/>
        <v>234</v>
      </c>
      <c r="M61" s="43">
        <f t="shared" si="0"/>
        <v>104442852.98</v>
      </c>
      <c r="N61" s="43">
        <v>46</v>
      </c>
      <c r="O61" s="43">
        <v>46313647.399999999</v>
      </c>
      <c r="P61" s="43">
        <v>24</v>
      </c>
      <c r="Q61" s="43">
        <v>17763327.760000002</v>
      </c>
      <c r="R61" s="43">
        <f t="shared" si="2"/>
        <v>70</v>
      </c>
      <c r="S61" s="43">
        <f t="shared" si="2"/>
        <v>64076975.159999996</v>
      </c>
      <c r="T61" s="43">
        <f t="shared" si="1"/>
        <v>304</v>
      </c>
      <c r="U61" s="43">
        <f t="shared" si="1"/>
        <v>168519828.13999999</v>
      </c>
      <c r="V61" s="16"/>
    </row>
    <row r="62" spans="1:22" s="9" customFormat="1">
      <c r="A62" s="33">
        <v>55</v>
      </c>
      <c r="B62" s="54" t="s">
        <v>346</v>
      </c>
      <c r="C62" s="1" t="s">
        <v>347</v>
      </c>
      <c r="D62" s="44">
        <v>14</v>
      </c>
      <c r="E62" s="44">
        <v>2014918.81</v>
      </c>
      <c r="F62" s="44">
        <v>24</v>
      </c>
      <c r="G62" s="44">
        <v>1486853.57</v>
      </c>
      <c r="H62" s="44">
        <v>2698</v>
      </c>
      <c r="I62" s="44">
        <v>62903255.520000003</v>
      </c>
      <c r="J62" s="44">
        <v>155</v>
      </c>
      <c r="K62" s="44">
        <v>9478216.7100000009</v>
      </c>
      <c r="L62" s="42">
        <f t="shared" si="0"/>
        <v>2891</v>
      </c>
      <c r="M62" s="42">
        <f t="shared" si="0"/>
        <v>75883244.609999999</v>
      </c>
      <c r="N62" s="44">
        <v>48</v>
      </c>
      <c r="O62" s="44">
        <v>8975750.7799999993</v>
      </c>
      <c r="P62" s="44">
        <v>149</v>
      </c>
      <c r="Q62" s="44">
        <v>62929356.68</v>
      </c>
      <c r="R62" s="42">
        <f t="shared" si="2"/>
        <v>197</v>
      </c>
      <c r="S62" s="42">
        <f t="shared" si="2"/>
        <v>71905107.459999993</v>
      </c>
      <c r="T62" s="42">
        <f t="shared" si="1"/>
        <v>3088</v>
      </c>
      <c r="U62" s="42">
        <f t="shared" si="1"/>
        <v>147788352.06999999</v>
      </c>
      <c r="V62" s="16"/>
    </row>
    <row r="63" spans="1:22" s="9" customFormat="1">
      <c r="A63" s="30">
        <v>56</v>
      </c>
      <c r="B63" s="53" t="s">
        <v>156</v>
      </c>
      <c r="C63" s="32" t="s">
        <v>157</v>
      </c>
      <c r="D63" s="43">
        <v>1</v>
      </c>
      <c r="E63" s="43">
        <v>2456563.5099999998</v>
      </c>
      <c r="F63" s="43">
        <v>21</v>
      </c>
      <c r="G63" s="43">
        <v>3390084.15</v>
      </c>
      <c r="H63" s="43">
        <v>8</v>
      </c>
      <c r="I63" s="43">
        <v>204936.74</v>
      </c>
      <c r="J63" s="43">
        <v>83</v>
      </c>
      <c r="K63" s="43">
        <v>21375046.530000001</v>
      </c>
      <c r="L63" s="43">
        <f t="shared" si="0"/>
        <v>113</v>
      </c>
      <c r="M63" s="43">
        <f t="shared" si="0"/>
        <v>27426630.93</v>
      </c>
      <c r="N63" s="43">
        <v>12</v>
      </c>
      <c r="O63" s="43">
        <v>45993010</v>
      </c>
      <c r="P63" s="43">
        <v>14</v>
      </c>
      <c r="Q63" s="43">
        <v>70997445</v>
      </c>
      <c r="R63" s="43">
        <f t="shared" si="2"/>
        <v>26</v>
      </c>
      <c r="S63" s="43">
        <f t="shared" si="2"/>
        <v>116990455</v>
      </c>
      <c r="T63" s="43">
        <f t="shared" si="1"/>
        <v>139</v>
      </c>
      <c r="U63" s="43">
        <f t="shared" si="1"/>
        <v>144417085.93000001</v>
      </c>
      <c r="V63" s="16"/>
    </row>
    <row r="64" spans="1:22" s="9" customFormat="1">
      <c r="A64" s="33">
        <v>57</v>
      </c>
      <c r="B64" s="54" t="s">
        <v>120</v>
      </c>
      <c r="C64" s="1" t="s">
        <v>121</v>
      </c>
      <c r="D64" s="44"/>
      <c r="E64" s="44"/>
      <c r="F64" s="44"/>
      <c r="G64" s="44"/>
      <c r="H64" s="44">
        <v>855</v>
      </c>
      <c r="I64" s="44">
        <v>8870416.4900000002</v>
      </c>
      <c r="J64" s="44">
        <v>4151</v>
      </c>
      <c r="K64" s="44">
        <v>71024300.150000006</v>
      </c>
      <c r="L64" s="42">
        <f t="shared" si="0"/>
        <v>5006</v>
      </c>
      <c r="M64" s="42">
        <f t="shared" si="0"/>
        <v>79894716.640000001</v>
      </c>
      <c r="N64" s="44">
        <v>3251</v>
      </c>
      <c r="O64" s="44">
        <v>63321782.530000001</v>
      </c>
      <c r="P64" s="44">
        <v>24</v>
      </c>
      <c r="Q64" s="44">
        <v>238356.27</v>
      </c>
      <c r="R64" s="42">
        <f t="shared" si="2"/>
        <v>3275</v>
      </c>
      <c r="S64" s="42">
        <f t="shared" si="2"/>
        <v>63560138.800000004</v>
      </c>
      <c r="T64" s="42">
        <f t="shared" si="1"/>
        <v>8281</v>
      </c>
      <c r="U64" s="42">
        <f t="shared" si="1"/>
        <v>143454855.44</v>
      </c>
      <c r="V64" s="16"/>
    </row>
    <row r="65" spans="1:22" s="9" customFormat="1">
      <c r="A65" s="30">
        <v>58</v>
      </c>
      <c r="B65" s="31" t="s">
        <v>329</v>
      </c>
      <c r="C65" s="32" t="s">
        <v>330</v>
      </c>
      <c r="D65" s="43"/>
      <c r="E65" s="43"/>
      <c r="F65" s="43"/>
      <c r="G65" s="43"/>
      <c r="H65" s="43"/>
      <c r="I65" s="43"/>
      <c r="J65" s="43">
        <v>1</v>
      </c>
      <c r="K65" s="43">
        <v>1109.2</v>
      </c>
      <c r="L65" s="43">
        <f t="shared" si="0"/>
        <v>1</v>
      </c>
      <c r="M65" s="43">
        <f t="shared" si="0"/>
        <v>1109.2</v>
      </c>
      <c r="N65" s="43">
        <v>35</v>
      </c>
      <c r="O65" s="43">
        <v>70705331.730000004</v>
      </c>
      <c r="P65" s="43">
        <v>65</v>
      </c>
      <c r="Q65" s="43">
        <v>66403317.229999997</v>
      </c>
      <c r="R65" s="43">
        <f t="shared" si="2"/>
        <v>100</v>
      </c>
      <c r="S65" s="43">
        <f t="shared" si="2"/>
        <v>137108648.96000001</v>
      </c>
      <c r="T65" s="43">
        <f t="shared" si="1"/>
        <v>101</v>
      </c>
      <c r="U65" s="43">
        <f t="shared" si="1"/>
        <v>137109758.16</v>
      </c>
      <c r="V65" s="16"/>
    </row>
    <row r="66" spans="1:22" s="9" customFormat="1">
      <c r="A66" s="33">
        <v>59</v>
      </c>
      <c r="B66" s="54" t="s">
        <v>126</v>
      </c>
      <c r="C66" s="1" t="s">
        <v>127</v>
      </c>
      <c r="D66" s="44">
        <v>43</v>
      </c>
      <c r="E66" s="44">
        <v>738044.84</v>
      </c>
      <c r="F66" s="44">
        <v>308</v>
      </c>
      <c r="G66" s="44">
        <v>3459838.24</v>
      </c>
      <c r="H66" s="44">
        <v>1561</v>
      </c>
      <c r="I66" s="44">
        <v>10496540.039999999</v>
      </c>
      <c r="J66" s="44">
        <v>4972</v>
      </c>
      <c r="K66" s="44">
        <v>64901586.509999998</v>
      </c>
      <c r="L66" s="42">
        <f t="shared" si="0"/>
        <v>6884</v>
      </c>
      <c r="M66" s="42">
        <f t="shared" si="0"/>
        <v>79596009.629999995</v>
      </c>
      <c r="N66" s="44">
        <v>984</v>
      </c>
      <c r="O66" s="44">
        <v>57105644.560000002</v>
      </c>
      <c r="P66" s="44">
        <v>6</v>
      </c>
      <c r="Q66" s="44">
        <v>73609.78</v>
      </c>
      <c r="R66" s="42">
        <f t="shared" si="2"/>
        <v>990</v>
      </c>
      <c r="S66" s="42">
        <f t="shared" si="2"/>
        <v>57179254.340000004</v>
      </c>
      <c r="T66" s="42">
        <f t="shared" si="1"/>
        <v>7874</v>
      </c>
      <c r="U66" s="42">
        <f t="shared" si="1"/>
        <v>136775263.97</v>
      </c>
      <c r="V66" s="16"/>
    </row>
    <row r="67" spans="1:22" s="9" customFormat="1">
      <c r="A67" s="30">
        <v>60</v>
      </c>
      <c r="B67" s="53" t="s">
        <v>128</v>
      </c>
      <c r="C67" s="32" t="s">
        <v>129</v>
      </c>
      <c r="D67" s="43">
        <v>107</v>
      </c>
      <c r="E67" s="43">
        <v>1738006.62</v>
      </c>
      <c r="F67" s="43">
        <v>1345</v>
      </c>
      <c r="G67" s="43">
        <v>28479313.109999999</v>
      </c>
      <c r="H67" s="43">
        <v>640</v>
      </c>
      <c r="I67" s="43">
        <v>8094523.5999999996</v>
      </c>
      <c r="J67" s="43">
        <v>2414</v>
      </c>
      <c r="K67" s="43">
        <v>28571584.140000001</v>
      </c>
      <c r="L67" s="43">
        <f t="shared" si="0"/>
        <v>4506</v>
      </c>
      <c r="M67" s="43">
        <f t="shared" si="0"/>
        <v>66883427.469999999</v>
      </c>
      <c r="N67" s="43">
        <v>1973</v>
      </c>
      <c r="O67" s="43">
        <v>56544884.829999998</v>
      </c>
      <c r="P67" s="43">
        <v>51</v>
      </c>
      <c r="Q67" s="43">
        <v>9192050.8599999994</v>
      </c>
      <c r="R67" s="43">
        <f t="shared" si="2"/>
        <v>2024</v>
      </c>
      <c r="S67" s="43">
        <f t="shared" si="2"/>
        <v>65736935.689999998</v>
      </c>
      <c r="T67" s="43">
        <f t="shared" si="1"/>
        <v>6530</v>
      </c>
      <c r="U67" s="43">
        <f t="shared" si="1"/>
        <v>132620363.16</v>
      </c>
      <c r="V67" s="16"/>
    </row>
    <row r="68" spans="1:22" s="9" customFormat="1">
      <c r="A68" s="33">
        <v>61</v>
      </c>
      <c r="B68" s="54" t="s">
        <v>119</v>
      </c>
      <c r="C68" s="1" t="s">
        <v>349</v>
      </c>
      <c r="D68" s="44"/>
      <c r="E68" s="44"/>
      <c r="F68" s="44"/>
      <c r="G68" s="44"/>
      <c r="H68" s="44">
        <v>120</v>
      </c>
      <c r="I68" s="44">
        <v>163839.73000000001</v>
      </c>
      <c r="J68" s="44">
        <v>343</v>
      </c>
      <c r="K68" s="44">
        <v>1453942.05</v>
      </c>
      <c r="L68" s="42">
        <f t="shared" si="0"/>
        <v>463</v>
      </c>
      <c r="M68" s="42">
        <f t="shared" si="0"/>
        <v>1617781.78</v>
      </c>
      <c r="N68" s="44">
        <v>778</v>
      </c>
      <c r="O68" s="44">
        <v>63683107.530000001</v>
      </c>
      <c r="P68" s="44">
        <v>455</v>
      </c>
      <c r="Q68" s="44">
        <v>62391019.030000001</v>
      </c>
      <c r="R68" s="42">
        <f t="shared" si="2"/>
        <v>1233</v>
      </c>
      <c r="S68" s="42">
        <f t="shared" si="2"/>
        <v>126074126.56</v>
      </c>
      <c r="T68" s="42">
        <f t="shared" si="1"/>
        <v>1696</v>
      </c>
      <c r="U68" s="42">
        <f t="shared" si="1"/>
        <v>127691908.34</v>
      </c>
      <c r="V68" s="16"/>
    </row>
    <row r="69" spans="1:22" s="9" customFormat="1">
      <c r="A69" s="30">
        <v>62</v>
      </c>
      <c r="B69" s="53" t="s">
        <v>130</v>
      </c>
      <c r="C69" s="32" t="s">
        <v>131</v>
      </c>
      <c r="D69" s="43">
        <v>7</v>
      </c>
      <c r="E69" s="43">
        <v>415159.15</v>
      </c>
      <c r="F69" s="43">
        <v>25</v>
      </c>
      <c r="G69" s="43">
        <v>823222.95</v>
      </c>
      <c r="H69" s="43">
        <v>164</v>
      </c>
      <c r="I69" s="43">
        <v>10870226.039999999</v>
      </c>
      <c r="J69" s="43">
        <v>519</v>
      </c>
      <c r="K69" s="43">
        <v>60936904.890000001</v>
      </c>
      <c r="L69" s="43">
        <f t="shared" si="0"/>
        <v>715</v>
      </c>
      <c r="M69" s="43">
        <f t="shared" si="0"/>
        <v>73045513.030000016</v>
      </c>
      <c r="N69" s="43">
        <v>73</v>
      </c>
      <c r="O69" s="43">
        <v>50884765.719999999</v>
      </c>
      <c r="P69" s="43">
        <v>5</v>
      </c>
      <c r="Q69" s="43">
        <v>125603.39</v>
      </c>
      <c r="R69" s="43">
        <f t="shared" si="2"/>
        <v>78</v>
      </c>
      <c r="S69" s="43">
        <f t="shared" si="2"/>
        <v>51010369.109999999</v>
      </c>
      <c r="T69" s="43">
        <f t="shared" si="1"/>
        <v>793</v>
      </c>
      <c r="U69" s="43">
        <f t="shared" si="1"/>
        <v>124055882.14000002</v>
      </c>
      <c r="V69" s="16"/>
    </row>
    <row r="70" spans="1:22" s="9" customFormat="1">
      <c r="A70" s="33">
        <v>63</v>
      </c>
      <c r="B70" s="54" t="s">
        <v>95</v>
      </c>
      <c r="C70" s="1" t="s">
        <v>96</v>
      </c>
      <c r="D70" s="44">
        <v>29</v>
      </c>
      <c r="E70" s="44">
        <v>61001004.82</v>
      </c>
      <c r="F70" s="44">
        <v>2</v>
      </c>
      <c r="G70" s="44">
        <v>19851.14</v>
      </c>
      <c r="H70" s="44">
        <v>6</v>
      </c>
      <c r="I70" s="44">
        <v>272206.25</v>
      </c>
      <c r="J70" s="44">
        <v>20</v>
      </c>
      <c r="K70" s="44">
        <v>100803.73</v>
      </c>
      <c r="L70" s="42">
        <f t="shared" si="0"/>
        <v>57</v>
      </c>
      <c r="M70" s="42">
        <f t="shared" si="0"/>
        <v>61393865.939999998</v>
      </c>
      <c r="N70" s="44"/>
      <c r="O70" s="44"/>
      <c r="P70" s="44">
        <v>40</v>
      </c>
      <c r="Q70" s="44">
        <v>61168000</v>
      </c>
      <c r="R70" s="42">
        <f t="shared" si="2"/>
        <v>40</v>
      </c>
      <c r="S70" s="42">
        <f t="shared" si="2"/>
        <v>61168000</v>
      </c>
      <c r="T70" s="42">
        <f t="shared" si="1"/>
        <v>97</v>
      </c>
      <c r="U70" s="42">
        <f t="shared" si="1"/>
        <v>122561865.94</v>
      </c>
      <c r="V70" s="16"/>
    </row>
    <row r="71" spans="1:22" s="9" customFormat="1">
      <c r="A71" s="30">
        <v>64</v>
      </c>
      <c r="B71" s="53" t="s">
        <v>112</v>
      </c>
      <c r="C71" s="32" t="s">
        <v>113</v>
      </c>
      <c r="D71" s="43">
        <v>4</v>
      </c>
      <c r="E71" s="43">
        <v>2773451.17</v>
      </c>
      <c r="F71" s="43">
        <v>2</v>
      </c>
      <c r="G71" s="43">
        <v>8968281.1999999993</v>
      </c>
      <c r="H71" s="43">
        <v>11</v>
      </c>
      <c r="I71" s="43">
        <v>21094951.739999998</v>
      </c>
      <c r="J71" s="43">
        <v>33</v>
      </c>
      <c r="K71" s="43">
        <v>2328442.5299999998</v>
      </c>
      <c r="L71" s="43">
        <f t="shared" si="0"/>
        <v>50</v>
      </c>
      <c r="M71" s="43">
        <f t="shared" si="0"/>
        <v>35165126.640000001</v>
      </c>
      <c r="N71" s="43">
        <v>7</v>
      </c>
      <c r="O71" s="43">
        <v>43591580</v>
      </c>
      <c r="P71" s="43">
        <v>9</v>
      </c>
      <c r="Q71" s="43">
        <v>43072080</v>
      </c>
      <c r="R71" s="43">
        <f t="shared" si="2"/>
        <v>16</v>
      </c>
      <c r="S71" s="43">
        <f t="shared" si="2"/>
        <v>86663660</v>
      </c>
      <c r="T71" s="43">
        <f t="shared" si="1"/>
        <v>66</v>
      </c>
      <c r="U71" s="43">
        <f t="shared" si="1"/>
        <v>121828786.64</v>
      </c>
      <c r="V71" s="16"/>
    </row>
    <row r="72" spans="1:22" s="9" customFormat="1">
      <c r="A72" s="33">
        <v>65</v>
      </c>
      <c r="B72" s="54" t="s">
        <v>144</v>
      </c>
      <c r="C72" s="1" t="s">
        <v>145</v>
      </c>
      <c r="D72" s="44">
        <v>1</v>
      </c>
      <c r="E72" s="44">
        <v>103887.41</v>
      </c>
      <c r="F72" s="44">
        <v>13</v>
      </c>
      <c r="G72" s="44">
        <v>2769563.3</v>
      </c>
      <c r="H72" s="44">
        <v>65</v>
      </c>
      <c r="I72" s="44">
        <v>29572330.039999999</v>
      </c>
      <c r="J72" s="44">
        <v>85</v>
      </c>
      <c r="K72" s="44">
        <v>46424257.799999997</v>
      </c>
      <c r="L72" s="42">
        <f t="shared" si="0"/>
        <v>164</v>
      </c>
      <c r="M72" s="42">
        <f t="shared" si="0"/>
        <v>78870038.549999997</v>
      </c>
      <c r="N72" s="44">
        <v>24</v>
      </c>
      <c r="O72" s="44">
        <v>31018443.079999998</v>
      </c>
      <c r="P72" s="44">
        <v>11</v>
      </c>
      <c r="Q72" s="44">
        <v>11519692.83</v>
      </c>
      <c r="R72" s="42">
        <f t="shared" si="2"/>
        <v>35</v>
      </c>
      <c r="S72" s="42">
        <f t="shared" si="2"/>
        <v>42538135.909999996</v>
      </c>
      <c r="T72" s="42">
        <f t="shared" si="1"/>
        <v>199</v>
      </c>
      <c r="U72" s="42">
        <f t="shared" si="1"/>
        <v>121408174.45999999</v>
      </c>
      <c r="V72" s="16"/>
    </row>
    <row r="73" spans="1:22" s="9" customFormat="1">
      <c r="A73" s="30">
        <v>66</v>
      </c>
      <c r="B73" s="31" t="s">
        <v>351</v>
      </c>
      <c r="C73" s="32" t="s">
        <v>352</v>
      </c>
      <c r="D73" s="43"/>
      <c r="E73" s="43"/>
      <c r="F73" s="43"/>
      <c r="G73" s="43"/>
      <c r="H73" s="43"/>
      <c r="I73" s="43"/>
      <c r="J73" s="43">
        <v>1</v>
      </c>
      <c r="K73" s="43">
        <v>19085580.149999999</v>
      </c>
      <c r="L73" s="43">
        <f t="shared" si="0"/>
        <v>1</v>
      </c>
      <c r="M73" s="43">
        <f t="shared" si="0"/>
        <v>19085580.149999999</v>
      </c>
      <c r="N73" s="43"/>
      <c r="O73" s="43"/>
      <c r="P73" s="43">
        <v>1</v>
      </c>
      <c r="Q73" s="43">
        <v>91947983.709999993</v>
      </c>
      <c r="R73" s="43">
        <f t="shared" si="2"/>
        <v>1</v>
      </c>
      <c r="S73" s="43">
        <f t="shared" si="2"/>
        <v>91947983.709999993</v>
      </c>
      <c r="T73" s="43">
        <f t="shared" si="1"/>
        <v>2</v>
      </c>
      <c r="U73" s="43">
        <f t="shared" si="1"/>
        <v>111033563.85999998</v>
      </c>
      <c r="V73" s="16"/>
    </row>
    <row r="74" spans="1:22" s="9" customFormat="1">
      <c r="A74" s="33">
        <v>67</v>
      </c>
      <c r="B74" s="54" t="s">
        <v>97</v>
      </c>
      <c r="C74" s="1" t="s">
        <v>98</v>
      </c>
      <c r="D74" s="44">
        <v>1</v>
      </c>
      <c r="E74" s="44">
        <v>500000</v>
      </c>
      <c r="F74" s="44">
        <v>1</v>
      </c>
      <c r="G74" s="44">
        <v>1380398.84</v>
      </c>
      <c r="H74" s="44">
        <v>1</v>
      </c>
      <c r="I74" s="44">
        <v>79866.87</v>
      </c>
      <c r="J74" s="44">
        <v>16</v>
      </c>
      <c r="K74" s="44">
        <v>1748971.93</v>
      </c>
      <c r="L74" s="42">
        <f t="shared" si="0"/>
        <v>19</v>
      </c>
      <c r="M74" s="42">
        <f t="shared" si="0"/>
        <v>3709237.6399999997</v>
      </c>
      <c r="N74" s="44">
        <v>1</v>
      </c>
      <c r="O74" s="44">
        <v>3000000</v>
      </c>
      <c r="P74" s="44">
        <v>2</v>
      </c>
      <c r="Q74" s="44">
        <v>100000000</v>
      </c>
      <c r="R74" s="42">
        <f t="shared" si="2"/>
        <v>3</v>
      </c>
      <c r="S74" s="42">
        <f t="shared" si="2"/>
        <v>103000000</v>
      </c>
      <c r="T74" s="42">
        <f t="shared" si="1"/>
        <v>22</v>
      </c>
      <c r="U74" s="42">
        <f t="shared" si="1"/>
        <v>106709237.64</v>
      </c>
      <c r="V74" s="16"/>
    </row>
    <row r="75" spans="1:22" s="9" customFormat="1">
      <c r="A75" s="30">
        <v>68</v>
      </c>
      <c r="B75" s="53" t="s">
        <v>190</v>
      </c>
      <c r="C75" s="32" t="s">
        <v>191</v>
      </c>
      <c r="D75" s="43">
        <v>2</v>
      </c>
      <c r="E75" s="43">
        <v>8990224</v>
      </c>
      <c r="F75" s="43">
        <v>35</v>
      </c>
      <c r="G75" s="43">
        <v>36461538.039999999</v>
      </c>
      <c r="H75" s="43"/>
      <c r="I75" s="43"/>
      <c r="J75" s="43">
        <v>148</v>
      </c>
      <c r="K75" s="43">
        <v>3262516.54</v>
      </c>
      <c r="L75" s="43">
        <f t="shared" si="0"/>
        <v>185</v>
      </c>
      <c r="M75" s="43">
        <f t="shared" si="0"/>
        <v>48714278.579999998</v>
      </c>
      <c r="N75" s="43">
        <v>18</v>
      </c>
      <c r="O75" s="43">
        <v>41500000</v>
      </c>
      <c r="P75" s="43">
        <v>3</v>
      </c>
      <c r="Q75" s="43">
        <v>13000000</v>
      </c>
      <c r="R75" s="43">
        <f t="shared" si="2"/>
        <v>21</v>
      </c>
      <c r="S75" s="43">
        <f t="shared" si="2"/>
        <v>54500000</v>
      </c>
      <c r="T75" s="43">
        <f t="shared" si="1"/>
        <v>206</v>
      </c>
      <c r="U75" s="43">
        <f t="shared" si="1"/>
        <v>103214278.58</v>
      </c>
      <c r="V75" s="16"/>
    </row>
    <row r="76" spans="1:22" s="9" customFormat="1">
      <c r="A76" s="33">
        <v>69</v>
      </c>
      <c r="B76" s="54" t="s">
        <v>152</v>
      </c>
      <c r="C76" s="1" t="s">
        <v>153</v>
      </c>
      <c r="D76" s="44">
        <v>52</v>
      </c>
      <c r="E76" s="44">
        <v>45190426.549999997</v>
      </c>
      <c r="F76" s="44">
        <v>40</v>
      </c>
      <c r="G76" s="44">
        <v>1899281.24</v>
      </c>
      <c r="H76" s="44">
        <v>56</v>
      </c>
      <c r="I76" s="44">
        <v>449858.39769999997</v>
      </c>
      <c r="J76" s="44">
        <v>87</v>
      </c>
      <c r="K76" s="44">
        <v>1852511.95</v>
      </c>
      <c r="L76" s="42">
        <f t="shared" si="0"/>
        <v>235</v>
      </c>
      <c r="M76" s="42">
        <f t="shared" si="0"/>
        <v>49392078.137699999</v>
      </c>
      <c r="N76" s="44">
        <v>35</v>
      </c>
      <c r="O76" s="44">
        <v>5219710.91</v>
      </c>
      <c r="P76" s="44">
        <v>44</v>
      </c>
      <c r="Q76" s="44">
        <v>47078489.350000001</v>
      </c>
      <c r="R76" s="42">
        <f t="shared" si="2"/>
        <v>79</v>
      </c>
      <c r="S76" s="42">
        <f t="shared" si="2"/>
        <v>52298200.260000005</v>
      </c>
      <c r="T76" s="42">
        <f t="shared" si="1"/>
        <v>314</v>
      </c>
      <c r="U76" s="42">
        <f t="shared" si="1"/>
        <v>101690278.39770001</v>
      </c>
      <c r="V76" s="16"/>
    </row>
    <row r="77" spans="1:22" s="9" customFormat="1">
      <c r="A77" s="30">
        <v>70</v>
      </c>
      <c r="B77" s="53" t="s">
        <v>142</v>
      </c>
      <c r="C77" s="32" t="s">
        <v>143</v>
      </c>
      <c r="D77" s="43">
        <v>13</v>
      </c>
      <c r="E77" s="43">
        <v>20640322.899999999</v>
      </c>
      <c r="F77" s="43">
        <v>9</v>
      </c>
      <c r="G77" s="43">
        <v>954798.64</v>
      </c>
      <c r="H77" s="43">
        <v>53</v>
      </c>
      <c r="I77" s="43">
        <v>226458.83</v>
      </c>
      <c r="J77" s="43">
        <v>167</v>
      </c>
      <c r="K77" s="43">
        <v>21005493.02</v>
      </c>
      <c r="L77" s="43">
        <f t="shared" si="0"/>
        <v>242</v>
      </c>
      <c r="M77" s="43">
        <f t="shared" si="0"/>
        <v>42827073.390000001</v>
      </c>
      <c r="N77" s="43">
        <v>3</v>
      </c>
      <c r="O77" s="43">
        <v>52022504</v>
      </c>
      <c r="P77" s="43">
        <v>1</v>
      </c>
      <c r="Q77" s="43">
        <v>22556</v>
      </c>
      <c r="R77" s="43">
        <f t="shared" si="2"/>
        <v>4</v>
      </c>
      <c r="S77" s="43">
        <f t="shared" si="2"/>
        <v>52045060</v>
      </c>
      <c r="T77" s="43">
        <f t="shared" si="1"/>
        <v>246</v>
      </c>
      <c r="U77" s="43">
        <f t="shared" si="1"/>
        <v>94872133.390000001</v>
      </c>
      <c r="V77" s="16"/>
    </row>
    <row r="78" spans="1:22" s="9" customFormat="1">
      <c r="A78" s="33">
        <v>71</v>
      </c>
      <c r="B78" s="54" t="s">
        <v>243</v>
      </c>
      <c r="C78" s="1" t="s">
        <v>244</v>
      </c>
      <c r="D78" s="44"/>
      <c r="E78" s="44"/>
      <c r="F78" s="44"/>
      <c r="G78" s="44"/>
      <c r="H78" s="44">
        <v>484</v>
      </c>
      <c r="I78" s="44">
        <v>3563608.08</v>
      </c>
      <c r="J78" s="44">
        <v>511</v>
      </c>
      <c r="K78" s="44">
        <v>26397176.25</v>
      </c>
      <c r="L78" s="42">
        <f t="shared" si="0"/>
        <v>995</v>
      </c>
      <c r="M78" s="42">
        <f t="shared" si="0"/>
        <v>29960784.329999998</v>
      </c>
      <c r="N78" s="44">
        <v>1516</v>
      </c>
      <c r="O78" s="44">
        <v>38364398.409999996</v>
      </c>
      <c r="P78" s="44">
        <v>128</v>
      </c>
      <c r="Q78" s="44">
        <v>15586355.210000001</v>
      </c>
      <c r="R78" s="42">
        <f t="shared" si="2"/>
        <v>1644</v>
      </c>
      <c r="S78" s="42">
        <f t="shared" si="2"/>
        <v>53950753.619999997</v>
      </c>
      <c r="T78" s="42">
        <f t="shared" si="1"/>
        <v>2639</v>
      </c>
      <c r="U78" s="42">
        <f t="shared" si="1"/>
        <v>83911537.949999988</v>
      </c>
      <c r="V78" s="16"/>
    </row>
    <row r="79" spans="1:22" s="9" customFormat="1">
      <c r="A79" s="30">
        <v>72</v>
      </c>
      <c r="B79" s="53" t="s">
        <v>122</v>
      </c>
      <c r="C79" s="32" t="s">
        <v>123</v>
      </c>
      <c r="D79" s="43">
        <v>31</v>
      </c>
      <c r="E79" s="43">
        <v>2136241.9700000002</v>
      </c>
      <c r="F79" s="43">
        <v>310</v>
      </c>
      <c r="G79" s="43">
        <v>23773927.879999999</v>
      </c>
      <c r="H79" s="43">
        <v>34</v>
      </c>
      <c r="I79" s="43">
        <v>3247504.34</v>
      </c>
      <c r="J79" s="43">
        <v>200</v>
      </c>
      <c r="K79" s="43">
        <v>8322411.75</v>
      </c>
      <c r="L79" s="43">
        <f t="shared" si="0"/>
        <v>575</v>
      </c>
      <c r="M79" s="43">
        <f t="shared" si="0"/>
        <v>37480085.939999998</v>
      </c>
      <c r="N79" s="43">
        <v>238</v>
      </c>
      <c r="O79" s="43">
        <v>33305788.25</v>
      </c>
      <c r="P79" s="43">
        <v>61</v>
      </c>
      <c r="Q79" s="43">
        <v>6617917.6100000003</v>
      </c>
      <c r="R79" s="43">
        <f t="shared" si="2"/>
        <v>299</v>
      </c>
      <c r="S79" s="43">
        <f t="shared" si="2"/>
        <v>39923705.859999999</v>
      </c>
      <c r="T79" s="43">
        <f t="shared" si="1"/>
        <v>874</v>
      </c>
      <c r="U79" s="43">
        <f t="shared" si="1"/>
        <v>77403791.799999997</v>
      </c>
      <c r="V79" s="16"/>
    </row>
    <row r="80" spans="1:22" s="9" customFormat="1">
      <c r="A80" s="33">
        <v>73</v>
      </c>
      <c r="B80" s="54" t="s">
        <v>150</v>
      </c>
      <c r="C80" s="1" t="s">
        <v>151</v>
      </c>
      <c r="D80" s="44">
        <v>7</v>
      </c>
      <c r="E80" s="44">
        <v>1304001.56</v>
      </c>
      <c r="F80" s="44">
        <v>25</v>
      </c>
      <c r="G80" s="44">
        <v>4233785.96</v>
      </c>
      <c r="H80" s="44">
        <v>10</v>
      </c>
      <c r="I80" s="44">
        <v>5546628.2199999997</v>
      </c>
      <c r="J80" s="44">
        <v>67</v>
      </c>
      <c r="K80" s="44">
        <v>6916840.3099999996</v>
      </c>
      <c r="L80" s="42">
        <f t="shared" si="0"/>
        <v>109</v>
      </c>
      <c r="M80" s="42">
        <f t="shared" si="0"/>
        <v>18001256.049999997</v>
      </c>
      <c r="N80" s="44">
        <v>23</v>
      </c>
      <c r="O80" s="44">
        <v>30832377</v>
      </c>
      <c r="P80" s="44">
        <v>9</v>
      </c>
      <c r="Q80" s="44">
        <v>26584007</v>
      </c>
      <c r="R80" s="42">
        <f t="shared" si="2"/>
        <v>32</v>
      </c>
      <c r="S80" s="42">
        <f t="shared" si="2"/>
        <v>57416384</v>
      </c>
      <c r="T80" s="42">
        <f t="shared" si="1"/>
        <v>141</v>
      </c>
      <c r="U80" s="42">
        <f t="shared" si="1"/>
        <v>75417640.049999997</v>
      </c>
      <c r="V80" s="16"/>
    </row>
    <row r="81" spans="1:22" s="9" customFormat="1">
      <c r="A81" s="30">
        <v>74</v>
      </c>
      <c r="B81" s="31" t="s">
        <v>132</v>
      </c>
      <c r="C81" s="32" t="s">
        <v>133</v>
      </c>
      <c r="D81" s="43">
        <v>183</v>
      </c>
      <c r="E81" s="43">
        <v>3340751.91</v>
      </c>
      <c r="F81" s="43">
        <v>1024</v>
      </c>
      <c r="G81" s="43">
        <v>23152546.977400001</v>
      </c>
      <c r="H81" s="43">
        <v>451</v>
      </c>
      <c r="I81" s="43">
        <v>4653305.1500000004</v>
      </c>
      <c r="J81" s="43">
        <v>972</v>
      </c>
      <c r="K81" s="43">
        <v>10936209.369999999</v>
      </c>
      <c r="L81" s="43">
        <f t="shared" si="0"/>
        <v>2630</v>
      </c>
      <c r="M81" s="43">
        <f t="shared" si="0"/>
        <v>42082813.407399997</v>
      </c>
      <c r="N81" s="43">
        <v>472</v>
      </c>
      <c r="O81" s="43">
        <v>27467247.699999999</v>
      </c>
      <c r="P81" s="43">
        <v>9</v>
      </c>
      <c r="Q81" s="43">
        <v>1340914.83</v>
      </c>
      <c r="R81" s="43">
        <f t="shared" si="2"/>
        <v>481</v>
      </c>
      <c r="S81" s="43">
        <f t="shared" si="2"/>
        <v>28808162.530000001</v>
      </c>
      <c r="T81" s="43">
        <f t="shared" si="1"/>
        <v>3111</v>
      </c>
      <c r="U81" s="43">
        <f t="shared" si="1"/>
        <v>70890975.937399998</v>
      </c>
      <c r="V81" s="16"/>
    </row>
    <row r="82" spans="1:22" s="9" customFormat="1">
      <c r="A82" s="33">
        <v>75</v>
      </c>
      <c r="B82" s="54" t="s">
        <v>162</v>
      </c>
      <c r="C82" s="1" t="s">
        <v>163</v>
      </c>
      <c r="D82" s="44">
        <v>98</v>
      </c>
      <c r="E82" s="44">
        <v>1630833.24</v>
      </c>
      <c r="F82" s="44">
        <v>1455</v>
      </c>
      <c r="G82" s="44">
        <v>24792328.969999999</v>
      </c>
      <c r="H82" s="44">
        <v>327</v>
      </c>
      <c r="I82" s="44">
        <v>4386704.16</v>
      </c>
      <c r="J82" s="44">
        <v>1166</v>
      </c>
      <c r="K82" s="44">
        <v>10092244.190099999</v>
      </c>
      <c r="L82" s="42">
        <f t="shared" si="0"/>
        <v>3046</v>
      </c>
      <c r="M82" s="42">
        <f t="shared" si="0"/>
        <v>40902110.560099997</v>
      </c>
      <c r="N82" s="44">
        <v>510</v>
      </c>
      <c r="O82" s="44">
        <v>29456683.140000001</v>
      </c>
      <c r="P82" s="44">
        <v>12</v>
      </c>
      <c r="Q82" s="44">
        <v>462480.87</v>
      </c>
      <c r="R82" s="42">
        <f t="shared" si="2"/>
        <v>522</v>
      </c>
      <c r="S82" s="42">
        <f t="shared" si="2"/>
        <v>29919164.010000002</v>
      </c>
      <c r="T82" s="42">
        <f t="shared" si="1"/>
        <v>3568</v>
      </c>
      <c r="U82" s="42">
        <f t="shared" si="1"/>
        <v>70821274.570099995</v>
      </c>
      <c r="V82" s="16"/>
    </row>
    <row r="83" spans="1:22" s="9" customFormat="1">
      <c r="A83" s="30">
        <v>76</v>
      </c>
      <c r="B83" s="53" t="s">
        <v>137</v>
      </c>
      <c r="C83" s="32" t="s">
        <v>138</v>
      </c>
      <c r="D83" s="43">
        <v>566</v>
      </c>
      <c r="E83" s="43">
        <v>19618002.960000001</v>
      </c>
      <c r="F83" s="43">
        <v>584</v>
      </c>
      <c r="G83" s="43">
        <v>14808106.57</v>
      </c>
      <c r="H83" s="43">
        <v>336</v>
      </c>
      <c r="I83" s="43">
        <v>5940107.8700000001</v>
      </c>
      <c r="J83" s="43">
        <v>263</v>
      </c>
      <c r="K83" s="43">
        <v>12037349.33</v>
      </c>
      <c r="L83" s="43">
        <f t="shared" si="0"/>
        <v>1749</v>
      </c>
      <c r="M83" s="43">
        <f t="shared" si="0"/>
        <v>52403566.730000004</v>
      </c>
      <c r="N83" s="43">
        <v>21</v>
      </c>
      <c r="O83" s="43">
        <v>8031984.79</v>
      </c>
      <c r="P83" s="43">
        <v>12</v>
      </c>
      <c r="Q83" s="43">
        <v>6862873.0999999996</v>
      </c>
      <c r="R83" s="43">
        <f t="shared" si="2"/>
        <v>33</v>
      </c>
      <c r="S83" s="43">
        <f t="shared" si="2"/>
        <v>14894857.890000001</v>
      </c>
      <c r="T83" s="43">
        <f t="shared" si="1"/>
        <v>1782</v>
      </c>
      <c r="U83" s="43">
        <f t="shared" si="1"/>
        <v>67298424.620000005</v>
      </c>
      <c r="V83" s="16"/>
    </row>
    <row r="84" spans="1:22" s="9" customFormat="1">
      <c r="A84" s="33">
        <v>77</v>
      </c>
      <c r="B84" s="54" t="s">
        <v>334</v>
      </c>
      <c r="C84" s="1" t="s">
        <v>353</v>
      </c>
      <c r="D84" s="44"/>
      <c r="E84" s="44"/>
      <c r="F84" s="44"/>
      <c r="G84" s="44"/>
      <c r="H84" s="44">
        <v>547</v>
      </c>
      <c r="I84" s="44">
        <v>1953976.69</v>
      </c>
      <c r="J84" s="44">
        <v>1735</v>
      </c>
      <c r="K84" s="44">
        <v>29801911.25</v>
      </c>
      <c r="L84" s="42">
        <f t="shared" si="0"/>
        <v>2282</v>
      </c>
      <c r="M84" s="42">
        <f t="shared" si="0"/>
        <v>31755887.940000001</v>
      </c>
      <c r="N84" s="44">
        <v>1927</v>
      </c>
      <c r="O84" s="44">
        <v>28439104.829999998</v>
      </c>
      <c r="P84" s="44">
        <v>23</v>
      </c>
      <c r="Q84" s="44">
        <v>196769.22</v>
      </c>
      <c r="R84" s="42">
        <f t="shared" si="2"/>
        <v>1950</v>
      </c>
      <c r="S84" s="42">
        <f t="shared" si="2"/>
        <v>28635874.049999997</v>
      </c>
      <c r="T84" s="42">
        <f t="shared" si="1"/>
        <v>4232</v>
      </c>
      <c r="U84" s="42">
        <f t="shared" si="1"/>
        <v>60391761.989999995</v>
      </c>
      <c r="V84" s="16"/>
    </row>
    <row r="85" spans="1:22" s="9" customFormat="1">
      <c r="A85" s="30">
        <v>78</v>
      </c>
      <c r="B85" s="53" t="s">
        <v>246</v>
      </c>
      <c r="C85" s="32" t="s">
        <v>247</v>
      </c>
      <c r="D85" s="43"/>
      <c r="E85" s="43"/>
      <c r="F85" s="43"/>
      <c r="G85" s="43"/>
      <c r="H85" s="43">
        <v>47</v>
      </c>
      <c r="I85" s="43">
        <v>2073822.83</v>
      </c>
      <c r="J85" s="43">
        <v>86</v>
      </c>
      <c r="K85" s="43">
        <v>12005554.85</v>
      </c>
      <c r="L85" s="43">
        <f t="shared" si="0"/>
        <v>133</v>
      </c>
      <c r="M85" s="43">
        <f t="shared" si="0"/>
        <v>14079377.68</v>
      </c>
      <c r="N85" s="43">
        <v>32</v>
      </c>
      <c r="O85" s="43">
        <v>27359192.719999999</v>
      </c>
      <c r="P85" s="43">
        <v>23</v>
      </c>
      <c r="Q85" s="43">
        <v>17502823.079999998</v>
      </c>
      <c r="R85" s="43">
        <f t="shared" si="2"/>
        <v>55</v>
      </c>
      <c r="S85" s="43">
        <f t="shared" si="2"/>
        <v>44862015.799999997</v>
      </c>
      <c r="T85" s="43">
        <f t="shared" si="1"/>
        <v>188</v>
      </c>
      <c r="U85" s="43">
        <f t="shared" si="1"/>
        <v>58941393.479999997</v>
      </c>
      <c r="V85" s="16"/>
    </row>
    <row r="86" spans="1:22" s="9" customFormat="1">
      <c r="A86" s="33">
        <v>79</v>
      </c>
      <c r="B86" s="54" t="s">
        <v>101</v>
      </c>
      <c r="C86" s="1" t="s">
        <v>102</v>
      </c>
      <c r="D86" s="44"/>
      <c r="E86" s="44"/>
      <c r="F86" s="44">
        <v>73</v>
      </c>
      <c r="G86" s="44">
        <v>14922050.640000001</v>
      </c>
      <c r="H86" s="44">
        <v>63</v>
      </c>
      <c r="I86" s="44">
        <v>8926193.0399999991</v>
      </c>
      <c r="J86" s="44">
        <v>209</v>
      </c>
      <c r="K86" s="44">
        <v>5819927.8099999996</v>
      </c>
      <c r="L86" s="42">
        <f t="shared" si="0"/>
        <v>345</v>
      </c>
      <c r="M86" s="42">
        <f t="shared" si="0"/>
        <v>29668171.489999998</v>
      </c>
      <c r="N86" s="44">
        <v>80</v>
      </c>
      <c r="O86" s="44">
        <v>18952868.82</v>
      </c>
      <c r="P86" s="44">
        <v>7</v>
      </c>
      <c r="Q86" s="44">
        <v>7130000</v>
      </c>
      <c r="R86" s="42">
        <f t="shared" si="2"/>
        <v>87</v>
      </c>
      <c r="S86" s="42">
        <f t="shared" si="2"/>
        <v>26082868.82</v>
      </c>
      <c r="T86" s="42">
        <f t="shared" si="1"/>
        <v>432</v>
      </c>
      <c r="U86" s="42">
        <f t="shared" si="1"/>
        <v>55751040.310000002</v>
      </c>
      <c r="V86" s="16"/>
    </row>
    <row r="87" spans="1:22" s="9" customFormat="1">
      <c r="A87" s="30">
        <v>80</v>
      </c>
      <c r="B87" s="53" t="s">
        <v>148</v>
      </c>
      <c r="C87" s="32" t="s">
        <v>149</v>
      </c>
      <c r="D87" s="43">
        <v>51</v>
      </c>
      <c r="E87" s="43">
        <v>1316081.8500000001</v>
      </c>
      <c r="F87" s="43">
        <v>746</v>
      </c>
      <c r="G87" s="43">
        <v>16826010.41</v>
      </c>
      <c r="H87" s="43">
        <v>336</v>
      </c>
      <c r="I87" s="43">
        <v>1778818.2</v>
      </c>
      <c r="J87" s="43">
        <v>936</v>
      </c>
      <c r="K87" s="43">
        <v>7443571.1200000001</v>
      </c>
      <c r="L87" s="43">
        <f t="shared" si="0"/>
        <v>2069</v>
      </c>
      <c r="M87" s="43">
        <f t="shared" si="0"/>
        <v>27364481.580000002</v>
      </c>
      <c r="N87" s="43">
        <v>1317</v>
      </c>
      <c r="O87" s="43">
        <v>23634902.32</v>
      </c>
      <c r="P87" s="43">
        <v>174</v>
      </c>
      <c r="Q87" s="43">
        <v>2439971.63</v>
      </c>
      <c r="R87" s="43">
        <f t="shared" si="2"/>
        <v>1491</v>
      </c>
      <c r="S87" s="43">
        <f t="shared" si="2"/>
        <v>26074873.949999999</v>
      </c>
      <c r="T87" s="43">
        <f t="shared" si="1"/>
        <v>3560</v>
      </c>
      <c r="U87" s="43">
        <f t="shared" si="1"/>
        <v>53439355.530000001</v>
      </c>
      <c r="V87" s="16"/>
    </row>
    <row r="88" spans="1:22" s="9" customFormat="1">
      <c r="A88" s="33">
        <v>81</v>
      </c>
      <c r="B88" s="54" t="s">
        <v>166</v>
      </c>
      <c r="C88" s="1" t="s">
        <v>167</v>
      </c>
      <c r="D88" s="44">
        <v>36</v>
      </c>
      <c r="E88" s="44">
        <v>558655.28</v>
      </c>
      <c r="F88" s="44">
        <v>777</v>
      </c>
      <c r="G88" s="44">
        <v>19322984.800000001</v>
      </c>
      <c r="H88" s="44">
        <v>158</v>
      </c>
      <c r="I88" s="44">
        <v>1385107.55</v>
      </c>
      <c r="J88" s="44">
        <v>839</v>
      </c>
      <c r="K88" s="44">
        <v>6698774.2800000003</v>
      </c>
      <c r="L88" s="42">
        <f t="shared" si="0"/>
        <v>1810</v>
      </c>
      <c r="M88" s="42">
        <f t="shared" si="0"/>
        <v>27965521.910000004</v>
      </c>
      <c r="N88" s="44">
        <v>683</v>
      </c>
      <c r="O88" s="44">
        <v>24622436.940000001</v>
      </c>
      <c r="P88" s="44">
        <v>243</v>
      </c>
      <c r="Q88" s="44">
        <v>544303.69999999995</v>
      </c>
      <c r="R88" s="42">
        <f t="shared" si="2"/>
        <v>926</v>
      </c>
      <c r="S88" s="42">
        <f t="shared" si="2"/>
        <v>25166740.640000001</v>
      </c>
      <c r="T88" s="42">
        <f t="shared" si="1"/>
        <v>2736</v>
      </c>
      <c r="U88" s="42">
        <f t="shared" si="1"/>
        <v>53132262.550000004</v>
      </c>
      <c r="V88" s="16"/>
    </row>
    <row r="89" spans="1:22" s="9" customFormat="1">
      <c r="A89" s="30">
        <v>82</v>
      </c>
      <c r="B89" s="31" t="s">
        <v>158</v>
      </c>
      <c r="C89" s="32" t="s">
        <v>159</v>
      </c>
      <c r="D89" s="43">
        <v>16</v>
      </c>
      <c r="E89" s="43">
        <v>6429519.75</v>
      </c>
      <c r="F89" s="43">
        <v>13</v>
      </c>
      <c r="G89" s="43">
        <v>1434443.78</v>
      </c>
      <c r="H89" s="43">
        <v>15</v>
      </c>
      <c r="I89" s="43">
        <v>13152539.15</v>
      </c>
      <c r="J89" s="43">
        <v>51</v>
      </c>
      <c r="K89" s="43">
        <v>10116552.560000001</v>
      </c>
      <c r="L89" s="43">
        <f t="shared" si="0"/>
        <v>95</v>
      </c>
      <c r="M89" s="43">
        <f t="shared" si="0"/>
        <v>31133055.240000002</v>
      </c>
      <c r="N89" s="43">
        <v>7</v>
      </c>
      <c r="O89" s="43">
        <v>6774843.4299999997</v>
      </c>
      <c r="P89" s="43">
        <v>11</v>
      </c>
      <c r="Q89" s="43">
        <v>14274869.41</v>
      </c>
      <c r="R89" s="43">
        <f t="shared" si="2"/>
        <v>18</v>
      </c>
      <c r="S89" s="43">
        <f t="shared" si="2"/>
        <v>21049712.84</v>
      </c>
      <c r="T89" s="43">
        <f t="shared" si="1"/>
        <v>113</v>
      </c>
      <c r="U89" s="43">
        <f t="shared" si="1"/>
        <v>52182768.079999998</v>
      </c>
      <c r="V89" s="16"/>
    </row>
    <row r="90" spans="1:22" s="9" customFormat="1">
      <c r="A90" s="33">
        <v>83</v>
      </c>
      <c r="B90" s="54" t="s">
        <v>180</v>
      </c>
      <c r="C90" s="1" t="s">
        <v>181</v>
      </c>
      <c r="D90" s="44">
        <v>28</v>
      </c>
      <c r="E90" s="44">
        <v>538726.56999999995</v>
      </c>
      <c r="F90" s="44">
        <v>107</v>
      </c>
      <c r="G90" s="44">
        <v>1545758.95</v>
      </c>
      <c r="H90" s="44">
        <v>477</v>
      </c>
      <c r="I90" s="44">
        <v>2720331.3</v>
      </c>
      <c r="J90" s="44">
        <v>1881</v>
      </c>
      <c r="K90" s="44">
        <v>23649758.91</v>
      </c>
      <c r="L90" s="42">
        <f t="shared" si="0"/>
        <v>2493</v>
      </c>
      <c r="M90" s="42">
        <f t="shared" si="0"/>
        <v>28454575.73</v>
      </c>
      <c r="N90" s="44">
        <v>2070</v>
      </c>
      <c r="O90" s="44">
        <v>22128622.199999999</v>
      </c>
      <c r="P90" s="44">
        <v>7</v>
      </c>
      <c r="Q90" s="44">
        <v>145618.32999999999</v>
      </c>
      <c r="R90" s="42">
        <f t="shared" si="2"/>
        <v>2077</v>
      </c>
      <c r="S90" s="42">
        <f t="shared" si="2"/>
        <v>22274240.529999997</v>
      </c>
      <c r="T90" s="42">
        <f t="shared" si="1"/>
        <v>4570</v>
      </c>
      <c r="U90" s="42">
        <f t="shared" si="1"/>
        <v>50728816.259999998</v>
      </c>
      <c r="V90" s="16"/>
    </row>
    <row r="91" spans="1:22" s="9" customFormat="1">
      <c r="A91" s="30">
        <v>84</v>
      </c>
      <c r="B91" s="53" t="s">
        <v>136</v>
      </c>
      <c r="C91" s="32" t="s">
        <v>350</v>
      </c>
      <c r="D91" s="43">
        <v>20</v>
      </c>
      <c r="E91" s="43">
        <v>8186620.2199999997</v>
      </c>
      <c r="F91" s="43">
        <v>4</v>
      </c>
      <c r="G91" s="43">
        <v>135594.28</v>
      </c>
      <c r="H91" s="43">
        <v>22</v>
      </c>
      <c r="I91" s="43">
        <v>12753688.050000001</v>
      </c>
      <c r="J91" s="43">
        <v>132</v>
      </c>
      <c r="K91" s="43">
        <v>11732587.76</v>
      </c>
      <c r="L91" s="43">
        <f t="shared" si="0"/>
        <v>178</v>
      </c>
      <c r="M91" s="43">
        <f t="shared" si="0"/>
        <v>32808490.310000002</v>
      </c>
      <c r="N91" s="43">
        <v>6</v>
      </c>
      <c r="O91" s="43">
        <v>15533796</v>
      </c>
      <c r="P91" s="43">
        <v>4</v>
      </c>
      <c r="Q91" s="43">
        <v>534294.39</v>
      </c>
      <c r="R91" s="43">
        <f t="shared" si="2"/>
        <v>10</v>
      </c>
      <c r="S91" s="43">
        <f t="shared" si="2"/>
        <v>16068090.390000001</v>
      </c>
      <c r="T91" s="43">
        <f t="shared" si="1"/>
        <v>188</v>
      </c>
      <c r="U91" s="43">
        <f t="shared" si="1"/>
        <v>48876580.700000003</v>
      </c>
      <c r="V91" s="16"/>
    </row>
    <row r="92" spans="1:22" s="9" customFormat="1">
      <c r="A92" s="33">
        <v>85</v>
      </c>
      <c r="B92" s="54" t="s">
        <v>164</v>
      </c>
      <c r="C92" s="1" t="s">
        <v>165</v>
      </c>
      <c r="D92" s="44"/>
      <c r="E92" s="44"/>
      <c r="F92" s="44">
        <v>27</v>
      </c>
      <c r="G92" s="44">
        <v>227879.88</v>
      </c>
      <c r="H92" s="44">
        <v>672</v>
      </c>
      <c r="I92" s="44">
        <v>3084355.7</v>
      </c>
      <c r="J92" s="44">
        <v>1659</v>
      </c>
      <c r="K92" s="44">
        <v>14748681.9</v>
      </c>
      <c r="L92" s="42">
        <f t="shared" si="0"/>
        <v>2358</v>
      </c>
      <c r="M92" s="42">
        <f t="shared" si="0"/>
        <v>18060917.48</v>
      </c>
      <c r="N92" s="44">
        <v>1314</v>
      </c>
      <c r="O92" s="44">
        <v>20890793.199999999</v>
      </c>
      <c r="P92" s="44">
        <v>58</v>
      </c>
      <c r="Q92" s="44">
        <v>8956000.3399999999</v>
      </c>
      <c r="R92" s="42">
        <f t="shared" si="2"/>
        <v>1372</v>
      </c>
      <c r="S92" s="42">
        <f t="shared" si="2"/>
        <v>29846793.539999999</v>
      </c>
      <c r="T92" s="42">
        <f t="shared" si="1"/>
        <v>3730</v>
      </c>
      <c r="U92" s="42">
        <f t="shared" si="1"/>
        <v>47907711.019999996</v>
      </c>
      <c r="V92" s="16"/>
    </row>
    <row r="93" spans="1:22" s="9" customFormat="1">
      <c r="A93" s="30">
        <v>86</v>
      </c>
      <c r="B93" s="53" t="s">
        <v>168</v>
      </c>
      <c r="C93" s="32" t="s">
        <v>169</v>
      </c>
      <c r="D93" s="43"/>
      <c r="E93" s="43"/>
      <c r="F93" s="43">
        <v>27</v>
      </c>
      <c r="G93" s="43">
        <v>651080.31000000006</v>
      </c>
      <c r="H93" s="43">
        <v>2</v>
      </c>
      <c r="I93" s="43">
        <v>21518.240000000002</v>
      </c>
      <c r="J93" s="43">
        <v>301</v>
      </c>
      <c r="K93" s="43">
        <v>22803332.879999999</v>
      </c>
      <c r="L93" s="43">
        <f t="shared" si="0"/>
        <v>330</v>
      </c>
      <c r="M93" s="43">
        <f t="shared" si="0"/>
        <v>23475931.429999996</v>
      </c>
      <c r="N93" s="43">
        <v>446</v>
      </c>
      <c r="O93" s="43">
        <v>23837999.309999999</v>
      </c>
      <c r="P93" s="43">
        <v>6</v>
      </c>
      <c r="Q93" s="43">
        <v>408067.77</v>
      </c>
      <c r="R93" s="43">
        <f t="shared" si="2"/>
        <v>452</v>
      </c>
      <c r="S93" s="43">
        <f t="shared" si="2"/>
        <v>24246067.079999998</v>
      </c>
      <c r="T93" s="43">
        <f t="shared" si="1"/>
        <v>782</v>
      </c>
      <c r="U93" s="43">
        <f t="shared" si="1"/>
        <v>47721998.50999999</v>
      </c>
      <c r="V93" s="16"/>
    </row>
    <row r="94" spans="1:22" s="9" customFormat="1">
      <c r="A94" s="33">
        <v>87</v>
      </c>
      <c r="B94" s="54" t="s">
        <v>194</v>
      </c>
      <c r="C94" s="1" t="s">
        <v>195</v>
      </c>
      <c r="D94" s="44">
        <v>91</v>
      </c>
      <c r="E94" s="44">
        <v>4058491.24</v>
      </c>
      <c r="F94" s="44">
        <v>303</v>
      </c>
      <c r="G94" s="44">
        <v>6521081.0899999999</v>
      </c>
      <c r="H94" s="44">
        <v>425</v>
      </c>
      <c r="I94" s="44">
        <v>3815894.64</v>
      </c>
      <c r="J94" s="44">
        <v>1598</v>
      </c>
      <c r="K94" s="44">
        <v>11322651</v>
      </c>
      <c r="L94" s="42">
        <f t="shared" si="0"/>
        <v>2417</v>
      </c>
      <c r="M94" s="42">
        <f t="shared" si="0"/>
        <v>25718117.969999999</v>
      </c>
      <c r="N94" s="44">
        <v>1070</v>
      </c>
      <c r="O94" s="44">
        <v>15893474.83</v>
      </c>
      <c r="P94" s="44">
        <v>103</v>
      </c>
      <c r="Q94" s="44">
        <v>5953996.9400000004</v>
      </c>
      <c r="R94" s="42">
        <f t="shared" si="2"/>
        <v>1173</v>
      </c>
      <c r="S94" s="42">
        <f t="shared" si="2"/>
        <v>21847471.77</v>
      </c>
      <c r="T94" s="42">
        <f t="shared" si="1"/>
        <v>3590</v>
      </c>
      <c r="U94" s="42">
        <f t="shared" si="1"/>
        <v>47565589.739999995</v>
      </c>
      <c r="V94" s="16"/>
    </row>
    <row r="95" spans="1:22" s="9" customFormat="1">
      <c r="A95" s="30">
        <v>88</v>
      </c>
      <c r="B95" s="53" t="s">
        <v>292</v>
      </c>
      <c r="C95" s="32" t="s">
        <v>293</v>
      </c>
      <c r="D95" s="43">
        <v>4</v>
      </c>
      <c r="E95" s="43">
        <v>63315.63</v>
      </c>
      <c r="F95" s="43">
        <v>71</v>
      </c>
      <c r="G95" s="43">
        <v>1223510</v>
      </c>
      <c r="H95" s="43">
        <v>82</v>
      </c>
      <c r="I95" s="43">
        <v>1063874.3799999999</v>
      </c>
      <c r="J95" s="43">
        <v>1186</v>
      </c>
      <c r="K95" s="43">
        <v>11234818.789999999</v>
      </c>
      <c r="L95" s="43">
        <f t="shared" si="0"/>
        <v>1343</v>
      </c>
      <c r="M95" s="43">
        <f t="shared" si="0"/>
        <v>13585518.799999999</v>
      </c>
      <c r="N95" s="43">
        <v>1190</v>
      </c>
      <c r="O95" s="43">
        <v>20894584.25</v>
      </c>
      <c r="P95" s="43">
        <v>314</v>
      </c>
      <c r="Q95" s="43">
        <v>9494925.5</v>
      </c>
      <c r="R95" s="43">
        <f t="shared" si="2"/>
        <v>1504</v>
      </c>
      <c r="S95" s="43">
        <f t="shared" si="2"/>
        <v>30389509.75</v>
      </c>
      <c r="T95" s="43">
        <f t="shared" si="1"/>
        <v>2847</v>
      </c>
      <c r="U95" s="43">
        <f t="shared" si="1"/>
        <v>43975028.549999997</v>
      </c>
      <c r="V95" s="16"/>
    </row>
    <row r="96" spans="1:22" s="9" customFormat="1">
      <c r="A96" s="33">
        <v>89</v>
      </c>
      <c r="B96" s="54" t="s">
        <v>146</v>
      </c>
      <c r="C96" s="1" t="s">
        <v>147</v>
      </c>
      <c r="D96" s="44"/>
      <c r="E96" s="44"/>
      <c r="F96" s="44"/>
      <c r="G96" s="44"/>
      <c r="H96" s="44">
        <v>1</v>
      </c>
      <c r="I96" s="44">
        <v>1173.6400000000001</v>
      </c>
      <c r="J96" s="44">
        <v>22</v>
      </c>
      <c r="K96" s="44">
        <v>1343481.27</v>
      </c>
      <c r="L96" s="42">
        <f t="shared" si="0"/>
        <v>23</v>
      </c>
      <c r="M96" s="42">
        <f t="shared" si="0"/>
        <v>1344654.91</v>
      </c>
      <c r="N96" s="44">
        <v>2</v>
      </c>
      <c r="O96" s="44">
        <v>21000000</v>
      </c>
      <c r="P96" s="44">
        <v>1</v>
      </c>
      <c r="Q96" s="44">
        <v>20000000</v>
      </c>
      <c r="R96" s="42">
        <f t="shared" si="2"/>
        <v>3</v>
      </c>
      <c r="S96" s="42">
        <f t="shared" si="2"/>
        <v>41000000</v>
      </c>
      <c r="T96" s="42">
        <f t="shared" si="1"/>
        <v>26</v>
      </c>
      <c r="U96" s="42">
        <f t="shared" si="1"/>
        <v>42344654.909999996</v>
      </c>
      <c r="V96" s="16"/>
    </row>
    <row r="97" spans="1:22" s="9" customFormat="1">
      <c r="A97" s="30">
        <v>90</v>
      </c>
      <c r="B97" s="31" t="s">
        <v>140</v>
      </c>
      <c r="C97" s="32" t="s">
        <v>141</v>
      </c>
      <c r="D97" s="43">
        <v>32</v>
      </c>
      <c r="E97" s="43">
        <v>535850.69999999995</v>
      </c>
      <c r="F97" s="43">
        <v>452</v>
      </c>
      <c r="G97" s="43">
        <v>7380968.3600000003</v>
      </c>
      <c r="H97" s="43">
        <v>410</v>
      </c>
      <c r="I97" s="43">
        <v>4390925.9400000004</v>
      </c>
      <c r="J97" s="43">
        <v>1311</v>
      </c>
      <c r="K97" s="43">
        <v>11413915.619999999</v>
      </c>
      <c r="L97" s="43">
        <f t="shared" si="0"/>
        <v>2205</v>
      </c>
      <c r="M97" s="43">
        <f t="shared" si="0"/>
        <v>23721660.619999997</v>
      </c>
      <c r="N97" s="43">
        <v>725</v>
      </c>
      <c r="O97" s="43">
        <v>14942624.51</v>
      </c>
      <c r="P97" s="43">
        <v>142</v>
      </c>
      <c r="Q97" s="43">
        <v>1129318.3999999999</v>
      </c>
      <c r="R97" s="43">
        <f t="shared" si="2"/>
        <v>867</v>
      </c>
      <c r="S97" s="43">
        <f t="shared" si="2"/>
        <v>16071942.91</v>
      </c>
      <c r="T97" s="43">
        <f t="shared" si="1"/>
        <v>3072</v>
      </c>
      <c r="U97" s="43">
        <f t="shared" si="1"/>
        <v>39793603.530000001</v>
      </c>
      <c r="V97" s="16"/>
    </row>
    <row r="98" spans="1:22" s="9" customFormat="1">
      <c r="A98" s="33">
        <v>91</v>
      </c>
      <c r="B98" s="54" t="s">
        <v>154</v>
      </c>
      <c r="C98" s="1" t="s">
        <v>155</v>
      </c>
      <c r="D98" s="44">
        <v>35</v>
      </c>
      <c r="E98" s="44">
        <v>12050535.449999999</v>
      </c>
      <c r="F98" s="44">
        <v>47</v>
      </c>
      <c r="G98" s="44">
        <v>3256966.18</v>
      </c>
      <c r="H98" s="44">
        <v>18</v>
      </c>
      <c r="I98" s="44">
        <v>343330.39</v>
      </c>
      <c r="J98" s="44">
        <v>25</v>
      </c>
      <c r="K98" s="44">
        <v>2711535.93</v>
      </c>
      <c r="L98" s="42">
        <f t="shared" si="0"/>
        <v>125</v>
      </c>
      <c r="M98" s="42">
        <f t="shared" si="0"/>
        <v>18362367.949999999</v>
      </c>
      <c r="N98" s="44">
        <v>17</v>
      </c>
      <c r="O98" s="44">
        <v>6868614</v>
      </c>
      <c r="P98" s="44">
        <v>21</v>
      </c>
      <c r="Q98" s="44">
        <v>13460379</v>
      </c>
      <c r="R98" s="42">
        <f t="shared" si="2"/>
        <v>38</v>
      </c>
      <c r="S98" s="42">
        <f t="shared" si="2"/>
        <v>20328993</v>
      </c>
      <c r="T98" s="42">
        <f t="shared" si="1"/>
        <v>163</v>
      </c>
      <c r="U98" s="42">
        <f t="shared" si="1"/>
        <v>38691360.950000003</v>
      </c>
      <c r="V98" s="16"/>
    </row>
    <row r="99" spans="1:22" s="9" customFormat="1">
      <c r="A99" s="30">
        <v>92</v>
      </c>
      <c r="B99" s="53" t="s">
        <v>124</v>
      </c>
      <c r="C99" s="32" t="s">
        <v>125</v>
      </c>
      <c r="D99" s="43">
        <v>77</v>
      </c>
      <c r="E99" s="43">
        <v>13007237.66</v>
      </c>
      <c r="F99" s="43">
        <v>33</v>
      </c>
      <c r="G99" s="43">
        <v>968714.45</v>
      </c>
      <c r="H99" s="43">
        <v>16</v>
      </c>
      <c r="I99" s="43">
        <v>775927.36</v>
      </c>
      <c r="J99" s="43">
        <v>47</v>
      </c>
      <c r="K99" s="43">
        <v>644953.14</v>
      </c>
      <c r="L99" s="43">
        <f t="shared" si="0"/>
        <v>173</v>
      </c>
      <c r="M99" s="43">
        <f t="shared" si="0"/>
        <v>15396832.609999999</v>
      </c>
      <c r="N99" s="43">
        <v>1</v>
      </c>
      <c r="O99" s="43">
        <v>20000</v>
      </c>
      <c r="P99" s="43">
        <v>6</v>
      </c>
      <c r="Q99" s="43">
        <v>23000000</v>
      </c>
      <c r="R99" s="43">
        <f t="shared" si="2"/>
        <v>7</v>
      </c>
      <c r="S99" s="43">
        <f t="shared" si="2"/>
        <v>23020000</v>
      </c>
      <c r="T99" s="43">
        <f t="shared" si="1"/>
        <v>180</v>
      </c>
      <c r="U99" s="43">
        <f t="shared" si="1"/>
        <v>38416832.609999999</v>
      </c>
      <c r="V99" s="16"/>
    </row>
    <row r="100" spans="1:22" s="9" customFormat="1">
      <c r="A100" s="33">
        <v>93</v>
      </c>
      <c r="B100" s="54" t="s">
        <v>204</v>
      </c>
      <c r="C100" s="1" t="s">
        <v>205</v>
      </c>
      <c r="D100" s="44">
        <v>7</v>
      </c>
      <c r="E100" s="44">
        <v>57079.3</v>
      </c>
      <c r="F100" s="44">
        <v>12</v>
      </c>
      <c r="G100" s="44">
        <v>98089.64</v>
      </c>
      <c r="H100" s="44">
        <v>392</v>
      </c>
      <c r="I100" s="44">
        <v>1349139.67</v>
      </c>
      <c r="J100" s="44">
        <v>1043</v>
      </c>
      <c r="K100" s="44">
        <v>6112047.3099999996</v>
      </c>
      <c r="L100" s="42">
        <f t="shared" si="0"/>
        <v>1454</v>
      </c>
      <c r="M100" s="42">
        <f t="shared" si="0"/>
        <v>7616355.919999999</v>
      </c>
      <c r="N100" s="44">
        <v>722</v>
      </c>
      <c r="O100" s="44">
        <v>16882974.059999999</v>
      </c>
      <c r="P100" s="44">
        <v>120</v>
      </c>
      <c r="Q100" s="44">
        <v>12091448.800000001</v>
      </c>
      <c r="R100" s="42">
        <f t="shared" si="2"/>
        <v>842</v>
      </c>
      <c r="S100" s="42">
        <f t="shared" si="2"/>
        <v>28974422.859999999</v>
      </c>
      <c r="T100" s="42">
        <f t="shared" si="1"/>
        <v>2296</v>
      </c>
      <c r="U100" s="42">
        <f t="shared" si="1"/>
        <v>36590778.780000001</v>
      </c>
      <c r="V100" s="16"/>
    </row>
    <row r="101" spans="1:22" s="9" customFormat="1">
      <c r="A101" s="30">
        <v>94</v>
      </c>
      <c r="B101" s="53" t="s">
        <v>354</v>
      </c>
      <c r="C101" s="32" t="s">
        <v>355</v>
      </c>
      <c r="D101" s="43">
        <v>1</v>
      </c>
      <c r="E101" s="43">
        <v>13026.04</v>
      </c>
      <c r="F101" s="43">
        <v>3</v>
      </c>
      <c r="G101" s="43">
        <v>73750.350000000006</v>
      </c>
      <c r="H101" s="43">
        <v>7</v>
      </c>
      <c r="I101" s="43">
        <v>3121454.2</v>
      </c>
      <c r="J101" s="43">
        <v>22</v>
      </c>
      <c r="K101" s="43">
        <v>17025877.960000001</v>
      </c>
      <c r="L101" s="43">
        <f t="shared" si="0"/>
        <v>33</v>
      </c>
      <c r="M101" s="43">
        <f t="shared" si="0"/>
        <v>20234108.550000001</v>
      </c>
      <c r="N101" s="43">
        <v>8</v>
      </c>
      <c r="O101" s="43">
        <v>15016867</v>
      </c>
      <c r="P101" s="43">
        <v>1</v>
      </c>
      <c r="Q101" s="43">
        <v>67548</v>
      </c>
      <c r="R101" s="43">
        <f t="shared" si="2"/>
        <v>9</v>
      </c>
      <c r="S101" s="43">
        <f t="shared" si="2"/>
        <v>15084415</v>
      </c>
      <c r="T101" s="43">
        <f t="shared" si="1"/>
        <v>42</v>
      </c>
      <c r="U101" s="43">
        <f t="shared" si="1"/>
        <v>35318523.549999997</v>
      </c>
      <c r="V101" s="16"/>
    </row>
    <row r="102" spans="1:22" s="9" customFormat="1">
      <c r="A102" s="33">
        <v>95</v>
      </c>
      <c r="B102" s="54" t="s">
        <v>192</v>
      </c>
      <c r="C102" s="1" t="s">
        <v>193</v>
      </c>
      <c r="D102" s="44">
        <v>1</v>
      </c>
      <c r="E102" s="44">
        <v>771.5</v>
      </c>
      <c r="F102" s="44">
        <v>2</v>
      </c>
      <c r="G102" s="44">
        <v>4415.18</v>
      </c>
      <c r="H102" s="44">
        <v>194</v>
      </c>
      <c r="I102" s="44">
        <v>772348.1</v>
      </c>
      <c r="J102" s="44">
        <v>617</v>
      </c>
      <c r="K102" s="44">
        <v>7839579.8600000003</v>
      </c>
      <c r="L102" s="42">
        <f t="shared" si="0"/>
        <v>814</v>
      </c>
      <c r="M102" s="42">
        <f t="shared" si="0"/>
        <v>8617114.6400000006</v>
      </c>
      <c r="N102" s="44">
        <v>970</v>
      </c>
      <c r="O102" s="44">
        <v>16482555.880000001</v>
      </c>
      <c r="P102" s="44">
        <v>72</v>
      </c>
      <c r="Q102" s="44">
        <v>9403609</v>
      </c>
      <c r="R102" s="42">
        <f t="shared" ref="R102:S118" si="15">N102+P102</f>
        <v>1042</v>
      </c>
      <c r="S102" s="42">
        <f t="shared" si="15"/>
        <v>25886164.880000003</v>
      </c>
      <c r="T102" s="42">
        <f t="shared" si="1"/>
        <v>1856</v>
      </c>
      <c r="U102" s="42">
        <f t="shared" si="1"/>
        <v>34503279.520000003</v>
      </c>
      <c r="V102" s="16"/>
    </row>
    <row r="103" spans="1:22" s="9" customFormat="1">
      <c r="A103" s="30">
        <v>96</v>
      </c>
      <c r="B103" s="53" t="s">
        <v>184</v>
      </c>
      <c r="C103" s="32" t="s">
        <v>185</v>
      </c>
      <c r="D103" s="43">
        <v>40</v>
      </c>
      <c r="E103" s="43">
        <v>553287.35</v>
      </c>
      <c r="F103" s="43">
        <v>465</v>
      </c>
      <c r="G103" s="43">
        <v>7989904.1500000004</v>
      </c>
      <c r="H103" s="43">
        <v>346</v>
      </c>
      <c r="I103" s="43">
        <v>1753007.17</v>
      </c>
      <c r="J103" s="43">
        <v>1128</v>
      </c>
      <c r="K103" s="43">
        <v>8930002.8499999996</v>
      </c>
      <c r="L103" s="43">
        <f t="shared" si="0"/>
        <v>1979</v>
      </c>
      <c r="M103" s="43">
        <f t="shared" si="0"/>
        <v>19226201.520000003</v>
      </c>
      <c r="N103" s="43">
        <v>1249</v>
      </c>
      <c r="O103" s="43">
        <v>14873283.289999999</v>
      </c>
      <c r="P103" s="43">
        <v>10</v>
      </c>
      <c r="Q103" s="43">
        <v>261789.01</v>
      </c>
      <c r="R103" s="43">
        <f t="shared" si="15"/>
        <v>1259</v>
      </c>
      <c r="S103" s="43">
        <f t="shared" si="15"/>
        <v>15135072.299999999</v>
      </c>
      <c r="T103" s="43">
        <f t="shared" si="1"/>
        <v>3238</v>
      </c>
      <c r="U103" s="43">
        <f t="shared" si="1"/>
        <v>34361273.82</v>
      </c>
      <c r="V103" s="16"/>
    </row>
    <row r="104" spans="1:22" s="9" customFormat="1">
      <c r="A104" s="33">
        <v>97</v>
      </c>
      <c r="B104" s="54" t="s">
        <v>286</v>
      </c>
      <c r="C104" s="1" t="s">
        <v>287</v>
      </c>
      <c r="D104" s="44">
        <v>3</v>
      </c>
      <c r="E104" s="44">
        <v>112261</v>
      </c>
      <c r="F104" s="44">
        <v>3</v>
      </c>
      <c r="G104" s="44">
        <v>181639.89</v>
      </c>
      <c r="H104" s="44">
        <v>1422</v>
      </c>
      <c r="I104" s="44">
        <v>655760.06000000006</v>
      </c>
      <c r="J104" s="44">
        <v>1646</v>
      </c>
      <c r="K104" s="44">
        <v>1677248.65</v>
      </c>
      <c r="L104" s="42">
        <f t="shared" si="0"/>
        <v>3074</v>
      </c>
      <c r="M104" s="42">
        <f t="shared" si="0"/>
        <v>2626909.6</v>
      </c>
      <c r="N104" s="44">
        <v>118</v>
      </c>
      <c r="O104" s="44">
        <v>16342344.75</v>
      </c>
      <c r="P104" s="44">
        <v>76</v>
      </c>
      <c r="Q104" s="44">
        <v>15242432.93</v>
      </c>
      <c r="R104" s="42">
        <f t="shared" si="15"/>
        <v>194</v>
      </c>
      <c r="S104" s="42">
        <f t="shared" si="15"/>
        <v>31584777.68</v>
      </c>
      <c r="T104" s="42">
        <f t="shared" si="1"/>
        <v>3268</v>
      </c>
      <c r="U104" s="42">
        <f t="shared" si="1"/>
        <v>34211687.280000001</v>
      </c>
      <c r="V104" s="16"/>
    </row>
    <row r="105" spans="1:22" s="9" customFormat="1">
      <c r="A105" s="30">
        <v>98</v>
      </c>
      <c r="B105" s="31" t="s">
        <v>220</v>
      </c>
      <c r="C105" s="32" t="s">
        <v>221</v>
      </c>
      <c r="D105" s="43">
        <v>1</v>
      </c>
      <c r="E105" s="43">
        <v>5648</v>
      </c>
      <c r="F105" s="43">
        <v>67</v>
      </c>
      <c r="G105" s="43">
        <v>925249.27</v>
      </c>
      <c r="H105" s="43">
        <v>172</v>
      </c>
      <c r="I105" s="43">
        <v>254860.53</v>
      </c>
      <c r="J105" s="43">
        <v>688</v>
      </c>
      <c r="K105" s="43">
        <v>3975900.22</v>
      </c>
      <c r="L105" s="43">
        <f t="shared" si="0"/>
        <v>928</v>
      </c>
      <c r="M105" s="43">
        <f t="shared" si="0"/>
        <v>5161658.0199999996</v>
      </c>
      <c r="N105" s="43">
        <v>312</v>
      </c>
      <c r="O105" s="43">
        <v>16717037.289999999</v>
      </c>
      <c r="P105" s="43">
        <v>49</v>
      </c>
      <c r="Q105" s="43">
        <v>12090573.52</v>
      </c>
      <c r="R105" s="43">
        <f t="shared" si="15"/>
        <v>361</v>
      </c>
      <c r="S105" s="43">
        <f t="shared" si="15"/>
        <v>28807610.809999999</v>
      </c>
      <c r="T105" s="43">
        <f t="shared" si="1"/>
        <v>1289</v>
      </c>
      <c r="U105" s="43">
        <f t="shared" si="1"/>
        <v>33969268.829999998</v>
      </c>
      <c r="V105" s="16"/>
    </row>
    <row r="106" spans="1:22" s="9" customFormat="1">
      <c r="A106" s="33">
        <v>99</v>
      </c>
      <c r="B106" s="54" t="s">
        <v>224</v>
      </c>
      <c r="C106" s="1" t="s">
        <v>225</v>
      </c>
      <c r="D106" s="44"/>
      <c r="E106" s="44"/>
      <c r="F106" s="44"/>
      <c r="G106" s="44"/>
      <c r="H106" s="44">
        <v>76</v>
      </c>
      <c r="I106" s="44">
        <v>1317141.6100000001</v>
      </c>
      <c r="J106" s="44">
        <v>739</v>
      </c>
      <c r="K106" s="44">
        <v>15266681.939999999</v>
      </c>
      <c r="L106" s="42">
        <f t="shared" si="0"/>
        <v>815</v>
      </c>
      <c r="M106" s="42">
        <f t="shared" si="0"/>
        <v>16583823.549999999</v>
      </c>
      <c r="N106" s="44">
        <v>716</v>
      </c>
      <c r="O106" s="44">
        <v>15199118.640000001</v>
      </c>
      <c r="P106" s="44">
        <v>76</v>
      </c>
      <c r="Q106" s="44">
        <v>1317141.6100000001</v>
      </c>
      <c r="R106" s="42">
        <f t="shared" si="15"/>
        <v>792</v>
      </c>
      <c r="S106" s="42">
        <f t="shared" si="15"/>
        <v>16516260.25</v>
      </c>
      <c r="T106" s="42">
        <f t="shared" si="1"/>
        <v>1607</v>
      </c>
      <c r="U106" s="42">
        <f t="shared" si="1"/>
        <v>33100083.799999997</v>
      </c>
      <c r="V106" s="16"/>
    </row>
    <row r="107" spans="1:22" s="9" customFormat="1">
      <c r="A107" s="30">
        <v>100</v>
      </c>
      <c r="B107" s="53" t="s">
        <v>200</v>
      </c>
      <c r="C107" s="32" t="s">
        <v>201</v>
      </c>
      <c r="D107" s="43">
        <v>1</v>
      </c>
      <c r="E107" s="43">
        <v>1674.06</v>
      </c>
      <c r="F107" s="43">
        <v>17</v>
      </c>
      <c r="G107" s="43">
        <v>405293.77</v>
      </c>
      <c r="H107" s="43">
        <v>1280</v>
      </c>
      <c r="I107" s="43">
        <v>1339711.71</v>
      </c>
      <c r="J107" s="43">
        <v>3210</v>
      </c>
      <c r="K107" s="43">
        <v>10802114</v>
      </c>
      <c r="L107" s="43">
        <f t="shared" si="0"/>
        <v>4508</v>
      </c>
      <c r="M107" s="43">
        <f t="shared" si="0"/>
        <v>12548793.540000001</v>
      </c>
      <c r="N107" s="43">
        <v>1079</v>
      </c>
      <c r="O107" s="43">
        <v>13804307.449999999</v>
      </c>
      <c r="P107" s="43">
        <v>39</v>
      </c>
      <c r="Q107" s="43">
        <v>3971738.39</v>
      </c>
      <c r="R107" s="43">
        <f t="shared" si="15"/>
        <v>1118</v>
      </c>
      <c r="S107" s="43">
        <f t="shared" si="15"/>
        <v>17776045.84</v>
      </c>
      <c r="T107" s="43">
        <f t="shared" si="1"/>
        <v>5626</v>
      </c>
      <c r="U107" s="43">
        <f t="shared" si="1"/>
        <v>30324839.380000003</v>
      </c>
      <c r="V107" s="16"/>
    </row>
    <row r="108" spans="1:22" s="9" customFormat="1">
      <c r="A108" s="33">
        <v>101</v>
      </c>
      <c r="B108" s="54" t="s">
        <v>174</v>
      </c>
      <c r="C108" s="1" t="s">
        <v>175</v>
      </c>
      <c r="D108" s="44">
        <v>8</v>
      </c>
      <c r="E108" s="44">
        <v>101384.45</v>
      </c>
      <c r="F108" s="44">
        <v>50</v>
      </c>
      <c r="G108" s="44">
        <v>696812.69</v>
      </c>
      <c r="H108" s="44">
        <v>377</v>
      </c>
      <c r="I108" s="44">
        <v>2019953.75</v>
      </c>
      <c r="J108" s="44">
        <v>1690</v>
      </c>
      <c r="K108" s="44">
        <v>12335234.83</v>
      </c>
      <c r="L108" s="42">
        <f t="shared" si="0"/>
        <v>2125</v>
      </c>
      <c r="M108" s="42">
        <f t="shared" si="0"/>
        <v>15153385.719999999</v>
      </c>
      <c r="N108" s="44">
        <v>604</v>
      </c>
      <c r="O108" s="44">
        <v>12461656.57</v>
      </c>
      <c r="P108" s="44">
        <v>65</v>
      </c>
      <c r="Q108" s="44">
        <v>1734373.88</v>
      </c>
      <c r="R108" s="42">
        <f t="shared" si="15"/>
        <v>669</v>
      </c>
      <c r="S108" s="42">
        <f t="shared" si="15"/>
        <v>14196030.449999999</v>
      </c>
      <c r="T108" s="42">
        <f t="shared" si="1"/>
        <v>2794</v>
      </c>
      <c r="U108" s="42">
        <f t="shared" si="1"/>
        <v>29349416.169999998</v>
      </c>
      <c r="V108" s="16"/>
    </row>
    <row r="109" spans="1:22" s="9" customFormat="1">
      <c r="A109" s="30">
        <v>102</v>
      </c>
      <c r="B109" s="53" t="s">
        <v>160</v>
      </c>
      <c r="C109" s="32" t="s">
        <v>161</v>
      </c>
      <c r="D109" s="43">
        <v>3</v>
      </c>
      <c r="E109" s="43">
        <v>69320</v>
      </c>
      <c r="F109" s="43">
        <v>35</v>
      </c>
      <c r="G109" s="43">
        <v>831483.37</v>
      </c>
      <c r="H109" s="43">
        <v>118</v>
      </c>
      <c r="I109" s="43">
        <v>1162263.7</v>
      </c>
      <c r="J109" s="43">
        <v>555</v>
      </c>
      <c r="K109" s="43">
        <v>3845501.04</v>
      </c>
      <c r="L109" s="43">
        <f t="shared" si="0"/>
        <v>711</v>
      </c>
      <c r="M109" s="43">
        <f t="shared" si="0"/>
        <v>5908568.1100000003</v>
      </c>
      <c r="N109" s="43">
        <v>1409</v>
      </c>
      <c r="O109" s="43">
        <v>12430067.68</v>
      </c>
      <c r="P109" s="43">
        <v>65</v>
      </c>
      <c r="Q109" s="43">
        <v>9059618.8399999999</v>
      </c>
      <c r="R109" s="43">
        <f t="shared" si="15"/>
        <v>1474</v>
      </c>
      <c r="S109" s="43">
        <f t="shared" si="15"/>
        <v>21489686.52</v>
      </c>
      <c r="T109" s="43">
        <f t="shared" si="1"/>
        <v>2185</v>
      </c>
      <c r="U109" s="43">
        <f t="shared" si="1"/>
        <v>27398254.629999999</v>
      </c>
      <c r="V109" s="16"/>
    </row>
    <row r="110" spans="1:22" s="9" customFormat="1">
      <c r="A110" s="33">
        <v>103</v>
      </c>
      <c r="B110" s="54" t="s">
        <v>262</v>
      </c>
      <c r="C110" s="1" t="s">
        <v>263</v>
      </c>
      <c r="D110" s="44"/>
      <c r="E110" s="44"/>
      <c r="F110" s="44"/>
      <c r="G110" s="44"/>
      <c r="H110" s="44">
        <v>30</v>
      </c>
      <c r="I110" s="44">
        <v>53831.91</v>
      </c>
      <c r="J110" s="44">
        <v>114</v>
      </c>
      <c r="K110" s="44">
        <v>13120917.83</v>
      </c>
      <c r="L110" s="42">
        <f t="shared" si="0"/>
        <v>144</v>
      </c>
      <c r="M110" s="42">
        <f t="shared" si="0"/>
        <v>13174749.74</v>
      </c>
      <c r="N110" s="44">
        <v>980</v>
      </c>
      <c r="O110" s="44">
        <v>13067071.75</v>
      </c>
      <c r="P110" s="44"/>
      <c r="Q110" s="44"/>
      <c r="R110" s="42">
        <f t="shared" si="15"/>
        <v>980</v>
      </c>
      <c r="S110" s="42">
        <f t="shared" si="15"/>
        <v>13067071.75</v>
      </c>
      <c r="T110" s="42">
        <f t="shared" si="1"/>
        <v>1124</v>
      </c>
      <c r="U110" s="42">
        <f t="shared" si="1"/>
        <v>26241821.490000002</v>
      </c>
      <c r="V110" s="16"/>
    </row>
    <row r="111" spans="1:22" s="9" customFormat="1">
      <c r="A111" s="30">
        <v>104</v>
      </c>
      <c r="B111" s="53" t="s">
        <v>327</v>
      </c>
      <c r="C111" s="32" t="s">
        <v>328</v>
      </c>
      <c r="D111" s="43">
        <v>1</v>
      </c>
      <c r="E111" s="43">
        <v>13829.57</v>
      </c>
      <c r="F111" s="43">
        <v>151</v>
      </c>
      <c r="G111" s="43">
        <v>2506287.56</v>
      </c>
      <c r="H111" s="43">
        <v>88</v>
      </c>
      <c r="I111" s="43">
        <v>396914.04</v>
      </c>
      <c r="J111" s="43">
        <v>428</v>
      </c>
      <c r="K111" s="43">
        <v>5383686.8799999999</v>
      </c>
      <c r="L111" s="43">
        <f t="shared" si="0"/>
        <v>668</v>
      </c>
      <c r="M111" s="43">
        <f t="shared" si="0"/>
        <v>8300718.0500000007</v>
      </c>
      <c r="N111" s="43">
        <v>468</v>
      </c>
      <c r="O111" s="43">
        <v>12105712.85</v>
      </c>
      <c r="P111" s="43">
        <v>49</v>
      </c>
      <c r="Q111" s="43">
        <v>4623755.4000000004</v>
      </c>
      <c r="R111" s="43">
        <f t="shared" si="15"/>
        <v>517</v>
      </c>
      <c r="S111" s="43">
        <f t="shared" si="15"/>
        <v>16729468.25</v>
      </c>
      <c r="T111" s="43">
        <f t="shared" si="1"/>
        <v>1185</v>
      </c>
      <c r="U111" s="43">
        <f t="shared" si="1"/>
        <v>25030186.300000001</v>
      </c>
      <c r="V111" s="16"/>
    </row>
    <row r="112" spans="1:22" s="9" customFormat="1">
      <c r="A112" s="33">
        <v>105</v>
      </c>
      <c r="B112" s="54" t="s">
        <v>170</v>
      </c>
      <c r="C112" s="1" t="s">
        <v>171</v>
      </c>
      <c r="D112" s="44">
        <v>354</v>
      </c>
      <c r="E112" s="44">
        <v>8537750.3800000008</v>
      </c>
      <c r="F112" s="44">
        <v>141</v>
      </c>
      <c r="G112" s="44">
        <v>3286850.76</v>
      </c>
      <c r="H112" s="44">
        <v>51</v>
      </c>
      <c r="I112" s="44">
        <v>191686.31</v>
      </c>
      <c r="J112" s="44">
        <v>273</v>
      </c>
      <c r="K112" s="44">
        <v>1110795.8500000001</v>
      </c>
      <c r="L112" s="42">
        <f t="shared" si="0"/>
        <v>819</v>
      </c>
      <c r="M112" s="42">
        <f t="shared" si="0"/>
        <v>13127083.300000001</v>
      </c>
      <c r="N112" s="44">
        <v>11</v>
      </c>
      <c r="O112" s="44">
        <v>2527463.7999999998</v>
      </c>
      <c r="P112" s="44">
        <v>34</v>
      </c>
      <c r="Q112" s="44">
        <v>6575293</v>
      </c>
      <c r="R112" s="42">
        <f t="shared" si="15"/>
        <v>45</v>
      </c>
      <c r="S112" s="42">
        <f t="shared" si="15"/>
        <v>9102756.8000000007</v>
      </c>
      <c r="T112" s="42">
        <f t="shared" si="1"/>
        <v>864</v>
      </c>
      <c r="U112" s="42">
        <f t="shared" si="1"/>
        <v>22229840.100000001</v>
      </c>
      <c r="V112" s="16"/>
    </row>
    <row r="113" spans="1:22" s="9" customFormat="1">
      <c r="A113" s="30">
        <v>106</v>
      </c>
      <c r="B113" s="31" t="s">
        <v>196</v>
      </c>
      <c r="C113" s="32" t="s">
        <v>197</v>
      </c>
      <c r="D113" s="43">
        <v>7</v>
      </c>
      <c r="E113" s="43">
        <v>76766.100000000006</v>
      </c>
      <c r="F113" s="43">
        <v>210</v>
      </c>
      <c r="G113" s="43">
        <v>4382235.78</v>
      </c>
      <c r="H113" s="43">
        <v>158</v>
      </c>
      <c r="I113" s="43">
        <v>1218313.25</v>
      </c>
      <c r="J113" s="43">
        <v>531</v>
      </c>
      <c r="K113" s="43">
        <v>3285131.09</v>
      </c>
      <c r="L113" s="43">
        <f t="shared" si="0"/>
        <v>906</v>
      </c>
      <c r="M113" s="43">
        <f t="shared" si="0"/>
        <v>8962446.2200000007</v>
      </c>
      <c r="N113" s="43">
        <v>423</v>
      </c>
      <c r="O113" s="43">
        <v>9588766.5</v>
      </c>
      <c r="P113" s="43">
        <v>74</v>
      </c>
      <c r="Q113" s="43">
        <v>3224983.14</v>
      </c>
      <c r="R113" s="43">
        <f t="shared" si="15"/>
        <v>497</v>
      </c>
      <c r="S113" s="43">
        <f t="shared" si="15"/>
        <v>12813749.640000001</v>
      </c>
      <c r="T113" s="43">
        <f t="shared" si="1"/>
        <v>1403</v>
      </c>
      <c r="U113" s="43">
        <f t="shared" si="1"/>
        <v>21776195.859999999</v>
      </c>
      <c r="V113" s="16"/>
    </row>
    <row r="114" spans="1:22" s="9" customFormat="1">
      <c r="A114" s="33">
        <v>107</v>
      </c>
      <c r="B114" s="54" t="s">
        <v>206</v>
      </c>
      <c r="C114" s="1" t="s">
        <v>207</v>
      </c>
      <c r="D114" s="44">
        <v>3</v>
      </c>
      <c r="E114" s="44">
        <v>120937.5</v>
      </c>
      <c r="F114" s="44">
        <v>174</v>
      </c>
      <c r="G114" s="44">
        <v>7770936.2300000004</v>
      </c>
      <c r="H114" s="44">
        <v>193</v>
      </c>
      <c r="I114" s="44">
        <v>7911947.7800000003</v>
      </c>
      <c r="J114" s="44">
        <v>349</v>
      </c>
      <c r="K114" s="44">
        <v>1438425.84</v>
      </c>
      <c r="L114" s="42">
        <f t="shared" si="0"/>
        <v>719</v>
      </c>
      <c r="M114" s="42">
        <f t="shared" si="0"/>
        <v>17242247.350000001</v>
      </c>
      <c r="N114" s="44">
        <v>124</v>
      </c>
      <c r="O114" s="44">
        <v>2058988.25</v>
      </c>
      <c r="P114" s="44">
        <v>22</v>
      </c>
      <c r="Q114" s="44">
        <v>893613.1</v>
      </c>
      <c r="R114" s="42">
        <f t="shared" si="15"/>
        <v>146</v>
      </c>
      <c r="S114" s="42">
        <f t="shared" si="15"/>
        <v>2952601.35</v>
      </c>
      <c r="T114" s="42">
        <f t="shared" si="1"/>
        <v>865</v>
      </c>
      <c r="U114" s="42">
        <f t="shared" si="1"/>
        <v>20194848.700000003</v>
      </c>
      <c r="V114" s="16"/>
    </row>
    <row r="115" spans="1:22" s="9" customFormat="1">
      <c r="A115" s="30">
        <v>108</v>
      </c>
      <c r="B115" s="53" t="s">
        <v>188</v>
      </c>
      <c r="C115" s="32" t="s">
        <v>189</v>
      </c>
      <c r="D115" s="43">
        <v>3</v>
      </c>
      <c r="E115" s="43">
        <v>16880</v>
      </c>
      <c r="F115" s="43">
        <v>18</v>
      </c>
      <c r="G115" s="43">
        <v>521881.16</v>
      </c>
      <c r="H115" s="43">
        <v>378</v>
      </c>
      <c r="I115" s="43">
        <v>2463811.61</v>
      </c>
      <c r="J115" s="43">
        <v>917</v>
      </c>
      <c r="K115" s="43">
        <v>9441538.1600000001</v>
      </c>
      <c r="L115" s="43">
        <f t="shared" si="0"/>
        <v>1316</v>
      </c>
      <c r="M115" s="43">
        <f t="shared" si="0"/>
        <v>12444110.93</v>
      </c>
      <c r="N115" s="43">
        <v>800</v>
      </c>
      <c r="O115" s="43">
        <v>7495077.9900000002</v>
      </c>
      <c r="P115" s="43">
        <v>8</v>
      </c>
      <c r="Q115" s="43">
        <v>39374.629999999997</v>
      </c>
      <c r="R115" s="43">
        <f t="shared" si="15"/>
        <v>808</v>
      </c>
      <c r="S115" s="43">
        <f t="shared" si="15"/>
        <v>7534452.6200000001</v>
      </c>
      <c r="T115" s="43">
        <f t="shared" si="1"/>
        <v>2124</v>
      </c>
      <c r="U115" s="43">
        <f t="shared" si="1"/>
        <v>19978563.550000001</v>
      </c>
      <c r="V115" s="16"/>
    </row>
    <row r="116" spans="1:22" s="9" customFormat="1">
      <c r="A116" s="33">
        <v>109</v>
      </c>
      <c r="B116" s="54" t="s">
        <v>176</v>
      </c>
      <c r="C116" s="1" t="s">
        <v>177</v>
      </c>
      <c r="D116" s="44">
        <v>31</v>
      </c>
      <c r="E116" s="44">
        <v>566182.12</v>
      </c>
      <c r="F116" s="44">
        <v>124</v>
      </c>
      <c r="G116" s="44">
        <v>1449796.9</v>
      </c>
      <c r="H116" s="44">
        <v>154</v>
      </c>
      <c r="I116" s="44">
        <v>1001963.36</v>
      </c>
      <c r="J116" s="44">
        <v>815</v>
      </c>
      <c r="K116" s="44">
        <v>7089238.1699999999</v>
      </c>
      <c r="L116" s="42">
        <f t="shared" si="0"/>
        <v>1124</v>
      </c>
      <c r="M116" s="42">
        <f t="shared" si="0"/>
        <v>10107180.549999999</v>
      </c>
      <c r="N116" s="44">
        <v>896</v>
      </c>
      <c r="O116" s="44">
        <v>7798407.2999999998</v>
      </c>
      <c r="P116" s="44">
        <v>39</v>
      </c>
      <c r="Q116" s="44">
        <v>853491.53</v>
      </c>
      <c r="R116" s="42">
        <f t="shared" si="15"/>
        <v>935</v>
      </c>
      <c r="S116" s="42">
        <f t="shared" si="15"/>
        <v>8651898.8300000001</v>
      </c>
      <c r="T116" s="42">
        <f t="shared" si="1"/>
        <v>2059</v>
      </c>
      <c r="U116" s="42">
        <f t="shared" si="1"/>
        <v>18759079.379999999</v>
      </c>
      <c r="V116" s="16"/>
    </row>
    <row r="117" spans="1:22" s="9" customFormat="1">
      <c r="A117" s="30">
        <v>110</v>
      </c>
      <c r="B117" s="53" t="s">
        <v>214</v>
      </c>
      <c r="C117" s="32" t="s">
        <v>215</v>
      </c>
      <c r="D117" s="43"/>
      <c r="E117" s="43"/>
      <c r="F117" s="43">
        <v>7</v>
      </c>
      <c r="G117" s="43">
        <v>124252.55</v>
      </c>
      <c r="H117" s="43">
        <v>184</v>
      </c>
      <c r="I117" s="43">
        <v>604812.19999999995</v>
      </c>
      <c r="J117" s="43">
        <v>992</v>
      </c>
      <c r="K117" s="43">
        <v>9088227.1600000001</v>
      </c>
      <c r="L117" s="43">
        <f t="shared" si="0"/>
        <v>1183</v>
      </c>
      <c r="M117" s="43">
        <f t="shared" si="0"/>
        <v>9817291.9100000001</v>
      </c>
      <c r="N117" s="43">
        <v>689</v>
      </c>
      <c r="O117" s="43">
        <v>8636319.1099999994</v>
      </c>
      <c r="P117" s="43">
        <v>8</v>
      </c>
      <c r="Q117" s="43">
        <v>30479.29</v>
      </c>
      <c r="R117" s="43">
        <f t="shared" si="15"/>
        <v>697</v>
      </c>
      <c r="S117" s="43">
        <f t="shared" si="15"/>
        <v>8666798.3999999985</v>
      </c>
      <c r="T117" s="43">
        <f t="shared" si="1"/>
        <v>1880</v>
      </c>
      <c r="U117" s="43">
        <f t="shared" si="1"/>
        <v>18484090.309999999</v>
      </c>
      <c r="V117" s="16"/>
    </row>
    <row r="118" spans="1:22" s="9" customFormat="1">
      <c r="A118" s="33">
        <v>111</v>
      </c>
      <c r="B118" s="54" t="s">
        <v>240</v>
      </c>
      <c r="C118" s="1" t="s">
        <v>332</v>
      </c>
      <c r="D118" s="44">
        <v>9</v>
      </c>
      <c r="E118" s="44">
        <v>168630.16</v>
      </c>
      <c r="F118" s="44">
        <v>66</v>
      </c>
      <c r="G118" s="44">
        <v>490771.74</v>
      </c>
      <c r="H118" s="44">
        <v>732</v>
      </c>
      <c r="I118" s="44">
        <v>1816782.71</v>
      </c>
      <c r="J118" s="44">
        <v>703</v>
      </c>
      <c r="K118" s="44">
        <v>7552263.6100000003</v>
      </c>
      <c r="L118" s="42">
        <f t="shared" si="0"/>
        <v>1510</v>
      </c>
      <c r="M118" s="42">
        <f t="shared" si="0"/>
        <v>10028448.220000001</v>
      </c>
      <c r="N118" s="44">
        <v>145</v>
      </c>
      <c r="O118" s="44">
        <v>7206728.9800000004</v>
      </c>
      <c r="P118" s="44">
        <v>103</v>
      </c>
      <c r="Q118" s="44">
        <v>1011370.75</v>
      </c>
      <c r="R118" s="42">
        <f t="shared" si="15"/>
        <v>248</v>
      </c>
      <c r="S118" s="42">
        <f t="shared" si="15"/>
        <v>8218099.7300000004</v>
      </c>
      <c r="T118" s="42">
        <f t="shared" si="1"/>
        <v>1758</v>
      </c>
      <c r="U118" s="42">
        <f t="shared" si="1"/>
        <v>18246547.950000003</v>
      </c>
      <c r="V118" s="16"/>
    </row>
    <row r="119" spans="1:22" s="9" customFormat="1">
      <c r="A119" s="30">
        <v>112</v>
      </c>
      <c r="B119" s="53" t="s">
        <v>208</v>
      </c>
      <c r="C119" s="32" t="s">
        <v>209</v>
      </c>
      <c r="D119" s="43">
        <v>20</v>
      </c>
      <c r="E119" s="43">
        <v>258703.43</v>
      </c>
      <c r="F119" s="43">
        <v>89</v>
      </c>
      <c r="G119" s="43">
        <v>1368233.5</v>
      </c>
      <c r="H119" s="43">
        <v>1436</v>
      </c>
      <c r="I119" s="43">
        <v>2017388.18</v>
      </c>
      <c r="J119" s="43">
        <v>1824</v>
      </c>
      <c r="K119" s="43">
        <v>6601726.1100000003</v>
      </c>
      <c r="L119" s="43">
        <f t="shared" si="0"/>
        <v>3369</v>
      </c>
      <c r="M119" s="43">
        <f t="shared" si="0"/>
        <v>10246051.220000001</v>
      </c>
      <c r="N119" s="43">
        <v>589</v>
      </c>
      <c r="O119" s="43">
        <v>6776654.1900000004</v>
      </c>
      <c r="P119" s="43">
        <v>77</v>
      </c>
      <c r="Q119" s="43">
        <v>953026.79</v>
      </c>
      <c r="R119" s="43">
        <f t="shared" ref="R119:S134" si="16">N119+P119</f>
        <v>666</v>
      </c>
      <c r="S119" s="43">
        <f t="shared" si="16"/>
        <v>7729680.9800000004</v>
      </c>
      <c r="T119" s="43">
        <f t="shared" si="1"/>
        <v>4035</v>
      </c>
      <c r="U119" s="43">
        <f t="shared" si="1"/>
        <v>17975732.200000003</v>
      </c>
      <c r="V119" s="16"/>
    </row>
    <row r="120" spans="1:22" s="9" customFormat="1">
      <c r="A120" s="33">
        <v>113</v>
      </c>
      <c r="B120" s="54" t="s">
        <v>306</v>
      </c>
      <c r="C120" s="1" t="s">
        <v>307</v>
      </c>
      <c r="D120" s="44">
        <v>4</v>
      </c>
      <c r="E120" s="44">
        <v>88979.93</v>
      </c>
      <c r="F120" s="44">
        <v>33</v>
      </c>
      <c r="G120" s="44">
        <v>727887.07</v>
      </c>
      <c r="H120" s="44">
        <v>95</v>
      </c>
      <c r="I120" s="44">
        <v>265295.08</v>
      </c>
      <c r="J120" s="44">
        <v>751</v>
      </c>
      <c r="K120" s="44">
        <v>7197967.9800000004</v>
      </c>
      <c r="L120" s="42">
        <f t="shared" si="0"/>
        <v>883</v>
      </c>
      <c r="M120" s="42">
        <f t="shared" si="0"/>
        <v>8280130.0600000005</v>
      </c>
      <c r="N120" s="44">
        <v>1500</v>
      </c>
      <c r="O120" s="44">
        <v>7843693.54</v>
      </c>
      <c r="P120" s="44">
        <v>20</v>
      </c>
      <c r="Q120" s="44">
        <v>270458.26</v>
      </c>
      <c r="R120" s="42">
        <f t="shared" si="16"/>
        <v>1520</v>
      </c>
      <c r="S120" s="42">
        <f t="shared" si="16"/>
        <v>8114151.7999999998</v>
      </c>
      <c r="T120" s="42">
        <f t="shared" si="1"/>
        <v>2403</v>
      </c>
      <c r="U120" s="42">
        <f t="shared" si="1"/>
        <v>16394281.859999999</v>
      </c>
      <c r="V120" s="16"/>
    </row>
    <row r="121" spans="1:22" s="9" customFormat="1">
      <c r="A121" s="30">
        <v>114</v>
      </c>
      <c r="B121" s="31" t="s">
        <v>241</v>
      </c>
      <c r="C121" s="32" t="s">
        <v>242</v>
      </c>
      <c r="D121" s="43"/>
      <c r="E121" s="43"/>
      <c r="F121" s="43">
        <v>3</v>
      </c>
      <c r="G121" s="43">
        <v>2198.37</v>
      </c>
      <c r="H121" s="43">
        <v>93</v>
      </c>
      <c r="I121" s="43">
        <v>219839.29</v>
      </c>
      <c r="J121" s="43">
        <v>396</v>
      </c>
      <c r="K121" s="43">
        <v>8092611.71</v>
      </c>
      <c r="L121" s="43">
        <f t="shared" si="0"/>
        <v>492</v>
      </c>
      <c r="M121" s="43">
        <f t="shared" si="0"/>
        <v>8314649.3700000001</v>
      </c>
      <c r="N121" s="43">
        <v>1065</v>
      </c>
      <c r="O121" s="43">
        <v>7946613.7300000004</v>
      </c>
      <c r="P121" s="43">
        <v>8</v>
      </c>
      <c r="Q121" s="43">
        <v>95597.4</v>
      </c>
      <c r="R121" s="43">
        <f t="shared" si="16"/>
        <v>1073</v>
      </c>
      <c r="S121" s="43">
        <f t="shared" si="16"/>
        <v>8042211.1300000008</v>
      </c>
      <c r="T121" s="43">
        <f t="shared" si="1"/>
        <v>1565</v>
      </c>
      <c r="U121" s="43">
        <f t="shared" si="1"/>
        <v>16356860.5</v>
      </c>
      <c r="V121" s="16"/>
    </row>
    <row r="122" spans="1:22" s="9" customFormat="1">
      <c r="A122" s="33">
        <v>115</v>
      </c>
      <c r="B122" s="54" t="s">
        <v>210</v>
      </c>
      <c r="C122" s="1" t="s">
        <v>211</v>
      </c>
      <c r="D122" s="44">
        <v>2</v>
      </c>
      <c r="E122" s="44">
        <v>57392</v>
      </c>
      <c r="F122" s="44">
        <v>155</v>
      </c>
      <c r="G122" s="44">
        <v>4271235.37</v>
      </c>
      <c r="H122" s="44">
        <v>74</v>
      </c>
      <c r="I122" s="44">
        <v>405899.69</v>
      </c>
      <c r="J122" s="44">
        <v>399</v>
      </c>
      <c r="K122" s="44">
        <v>2789167.85</v>
      </c>
      <c r="L122" s="42">
        <f t="shared" si="0"/>
        <v>630</v>
      </c>
      <c r="M122" s="42">
        <f t="shared" si="0"/>
        <v>7523694.9100000001</v>
      </c>
      <c r="N122" s="44">
        <v>422</v>
      </c>
      <c r="O122" s="44">
        <v>6930579.7699999996</v>
      </c>
      <c r="P122" s="44">
        <v>42</v>
      </c>
      <c r="Q122" s="44">
        <v>345533.08</v>
      </c>
      <c r="R122" s="42">
        <f t="shared" si="16"/>
        <v>464</v>
      </c>
      <c r="S122" s="42">
        <f t="shared" si="16"/>
        <v>7276112.8499999996</v>
      </c>
      <c r="T122" s="42">
        <f t="shared" si="1"/>
        <v>1094</v>
      </c>
      <c r="U122" s="42">
        <f t="shared" si="1"/>
        <v>14799807.76</v>
      </c>
      <c r="V122" s="16"/>
    </row>
    <row r="123" spans="1:22" s="9" customFormat="1">
      <c r="A123" s="30">
        <v>116</v>
      </c>
      <c r="B123" s="53" t="s">
        <v>186</v>
      </c>
      <c r="C123" s="32" t="s">
        <v>187</v>
      </c>
      <c r="D123" s="43">
        <v>9</v>
      </c>
      <c r="E123" s="43">
        <v>942955.15</v>
      </c>
      <c r="F123" s="43">
        <v>12</v>
      </c>
      <c r="G123" s="43">
        <v>153117.99</v>
      </c>
      <c r="H123" s="43">
        <v>31</v>
      </c>
      <c r="I123" s="43">
        <v>4551441.84</v>
      </c>
      <c r="J123" s="43">
        <v>77</v>
      </c>
      <c r="K123" s="43">
        <v>2108800</v>
      </c>
      <c r="L123" s="43">
        <f t="shared" si="0"/>
        <v>129</v>
      </c>
      <c r="M123" s="43">
        <f t="shared" si="0"/>
        <v>7756314.9800000004</v>
      </c>
      <c r="N123" s="43">
        <v>15</v>
      </c>
      <c r="O123" s="43">
        <v>1530578.45</v>
      </c>
      <c r="P123" s="43">
        <v>7</v>
      </c>
      <c r="Q123" s="43">
        <v>4808262.83</v>
      </c>
      <c r="R123" s="43">
        <f t="shared" si="16"/>
        <v>22</v>
      </c>
      <c r="S123" s="43">
        <f t="shared" si="16"/>
        <v>6338841.2800000003</v>
      </c>
      <c r="T123" s="43">
        <f t="shared" si="1"/>
        <v>151</v>
      </c>
      <c r="U123" s="43">
        <f t="shared" si="1"/>
        <v>14095156.260000002</v>
      </c>
      <c r="V123" s="16"/>
    </row>
    <row r="124" spans="1:22" s="9" customFormat="1">
      <c r="A124" s="33">
        <v>117</v>
      </c>
      <c r="B124" s="54" t="s">
        <v>264</v>
      </c>
      <c r="C124" s="1" t="s">
        <v>265</v>
      </c>
      <c r="D124" s="44"/>
      <c r="E124" s="44"/>
      <c r="F124" s="44">
        <v>39</v>
      </c>
      <c r="G124" s="44">
        <v>1473340.99</v>
      </c>
      <c r="H124" s="44">
        <v>124</v>
      </c>
      <c r="I124" s="44">
        <v>398482.81</v>
      </c>
      <c r="J124" s="44">
        <v>606</v>
      </c>
      <c r="K124" s="44">
        <v>5455005.0800000001</v>
      </c>
      <c r="L124" s="42">
        <f t="shared" si="0"/>
        <v>769</v>
      </c>
      <c r="M124" s="42">
        <f t="shared" si="0"/>
        <v>7326828.8799999999</v>
      </c>
      <c r="N124" s="44">
        <v>327</v>
      </c>
      <c r="O124" s="44">
        <v>6497241.1699999999</v>
      </c>
      <c r="P124" s="44"/>
      <c r="Q124" s="44"/>
      <c r="R124" s="42">
        <f t="shared" si="16"/>
        <v>327</v>
      </c>
      <c r="S124" s="42">
        <f t="shared" si="16"/>
        <v>6497241.1699999999</v>
      </c>
      <c r="T124" s="42">
        <f t="shared" si="1"/>
        <v>1096</v>
      </c>
      <c r="U124" s="42">
        <f t="shared" si="1"/>
        <v>13824070.050000001</v>
      </c>
      <c r="V124" s="16"/>
    </row>
    <row r="125" spans="1:22" s="9" customFormat="1">
      <c r="A125" s="30">
        <v>118</v>
      </c>
      <c r="B125" s="53" t="s">
        <v>232</v>
      </c>
      <c r="C125" s="32" t="s">
        <v>233</v>
      </c>
      <c r="D125" s="43">
        <v>1</v>
      </c>
      <c r="E125" s="43">
        <v>45148</v>
      </c>
      <c r="F125" s="43">
        <v>12</v>
      </c>
      <c r="G125" s="43">
        <v>165338.03</v>
      </c>
      <c r="H125" s="43">
        <v>225</v>
      </c>
      <c r="I125" s="43">
        <v>878790.17</v>
      </c>
      <c r="J125" s="43">
        <v>608</v>
      </c>
      <c r="K125" s="43">
        <v>6220152.1200000001</v>
      </c>
      <c r="L125" s="43">
        <f t="shared" si="0"/>
        <v>846</v>
      </c>
      <c r="M125" s="43">
        <f t="shared" si="0"/>
        <v>7309428.3200000003</v>
      </c>
      <c r="N125" s="43">
        <v>292</v>
      </c>
      <c r="O125" s="43">
        <v>5663977.1900000004</v>
      </c>
      <c r="P125" s="43">
        <v>6</v>
      </c>
      <c r="Q125" s="43">
        <v>109886.6</v>
      </c>
      <c r="R125" s="43">
        <f t="shared" si="16"/>
        <v>298</v>
      </c>
      <c r="S125" s="43">
        <f t="shared" si="16"/>
        <v>5773863.79</v>
      </c>
      <c r="T125" s="43">
        <f t="shared" si="1"/>
        <v>1144</v>
      </c>
      <c r="U125" s="43">
        <f t="shared" si="1"/>
        <v>13083292.109999999</v>
      </c>
      <c r="V125" s="16"/>
    </row>
    <row r="126" spans="1:22" s="9" customFormat="1">
      <c r="A126" s="33">
        <v>119</v>
      </c>
      <c r="B126" s="54" t="s">
        <v>202</v>
      </c>
      <c r="C126" s="1" t="s">
        <v>203</v>
      </c>
      <c r="D126" s="44">
        <v>16</v>
      </c>
      <c r="E126" s="44">
        <v>297729.02</v>
      </c>
      <c r="F126" s="44">
        <v>32</v>
      </c>
      <c r="G126" s="44">
        <v>468320.93</v>
      </c>
      <c r="H126" s="44">
        <v>183</v>
      </c>
      <c r="I126" s="44">
        <v>1300686.6100000001</v>
      </c>
      <c r="J126" s="44">
        <v>366</v>
      </c>
      <c r="K126" s="44">
        <v>3993845.9</v>
      </c>
      <c r="L126" s="42">
        <f t="shared" si="0"/>
        <v>597</v>
      </c>
      <c r="M126" s="42">
        <f t="shared" si="0"/>
        <v>6060582.459999999</v>
      </c>
      <c r="N126" s="44">
        <v>314</v>
      </c>
      <c r="O126" s="44">
        <v>4054301.64</v>
      </c>
      <c r="P126" s="44">
        <v>18</v>
      </c>
      <c r="Q126" s="44">
        <v>1179452</v>
      </c>
      <c r="R126" s="42">
        <f t="shared" si="16"/>
        <v>332</v>
      </c>
      <c r="S126" s="42">
        <f t="shared" si="16"/>
        <v>5233753.6400000006</v>
      </c>
      <c r="T126" s="42">
        <f t="shared" si="1"/>
        <v>929</v>
      </c>
      <c r="U126" s="42">
        <f t="shared" si="1"/>
        <v>11294336.1</v>
      </c>
      <c r="V126" s="16"/>
    </row>
    <row r="127" spans="1:22" s="9" customFormat="1">
      <c r="A127" s="30">
        <v>120</v>
      </c>
      <c r="B127" s="31" t="s">
        <v>254</v>
      </c>
      <c r="C127" s="32" t="s">
        <v>255</v>
      </c>
      <c r="D127" s="43">
        <v>25</v>
      </c>
      <c r="E127" s="43">
        <v>71505.210000000006</v>
      </c>
      <c r="F127" s="43">
        <v>69</v>
      </c>
      <c r="G127" s="43">
        <v>769280.35</v>
      </c>
      <c r="H127" s="43">
        <v>205</v>
      </c>
      <c r="I127" s="43">
        <v>438406.12</v>
      </c>
      <c r="J127" s="43">
        <v>574</v>
      </c>
      <c r="K127" s="43">
        <v>3995325.53</v>
      </c>
      <c r="L127" s="43">
        <f t="shared" si="0"/>
        <v>873</v>
      </c>
      <c r="M127" s="43">
        <f t="shared" si="0"/>
        <v>5274517.209999999</v>
      </c>
      <c r="N127" s="43">
        <v>407</v>
      </c>
      <c r="O127" s="43">
        <v>4293497.17</v>
      </c>
      <c r="P127" s="43">
        <v>4</v>
      </c>
      <c r="Q127" s="43">
        <v>31938.07</v>
      </c>
      <c r="R127" s="43">
        <f t="shared" si="16"/>
        <v>411</v>
      </c>
      <c r="S127" s="43">
        <f t="shared" si="16"/>
        <v>4325435.24</v>
      </c>
      <c r="T127" s="43">
        <f t="shared" si="1"/>
        <v>1284</v>
      </c>
      <c r="U127" s="43">
        <f t="shared" si="1"/>
        <v>9599952.4499999993</v>
      </c>
      <c r="V127" s="16"/>
    </row>
    <row r="128" spans="1:22" s="9" customFormat="1">
      <c r="A128" s="33">
        <v>121</v>
      </c>
      <c r="B128" s="54" t="s">
        <v>266</v>
      </c>
      <c r="C128" s="1" t="s">
        <v>267</v>
      </c>
      <c r="D128" s="44"/>
      <c r="E128" s="44"/>
      <c r="F128" s="44">
        <v>3</v>
      </c>
      <c r="G128" s="44">
        <v>28917.99</v>
      </c>
      <c r="H128" s="44">
        <v>188</v>
      </c>
      <c r="I128" s="44">
        <v>398789.4</v>
      </c>
      <c r="J128" s="44">
        <v>535</v>
      </c>
      <c r="K128" s="44">
        <v>3890717.2</v>
      </c>
      <c r="L128" s="42">
        <f t="shared" si="0"/>
        <v>726</v>
      </c>
      <c r="M128" s="42">
        <f t="shared" si="0"/>
        <v>4318424.5900000008</v>
      </c>
      <c r="N128" s="44">
        <v>228</v>
      </c>
      <c r="O128" s="44">
        <v>3520198.28</v>
      </c>
      <c r="P128" s="44"/>
      <c r="Q128" s="44"/>
      <c r="R128" s="42">
        <f t="shared" si="16"/>
        <v>228</v>
      </c>
      <c r="S128" s="42">
        <f t="shared" si="16"/>
        <v>3520198.28</v>
      </c>
      <c r="T128" s="42">
        <f t="shared" si="1"/>
        <v>954</v>
      </c>
      <c r="U128" s="42">
        <f t="shared" si="1"/>
        <v>7838622.870000001</v>
      </c>
      <c r="V128" s="16"/>
    </row>
    <row r="129" spans="1:22" s="9" customFormat="1">
      <c r="A129" s="30">
        <v>122</v>
      </c>
      <c r="B129" s="53" t="s">
        <v>252</v>
      </c>
      <c r="C129" s="32" t="s">
        <v>253</v>
      </c>
      <c r="D129" s="43"/>
      <c r="E129" s="43"/>
      <c r="F129" s="43"/>
      <c r="G129" s="43"/>
      <c r="H129" s="43">
        <v>608</v>
      </c>
      <c r="I129" s="43">
        <v>492539.08</v>
      </c>
      <c r="J129" s="43">
        <v>1162</v>
      </c>
      <c r="K129" s="43">
        <v>3850956.09</v>
      </c>
      <c r="L129" s="43">
        <f t="shared" si="0"/>
        <v>1770</v>
      </c>
      <c r="M129" s="43">
        <f t="shared" si="0"/>
        <v>4343495.17</v>
      </c>
      <c r="N129" s="43">
        <v>139</v>
      </c>
      <c r="O129" s="43">
        <v>3425439.09</v>
      </c>
      <c r="P129" s="43">
        <v>1</v>
      </c>
      <c r="Q129" s="43">
        <v>195.67</v>
      </c>
      <c r="R129" s="43">
        <f t="shared" si="16"/>
        <v>140</v>
      </c>
      <c r="S129" s="43">
        <f t="shared" si="16"/>
        <v>3425634.76</v>
      </c>
      <c r="T129" s="43">
        <f t="shared" si="1"/>
        <v>1910</v>
      </c>
      <c r="U129" s="43">
        <f t="shared" si="1"/>
        <v>7769129.9299999997</v>
      </c>
      <c r="V129" s="16"/>
    </row>
    <row r="130" spans="1:22" s="9" customFormat="1">
      <c r="A130" s="33">
        <v>123</v>
      </c>
      <c r="B130" s="54" t="s">
        <v>172</v>
      </c>
      <c r="C130" s="1" t="s">
        <v>173</v>
      </c>
      <c r="D130" s="44"/>
      <c r="E130" s="44"/>
      <c r="F130" s="44"/>
      <c r="G130" s="44"/>
      <c r="H130" s="44">
        <v>3</v>
      </c>
      <c r="I130" s="44">
        <v>23819.439999999999</v>
      </c>
      <c r="J130" s="44">
        <v>2</v>
      </c>
      <c r="K130" s="44">
        <v>1256.29</v>
      </c>
      <c r="L130" s="42">
        <f t="shared" si="0"/>
        <v>5</v>
      </c>
      <c r="M130" s="42">
        <f t="shared" si="0"/>
        <v>25075.73</v>
      </c>
      <c r="N130" s="44"/>
      <c r="O130" s="44"/>
      <c r="P130" s="44">
        <v>5</v>
      </c>
      <c r="Q130" s="44">
        <v>7550000</v>
      </c>
      <c r="R130" s="42">
        <f t="shared" si="16"/>
        <v>5</v>
      </c>
      <c r="S130" s="42">
        <f t="shared" si="16"/>
        <v>7550000</v>
      </c>
      <c r="T130" s="42">
        <f t="shared" si="1"/>
        <v>10</v>
      </c>
      <c r="U130" s="42">
        <f t="shared" si="1"/>
        <v>7575075.7300000004</v>
      </c>
      <c r="V130" s="16"/>
    </row>
    <row r="131" spans="1:22" s="9" customFormat="1">
      <c r="A131" s="30">
        <v>124</v>
      </c>
      <c r="B131" s="53" t="s">
        <v>228</v>
      </c>
      <c r="C131" s="32" t="s">
        <v>229</v>
      </c>
      <c r="D131" s="43">
        <v>29</v>
      </c>
      <c r="E131" s="43">
        <v>1424363.04</v>
      </c>
      <c r="F131" s="43">
        <v>19</v>
      </c>
      <c r="G131" s="43">
        <v>623088.54</v>
      </c>
      <c r="H131" s="43">
        <v>18</v>
      </c>
      <c r="I131" s="43">
        <v>314737.32</v>
      </c>
      <c r="J131" s="43">
        <v>116</v>
      </c>
      <c r="K131" s="43">
        <v>2058865.79</v>
      </c>
      <c r="L131" s="43">
        <f t="shared" si="0"/>
        <v>182</v>
      </c>
      <c r="M131" s="43">
        <f t="shared" si="0"/>
        <v>4421054.6899999995</v>
      </c>
      <c r="N131" s="43">
        <v>18</v>
      </c>
      <c r="O131" s="43">
        <v>1855000</v>
      </c>
      <c r="P131" s="43">
        <v>6</v>
      </c>
      <c r="Q131" s="43">
        <v>954400</v>
      </c>
      <c r="R131" s="43">
        <f t="shared" si="16"/>
        <v>24</v>
      </c>
      <c r="S131" s="43">
        <f t="shared" si="16"/>
        <v>2809400</v>
      </c>
      <c r="T131" s="43">
        <f t="shared" si="1"/>
        <v>206</v>
      </c>
      <c r="U131" s="43">
        <f t="shared" si="1"/>
        <v>7230454.6899999995</v>
      </c>
      <c r="V131" s="16"/>
    </row>
    <row r="132" spans="1:22" s="9" customFormat="1">
      <c r="A132" s="33">
        <v>125</v>
      </c>
      <c r="B132" s="54" t="s">
        <v>335</v>
      </c>
      <c r="C132" s="1" t="s">
        <v>366</v>
      </c>
      <c r="D132" s="44">
        <v>2</v>
      </c>
      <c r="E132" s="44">
        <v>22114.71</v>
      </c>
      <c r="F132" s="44">
        <v>32</v>
      </c>
      <c r="G132" s="44">
        <v>725596.7</v>
      </c>
      <c r="H132" s="44">
        <v>20</v>
      </c>
      <c r="I132" s="44">
        <v>248514.14</v>
      </c>
      <c r="J132" s="44">
        <v>283</v>
      </c>
      <c r="K132" s="44">
        <v>1418423.71</v>
      </c>
      <c r="L132" s="42">
        <f t="shared" si="0"/>
        <v>337</v>
      </c>
      <c r="M132" s="42">
        <f t="shared" si="0"/>
        <v>2414649.2599999998</v>
      </c>
      <c r="N132" s="44">
        <v>520</v>
      </c>
      <c r="O132" s="44">
        <v>3335109.84</v>
      </c>
      <c r="P132" s="44">
        <v>322</v>
      </c>
      <c r="Q132" s="44">
        <v>1454647.18</v>
      </c>
      <c r="R132" s="42">
        <f t="shared" si="16"/>
        <v>842</v>
      </c>
      <c r="S132" s="42">
        <f t="shared" si="16"/>
        <v>4789757.0199999996</v>
      </c>
      <c r="T132" s="42">
        <f t="shared" si="1"/>
        <v>1179</v>
      </c>
      <c r="U132" s="42">
        <f t="shared" si="1"/>
        <v>7204406.2799999993</v>
      </c>
      <c r="V132" s="16"/>
    </row>
    <row r="133" spans="1:22" s="9" customFormat="1">
      <c r="A133" s="30">
        <v>126</v>
      </c>
      <c r="B133" s="31" t="s">
        <v>234</v>
      </c>
      <c r="C133" s="32" t="s">
        <v>235</v>
      </c>
      <c r="D133" s="43"/>
      <c r="E133" s="43"/>
      <c r="F133" s="43">
        <v>2</v>
      </c>
      <c r="G133" s="43">
        <v>12888.25</v>
      </c>
      <c r="H133" s="43">
        <v>34</v>
      </c>
      <c r="I133" s="43">
        <v>1814259.11</v>
      </c>
      <c r="J133" s="43">
        <v>448</v>
      </c>
      <c r="K133" s="43">
        <v>2218308.4500000002</v>
      </c>
      <c r="L133" s="43">
        <f t="shared" si="0"/>
        <v>484</v>
      </c>
      <c r="M133" s="43">
        <f t="shared" si="0"/>
        <v>4045455.8100000005</v>
      </c>
      <c r="N133" s="43">
        <v>20</v>
      </c>
      <c r="O133" s="43">
        <v>1583018.39</v>
      </c>
      <c r="P133" s="43">
        <v>6</v>
      </c>
      <c r="Q133" s="43">
        <v>1298808.5</v>
      </c>
      <c r="R133" s="43">
        <f t="shared" si="16"/>
        <v>26</v>
      </c>
      <c r="S133" s="43">
        <f t="shared" si="16"/>
        <v>2881826.8899999997</v>
      </c>
      <c r="T133" s="43">
        <f t="shared" si="1"/>
        <v>510</v>
      </c>
      <c r="U133" s="43">
        <f t="shared" si="1"/>
        <v>6927282.7000000002</v>
      </c>
      <c r="V133" s="16"/>
    </row>
    <row r="134" spans="1:22" s="9" customFormat="1">
      <c r="A134" s="33">
        <v>127</v>
      </c>
      <c r="B134" s="54" t="s">
        <v>284</v>
      </c>
      <c r="C134" s="1" t="s">
        <v>285</v>
      </c>
      <c r="D134" s="44"/>
      <c r="E134" s="44"/>
      <c r="F134" s="44"/>
      <c r="G134" s="44"/>
      <c r="H134" s="44">
        <v>143</v>
      </c>
      <c r="I134" s="44">
        <v>538092.63</v>
      </c>
      <c r="J134" s="44">
        <v>340</v>
      </c>
      <c r="K134" s="44">
        <v>3403731.56</v>
      </c>
      <c r="L134" s="42">
        <f t="shared" si="0"/>
        <v>483</v>
      </c>
      <c r="M134" s="42">
        <f t="shared" si="0"/>
        <v>3941824.19</v>
      </c>
      <c r="N134" s="44">
        <v>164</v>
      </c>
      <c r="O134" s="44">
        <v>2760825.44</v>
      </c>
      <c r="P134" s="44"/>
      <c r="Q134" s="44"/>
      <c r="R134" s="42">
        <f t="shared" si="16"/>
        <v>164</v>
      </c>
      <c r="S134" s="42">
        <f t="shared" si="16"/>
        <v>2760825.44</v>
      </c>
      <c r="T134" s="42">
        <f t="shared" si="1"/>
        <v>647</v>
      </c>
      <c r="U134" s="42">
        <f t="shared" si="1"/>
        <v>6702649.6299999999</v>
      </c>
      <c r="V134" s="16"/>
    </row>
    <row r="135" spans="1:22" s="9" customFormat="1">
      <c r="A135" s="30">
        <v>128</v>
      </c>
      <c r="B135" s="53" t="s">
        <v>260</v>
      </c>
      <c r="C135" s="32" t="s">
        <v>261</v>
      </c>
      <c r="D135" s="43"/>
      <c r="E135" s="43"/>
      <c r="F135" s="43">
        <v>5</v>
      </c>
      <c r="G135" s="43">
        <v>158801.04</v>
      </c>
      <c r="H135" s="43">
        <v>24</v>
      </c>
      <c r="I135" s="43">
        <v>310830.52</v>
      </c>
      <c r="J135" s="43">
        <v>525</v>
      </c>
      <c r="K135" s="43">
        <v>2902439.84</v>
      </c>
      <c r="L135" s="43">
        <f t="shared" si="0"/>
        <v>554</v>
      </c>
      <c r="M135" s="43">
        <f t="shared" si="0"/>
        <v>3372071.4</v>
      </c>
      <c r="N135" s="43">
        <v>477</v>
      </c>
      <c r="O135" s="43">
        <v>2953956.45</v>
      </c>
      <c r="P135" s="43">
        <v>8</v>
      </c>
      <c r="Q135" s="43">
        <v>203756.59</v>
      </c>
      <c r="R135" s="43">
        <f t="shared" ref="R135:S154" si="17">N135+P135</f>
        <v>485</v>
      </c>
      <c r="S135" s="43">
        <f t="shared" si="17"/>
        <v>3157713.04</v>
      </c>
      <c r="T135" s="43">
        <f t="shared" si="1"/>
        <v>1039</v>
      </c>
      <c r="U135" s="43">
        <f t="shared" si="1"/>
        <v>6529784.4399999995</v>
      </c>
      <c r="V135" s="16"/>
    </row>
    <row r="136" spans="1:22" s="9" customFormat="1">
      <c r="A136" s="33">
        <v>129</v>
      </c>
      <c r="B136" s="54" t="s">
        <v>258</v>
      </c>
      <c r="C136" s="1" t="s">
        <v>259</v>
      </c>
      <c r="D136" s="44"/>
      <c r="E136" s="44"/>
      <c r="F136" s="44">
        <v>3</v>
      </c>
      <c r="G136" s="44">
        <v>23718.3</v>
      </c>
      <c r="H136" s="44">
        <v>212</v>
      </c>
      <c r="I136" s="44">
        <v>1165089.1299999999</v>
      </c>
      <c r="J136" s="44">
        <v>366</v>
      </c>
      <c r="K136" s="44">
        <v>3054740.82</v>
      </c>
      <c r="L136" s="42">
        <f t="shared" si="0"/>
        <v>581</v>
      </c>
      <c r="M136" s="42">
        <f t="shared" si="0"/>
        <v>4243548.2499999991</v>
      </c>
      <c r="N136" s="44">
        <v>242</v>
      </c>
      <c r="O136" s="44">
        <v>2035570.92</v>
      </c>
      <c r="P136" s="44">
        <v>3</v>
      </c>
      <c r="Q136" s="44">
        <v>120129</v>
      </c>
      <c r="R136" s="42">
        <f t="shared" si="17"/>
        <v>245</v>
      </c>
      <c r="S136" s="42">
        <f t="shared" si="17"/>
        <v>2155699.92</v>
      </c>
      <c r="T136" s="42">
        <f t="shared" si="1"/>
        <v>826</v>
      </c>
      <c r="U136" s="42">
        <f t="shared" si="1"/>
        <v>6399248.169999999</v>
      </c>
      <c r="V136" s="16"/>
    </row>
    <row r="137" spans="1:22" s="9" customFormat="1">
      <c r="A137" s="30">
        <v>130</v>
      </c>
      <c r="B137" s="53" t="s">
        <v>274</v>
      </c>
      <c r="C137" s="32" t="s">
        <v>275</v>
      </c>
      <c r="D137" s="43"/>
      <c r="E137" s="43"/>
      <c r="F137" s="43"/>
      <c r="G137" s="43"/>
      <c r="H137" s="43">
        <v>40</v>
      </c>
      <c r="I137" s="43">
        <v>105191.74</v>
      </c>
      <c r="J137" s="43">
        <v>397</v>
      </c>
      <c r="K137" s="43">
        <v>3124206.62</v>
      </c>
      <c r="L137" s="43">
        <f t="shared" si="0"/>
        <v>437</v>
      </c>
      <c r="M137" s="43">
        <f t="shared" si="0"/>
        <v>3229398.3600000003</v>
      </c>
      <c r="N137" s="43">
        <v>669</v>
      </c>
      <c r="O137" s="43">
        <v>3053496.03</v>
      </c>
      <c r="P137" s="43">
        <v>3</v>
      </c>
      <c r="Q137" s="43">
        <v>35487.519999999997</v>
      </c>
      <c r="R137" s="43">
        <f t="shared" si="17"/>
        <v>672</v>
      </c>
      <c r="S137" s="43">
        <f t="shared" si="17"/>
        <v>3088983.55</v>
      </c>
      <c r="T137" s="43">
        <f t="shared" si="1"/>
        <v>1109</v>
      </c>
      <c r="U137" s="43">
        <f t="shared" si="1"/>
        <v>6318381.9100000001</v>
      </c>
      <c r="V137" s="16"/>
    </row>
    <row r="138" spans="1:22" s="9" customFormat="1">
      <c r="A138" s="33">
        <v>131</v>
      </c>
      <c r="B138" s="54" t="s">
        <v>282</v>
      </c>
      <c r="C138" s="1" t="s">
        <v>283</v>
      </c>
      <c r="D138" s="44">
        <v>10</v>
      </c>
      <c r="E138" s="44">
        <v>58194.21</v>
      </c>
      <c r="F138" s="44">
        <v>29</v>
      </c>
      <c r="G138" s="44">
        <v>358695.4</v>
      </c>
      <c r="H138" s="44">
        <v>159</v>
      </c>
      <c r="I138" s="44">
        <v>1637163.04</v>
      </c>
      <c r="J138" s="44">
        <v>950</v>
      </c>
      <c r="K138" s="44">
        <v>1658549.34</v>
      </c>
      <c r="L138" s="42">
        <f t="shared" si="0"/>
        <v>1148</v>
      </c>
      <c r="M138" s="42">
        <f t="shared" si="0"/>
        <v>3712601.9899999998</v>
      </c>
      <c r="N138" s="44">
        <v>162</v>
      </c>
      <c r="O138" s="44">
        <v>1166120.67</v>
      </c>
      <c r="P138" s="44">
        <v>22</v>
      </c>
      <c r="Q138" s="44">
        <v>841744.82</v>
      </c>
      <c r="R138" s="42">
        <f t="shared" si="17"/>
        <v>184</v>
      </c>
      <c r="S138" s="42">
        <f t="shared" si="17"/>
        <v>2007865.4899999998</v>
      </c>
      <c r="T138" s="42">
        <f t="shared" si="1"/>
        <v>1332</v>
      </c>
      <c r="U138" s="42">
        <f t="shared" si="1"/>
        <v>5720467.4799999995</v>
      </c>
      <c r="V138" s="16"/>
    </row>
    <row r="139" spans="1:22" s="9" customFormat="1">
      <c r="A139" s="30">
        <v>132</v>
      </c>
      <c r="B139" s="53" t="s">
        <v>272</v>
      </c>
      <c r="C139" s="32" t="s">
        <v>273</v>
      </c>
      <c r="D139" s="43"/>
      <c r="E139" s="43"/>
      <c r="F139" s="43">
        <v>2</v>
      </c>
      <c r="G139" s="43">
        <v>3200</v>
      </c>
      <c r="H139" s="43">
        <v>93</v>
      </c>
      <c r="I139" s="43">
        <v>226246.05</v>
      </c>
      <c r="J139" s="43">
        <v>670</v>
      </c>
      <c r="K139" s="43">
        <v>2646086.96</v>
      </c>
      <c r="L139" s="43">
        <f t="shared" si="0"/>
        <v>765</v>
      </c>
      <c r="M139" s="43">
        <f t="shared" si="0"/>
        <v>2875533.01</v>
      </c>
      <c r="N139" s="43">
        <v>629</v>
      </c>
      <c r="O139" s="43">
        <v>2592105.5099999998</v>
      </c>
      <c r="P139" s="43">
        <v>4</v>
      </c>
      <c r="Q139" s="43">
        <v>173349.48</v>
      </c>
      <c r="R139" s="43">
        <f t="shared" si="17"/>
        <v>633</v>
      </c>
      <c r="S139" s="43">
        <f t="shared" si="17"/>
        <v>2765454.9899999998</v>
      </c>
      <c r="T139" s="43">
        <f t="shared" si="1"/>
        <v>1398</v>
      </c>
      <c r="U139" s="43">
        <f t="shared" si="1"/>
        <v>5640988</v>
      </c>
      <c r="V139" s="16"/>
    </row>
    <row r="140" spans="1:22" s="9" customFormat="1">
      <c r="A140" s="33">
        <v>133</v>
      </c>
      <c r="B140" s="54" t="s">
        <v>298</v>
      </c>
      <c r="C140" s="1" t="s">
        <v>299</v>
      </c>
      <c r="D140" s="44"/>
      <c r="E140" s="44"/>
      <c r="F140" s="44">
        <v>4</v>
      </c>
      <c r="G140" s="44">
        <v>39362.18</v>
      </c>
      <c r="H140" s="44">
        <v>74</v>
      </c>
      <c r="I140" s="44">
        <v>317846.96999999997</v>
      </c>
      <c r="J140" s="44">
        <v>229</v>
      </c>
      <c r="K140" s="44">
        <v>1260328.98</v>
      </c>
      <c r="L140" s="42">
        <f t="shared" si="0"/>
        <v>307</v>
      </c>
      <c r="M140" s="42">
        <f t="shared" si="0"/>
        <v>1617538.13</v>
      </c>
      <c r="N140" s="44">
        <v>288</v>
      </c>
      <c r="O140" s="44">
        <v>2498969.61</v>
      </c>
      <c r="P140" s="44">
        <v>48</v>
      </c>
      <c r="Q140" s="44">
        <v>1514267.81</v>
      </c>
      <c r="R140" s="42">
        <f t="shared" si="17"/>
        <v>336</v>
      </c>
      <c r="S140" s="42">
        <f t="shared" si="17"/>
        <v>4013237.42</v>
      </c>
      <c r="T140" s="42">
        <f t="shared" si="1"/>
        <v>643</v>
      </c>
      <c r="U140" s="42">
        <f t="shared" si="1"/>
        <v>5630775.5499999998</v>
      </c>
      <c r="V140" s="16"/>
    </row>
    <row r="141" spans="1:22" s="9" customFormat="1">
      <c r="A141" s="30">
        <v>134</v>
      </c>
      <c r="B141" s="31" t="s">
        <v>248</v>
      </c>
      <c r="C141" s="32" t="s">
        <v>249</v>
      </c>
      <c r="D141" s="43">
        <v>3</v>
      </c>
      <c r="E141" s="43">
        <v>147837.22</v>
      </c>
      <c r="F141" s="43">
        <v>17</v>
      </c>
      <c r="G141" s="43">
        <v>355453.55</v>
      </c>
      <c r="H141" s="43">
        <v>58</v>
      </c>
      <c r="I141" s="43">
        <v>976817.29</v>
      </c>
      <c r="J141" s="43">
        <v>213</v>
      </c>
      <c r="K141" s="43">
        <v>1419530.89</v>
      </c>
      <c r="L141" s="43">
        <f t="shared" si="0"/>
        <v>291</v>
      </c>
      <c r="M141" s="43">
        <f t="shared" si="0"/>
        <v>2899638.9499999997</v>
      </c>
      <c r="N141" s="43">
        <v>190</v>
      </c>
      <c r="O141" s="43">
        <v>1686662.24</v>
      </c>
      <c r="P141" s="43">
        <v>25</v>
      </c>
      <c r="Q141" s="43">
        <v>1037115.18</v>
      </c>
      <c r="R141" s="43">
        <f t="shared" si="17"/>
        <v>215</v>
      </c>
      <c r="S141" s="43">
        <f t="shared" si="17"/>
        <v>2723777.42</v>
      </c>
      <c r="T141" s="43">
        <f t="shared" si="1"/>
        <v>506</v>
      </c>
      <c r="U141" s="43">
        <f t="shared" si="1"/>
        <v>5623416.3699999992</v>
      </c>
      <c r="V141" s="16"/>
    </row>
    <row r="142" spans="1:22" s="9" customFormat="1">
      <c r="A142" s="33">
        <v>135</v>
      </c>
      <c r="B142" s="54" t="s">
        <v>270</v>
      </c>
      <c r="C142" s="1" t="s">
        <v>271</v>
      </c>
      <c r="D142" s="44"/>
      <c r="E142" s="44"/>
      <c r="F142" s="44">
        <v>1</v>
      </c>
      <c r="G142" s="44">
        <v>18777.599999999999</v>
      </c>
      <c r="H142" s="44">
        <v>310</v>
      </c>
      <c r="I142" s="44">
        <v>109126.84</v>
      </c>
      <c r="J142" s="44">
        <v>2621</v>
      </c>
      <c r="K142" s="44">
        <v>2693632.78</v>
      </c>
      <c r="L142" s="42">
        <f t="shared" si="0"/>
        <v>2932</v>
      </c>
      <c r="M142" s="42">
        <f t="shared" si="0"/>
        <v>2821537.2199999997</v>
      </c>
      <c r="N142" s="44">
        <v>201</v>
      </c>
      <c r="O142" s="44">
        <v>2718150.67</v>
      </c>
      <c r="P142" s="44">
        <v>4</v>
      </c>
      <c r="Q142" s="44">
        <v>17930.990000000002</v>
      </c>
      <c r="R142" s="42">
        <f t="shared" si="17"/>
        <v>205</v>
      </c>
      <c r="S142" s="42">
        <f t="shared" si="17"/>
        <v>2736081.66</v>
      </c>
      <c r="T142" s="42">
        <f t="shared" si="1"/>
        <v>3137</v>
      </c>
      <c r="U142" s="42">
        <f t="shared" si="1"/>
        <v>5557618.8799999999</v>
      </c>
      <c r="V142" s="16"/>
    </row>
    <row r="143" spans="1:22" s="9" customFormat="1">
      <c r="A143" s="30">
        <v>136</v>
      </c>
      <c r="B143" s="53" t="s">
        <v>256</v>
      </c>
      <c r="C143" s="32" t="s">
        <v>257</v>
      </c>
      <c r="D143" s="43"/>
      <c r="E143" s="43"/>
      <c r="F143" s="43"/>
      <c r="G143" s="43"/>
      <c r="H143" s="43">
        <v>124</v>
      </c>
      <c r="I143" s="43">
        <v>223955.88</v>
      </c>
      <c r="J143" s="43">
        <v>324</v>
      </c>
      <c r="K143" s="43">
        <v>2709869.15</v>
      </c>
      <c r="L143" s="43">
        <f t="shared" si="0"/>
        <v>448</v>
      </c>
      <c r="M143" s="43">
        <f t="shared" si="0"/>
        <v>2933825.03</v>
      </c>
      <c r="N143" s="43">
        <v>300</v>
      </c>
      <c r="O143" s="43">
        <v>2485740.8199999998</v>
      </c>
      <c r="P143" s="43"/>
      <c r="Q143" s="43"/>
      <c r="R143" s="43">
        <f t="shared" si="17"/>
        <v>300</v>
      </c>
      <c r="S143" s="43">
        <f t="shared" si="17"/>
        <v>2485740.8199999998</v>
      </c>
      <c r="T143" s="43">
        <f t="shared" si="1"/>
        <v>748</v>
      </c>
      <c r="U143" s="43">
        <f t="shared" si="1"/>
        <v>5419565.8499999996</v>
      </c>
      <c r="V143" s="16"/>
    </row>
    <row r="144" spans="1:22" s="9" customFormat="1">
      <c r="A144" s="33">
        <v>137</v>
      </c>
      <c r="B144" s="54" t="s">
        <v>198</v>
      </c>
      <c r="C144" s="1" t="s">
        <v>199</v>
      </c>
      <c r="D144" s="44"/>
      <c r="E144" s="44"/>
      <c r="F144" s="44">
        <v>59</v>
      </c>
      <c r="G144" s="44">
        <v>1189970.82</v>
      </c>
      <c r="H144" s="44">
        <v>3</v>
      </c>
      <c r="I144" s="44">
        <v>164021.82</v>
      </c>
      <c r="J144" s="44">
        <v>316</v>
      </c>
      <c r="K144" s="44">
        <v>1228756.3999999999</v>
      </c>
      <c r="L144" s="42">
        <f t="shared" si="0"/>
        <v>378</v>
      </c>
      <c r="M144" s="42">
        <f t="shared" si="0"/>
        <v>2582749.04</v>
      </c>
      <c r="N144" s="44">
        <v>365</v>
      </c>
      <c r="O144" s="44">
        <v>2417731.61</v>
      </c>
      <c r="P144" s="44">
        <v>3</v>
      </c>
      <c r="Q144" s="44">
        <v>164021.82</v>
      </c>
      <c r="R144" s="42">
        <f t="shared" si="17"/>
        <v>368</v>
      </c>
      <c r="S144" s="42">
        <f t="shared" si="17"/>
        <v>2581753.4299999997</v>
      </c>
      <c r="T144" s="42">
        <f t="shared" si="1"/>
        <v>746</v>
      </c>
      <c r="U144" s="42">
        <f t="shared" si="1"/>
        <v>5164502.47</v>
      </c>
      <c r="V144" s="16"/>
    </row>
    <row r="145" spans="1:22" s="9" customFormat="1">
      <c r="A145" s="30">
        <v>138</v>
      </c>
      <c r="B145" s="53" t="s">
        <v>336</v>
      </c>
      <c r="C145" s="32" t="s">
        <v>337</v>
      </c>
      <c r="D145" s="43"/>
      <c r="E145" s="43"/>
      <c r="F145" s="43">
        <v>6</v>
      </c>
      <c r="G145" s="43">
        <v>211794.91</v>
      </c>
      <c r="H145" s="43">
        <v>95</v>
      </c>
      <c r="I145" s="43">
        <v>361789.96</v>
      </c>
      <c r="J145" s="43">
        <v>258</v>
      </c>
      <c r="K145" s="43">
        <v>2111557.29</v>
      </c>
      <c r="L145" s="43">
        <f t="shared" si="0"/>
        <v>359</v>
      </c>
      <c r="M145" s="43">
        <f t="shared" si="0"/>
        <v>2685142.16</v>
      </c>
      <c r="N145" s="43">
        <v>159</v>
      </c>
      <c r="O145" s="43">
        <v>1997762.39</v>
      </c>
      <c r="P145" s="43">
        <v>5</v>
      </c>
      <c r="Q145" s="43">
        <v>35241.56</v>
      </c>
      <c r="R145" s="43">
        <f t="shared" si="17"/>
        <v>164</v>
      </c>
      <c r="S145" s="43">
        <f t="shared" si="17"/>
        <v>2033003.95</v>
      </c>
      <c r="T145" s="43">
        <f t="shared" si="1"/>
        <v>523</v>
      </c>
      <c r="U145" s="43">
        <f t="shared" si="1"/>
        <v>4718146.1100000003</v>
      </c>
      <c r="V145" s="16"/>
    </row>
    <row r="146" spans="1:22" s="9" customFormat="1">
      <c r="A146" s="33">
        <v>139</v>
      </c>
      <c r="B146" s="54" t="s">
        <v>216</v>
      </c>
      <c r="C146" s="1" t="s">
        <v>217</v>
      </c>
      <c r="D146" s="44">
        <v>31</v>
      </c>
      <c r="E146" s="44">
        <v>664609.93999999994</v>
      </c>
      <c r="F146" s="44">
        <v>6</v>
      </c>
      <c r="G146" s="44">
        <v>395518.75</v>
      </c>
      <c r="H146" s="44">
        <v>18</v>
      </c>
      <c r="I146" s="44">
        <v>111944.3</v>
      </c>
      <c r="J146" s="44">
        <v>299</v>
      </c>
      <c r="K146" s="44">
        <v>640817.17000000004</v>
      </c>
      <c r="L146" s="42">
        <f t="shared" si="0"/>
        <v>354</v>
      </c>
      <c r="M146" s="42">
        <f t="shared" si="0"/>
        <v>1812890.1600000001</v>
      </c>
      <c r="N146" s="44">
        <v>14</v>
      </c>
      <c r="O146" s="44">
        <v>1727794.83</v>
      </c>
      <c r="P146" s="44">
        <v>10</v>
      </c>
      <c r="Q146" s="44">
        <v>633215.79</v>
      </c>
      <c r="R146" s="42">
        <f t="shared" si="17"/>
        <v>24</v>
      </c>
      <c r="S146" s="42">
        <f t="shared" si="17"/>
        <v>2361010.62</v>
      </c>
      <c r="T146" s="42">
        <f t="shared" si="1"/>
        <v>378</v>
      </c>
      <c r="U146" s="42">
        <f t="shared" si="1"/>
        <v>4173900.7800000003</v>
      </c>
      <c r="V146" s="16"/>
    </row>
    <row r="147" spans="1:22" s="9" customFormat="1">
      <c r="A147" s="30">
        <v>140</v>
      </c>
      <c r="B147" s="53" t="s">
        <v>294</v>
      </c>
      <c r="C147" s="32" t="s">
        <v>295</v>
      </c>
      <c r="D147" s="43"/>
      <c r="E147" s="43"/>
      <c r="F147" s="43"/>
      <c r="G147" s="43"/>
      <c r="H147" s="43">
        <v>34</v>
      </c>
      <c r="I147" s="43">
        <v>29932.78</v>
      </c>
      <c r="J147" s="43">
        <v>186</v>
      </c>
      <c r="K147" s="43">
        <v>2046973.18</v>
      </c>
      <c r="L147" s="43">
        <f t="shared" si="0"/>
        <v>220</v>
      </c>
      <c r="M147" s="43">
        <f t="shared" si="0"/>
        <v>2076905.96</v>
      </c>
      <c r="N147" s="43">
        <v>253</v>
      </c>
      <c r="O147" s="43">
        <v>2017894.49</v>
      </c>
      <c r="P147" s="43"/>
      <c r="Q147" s="43"/>
      <c r="R147" s="43">
        <f t="shared" si="17"/>
        <v>253</v>
      </c>
      <c r="S147" s="43">
        <f t="shared" si="17"/>
        <v>2017894.49</v>
      </c>
      <c r="T147" s="43">
        <f t="shared" si="1"/>
        <v>473</v>
      </c>
      <c r="U147" s="43">
        <f t="shared" si="1"/>
        <v>4094800.45</v>
      </c>
      <c r="V147" s="16"/>
    </row>
    <row r="148" spans="1:22" s="9" customFormat="1">
      <c r="A148" s="33">
        <v>141</v>
      </c>
      <c r="B148" s="54" t="s">
        <v>288</v>
      </c>
      <c r="C148" s="1" t="s">
        <v>289</v>
      </c>
      <c r="D148" s="44"/>
      <c r="E148" s="44"/>
      <c r="F148" s="44"/>
      <c r="G148" s="44"/>
      <c r="H148" s="44">
        <v>33</v>
      </c>
      <c r="I148" s="44">
        <v>23170.98</v>
      </c>
      <c r="J148" s="44">
        <v>262</v>
      </c>
      <c r="K148" s="44">
        <v>1983106.84</v>
      </c>
      <c r="L148" s="42">
        <f t="shared" si="0"/>
        <v>295</v>
      </c>
      <c r="M148" s="42">
        <f t="shared" si="0"/>
        <v>2006277.82</v>
      </c>
      <c r="N148" s="44">
        <v>341</v>
      </c>
      <c r="O148" s="44">
        <v>1964161.35</v>
      </c>
      <c r="P148" s="44">
        <v>1</v>
      </c>
      <c r="Q148" s="44">
        <v>2983.06</v>
      </c>
      <c r="R148" s="42">
        <f t="shared" si="17"/>
        <v>342</v>
      </c>
      <c r="S148" s="42">
        <f t="shared" si="17"/>
        <v>1967144.4100000001</v>
      </c>
      <c r="T148" s="42">
        <f t="shared" si="1"/>
        <v>637</v>
      </c>
      <c r="U148" s="42">
        <f t="shared" si="1"/>
        <v>3973422.2300000004</v>
      </c>
      <c r="V148" s="16"/>
    </row>
    <row r="149" spans="1:22" s="9" customFormat="1">
      <c r="A149" s="30">
        <v>142</v>
      </c>
      <c r="B149" s="53" t="s">
        <v>276</v>
      </c>
      <c r="C149" s="32" t="s">
        <v>277</v>
      </c>
      <c r="D149" s="43"/>
      <c r="E149" s="43"/>
      <c r="F149" s="43"/>
      <c r="G149" s="43"/>
      <c r="H149" s="43">
        <v>328</v>
      </c>
      <c r="I149" s="43">
        <v>1787901.34</v>
      </c>
      <c r="J149" s="43">
        <v>322</v>
      </c>
      <c r="K149" s="43">
        <v>1858223.85</v>
      </c>
      <c r="L149" s="43">
        <f t="shared" si="0"/>
        <v>650</v>
      </c>
      <c r="M149" s="43">
        <f t="shared" si="0"/>
        <v>3646125.1900000004</v>
      </c>
      <c r="N149" s="43">
        <v>23</v>
      </c>
      <c r="O149" s="43">
        <v>107304.25</v>
      </c>
      <c r="P149" s="43">
        <v>4</v>
      </c>
      <c r="Q149" s="43">
        <v>190000</v>
      </c>
      <c r="R149" s="43">
        <f t="shared" si="17"/>
        <v>27</v>
      </c>
      <c r="S149" s="43">
        <f t="shared" si="17"/>
        <v>297304.25</v>
      </c>
      <c r="T149" s="43">
        <f t="shared" si="1"/>
        <v>677</v>
      </c>
      <c r="U149" s="43">
        <f t="shared" si="1"/>
        <v>3943429.4400000004</v>
      </c>
      <c r="V149" s="16"/>
    </row>
    <row r="150" spans="1:22" s="9" customFormat="1">
      <c r="A150" s="33">
        <v>143</v>
      </c>
      <c r="B150" s="54" t="s">
        <v>290</v>
      </c>
      <c r="C150" s="1" t="s">
        <v>291</v>
      </c>
      <c r="D150" s="44"/>
      <c r="E150" s="44"/>
      <c r="F150" s="44">
        <v>60</v>
      </c>
      <c r="G150" s="44">
        <v>798633.46</v>
      </c>
      <c r="H150" s="44">
        <v>37</v>
      </c>
      <c r="I150" s="44">
        <v>779701.3</v>
      </c>
      <c r="J150" s="44">
        <v>52</v>
      </c>
      <c r="K150" s="44">
        <v>435826.74</v>
      </c>
      <c r="L150" s="42">
        <f t="shared" si="0"/>
        <v>149</v>
      </c>
      <c r="M150" s="42">
        <f t="shared" si="0"/>
        <v>2014161.5</v>
      </c>
      <c r="N150" s="44">
        <v>71</v>
      </c>
      <c r="O150" s="44">
        <v>1062109.71</v>
      </c>
      <c r="P150" s="44">
        <v>23</v>
      </c>
      <c r="Q150" s="44">
        <v>607349.77</v>
      </c>
      <c r="R150" s="42">
        <f t="shared" si="17"/>
        <v>94</v>
      </c>
      <c r="S150" s="42">
        <f t="shared" si="17"/>
        <v>1669459.48</v>
      </c>
      <c r="T150" s="42">
        <f t="shared" si="1"/>
        <v>243</v>
      </c>
      <c r="U150" s="42">
        <f t="shared" si="1"/>
        <v>3683620.98</v>
      </c>
      <c r="V150" s="16"/>
    </row>
    <row r="151" spans="1:22" s="9" customFormat="1">
      <c r="A151" s="30">
        <v>144</v>
      </c>
      <c r="B151" s="53" t="s">
        <v>250</v>
      </c>
      <c r="C151" s="32" t="s">
        <v>251</v>
      </c>
      <c r="D151" s="43">
        <v>3</v>
      </c>
      <c r="E151" s="43">
        <v>7635.24</v>
      </c>
      <c r="F151" s="43">
        <v>14</v>
      </c>
      <c r="G151" s="43">
        <v>281086.51</v>
      </c>
      <c r="H151" s="43">
        <v>43</v>
      </c>
      <c r="I151" s="43">
        <v>966678.74</v>
      </c>
      <c r="J151" s="43">
        <v>48</v>
      </c>
      <c r="K151" s="43">
        <v>557149.04</v>
      </c>
      <c r="L151" s="43">
        <f t="shared" si="0"/>
        <v>108</v>
      </c>
      <c r="M151" s="43">
        <f t="shared" si="0"/>
        <v>1812549.53</v>
      </c>
      <c r="N151" s="43">
        <v>54</v>
      </c>
      <c r="O151" s="43">
        <v>862569.71</v>
      </c>
      <c r="P151" s="43">
        <v>34</v>
      </c>
      <c r="Q151" s="43">
        <v>972644.67</v>
      </c>
      <c r="R151" s="43">
        <f t="shared" si="17"/>
        <v>88</v>
      </c>
      <c r="S151" s="43">
        <f t="shared" si="17"/>
        <v>1835214.38</v>
      </c>
      <c r="T151" s="43">
        <f t="shared" si="1"/>
        <v>196</v>
      </c>
      <c r="U151" s="43">
        <f t="shared" si="1"/>
        <v>3647763.91</v>
      </c>
      <c r="V151" s="16"/>
    </row>
    <row r="152" spans="1:22" s="9" customFormat="1">
      <c r="A152" s="33">
        <v>145</v>
      </c>
      <c r="B152" s="54" t="s">
        <v>280</v>
      </c>
      <c r="C152" s="1" t="s">
        <v>281</v>
      </c>
      <c r="D152" s="44">
        <v>1</v>
      </c>
      <c r="E152" s="44">
        <v>1750</v>
      </c>
      <c r="F152" s="44">
        <v>18</v>
      </c>
      <c r="G152" s="44">
        <v>589496.31000000006</v>
      </c>
      <c r="H152" s="44">
        <v>11</v>
      </c>
      <c r="I152" s="44">
        <v>201681.17</v>
      </c>
      <c r="J152" s="44">
        <v>61</v>
      </c>
      <c r="K152" s="44">
        <v>774338.99</v>
      </c>
      <c r="L152" s="42">
        <f t="shared" si="0"/>
        <v>91</v>
      </c>
      <c r="M152" s="42">
        <f t="shared" si="0"/>
        <v>1567266.4700000002</v>
      </c>
      <c r="N152" s="44">
        <v>71</v>
      </c>
      <c r="O152" s="44">
        <v>1431207.12</v>
      </c>
      <c r="P152" s="44">
        <v>9</v>
      </c>
      <c r="Q152" s="44">
        <v>215597.64</v>
      </c>
      <c r="R152" s="42">
        <f t="shared" si="17"/>
        <v>80</v>
      </c>
      <c r="S152" s="42">
        <f t="shared" si="17"/>
        <v>1646804.7600000002</v>
      </c>
      <c r="T152" s="42">
        <f t="shared" si="1"/>
        <v>171</v>
      </c>
      <c r="U152" s="42">
        <f t="shared" si="1"/>
        <v>3214071.2300000004</v>
      </c>
      <c r="V152" s="16"/>
    </row>
    <row r="153" spans="1:22" s="9" customFormat="1">
      <c r="A153" s="30">
        <v>146</v>
      </c>
      <c r="B153" s="53" t="s">
        <v>230</v>
      </c>
      <c r="C153" s="32" t="s">
        <v>231</v>
      </c>
      <c r="D153" s="43">
        <v>9</v>
      </c>
      <c r="E153" s="43">
        <v>187317.21</v>
      </c>
      <c r="F153" s="43">
        <v>60</v>
      </c>
      <c r="G153" s="43">
        <v>749610.27</v>
      </c>
      <c r="H153" s="43">
        <v>9</v>
      </c>
      <c r="I153" s="43">
        <v>97282.8</v>
      </c>
      <c r="J153" s="43">
        <v>101</v>
      </c>
      <c r="K153" s="43">
        <v>647224.55000000005</v>
      </c>
      <c r="L153" s="43">
        <f t="shared" si="0"/>
        <v>179</v>
      </c>
      <c r="M153" s="43">
        <f t="shared" si="0"/>
        <v>1681434.83</v>
      </c>
      <c r="N153" s="43">
        <v>153</v>
      </c>
      <c r="O153" s="43">
        <v>1284745.8400000001</v>
      </c>
      <c r="P153" s="43">
        <v>14</v>
      </c>
      <c r="Q153" s="43">
        <v>174239.49</v>
      </c>
      <c r="R153" s="43">
        <f t="shared" si="17"/>
        <v>167</v>
      </c>
      <c r="S153" s="43">
        <f t="shared" si="17"/>
        <v>1458985.33</v>
      </c>
      <c r="T153" s="43">
        <f t="shared" si="1"/>
        <v>346</v>
      </c>
      <c r="U153" s="43">
        <f t="shared" si="1"/>
        <v>3140420.16</v>
      </c>
      <c r="V153" s="16"/>
    </row>
    <row r="154" spans="1:22" s="9" customFormat="1">
      <c r="A154" s="33">
        <v>147</v>
      </c>
      <c r="B154" s="54" t="s">
        <v>226</v>
      </c>
      <c r="C154" s="1" t="s">
        <v>227</v>
      </c>
      <c r="D154" s="44">
        <v>4</v>
      </c>
      <c r="E154" s="44">
        <v>909405</v>
      </c>
      <c r="F154" s="44">
        <v>1</v>
      </c>
      <c r="G154" s="44">
        <v>24255.7</v>
      </c>
      <c r="H154" s="44">
        <v>421</v>
      </c>
      <c r="I154" s="44">
        <v>344275.09</v>
      </c>
      <c r="J154" s="44">
        <v>66</v>
      </c>
      <c r="K154" s="44">
        <v>110021.32</v>
      </c>
      <c r="L154" s="42">
        <f t="shared" si="0"/>
        <v>492</v>
      </c>
      <c r="M154" s="42">
        <f t="shared" si="0"/>
        <v>1387957.11</v>
      </c>
      <c r="N154" s="44">
        <v>2</v>
      </c>
      <c r="O154" s="44">
        <v>444772</v>
      </c>
      <c r="P154" s="44">
        <v>2</v>
      </c>
      <c r="Q154" s="44">
        <v>945200</v>
      </c>
      <c r="R154" s="42">
        <f t="shared" si="17"/>
        <v>4</v>
      </c>
      <c r="S154" s="42">
        <f t="shared" si="17"/>
        <v>1389972</v>
      </c>
      <c r="T154" s="42">
        <f t="shared" si="1"/>
        <v>496</v>
      </c>
      <c r="U154" s="42">
        <f t="shared" si="1"/>
        <v>2777929.1100000003</v>
      </c>
      <c r="V154" s="16"/>
    </row>
    <row r="155" spans="1:22" s="9" customFormat="1">
      <c r="A155" s="30">
        <v>148</v>
      </c>
      <c r="B155" s="53" t="s">
        <v>222</v>
      </c>
      <c r="C155" s="32" t="s">
        <v>223</v>
      </c>
      <c r="D155" s="43"/>
      <c r="E155" s="43"/>
      <c r="F155" s="43">
        <v>13</v>
      </c>
      <c r="G155" s="43">
        <v>396706.6</v>
      </c>
      <c r="H155" s="43">
        <v>14</v>
      </c>
      <c r="I155" s="43">
        <v>21640.09</v>
      </c>
      <c r="J155" s="43">
        <v>582</v>
      </c>
      <c r="K155" s="43">
        <v>941113.72</v>
      </c>
      <c r="L155" s="43">
        <f t="shared" si="0"/>
        <v>609</v>
      </c>
      <c r="M155" s="43">
        <f t="shared" si="0"/>
        <v>1359460.41</v>
      </c>
      <c r="N155" s="43">
        <v>312</v>
      </c>
      <c r="O155" s="43">
        <v>1273505.46</v>
      </c>
      <c r="P155" s="43"/>
      <c r="Q155" s="43"/>
      <c r="R155" s="43">
        <f t="shared" ref="R155:S175" si="18">N155+P155</f>
        <v>312</v>
      </c>
      <c r="S155" s="43">
        <f t="shared" si="18"/>
        <v>1273505.46</v>
      </c>
      <c r="T155" s="43">
        <f t="shared" si="1"/>
        <v>921</v>
      </c>
      <c r="U155" s="43">
        <f t="shared" si="1"/>
        <v>2632965.87</v>
      </c>
      <c r="V155" s="16"/>
    </row>
    <row r="156" spans="1:22" s="9" customFormat="1">
      <c r="A156" s="33">
        <v>149</v>
      </c>
      <c r="B156" s="54" t="s">
        <v>300</v>
      </c>
      <c r="C156" s="1" t="s">
        <v>301</v>
      </c>
      <c r="D156" s="44"/>
      <c r="E156" s="44"/>
      <c r="F156" s="44"/>
      <c r="G156" s="44"/>
      <c r="H156" s="44">
        <v>51</v>
      </c>
      <c r="I156" s="44">
        <v>28929.06</v>
      </c>
      <c r="J156" s="44">
        <v>655</v>
      </c>
      <c r="K156" s="44">
        <v>1023575.78</v>
      </c>
      <c r="L156" s="42">
        <f t="shared" si="0"/>
        <v>706</v>
      </c>
      <c r="M156" s="42">
        <f t="shared" ref="M156:M175" si="19">K156+I156+G156+E156</f>
        <v>1052504.8400000001</v>
      </c>
      <c r="N156" s="44">
        <v>103</v>
      </c>
      <c r="O156" s="44">
        <v>1000122.06</v>
      </c>
      <c r="P156" s="44"/>
      <c r="Q156" s="44"/>
      <c r="R156" s="42">
        <f t="shared" si="18"/>
        <v>103</v>
      </c>
      <c r="S156" s="42">
        <f t="shared" si="18"/>
        <v>1000122.06</v>
      </c>
      <c r="T156" s="42">
        <f t="shared" si="1"/>
        <v>809</v>
      </c>
      <c r="U156" s="42">
        <f t="shared" ref="U156:U175" si="20">S156+M156</f>
        <v>2052626.9000000001</v>
      </c>
      <c r="V156" s="16"/>
    </row>
    <row r="157" spans="1:22" s="9" customFormat="1">
      <c r="A157" s="30">
        <v>150</v>
      </c>
      <c r="B157" s="53" t="s">
        <v>296</v>
      </c>
      <c r="C157" s="32" t="s">
        <v>297</v>
      </c>
      <c r="D157" s="43">
        <v>18</v>
      </c>
      <c r="E157" s="43">
        <v>506457.21</v>
      </c>
      <c r="F157" s="43">
        <v>20</v>
      </c>
      <c r="G157" s="43">
        <v>151143.42000000001</v>
      </c>
      <c r="H157" s="43">
        <v>1</v>
      </c>
      <c r="I157" s="43">
        <v>90322.58</v>
      </c>
      <c r="J157" s="43">
        <v>80</v>
      </c>
      <c r="K157" s="43">
        <v>256937.67</v>
      </c>
      <c r="L157" s="43">
        <f t="shared" ref="L157:L175" si="21">J157+H157+F157+D157</f>
        <v>119</v>
      </c>
      <c r="M157" s="43">
        <f t="shared" si="19"/>
        <v>1004860.8800000001</v>
      </c>
      <c r="N157" s="43">
        <v>52</v>
      </c>
      <c r="O157" s="43">
        <v>415514.84</v>
      </c>
      <c r="P157" s="43">
        <v>17</v>
      </c>
      <c r="Q157" s="43">
        <v>598396.85</v>
      </c>
      <c r="R157" s="43">
        <f t="shared" si="18"/>
        <v>69</v>
      </c>
      <c r="S157" s="43">
        <f t="shared" si="18"/>
        <v>1013911.69</v>
      </c>
      <c r="T157" s="43">
        <f t="shared" ref="T157:T175" si="22">R157+L157</f>
        <v>188</v>
      </c>
      <c r="U157" s="43">
        <f t="shared" si="20"/>
        <v>2018772.57</v>
      </c>
      <c r="V157" s="16"/>
    </row>
    <row r="158" spans="1:22" s="9" customFormat="1">
      <c r="A158" s="33">
        <v>151</v>
      </c>
      <c r="B158" s="54" t="s">
        <v>218</v>
      </c>
      <c r="C158" s="1" t="s">
        <v>219</v>
      </c>
      <c r="D158" s="44"/>
      <c r="E158" s="44"/>
      <c r="F158" s="44">
        <v>15</v>
      </c>
      <c r="G158" s="44">
        <v>338262.27</v>
      </c>
      <c r="H158" s="44">
        <v>6</v>
      </c>
      <c r="I158" s="44">
        <v>53142.07</v>
      </c>
      <c r="J158" s="44">
        <v>103</v>
      </c>
      <c r="K158" s="44">
        <v>590650.17000000004</v>
      </c>
      <c r="L158" s="42">
        <f t="shared" si="21"/>
        <v>124</v>
      </c>
      <c r="M158" s="42">
        <f t="shared" si="19"/>
        <v>982054.51</v>
      </c>
      <c r="N158" s="44">
        <v>259</v>
      </c>
      <c r="O158" s="44">
        <v>921646.44</v>
      </c>
      <c r="P158" s="44">
        <v>2</v>
      </c>
      <c r="Q158" s="44">
        <v>50065</v>
      </c>
      <c r="R158" s="42">
        <f t="shared" si="18"/>
        <v>261</v>
      </c>
      <c r="S158" s="42">
        <f t="shared" si="18"/>
        <v>971711.44</v>
      </c>
      <c r="T158" s="42">
        <f t="shared" si="22"/>
        <v>385</v>
      </c>
      <c r="U158" s="42">
        <f t="shared" si="20"/>
        <v>1953765.95</v>
      </c>
      <c r="V158" s="16"/>
    </row>
    <row r="159" spans="1:22" s="9" customFormat="1">
      <c r="A159" s="30">
        <v>152</v>
      </c>
      <c r="B159" s="53" t="s">
        <v>302</v>
      </c>
      <c r="C159" s="32" t="s">
        <v>303</v>
      </c>
      <c r="D159" s="43"/>
      <c r="E159" s="43"/>
      <c r="F159" s="43"/>
      <c r="G159" s="43"/>
      <c r="H159" s="43">
        <v>59</v>
      </c>
      <c r="I159" s="43">
        <v>29100.560000000001</v>
      </c>
      <c r="J159" s="43">
        <v>575</v>
      </c>
      <c r="K159" s="43">
        <v>921528.71</v>
      </c>
      <c r="L159" s="43">
        <f t="shared" si="21"/>
        <v>634</v>
      </c>
      <c r="M159" s="43">
        <f t="shared" si="19"/>
        <v>950629.27</v>
      </c>
      <c r="N159" s="43">
        <v>140</v>
      </c>
      <c r="O159" s="43">
        <v>897177.96</v>
      </c>
      <c r="P159" s="43"/>
      <c r="Q159" s="43"/>
      <c r="R159" s="43">
        <f t="shared" si="18"/>
        <v>140</v>
      </c>
      <c r="S159" s="43">
        <f t="shared" si="18"/>
        <v>897177.96</v>
      </c>
      <c r="T159" s="43">
        <f t="shared" si="22"/>
        <v>774</v>
      </c>
      <c r="U159" s="43">
        <f t="shared" si="20"/>
        <v>1847807.23</v>
      </c>
      <c r="V159" s="16"/>
    </row>
    <row r="160" spans="1:22" s="9" customFormat="1">
      <c r="A160" s="33">
        <v>153</v>
      </c>
      <c r="B160" s="54" t="s">
        <v>308</v>
      </c>
      <c r="C160" s="1" t="s">
        <v>309</v>
      </c>
      <c r="D160" s="44"/>
      <c r="E160" s="44"/>
      <c r="F160" s="44"/>
      <c r="G160" s="44"/>
      <c r="H160" s="44">
        <v>13</v>
      </c>
      <c r="I160" s="44">
        <v>6476</v>
      </c>
      <c r="J160" s="44">
        <v>383</v>
      </c>
      <c r="K160" s="44">
        <v>638591.25</v>
      </c>
      <c r="L160" s="42">
        <f t="shared" si="21"/>
        <v>396</v>
      </c>
      <c r="M160" s="42">
        <f t="shared" si="19"/>
        <v>645067.25</v>
      </c>
      <c r="N160" s="44">
        <v>41</v>
      </c>
      <c r="O160" s="44">
        <v>640885.30000000005</v>
      </c>
      <c r="P160" s="44"/>
      <c r="Q160" s="44"/>
      <c r="R160" s="42">
        <f t="shared" si="18"/>
        <v>41</v>
      </c>
      <c r="S160" s="42">
        <f t="shared" si="18"/>
        <v>640885.30000000005</v>
      </c>
      <c r="T160" s="42">
        <f t="shared" si="22"/>
        <v>437</v>
      </c>
      <c r="U160" s="42">
        <f t="shared" si="20"/>
        <v>1285952.55</v>
      </c>
      <c r="V160" s="16"/>
    </row>
    <row r="161" spans="1:22" s="9" customFormat="1">
      <c r="A161" s="30">
        <v>154</v>
      </c>
      <c r="B161" s="53" t="s">
        <v>212</v>
      </c>
      <c r="C161" s="32" t="s">
        <v>213</v>
      </c>
      <c r="D161" s="43"/>
      <c r="E161" s="43"/>
      <c r="F161" s="43"/>
      <c r="G161" s="43"/>
      <c r="H161" s="43">
        <v>6</v>
      </c>
      <c r="I161" s="43">
        <v>55845.57</v>
      </c>
      <c r="J161" s="43">
        <v>22</v>
      </c>
      <c r="K161" s="43">
        <v>584500.52</v>
      </c>
      <c r="L161" s="43">
        <f t="shared" si="21"/>
        <v>28</v>
      </c>
      <c r="M161" s="43">
        <f t="shared" si="19"/>
        <v>640346.09</v>
      </c>
      <c r="N161" s="43">
        <v>1</v>
      </c>
      <c r="O161" s="43">
        <v>500000</v>
      </c>
      <c r="P161" s="43"/>
      <c r="Q161" s="43"/>
      <c r="R161" s="43">
        <f t="shared" si="18"/>
        <v>1</v>
      </c>
      <c r="S161" s="43">
        <f t="shared" si="18"/>
        <v>500000</v>
      </c>
      <c r="T161" s="43">
        <f t="shared" si="22"/>
        <v>29</v>
      </c>
      <c r="U161" s="43">
        <f t="shared" si="20"/>
        <v>1140346.0899999999</v>
      </c>
      <c r="V161" s="16"/>
    </row>
    <row r="162" spans="1:22" s="9" customFormat="1">
      <c r="A162" s="33">
        <v>155</v>
      </c>
      <c r="B162" s="54" t="s">
        <v>312</v>
      </c>
      <c r="C162" s="1" t="s">
        <v>313</v>
      </c>
      <c r="D162" s="44"/>
      <c r="E162" s="44"/>
      <c r="F162" s="44"/>
      <c r="G162" s="44"/>
      <c r="H162" s="44">
        <v>39</v>
      </c>
      <c r="I162" s="44">
        <v>32187.49</v>
      </c>
      <c r="J162" s="44">
        <v>143</v>
      </c>
      <c r="K162" s="44">
        <v>505827.96</v>
      </c>
      <c r="L162" s="44">
        <f t="shared" si="21"/>
        <v>182</v>
      </c>
      <c r="M162" s="44">
        <f t="shared" si="19"/>
        <v>538015.45000000007</v>
      </c>
      <c r="N162" s="44">
        <v>57</v>
      </c>
      <c r="O162" s="44">
        <v>467607.67</v>
      </c>
      <c r="P162" s="44"/>
      <c r="Q162" s="44"/>
      <c r="R162" s="42">
        <f t="shared" si="18"/>
        <v>57</v>
      </c>
      <c r="S162" s="42">
        <f t="shared" si="18"/>
        <v>467607.67</v>
      </c>
      <c r="T162" s="44">
        <f t="shared" si="22"/>
        <v>239</v>
      </c>
      <c r="U162" s="44">
        <f t="shared" si="20"/>
        <v>1005623.1200000001</v>
      </c>
      <c r="V162" s="16"/>
    </row>
    <row r="163" spans="1:22" s="9" customFormat="1">
      <c r="A163" s="30">
        <v>156</v>
      </c>
      <c r="B163" s="53" t="s">
        <v>304</v>
      </c>
      <c r="C163" s="32" t="s">
        <v>305</v>
      </c>
      <c r="D163" s="43"/>
      <c r="E163" s="43"/>
      <c r="F163" s="43"/>
      <c r="G163" s="43"/>
      <c r="H163" s="43">
        <v>21</v>
      </c>
      <c r="I163" s="43">
        <v>34175.29</v>
      </c>
      <c r="J163" s="43">
        <v>176</v>
      </c>
      <c r="K163" s="43">
        <v>432357.16</v>
      </c>
      <c r="L163" s="43">
        <f t="shared" si="21"/>
        <v>197</v>
      </c>
      <c r="M163" s="43">
        <f t="shared" si="19"/>
        <v>466532.44999999995</v>
      </c>
      <c r="N163" s="43">
        <v>74</v>
      </c>
      <c r="O163" s="43">
        <v>398627.85</v>
      </c>
      <c r="P163" s="43"/>
      <c r="Q163" s="43"/>
      <c r="R163" s="43">
        <f t="shared" si="18"/>
        <v>74</v>
      </c>
      <c r="S163" s="43">
        <f t="shared" si="18"/>
        <v>398627.85</v>
      </c>
      <c r="T163" s="43">
        <f t="shared" si="22"/>
        <v>271</v>
      </c>
      <c r="U163" s="43">
        <f t="shared" si="20"/>
        <v>865160.29999999993</v>
      </c>
      <c r="V163" s="16"/>
    </row>
    <row r="164" spans="1:22" s="9" customFormat="1">
      <c r="A164" s="33">
        <v>157</v>
      </c>
      <c r="B164" s="54" t="s">
        <v>178</v>
      </c>
      <c r="C164" s="1" t="s">
        <v>179</v>
      </c>
      <c r="D164" s="44"/>
      <c r="E164" s="44"/>
      <c r="F164" s="44"/>
      <c r="G164" s="44"/>
      <c r="H164" s="44">
        <v>3</v>
      </c>
      <c r="I164" s="44">
        <v>18138.36</v>
      </c>
      <c r="J164" s="44">
        <v>75</v>
      </c>
      <c r="K164" s="44">
        <v>331406.46999999997</v>
      </c>
      <c r="L164" s="42">
        <f t="shared" si="21"/>
        <v>78</v>
      </c>
      <c r="M164" s="42">
        <f t="shared" si="19"/>
        <v>349544.82999999996</v>
      </c>
      <c r="N164" s="44">
        <v>48</v>
      </c>
      <c r="O164" s="44">
        <v>299952.57</v>
      </c>
      <c r="P164" s="44"/>
      <c r="Q164" s="44"/>
      <c r="R164" s="42">
        <f t="shared" si="18"/>
        <v>48</v>
      </c>
      <c r="S164" s="42">
        <f t="shared" si="18"/>
        <v>299952.57</v>
      </c>
      <c r="T164" s="42">
        <f t="shared" si="22"/>
        <v>126</v>
      </c>
      <c r="U164" s="42">
        <f t="shared" si="20"/>
        <v>649497.39999999991</v>
      </c>
      <c r="V164" s="16"/>
    </row>
    <row r="165" spans="1:22" s="9" customFormat="1">
      <c r="A165" s="30">
        <v>158</v>
      </c>
      <c r="B165" s="31" t="s">
        <v>245</v>
      </c>
      <c r="C165" s="32" t="s">
        <v>333</v>
      </c>
      <c r="D165" s="43"/>
      <c r="E165" s="43"/>
      <c r="F165" s="43"/>
      <c r="G165" s="43"/>
      <c r="H165" s="43">
        <v>9</v>
      </c>
      <c r="I165" s="43">
        <v>209860.04</v>
      </c>
      <c r="J165" s="43">
        <v>7</v>
      </c>
      <c r="K165" s="43">
        <v>96621.69</v>
      </c>
      <c r="L165" s="43">
        <f t="shared" si="21"/>
        <v>16</v>
      </c>
      <c r="M165" s="43">
        <f t="shared" si="19"/>
        <v>306481.73</v>
      </c>
      <c r="N165" s="43">
        <v>2</v>
      </c>
      <c r="O165" s="43">
        <v>77865</v>
      </c>
      <c r="P165" s="43">
        <v>1</v>
      </c>
      <c r="Q165" s="43">
        <v>200000</v>
      </c>
      <c r="R165" s="43">
        <f t="shared" si="18"/>
        <v>3</v>
      </c>
      <c r="S165" s="43">
        <f t="shared" si="18"/>
        <v>277865</v>
      </c>
      <c r="T165" s="43">
        <f t="shared" si="22"/>
        <v>19</v>
      </c>
      <c r="U165" s="43">
        <f t="shared" si="20"/>
        <v>584346.73</v>
      </c>
      <c r="V165" s="16"/>
    </row>
    <row r="166" spans="1:22" s="9" customFormat="1">
      <c r="A166" s="33">
        <v>159</v>
      </c>
      <c r="B166" s="54" t="s">
        <v>310</v>
      </c>
      <c r="C166" s="1" t="s">
        <v>311</v>
      </c>
      <c r="D166" s="44"/>
      <c r="E166" s="44"/>
      <c r="F166" s="44"/>
      <c r="G166" s="44"/>
      <c r="H166" s="44">
        <v>2</v>
      </c>
      <c r="I166" s="44">
        <v>1210.3</v>
      </c>
      <c r="J166" s="44">
        <v>87</v>
      </c>
      <c r="K166" s="44">
        <v>270164.87</v>
      </c>
      <c r="L166" s="42">
        <f t="shared" ref="L166:L173" si="23">J166+H166+F166+D166</f>
        <v>89</v>
      </c>
      <c r="M166" s="42">
        <f t="shared" ref="M166:M173" si="24">K166+I166+G166+E166</f>
        <v>271375.17</v>
      </c>
      <c r="N166" s="44">
        <v>37</v>
      </c>
      <c r="O166" s="44">
        <v>267147.82</v>
      </c>
      <c r="P166" s="44"/>
      <c r="Q166" s="44"/>
      <c r="R166" s="42">
        <f t="shared" ref="R166:R173" si="25">N166+P166</f>
        <v>37</v>
      </c>
      <c r="S166" s="42">
        <f t="shared" ref="S166:S173" si="26">O166+Q166</f>
        <v>267147.82</v>
      </c>
      <c r="T166" s="42">
        <f t="shared" ref="T166:T173" si="27">R166+L166</f>
        <v>126</v>
      </c>
      <c r="U166" s="42">
        <f t="shared" ref="U166:U173" si="28">S166+M166</f>
        <v>538522.99</v>
      </c>
      <c r="V166" s="16"/>
    </row>
    <row r="167" spans="1:22" s="9" customFormat="1">
      <c r="A167" s="30">
        <v>160</v>
      </c>
      <c r="B167" s="53" t="s">
        <v>314</v>
      </c>
      <c r="C167" s="32" t="s">
        <v>315</v>
      </c>
      <c r="D167" s="43"/>
      <c r="E167" s="43"/>
      <c r="F167" s="43">
        <v>1</v>
      </c>
      <c r="G167" s="43">
        <v>5810.24</v>
      </c>
      <c r="H167" s="43"/>
      <c r="I167" s="43"/>
      <c r="J167" s="43">
        <v>21</v>
      </c>
      <c r="K167" s="43">
        <v>106538.48</v>
      </c>
      <c r="L167" s="43">
        <f t="shared" si="23"/>
        <v>22</v>
      </c>
      <c r="M167" s="43">
        <f t="shared" si="24"/>
        <v>112348.72</v>
      </c>
      <c r="N167" s="43">
        <v>20</v>
      </c>
      <c r="O167" s="43">
        <v>112348.72</v>
      </c>
      <c r="P167" s="43"/>
      <c r="Q167" s="43"/>
      <c r="R167" s="43">
        <f t="shared" si="25"/>
        <v>20</v>
      </c>
      <c r="S167" s="43">
        <f t="shared" si="26"/>
        <v>112348.72</v>
      </c>
      <c r="T167" s="43">
        <f t="shared" si="27"/>
        <v>42</v>
      </c>
      <c r="U167" s="43">
        <f t="shared" si="28"/>
        <v>224697.44</v>
      </c>
      <c r="V167" s="16"/>
    </row>
    <row r="168" spans="1:22" s="9" customFormat="1">
      <c r="A168" s="33">
        <v>161</v>
      </c>
      <c r="B168" s="54" t="s">
        <v>323</v>
      </c>
      <c r="C168" s="1" t="s">
        <v>324</v>
      </c>
      <c r="D168" s="44"/>
      <c r="E168" s="44"/>
      <c r="F168" s="44"/>
      <c r="G168" s="44"/>
      <c r="H168" s="44">
        <v>4</v>
      </c>
      <c r="I168" s="44">
        <v>23490.76</v>
      </c>
      <c r="J168" s="44">
        <v>5</v>
      </c>
      <c r="K168" s="44">
        <v>47033.7</v>
      </c>
      <c r="L168" s="42">
        <f t="shared" si="23"/>
        <v>9</v>
      </c>
      <c r="M168" s="42">
        <f t="shared" si="24"/>
        <v>70524.459999999992</v>
      </c>
      <c r="N168" s="44">
        <v>4</v>
      </c>
      <c r="O168" s="44">
        <v>46473</v>
      </c>
      <c r="P168" s="44">
        <v>4</v>
      </c>
      <c r="Q168" s="44">
        <v>23490.76</v>
      </c>
      <c r="R168" s="42">
        <f t="shared" si="25"/>
        <v>8</v>
      </c>
      <c r="S168" s="42">
        <f t="shared" si="26"/>
        <v>69963.759999999995</v>
      </c>
      <c r="T168" s="42">
        <f t="shared" si="27"/>
        <v>17</v>
      </c>
      <c r="U168" s="42">
        <f t="shared" si="28"/>
        <v>140488.21999999997</v>
      </c>
      <c r="V168" s="16"/>
    </row>
    <row r="169" spans="1:22" s="9" customFormat="1">
      <c r="A169" s="30">
        <v>162</v>
      </c>
      <c r="B169" s="53" t="s">
        <v>358</v>
      </c>
      <c r="C169" s="32" t="s">
        <v>359</v>
      </c>
      <c r="D169" s="43"/>
      <c r="E169" s="43"/>
      <c r="F169" s="43"/>
      <c r="G169" s="43"/>
      <c r="H169" s="43"/>
      <c r="I169" s="43"/>
      <c r="J169" s="43">
        <v>3</v>
      </c>
      <c r="K169" s="43">
        <v>103590.05</v>
      </c>
      <c r="L169" s="43">
        <f t="shared" si="23"/>
        <v>3</v>
      </c>
      <c r="M169" s="43">
        <f t="shared" si="24"/>
        <v>103590.05</v>
      </c>
      <c r="N169" s="43"/>
      <c r="O169" s="43"/>
      <c r="P169" s="43"/>
      <c r="Q169" s="43"/>
      <c r="R169" s="43">
        <f t="shared" si="25"/>
        <v>0</v>
      </c>
      <c r="S169" s="43">
        <f t="shared" si="26"/>
        <v>0</v>
      </c>
      <c r="T169" s="43">
        <f t="shared" si="27"/>
        <v>3</v>
      </c>
      <c r="U169" s="43">
        <f t="shared" si="28"/>
        <v>103590.05</v>
      </c>
      <c r="V169" s="16"/>
    </row>
    <row r="170" spans="1:22" s="9" customFormat="1">
      <c r="A170" s="33">
        <v>163</v>
      </c>
      <c r="B170" s="54" t="s">
        <v>49</v>
      </c>
      <c r="C170" s="1" t="s">
        <v>50</v>
      </c>
      <c r="D170" s="44"/>
      <c r="E170" s="44"/>
      <c r="F170" s="44"/>
      <c r="G170" s="44"/>
      <c r="H170" s="44">
        <v>1</v>
      </c>
      <c r="I170" s="44">
        <v>1750.12</v>
      </c>
      <c r="J170" s="44"/>
      <c r="K170" s="44"/>
      <c r="L170" s="44">
        <f t="shared" si="23"/>
        <v>1</v>
      </c>
      <c r="M170" s="44">
        <f t="shared" si="24"/>
        <v>1750.12</v>
      </c>
      <c r="N170" s="44"/>
      <c r="O170" s="44"/>
      <c r="P170" s="44">
        <v>1</v>
      </c>
      <c r="Q170" s="44">
        <v>15328.07</v>
      </c>
      <c r="R170" s="42">
        <f t="shared" si="25"/>
        <v>1</v>
      </c>
      <c r="S170" s="42">
        <f t="shared" si="26"/>
        <v>15328.07</v>
      </c>
      <c r="T170" s="44">
        <f t="shared" si="27"/>
        <v>2</v>
      </c>
      <c r="U170" s="44">
        <f t="shared" si="28"/>
        <v>17078.189999999999</v>
      </c>
      <c r="V170" s="16"/>
    </row>
    <row r="171" spans="1:22" s="9" customFormat="1">
      <c r="A171" s="30">
        <v>164</v>
      </c>
      <c r="B171" s="53" t="s">
        <v>268</v>
      </c>
      <c r="C171" s="32" t="s">
        <v>269</v>
      </c>
      <c r="D171" s="43"/>
      <c r="E171" s="43"/>
      <c r="F171" s="43"/>
      <c r="G171" s="43"/>
      <c r="H171" s="43"/>
      <c r="I171" s="43"/>
      <c r="J171" s="43">
        <v>4</v>
      </c>
      <c r="K171" s="43">
        <v>6997.41</v>
      </c>
      <c r="L171" s="43">
        <f t="shared" si="23"/>
        <v>4</v>
      </c>
      <c r="M171" s="43">
        <f t="shared" si="24"/>
        <v>6997.41</v>
      </c>
      <c r="N171" s="43"/>
      <c r="O171" s="43"/>
      <c r="P171" s="43"/>
      <c r="Q171" s="43"/>
      <c r="R171" s="43">
        <f t="shared" si="25"/>
        <v>0</v>
      </c>
      <c r="S171" s="43">
        <f t="shared" si="26"/>
        <v>0</v>
      </c>
      <c r="T171" s="43">
        <f t="shared" si="27"/>
        <v>4</v>
      </c>
      <c r="U171" s="43">
        <f t="shared" si="28"/>
        <v>6997.41</v>
      </c>
      <c r="V171" s="16"/>
    </row>
    <row r="172" spans="1:22" s="9" customFormat="1">
      <c r="A172" s="33">
        <v>165</v>
      </c>
      <c r="B172" s="54" t="s">
        <v>338</v>
      </c>
      <c r="C172" s="1" t="s">
        <v>339</v>
      </c>
      <c r="D172" s="44"/>
      <c r="E172" s="44"/>
      <c r="F172" s="44"/>
      <c r="G172" s="44"/>
      <c r="H172" s="44"/>
      <c r="I172" s="44"/>
      <c r="J172" s="44"/>
      <c r="K172" s="44"/>
      <c r="L172" s="44">
        <f t="shared" si="23"/>
        <v>0</v>
      </c>
      <c r="M172" s="44">
        <f t="shared" si="24"/>
        <v>0</v>
      </c>
      <c r="N172" s="44">
        <v>1</v>
      </c>
      <c r="O172" s="44">
        <v>1000</v>
      </c>
      <c r="P172" s="44">
        <v>1</v>
      </c>
      <c r="Q172" s="44">
        <v>1000</v>
      </c>
      <c r="R172" s="42">
        <f t="shared" si="25"/>
        <v>2</v>
      </c>
      <c r="S172" s="42">
        <f t="shared" si="26"/>
        <v>2000</v>
      </c>
      <c r="T172" s="44">
        <f t="shared" si="27"/>
        <v>2</v>
      </c>
      <c r="U172" s="44">
        <f t="shared" si="28"/>
        <v>2000</v>
      </c>
      <c r="V172" s="16"/>
    </row>
    <row r="173" spans="1:22" s="9" customFormat="1">
      <c r="A173" s="30">
        <v>166</v>
      </c>
      <c r="B173" s="53" t="s">
        <v>319</v>
      </c>
      <c r="C173" s="32" t="s">
        <v>320</v>
      </c>
      <c r="D173" s="43"/>
      <c r="E173" s="43"/>
      <c r="F173" s="43"/>
      <c r="G173" s="43"/>
      <c r="H173" s="43"/>
      <c r="I173" s="43"/>
      <c r="J173" s="43">
        <v>2</v>
      </c>
      <c r="K173" s="43">
        <v>1073.19</v>
      </c>
      <c r="L173" s="43">
        <f t="shared" si="23"/>
        <v>2</v>
      </c>
      <c r="M173" s="43">
        <f t="shared" si="24"/>
        <v>1073.19</v>
      </c>
      <c r="N173" s="43"/>
      <c r="O173" s="43"/>
      <c r="P173" s="43"/>
      <c r="Q173" s="43"/>
      <c r="R173" s="43">
        <f t="shared" si="25"/>
        <v>0</v>
      </c>
      <c r="S173" s="43">
        <f t="shared" si="26"/>
        <v>0</v>
      </c>
      <c r="T173" s="43">
        <f t="shared" si="27"/>
        <v>2</v>
      </c>
      <c r="U173" s="43">
        <f t="shared" si="28"/>
        <v>1073.19</v>
      </c>
      <c r="V173" s="16"/>
    </row>
    <row r="174" spans="1:22" s="9" customFormat="1">
      <c r="A174" s="33">
        <v>167</v>
      </c>
      <c r="B174" s="54" t="s">
        <v>318</v>
      </c>
      <c r="C174" s="1" t="s">
        <v>348</v>
      </c>
      <c r="D174" s="44"/>
      <c r="E174" s="44"/>
      <c r="F174" s="44"/>
      <c r="G174" s="44"/>
      <c r="H174" s="44"/>
      <c r="I174" s="44"/>
      <c r="J174" s="44">
        <v>1</v>
      </c>
      <c r="K174" s="44">
        <v>151.08000000000001</v>
      </c>
      <c r="L174" s="42">
        <f t="shared" si="21"/>
        <v>1</v>
      </c>
      <c r="M174" s="42">
        <f t="shared" si="19"/>
        <v>151.08000000000001</v>
      </c>
      <c r="N174" s="44"/>
      <c r="O174" s="44"/>
      <c r="P174" s="44"/>
      <c r="Q174" s="44"/>
      <c r="R174" s="42">
        <f t="shared" si="18"/>
        <v>0</v>
      </c>
      <c r="S174" s="42">
        <f t="shared" si="18"/>
        <v>0</v>
      </c>
      <c r="T174" s="42">
        <f t="shared" si="22"/>
        <v>1</v>
      </c>
      <c r="U174" s="42">
        <f t="shared" si="20"/>
        <v>151.08000000000001</v>
      </c>
      <c r="V174" s="16"/>
    </row>
    <row r="175" spans="1:22" s="9" customFormat="1" ht="13.5" thickBot="1">
      <c r="A175" s="33"/>
      <c r="B175" s="54"/>
      <c r="C175" s="1"/>
      <c r="D175" s="44"/>
      <c r="E175" s="44"/>
      <c r="F175" s="44"/>
      <c r="G175" s="44"/>
      <c r="H175" s="44"/>
      <c r="I175" s="44"/>
      <c r="J175" s="44"/>
      <c r="K175" s="44"/>
      <c r="L175" s="44">
        <f t="shared" si="21"/>
        <v>0</v>
      </c>
      <c r="M175" s="44">
        <f t="shared" si="19"/>
        <v>0</v>
      </c>
      <c r="N175" s="44"/>
      <c r="O175" s="44"/>
      <c r="P175" s="44"/>
      <c r="Q175" s="44"/>
      <c r="R175" s="42">
        <f t="shared" si="18"/>
        <v>0</v>
      </c>
      <c r="S175" s="42">
        <f t="shared" si="18"/>
        <v>0</v>
      </c>
      <c r="T175" s="44">
        <f t="shared" si="22"/>
        <v>0</v>
      </c>
      <c r="U175" s="44">
        <f t="shared" si="20"/>
        <v>0</v>
      </c>
      <c r="V175" s="16"/>
    </row>
    <row r="176" spans="1:22" s="9" customFormat="1" ht="14.25" thickTop="1" thickBot="1">
      <c r="A176" s="56" t="s">
        <v>0</v>
      </c>
      <c r="B176" s="56"/>
      <c r="C176" s="57"/>
      <c r="D176" s="50">
        <f>SUM(D8:D175)</f>
        <v>35715</v>
      </c>
      <c r="E176" s="50">
        <f>SUM(E8:E175)</f>
        <v>15190155808.825792</v>
      </c>
      <c r="F176" s="50">
        <f>SUM(F8:F175)</f>
        <v>116905</v>
      </c>
      <c r="G176" s="50">
        <f>SUM(G8:G175)</f>
        <v>15135948668.957602</v>
      </c>
      <c r="H176" s="50">
        <f>SUM(H8:H175)</f>
        <v>358798</v>
      </c>
      <c r="I176" s="50">
        <f>SUM(I8:I175)</f>
        <v>55488943228.428047</v>
      </c>
      <c r="J176" s="50">
        <f>SUM(J8:J175)</f>
        <v>404336</v>
      </c>
      <c r="K176" s="50">
        <f>SUM(K8:K175)</f>
        <v>52513593756.881828</v>
      </c>
      <c r="L176" s="50">
        <f>SUM(L8:L175)</f>
        <v>915754</v>
      </c>
      <c r="M176" s="50">
        <f>SUM(M8:M175)</f>
        <v>138328641463.09317</v>
      </c>
      <c r="N176" s="50">
        <f>SUM(N8:N175)</f>
        <v>62589</v>
      </c>
      <c r="O176" s="50">
        <f>SUM(O8:O175)</f>
        <v>70999218266.570007</v>
      </c>
      <c r="P176" s="50">
        <f>SUM(P8:P175)</f>
        <v>62589</v>
      </c>
      <c r="Q176" s="50">
        <f>SUM(Q8:Q175)</f>
        <v>71054544641.550018</v>
      </c>
      <c r="R176" s="50">
        <f>SUM(R8:R175)</f>
        <v>125178</v>
      </c>
      <c r="S176" s="50">
        <f>SUM(S8:S175)</f>
        <v>142053762908.12003</v>
      </c>
      <c r="T176" s="50">
        <f>SUM(T8:T175)</f>
        <v>1040932</v>
      </c>
      <c r="U176" s="50">
        <f>SUM(U8:U175)</f>
        <v>280382404371.21326</v>
      </c>
    </row>
    <row r="177" spans="1:25" s="9" customFormat="1" ht="13.5" thickTop="1">
      <c r="A177" s="11" t="s">
        <v>365</v>
      </c>
      <c r="B177" s="14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6"/>
    </row>
    <row r="178" spans="1:25">
      <c r="A178" s="11" t="s">
        <v>340</v>
      </c>
    </row>
    <row r="179" spans="1:25">
      <c r="A179" s="11" t="s">
        <v>341</v>
      </c>
      <c r="E179" s="12"/>
      <c r="F179" s="12"/>
      <c r="G179" s="12"/>
      <c r="H179" s="12"/>
    </row>
    <row r="180" spans="1:25">
      <c r="B180" s="10"/>
      <c r="E180" s="48"/>
      <c r="F180" s="45"/>
      <c r="G180" s="45"/>
      <c r="H180" s="45"/>
      <c r="I180" s="45"/>
      <c r="J180" s="45"/>
      <c r="K180" s="45"/>
      <c r="L180" s="45"/>
      <c r="M180" s="45"/>
      <c r="N180" s="48"/>
      <c r="O180" s="48"/>
    </row>
    <row r="181" spans="1:25" s="19" customFormat="1" ht="11.25">
      <c r="A181" s="17"/>
      <c r="B181" s="18"/>
      <c r="C181" s="19" t="s">
        <v>12</v>
      </c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20"/>
      <c r="W181" s="21"/>
      <c r="X181" s="20"/>
      <c r="Y181" s="22"/>
    </row>
    <row r="184" spans="1:25">
      <c r="C184" s="55"/>
    </row>
    <row r="185" spans="1:25">
      <c r="C185" s="55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6:C176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90"/>
  <sheetViews>
    <sheetView zoomScaleNormal="100" workbookViewId="0">
      <pane xSplit="3" topLeftCell="D1" activePane="topRight" state="frozen"/>
      <selection activeCell="C7" sqref="C7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363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38769</v>
      </c>
      <c r="E8" s="42">
        <v>12648887922.831499</v>
      </c>
      <c r="F8" s="42">
        <v>133374</v>
      </c>
      <c r="G8" s="42">
        <v>14744242634.158899</v>
      </c>
      <c r="H8" s="42">
        <v>139536</v>
      </c>
      <c r="I8" s="42">
        <v>43793214796.9403</v>
      </c>
      <c r="J8" s="42">
        <v>232807</v>
      </c>
      <c r="K8" s="42">
        <v>36039815279.013603</v>
      </c>
      <c r="L8" s="42">
        <f t="shared" ref="L8:M36" si="0">J8+H8+F8+D8</f>
        <v>544486</v>
      </c>
      <c r="M8" s="42">
        <f t="shared" si="0"/>
        <v>107226160632.94431</v>
      </c>
      <c r="N8" s="42">
        <v>6039</v>
      </c>
      <c r="O8" s="42">
        <v>82035348422.570007</v>
      </c>
      <c r="P8" s="42">
        <v>6266</v>
      </c>
      <c r="Q8" s="42">
        <v>85441025729.789993</v>
      </c>
      <c r="R8" s="42">
        <f>N8+P8</f>
        <v>12305</v>
      </c>
      <c r="S8" s="42">
        <f>O8+Q8</f>
        <v>167476374152.35999</v>
      </c>
      <c r="T8" s="42">
        <f t="shared" ref="T8:U36" si="1">R8+L8</f>
        <v>556791</v>
      </c>
      <c r="U8" s="42">
        <f t="shared" si="1"/>
        <v>274702534785.30429</v>
      </c>
      <c r="V8" s="16"/>
    </row>
    <row r="9" spans="1:22" s="9" customFormat="1">
      <c r="A9" s="30">
        <v>2</v>
      </c>
      <c r="B9" s="53" t="s">
        <v>20</v>
      </c>
      <c r="C9" s="32" t="s">
        <v>21</v>
      </c>
      <c r="D9" s="43">
        <v>8074</v>
      </c>
      <c r="E9" s="43">
        <v>9394844517.6599998</v>
      </c>
      <c r="F9" s="43">
        <v>50092</v>
      </c>
      <c r="G9" s="43">
        <v>11420425188.565399</v>
      </c>
      <c r="H9" s="43">
        <v>45395</v>
      </c>
      <c r="I9" s="43">
        <v>55225284507.209999</v>
      </c>
      <c r="J9" s="43">
        <v>68276</v>
      </c>
      <c r="K9" s="43">
        <v>62189495696.086098</v>
      </c>
      <c r="L9" s="43">
        <f t="shared" si="0"/>
        <v>171837</v>
      </c>
      <c r="M9" s="43">
        <f t="shared" si="0"/>
        <v>138230049909.52148</v>
      </c>
      <c r="N9" s="43">
        <v>1614</v>
      </c>
      <c r="O9" s="43">
        <v>32480843553.259998</v>
      </c>
      <c r="P9" s="43">
        <v>1513</v>
      </c>
      <c r="Q9" s="43">
        <v>23580457005.740002</v>
      </c>
      <c r="R9" s="43">
        <f>N9+P9</f>
        <v>3127</v>
      </c>
      <c r="S9" s="43">
        <f>O9+Q9</f>
        <v>56061300559</v>
      </c>
      <c r="T9" s="43">
        <f t="shared" si="1"/>
        <v>174964</v>
      </c>
      <c r="U9" s="43">
        <f t="shared" si="1"/>
        <v>194291350468.52148</v>
      </c>
      <c r="V9" s="16"/>
    </row>
    <row r="10" spans="1:22" s="9" customFormat="1">
      <c r="A10" s="33">
        <v>3</v>
      </c>
      <c r="B10" s="54" t="s">
        <v>26</v>
      </c>
      <c r="C10" s="1" t="s">
        <v>27</v>
      </c>
      <c r="D10" s="44">
        <v>48962</v>
      </c>
      <c r="E10" s="44">
        <v>11774375268.840599</v>
      </c>
      <c r="F10" s="44">
        <v>124005</v>
      </c>
      <c r="G10" s="44">
        <v>11650727789.1912</v>
      </c>
      <c r="H10" s="44">
        <v>225113</v>
      </c>
      <c r="I10" s="44">
        <v>28041645114.074402</v>
      </c>
      <c r="J10" s="44">
        <v>231975</v>
      </c>
      <c r="K10" s="44">
        <v>34835619544.133904</v>
      </c>
      <c r="L10" s="42">
        <f t="shared" si="0"/>
        <v>630055</v>
      </c>
      <c r="M10" s="42">
        <f t="shared" si="0"/>
        <v>86302367716.240112</v>
      </c>
      <c r="N10" s="44">
        <v>2599</v>
      </c>
      <c r="O10" s="44">
        <v>48725781530.57</v>
      </c>
      <c r="P10" s="44">
        <v>2780</v>
      </c>
      <c r="Q10" s="44">
        <v>46731113470.279999</v>
      </c>
      <c r="R10" s="42">
        <f t="shared" ref="R10:R109" si="2">N10+P10</f>
        <v>5379</v>
      </c>
      <c r="S10" s="42">
        <f t="shared" ref="S10:S109" si="3">O10+Q10</f>
        <v>95456895000.850006</v>
      </c>
      <c r="T10" s="42">
        <f t="shared" si="1"/>
        <v>635434</v>
      </c>
      <c r="U10" s="42">
        <f t="shared" si="1"/>
        <v>181759262717.09012</v>
      </c>
      <c r="V10" s="16"/>
    </row>
    <row r="11" spans="1:22" s="9" customFormat="1">
      <c r="A11" s="30">
        <v>4</v>
      </c>
      <c r="B11" s="53" t="s">
        <v>24</v>
      </c>
      <c r="C11" s="32" t="s">
        <v>25</v>
      </c>
      <c r="D11" s="43">
        <v>1712</v>
      </c>
      <c r="E11" s="43">
        <v>4842862682.2671003</v>
      </c>
      <c r="F11" s="43">
        <v>14316</v>
      </c>
      <c r="G11" s="43">
        <v>4045177902.4362001</v>
      </c>
      <c r="H11" s="43">
        <v>7579</v>
      </c>
      <c r="I11" s="43">
        <v>43805170522.849998</v>
      </c>
      <c r="J11" s="43">
        <v>13942</v>
      </c>
      <c r="K11" s="43">
        <v>46628627803.417297</v>
      </c>
      <c r="L11" s="43">
        <f t="shared" si="0"/>
        <v>37549</v>
      </c>
      <c r="M11" s="43">
        <f t="shared" si="0"/>
        <v>99321838910.970612</v>
      </c>
      <c r="N11" s="43">
        <v>2013</v>
      </c>
      <c r="O11" s="43">
        <v>33942010922.27</v>
      </c>
      <c r="P11" s="43">
        <v>1796</v>
      </c>
      <c r="Q11" s="43">
        <v>33147081685.950001</v>
      </c>
      <c r="R11" s="43">
        <f t="shared" si="2"/>
        <v>3809</v>
      </c>
      <c r="S11" s="43">
        <f t="shared" si="3"/>
        <v>67089092608.220001</v>
      </c>
      <c r="T11" s="43">
        <f t="shared" si="1"/>
        <v>41358</v>
      </c>
      <c r="U11" s="43">
        <f t="shared" si="1"/>
        <v>166410931519.19061</v>
      </c>
      <c r="V11" s="16"/>
    </row>
    <row r="12" spans="1:22" s="9" customFormat="1">
      <c r="A12" s="33">
        <v>5</v>
      </c>
      <c r="B12" s="23" t="s">
        <v>22</v>
      </c>
      <c r="C12" s="1" t="s">
        <v>23</v>
      </c>
      <c r="D12" s="44">
        <v>47322</v>
      </c>
      <c r="E12" s="44">
        <v>23905899932.164902</v>
      </c>
      <c r="F12" s="44">
        <v>143108</v>
      </c>
      <c r="G12" s="44">
        <v>22158828783.2505</v>
      </c>
      <c r="H12" s="44">
        <v>308269</v>
      </c>
      <c r="I12" s="44">
        <v>22917297379.577</v>
      </c>
      <c r="J12" s="44">
        <v>212700</v>
      </c>
      <c r="K12" s="44">
        <v>24964489005.703899</v>
      </c>
      <c r="L12" s="42">
        <f t="shared" si="0"/>
        <v>711399</v>
      </c>
      <c r="M12" s="42">
        <f t="shared" si="0"/>
        <v>93946515100.696304</v>
      </c>
      <c r="N12" s="44">
        <v>4029</v>
      </c>
      <c r="O12" s="44">
        <v>25926994677.830002</v>
      </c>
      <c r="P12" s="44">
        <v>4048</v>
      </c>
      <c r="Q12" s="44">
        <v>24015359715.52</v>
      </c>
      <c r="R12" s="42">
        <f t="shared" si="2"/>
        <v>8077</v>
      </c>
      <c r="S12" s="42">
        <f t="shared" si="3"/>
        <v>49942354393.350006</v>
      </c>
      <c r="T12" s="42">
        <f t="shared" si="1"/>
        <v>719476</v>
      </c>
      <c r="U12" s="42">
        <f t="shared" si="1"/>
        <v>143888869494.04633</v>
      </c>
      <c r="V12" s="16"/>
    </row>
    <row r="13" spans="1:22" s="9" customFormat="1">
      <c r="A13" s="30">
        <v>6</v>
      </c>
      <c r="B13" s="31" t="s">
        <v>28</v>
      </c>
      <c r="C13" s="32" t="s">
        <v>29</v>
      </c>
      <c r="D13" s="43">
        <v>432</v>
      </c>
      <c r="E13" s="43">
        <v>556264035.73559999</v>
      </c>
      <c r="F13" s="43">
        <v>2571</v>
      </c>
      <c r="G13" s="43">
        <v>837451797.55410004</v>
      </c>
      <c r="H13" s="43">
        <v>1507</v>
      </c>
      <c r="I13" s="43">
        <v>16370100102.389999</v>
      </c>
      <c r="J13" s="43">
        <v>3294</v>
      </c>
      <c r="K13" s="43">
        <v>16737667684.705299</v>
      </c>
      <c r="L13" s="43">
        <f t="shared" si="0"/>
        <v>7804</v>
      </c>
      <c r="M13" s="43">
        <f t="shared" si="0"/>
        <v>34501483620.385002</v>
      </c>
      <c r="N13" s="43">
        <v>1263</v>
      </c>
      <c r="O13" s="43">
        <v>30214611825.349998</v>
      </c>
      <c r="P13" s="43">
        <v>1206</v>
      </c>
      <c r="Q13" s="43">
        <v>28817655338.650002</v>
      </c>
      <c r="R13" s="43">
        <f t="shared" si="2"/>
        <v>2469</v>
      </c>
      <c r="S13" s="43">
        <f t="shared" si="3"/>
        <v>59032267164</v>
      </c>
      <c r="T13" s="43">
        <f t="shared" si="1"/>
        <v>10273</v>
      </c>
      <c r="U13" s="43">
        <f t="shared" si="1"/>
        <v>93533750784.38501</v>
      </c>
      <c r="V13" s="16"/>
    </row>
    <row r="14" spans="1:22" s="9" customFormat="1">
      <c r="A14" s="33">
        <v>7</v>
      </c>
      <c r="B14" s="54" t="s">
        <v>30</v>
      </c>
      <c r="C14" s="1" t="s">
        <v>31</v>
      </c>
      <c r="D14" s="44">
        <v>48638</v>
      </c>
      <c r="E14" s="44">
        <v>19404841313.999901</v>
      </c>
      <c r="F14" s="44">
        <v>77651</v>
      </c>
      <c r="G14" s="44">
        <v>14623906673.4272</v>
      </c>
      <c r="H14" s="44">
        <v>109856</v>
      </c>
      <c r="I14" s="44">
        <v>12925583018.719999</v>
      </c>
      <c r="J14" s="44">
        <v>126432</v>
      </c>
      <c r="K14" s="44">
        <v>17473753908.784</v>
      </c>
      <c r="L14" s="42">
        <f t="shared" si="0"/>
        <v>362577</v>
      </c>
      <c r="M14" s="42">
        <f t="shared" si="0"/>
        <v>64428084914.931099</v>
      </c>
      <c r="N14" s="44">
        <v>2149</v>
      </c>
      <c r="O14" s="44">
        <v>11366558727.610001</v>
      </c>
      <c r="P14" s="44">
        <v>2205</v>
      </c>
      <c r="Q14" s="44">
        <v>13559115649.65</v>
      </c>
      <c r="R14" s="42">
        <f t="shared" si="2"/>
        <v>4354</v>
      </c>
      <c r="S14" s="42">
        <f t="shared" si="3"/>
        <v>24925674377.260002</v>
      </c>
      <c r="T14" s="42">
        <f t="shared" si="1"/>
        <v>366931</v>
      </c>
      <c r="U14" s="42">
        <f t="shared" si="1"/>
        <v>89353759292.191101</v>
      </c>
      <c r="V14" s="16"/>
    </row>
    <row r="15" spans="1:22" s="9" customFormat="1">
      <c r="A15" s="30">
        <v>8</v>
      </c>
      <c r="B15" s="53" t="s">
        <v>32</v>
      </c>
      <c r="C15" s="32" t="s">
        <v>33</v>
      </c>
      <c r="D15" s="43">
        <v>147</v>
      </c>
      <c r="E15" s="43">
        <v>467119547.80000001</v>
      </c>
      <c r="F15" s="43">
        <v>635</v>
      </c>
      <c r="G15" s="43">
        <v>152717670.43000001</v>
      </c>
      <c r="H15" s="43">
        <v>2515</v>
      </c>
      <c r="I15" s="43">
        <v>6188430673.1700001</v>
      </c>
      <c r="J15" s="43">
        <v>4690</v>
      </c>
      <c r="K15" s="43">
        <v>3354970654.6999998</v>
      </c>
      <c r="L15" s="43">
        <f t="shared" si="0"/>
        <v>7987</v>
      </c>
      <c r="M15" s="43">
        <f t="shared" si="0"/>
        <v>10163238546.099998</v>
      </c>
      <c r="N15" s="43">
        <v>676</v>
      </c>
      <c r="O15" s="43">
        <v>27647772556.900002</v>
      </c>
      <c r="P15" s="43">
        <v>843</v>
      </c>
      <c r="Q15" s="43">
        <v>30851854256.650002</v>
      </c>
      <c r="R15" s="43">
        <f t="shared" si="2"/>
        <v>1519</v>
      </c>
      <c r="S15" s="43">
        <f t="shared" si="3"/>
        <v>58499626813.550003</v>
      </c>
      <c r="T15" s="43">
        <f t="shared" si="1"/>
        <v>9506</v>
      </c>
      <c r="U15" s="43">
        <f t="shared" si="1"/>
        <v>68662865359.650002</v>
      </c>
      <c r="V15" s="16"/>
    </row>
    <row r="16" spans="1:22" s="9" customFormat="1">
      <c r="A16" s="33">
        <v>9</v>
      </c>
      <c r="B16" s="54" t="s">
        <v>36</v>
      </c>
      <c r="C16" s="1" t="s">
        <v>37</v>
      </c>
      <c r="D16" s="44">
        <v>709</v>
      </c>
      <c r="E16" s="44">
        <v>2996955914.4400001</v>
      </c>
      <c r="F16" s="44">
        <v>4596</v>
      </c>
      <c r="G16" s="44">
        <v>2157280901.7800002</v>
      </c>
      <c r="H16" s="44">
        <v>2571</v>
      </c>
      <c r="I16" s="44">
        <v>15693504198.8169</v>
      </c>
      <c r="J16" s="44">
        <v>9416</v>
      </c>
      <c r="K16" s="44">
        <v>15371968021.4165</v>
      </c>
      <c r="L16" s="42">
        <f t="shared" si="0"/>
        <v>17292</v>
      </c>
      <c r="M16" s="42">
        <f t="shared" si="0"/>
        <v>36219709036.4534</v>
      </c>
      <c r="N16" s="44">
        <v>1354</v>
      </c>
      <c r="O16" s="44">
        <v>11293358961.870001</v>
      </c>
      <c r="P16" s="44">
        <v>992</v>
      </c>
      <c r="Q16" s="44">
        <v>12736562563.58</v>
      </c>
      <c r="R16" s="42">
        <f t="shared" si="2"/>
        <v>2346</v>
      </c>
      <c r="S16" s="42">
        <f t="shared" si="3"/>
        <v>24029921525.450001</v>
      </c>
      <c r="T16" s="42">
        <f t="shared" si="1"/>
        <v>19638</v>
      </c>
      <c r="U16" s="42">
        <f t="shared" si="1"/>
        <v>60249630561.903397</v>
      </c>
      <c r="V16" s="16"/>
    </row>
    <row r="17" spans="1:22" s="9" customFormat="1">
      <c r="A17" s="30">
        <v>10</v>
      </c>
      <c r="B17" s="53" t="s">
        <v>39</v>
      </c>
      <c r="C17" s="32" t="s">
        <v>40</v>
      </c>
      <c r="D17" s="43">
        <v>1001</v>
      </c>
      <c r="E17" s="43">
        <v>2034658267.174</v>
      </c>
      <c r="F17" s="43">
        <v>7541</v>
      </c>
      <c r="G17" s="43">
        <v>1418516169.349</v>
      </c>
      <c r="H17" s="43">
        <v>5952</v>
      </c>
      <c r="I17" s="43">
        <v>14604782569.299999</v>
      </c>
      <c r="J17" s="43">
        <v>10541</v>
      </c>
      <c r="K17" s="43">
        <v>9315392459.4153996</v>
      </c>
      <c r="L17" s="43">
        <f t="shared" si="0"/>
        <v>25035</v>
      </c>
      <c r="M17" s="43">
        <f t="shared" si="0"/>
        <v>27373349465.2384</v>
      </c>
      <c r="N17" s="43">
        <v>3336</v>
      </c>
      <c r="O17" s="43">
        <v>11343525102.77</v>
      </c>
      <c r="P17" s="43">
        <v>3482</v>
      </c>
      <c r="Q17" s="43">
        <v>17436560813.349998</v>
      </c>
      <c r="R17" s="43">
        <f t="shared" si="2"/>
        <v>6818</v>
      </c>
      <c r="S17" s="43">
        <f t="shared" si="3"/>
        <v>28780085916.119999</v>
      </c>
      <c r="T17" s="43">
        <f t="shared" si="1"/>
        <v>31853</v>
      </c>
      <c r="U17" s="43">
        <f t="shared" si="1"/>
        <v>56153435381.358398</v>
      </c>
      <c r="V17" s="16"/>
    </row>
    <row r="18" spans="1:22" s="9" customFormat="1">
      <c r="A18" s="33">
        <v>11</v>
      </c>
      <c r="B18" s="54" t="s">
        <v>59</v>
      </c>
      <c r="C18" s="1" t="s">
        <v>60</v>
      </c>
      <c r="D18" s="44"/>
      <c r="E18" s="44"/>
      <c r="F18" s="44"/>
      <c r="G18" s="44"/>
      <c r="H18" s="44">
        <v>42</v>
      </c>
      <c r="I18" s="44">
        <v>145023252.58000001</v>
      </c>
      <c r="J18" s="44"/>
      <c r="K18" s="44"/>
      <c r="L18" s="42">
        <f t="shared" si="0"/>
        <v>42</v>
      </c>
      <c r="M18" s="42">
        <f t="shared" si="0"/>
        <v>145023252.58000001</v>
      </c>
      <c r="N18" s="44">
        <v>59</v>
      </c>
      <c r="O18" s="44">
        <v>26228390282.220001</v>
      </c>
      <c r="P18" s="44">
        <v>59</v>
      </c>
      <c r="Q18" s="44">
        <v>26075000000</v>
      </c>
      <c r="R18" s="42">
        <f t="shared" si="2"/>
        <v>118</v>
      </c>
      <c r="S18" s="42">
        <f t="shared" si="3"/>
        <v>52303390282.220001</v>
      </c>
      <c r="T18" s="42">
        <f t="shared" si="1"/>
        <v>160</v>
      </c>
      <c r="U18" s="42">
        <f t="shared" si="1"/>
        <v>52448413534.800003</v>
      </c>
      <c r="V18" s="16"/>
    </row>
    <row r="19" spans="1:22" s="9" customFormat="1">
      <c r="A19" s="30">
        <v>12</v>
      </c>
      <c r="B19" s="53" t="s">
        <v>41</v>
      </c>
      <c r="C19" s="32" t="s">
        <v>42</v>
      </c>
      <c r="D19" s="43"/>
      <c r="E19" s="43"/>
      <c r="F19" s="43"/>
      <c r="G19" s="43"/>
      <c r="H19" s="43">
        <v>2184</v>
      </c>
      <c r="I19" s="43">
        <v>14594742406.440001</v>
      </c>
      <c r="J19" s="43">
        <v>1695</v>
      </c>
      <c r="K19" s="43">
        <v>12467086416.969999</v>
      </c>
      <c r="L19" s="43">
        <f t="shared" si="0"/>
        <v>3879</v>
      </c>
      <c r="M19" s="43">
        <f t="shared" si="0"/>
        <v>27061828823.41</v>
      </c>
      <c r="N19" s="43">
        <v>290</v>
      </c>
      <c r="O19" s="43">
        <v>11080358027.959999</v>
      </c>
      <c r="P19" s="43">
        <v>321</v>
      </c>
      <c r="Q19" s="43">
        <v>11860037725.99</v>
      </c>
      <c r="R19" s="43">
        <f t="shared" si="2"/>
        <v>611</v>
      </c>
      <c r="S19" s="43">
        <f t="shared" si="3"/>
        <v>22940395753.949997</v>
      </c>
      <c r="T19" s="43">
        <f t="shared" si="1"/>
        <v>4490</v>
      </c>
      <c r="U19" s="43">
        <f t="shared" si="1"/>
        <v>50002224577.360001</v>
      </c>
      <c r="V19" s="16"/>
    </row>
    <row r="20" spans="1:22" s="9" customFormat="1">
      <c r="A20" s="33">
        <v>13</v>
      </c>
      <c r="B20" s="54" t="s">
        <v>38</v>
      </c>
      <c r="C20" s="1" t="s">
        <v>342</v>
      </c>
      <c r="D20" s="44">
        <v>845</v>
      </c>
      <c r="E20" s="44">
        <v>317170663.94999999</v>
      </c>
      <c r="F20" s="44">
        <v>2945</v>
      </c>
      <c r="G20" s="44">
        <v>447760445.29000002</v>
      </c>
      <c r="H20" s="44">
        <v>3149</v>
      </c>
      <c r="I20" s="44">
        <v>2350204641.21</v>
      </c>
      <c r="J20" s="44">
        <v>3542</v>
      </c>
      <c r="K20" s="44">
        <v>2292112314.0900002</v>
      </c>
      <c r="L20" s="42">
        <f t="shared" si="0"/>
        <v>10481</v>
      </c>
      <c r="M20" s="42">
        <f t="shared" si="0"/>
        <v>5407248064.54</v>
      </c>
      <c r="N20" s="44">
        <v>3760</v>
      </c>
      <c r="O20" s="44">
        <v>20338628570.830002</v>
      </c>
      <c r="P20" s="44">
        <v>3874</v>
      </c>
      <c r="Q20" s="44">
        <v>21119363042.900002</v>
      </c>
      <c r="R20" s="42">
        <f t="shared" si="2"/>
        <v>7634</v>
      </c>
      <c r="S20" s="42">
        <f t="shared" si="3"/>
        <v>41457991613.730003</v>
      </c>
      <c r="T20" s="42">
        <f t="shared" si="1"/>
        <v>18115</v>
      </c>
      <c r="U20" s="42">
        <f t="shared" si="1"/>
        <v>46865239678.270004</v>
      </c>
      <c r="V20" s="16"/>
    </row>
    <row r="21" spans="1:22" s="9" customFormat="1">
      <c r="A21" s="30">
        <v>14</v>
      </c>
      <c r="B21" s="31" t="s">
        <v>43</v>
      </c>
      <c r="C21" s="32" t="s">
        <v>44</v>
      </c>
      <c r="D21" s="43"/>
      <c r="E21" s="43"/>
      <c r="F21" s="43"/>
      <c r="G21" s="43"/>
      <c r="H21" s="43">
        <v>4091</v>
      </c>
      <c r="I21" s="43">
        <v>11918408602.809999</v>
      </c>
      <c r="J21" s="43">
        <v>3693</v>
      </c>
      <c r="K21" s="43">
        <v>11487020898.57</v>
      </c>
      <c r="L21" s="43">
        <f t="shared" ref="L21:L28" si="4">J21+H21+F21+D21</f>
        <v>7784</v>
      </c>
      <c r="M21" s="43">
        <f t="shared" ref="M21:M28" si="5">K21+I21+G21+E21</f>
        <v>23405429501.379997</v>
      </c>
      <c r="N21" s="43">
        <v>288</v>
      </c>
      <c r="O21" s="43">
        <v>8746902691.9799995</v>
      </c>
      <c r="P21" s="43">
        <v>369</v>
      </c>
      <c r="Q21" s="43">
        <v>9171405823.3500004</v>
      </c>
      <c r="R21" s="43">
        <f t="shared" ref="R21:R28" si="6">N21+P21</f>
        <v>657</v>
      </c>
      <c r="S21" s="43">
        <f t="shared" ref="S21:S28" si="7">O21+Q21</f>
        <v>17918308515.330002</v>
      </c>
      <c r="T21" s="43">
        <f t="shared" ref="T21:T28" si="8">R21+L21</f>
        <v>8441</v>
      </c>
      <c r="U21" s="43">
        <f t="shared" ref="U21:U28" si="9">S21+M21</f>
        <v>41323738016.709999</v>
      </c>
      <c r="V21" s="16"/>
    </row>
    <row r="22" spans="1:22" s="9" customFormat="1">
      <c r="A22" s="33">
        <v>15</v>
      </c>
      <c r="B22" s="54" t="s">
        <v>63</v>
      </c>
      <c r="C22" s="1" t="s">
        <v>64</v>
      </c>
      <c r="D22" s="44">
        <v>261</v>
      </c>
      <c r="E22" s="44">
        <v>1862183173.1099999</v>
      </c>
      <c r="F22" s="44">
        <v>32</v>
      </c>
      <c r="G22" s="44">
        <v>36908547.159999996</v>
      </c>
      <c r="H22" s="44">
        <v>134</v>
      </c>
      <c r="I22" s="44">
        <v>495763414.08999997</v>
      </c>
      <c r="J22" s="44">
        <v>356</v>
      </c>
      <c r="K22" s="44">
        <v>340829851.66000003</v>
      </c>
      <c r="L22" s="42">
        <f t="shared" si="4"/>
        <v>783</v>
      </c>
      <c r="M22" s="42">
        <f t="shared" si="5"/>
        <v>2735684986.02</v>
      </c>
      <c r="N22" s="44">
        <v>690</v>
      </c>
      <c r="O22" s="44">
        <v>12143075938.719999</v>
      </c>
      <c r="P22" s="44">
        <v>777</v>
      </c>
      <c r="Q22" s="44">
        <v>14201977997.809999</v>
      </c>
      <c r="R22" s="42">
        <f t="shared" si="6"/>
        <v>1467</v>
      </c>
      <c r="S22" s="42">
        <f t="shared" si="7"/>
        <v>26345053936.529999</v>
      </c>
      <c r="T22" s="42">
        <f t="shared" si="8"/>
        <v>2250</v>
      </c>
      <c r="U22" s="42">
        <f t="shared" si="9"/>
        <v>29080738922.549999</v>
      </c>
      <c r="V22" s="16"/>
    </row>
    <row r="23" spans="1:22" s="9" customFormat="1">
      <c r="A23" s="30">
        <v>16</v>
      </c>
      <c r="B23" s="53" t="s">
        <v>51</v>
      </c>
      <c r="C23" s="32" t="s">
        <v>52</v>
      </c>
      <c r="D23" s="43">
        <v>79</v>
      </c>
      <c r="E23" s="43">
        <v>463207410.54000002</v>
      </c>
      <c r="F23" s="43">
        <v>47</v>
      </c>
      <c r="G23" s="43">
        <v>26454894.609999999</v>
      </c>
      <c r="H23" s="43">
        <v>287</v>
      </c>
      <c r="I23" s="43">
        <v>514066015.43000001</v>
      </c>
      <c r="J23" s="43">
        <v>441</v>
      </c>
      <c r="K23" s="43">
        <v>386424763.75999999</v>
      </c>
      <c r="L23" s="43">
        <f t="shared" si="4"/>
        <v>854</v>
      </c>
      <c r="M23" s="43">
        <f t="shared" si="5"/>
        <v>1390153084.3400002</v>
      </c>
      <c r="N23" s="43">
        <v>661</v>
      </c>
      <c r="O23" s="43">
        <v>12784766906.23</v>
      </c>
      <c r="P23" s="43">
        <v>690</v>
      </c>
      <c r="Q23" s="43">
        <v>13350895193.35</v>
      </c>
      <c r="R23" s="43">
        <f t="shared" si="6"/>
        <v>1351</v>
      </c>
      <c r="S23" s="43">
        <f t="shared" si="7"/>
        <v>26135662099.580002</v>
      </c>
      <c r="T23" s="43">
        <f t="shared" si="8"/>
        <v>2205</v>
      </c>
      <c r="U23" s="43">
        <f t="shared" si="9"/>
        <v>27525815183.920002</v>
      </c>
      <c r="V23" s="16"/>
    </row>
    <row r="24" spans="1:22" s="9" customFormat="1">
      <c r="A24" s="33">
        <v>17</v>
      </c>
      <c r="B24" s="54" t="s">
        <v>89</v>
      </c>
      <c r="C24" s="1" t="s">
        <v>90</v>
      </c>
      <c r="D24" s="44">
        <v>24</v>
      </c>
      <c r="E24" s="44">
        <v>139090454.75999999</v>
      </c>
      <c r="F24" s="44">
        <v>26</v>
      </c>
      <c r="G24" s="44">
        <v>6251567.4900000002</v>
      </c>
      <c r="H24" s="44">
        <v>601</v>
      </c>
      <c r="I24" s="44">
        <v>5527511172.4499998</v>
      </c>
      <c r="J24" s="44">
        <v>653</v>
      </c>
      <c r="K24" s="44">
        <v>5540634611.0200005</v>
      </c>
      <c r="L24" s="42">
        <f t="shared" si="4"/>
        <v>1304</v>
      </c>
      <c r="M24" s="42">
        <f t="shared" si="5"/>
        <v>11213487805.720001</v>
      </c>
      <c r="N24" s="44">
        <v>110</v>
      </c>
      <c r="O24" s="44">
        <v>6158142066.1300001</v>
      </c>
      <c r="P24" s="44">
        <v>122</v>
      </c>
      <c r="Q24" s="44">
        <v>6285300253.4899998</v>
      </c>
      <c r="R24" s="42">
        <f t="shared" si="6"/>
        <v>232</v>
      </c>
      <c r="S24" s="42">
        <f t="shared" si="7"/>
        <v>12443442319.619999</v>
      </c>
      <c r="T24" s="42">
        <f t="shared" si="8"/>
        <v>1536</v>
      </c>
      <c r="U24" s="42">
        <f t="shared" si="9"/>
        <v>23656930125.34</v>
      </c>
      <c r="V24" s="16"/>
    </row>
    <row r="25" spans="1:22" s="9" customFormat="1">
      <c r="A25" s="30">
        <v>18</v>
      </c>
      <c r="B25" s="53" t="s">
        <v>45</v>
      </c>
      <c r="C25" s="32" t="s">
        <v>46</v>
      </c>
      <c r="D25" s="43">
        <v>576</v>
      </c>
      <c r="E25" s="43">
        <v>1406447954.4100001</v>
      </c>
      <c r="F25" s="43">
        <v>4090</v>
      </c>
      <c r="G25" s="43">
        <v>1012642596.4371001</v>
      </c>
      <c r="H25" s="43">
        <v>2955</v>
      </c>
      <c r="I25" s="43">
        <v>2427201496.3099999</v>
      </c>
      <c r="J25" s="43">
        <v>6626</v>
      </c>
      <c r="K25" s="43">
        <v>2364648488.23</v>
      </c>
      <c r="L25" s="43">
        <f t="shared" si="4"/>
        <v>14247</v>
      </c>
      <c r="M25" s="43">
        <f t="shared" si="5"/>
        <v>7210940535.3871002</v>
      </c>
      <c r="N25" s="43">
        <v>2136</v>
      </c>
      <c r="O25" s="43">
        <v>5754494960.9200001</v>
      </c>
      <c r="P25" s="43">
        <v>6343</v>
      </c>
      <c r="Q25" s="43">
        <v>6052952470.4799995</v>
      </c>
      <c r="R25" s="43">
        <f t="shared" si="6"/>
        <v>8479</v>
      </c>
      <c r="S25" s="43">
        <f t="shared" si="7"/>
        <v>11807447431.4</v>
      </c>
      <c r="T25" s="43">
        <f t="shared" si="8"/>
        <v>22726</v>
      </c>
      <c r="U25" s="43">
        <f t="shared" si="9"/>
        <v>19018387966.787102</v>
      </c>
      <c r="V25" s="16"/>
    </row>
    <row r="26" spans="1:22" s="9" customFormat="1">
      <c r="A26" s="33">
        <v>19</v>
      </c>
      <c r="B26" s="54" t="s">
        <v>47</v>
      </c>
      <c r="C26" s="1" t="s">
        <v>48</v>
      </c>
      <c r="D26" s="44">
        <v>588</v>
      </c>
      <c r="E26" s="44">
        <v>1636883131.4200001</v>
      </c>
      <c r="F26" s="44">
        <v>3160</v>
      </c>
      <c r="G26" s="44">
        <v>1190022953.4581001</v>
      </c>
      <c r="H26" s="44">
        <v>2124</v>
      </c>
      <c r="I26" s="44">
        <v>3953635854.7800002</v>
      </c>
      <c r="J26" s="44">
        <v>4819</v>
      </c>
      <c r="K26" s="44">
        <v>3846648868.9200001</v>
      </c>
      <c r="L26" s="42">
        <f t="shared" si="4"/>
        <v>10691</v>
      </c>
      <c r="M26" s="42">
        <f t="shared" si="5"/>
        <v>10627190808.5781</v>
      </c>
      <c r="N26" s="44">
        <v>439</v>
      </c>
      <c r="O26" s="44">
        <v>3762973300.4099998</v>
      </c>
      <c r="P26" s="44">
        <v>451</v>
      </c>
      <c r="Q26" s="44">
        <v>4124735832.02</v>
      </c>
      <c r="R26" s="42">
        <f t="shared" si="6"/>
        <v>890</v>
      </c>
      <c r="S26" s="42">
        <f t="shared" si="7"/>
        <v>7887709132.4300003</v>
      </c>
      <c r="T26" s="42">
        <f t="shared" si="8"/>
        <v>11581</v>
      </c>
      <c r="U26" s="42">
        <f t="shared" si="9"/>
        <v>18514899941.008102</v>
      </c>
      <c r="V26" s="16"/>
    </row>
    <row r="27" spans="1:22" s="9" customFormat="1">
      <c r="A27" s="30">
        <v>20</v>
      </c>
      <c r="B27" s="53" t="s">
        <v>34</v>
      </c>
      <c r="C27" s="32" t="s">
        <v>35</v>
      </c>
      <c r="D27" s="43">
        <v>9</v>
      </c>
      <c r="E27" s="43">
        <v>20814669.390000001</v>
      </c>
      <c r="F27" s="43"/>
      <c r="G27" s="43"/>
      <c r="H27" s="43">
        <v>1478</v>
      </c>
      <c r="I27" s="43">
        <v>4895134580.6199999</v>
      </c>
      <c r="J27" s="43">
        <v>1462</v>
      </c>
      <c r="K27" s="43">
        <v>3770584952.4400001</v>
      </c>
      <c r="L27" s="43">
        <f t="shared" si="4"/>
        <v>2949</v>
      </c>
      <c r="M27" s="43">
        <f t="shared" si="5"/>
        <v>8686534202.4499989</v>
      </c>
      <c r="N27" s="43">
        <v>179</v>
      </c>
      <c r="O27" s="43">
        <v>4160670097.9400001</v>
      </c>
      <c r="P27" s="43">
        <v>215</v>
      </c>
      <c r="Q27" s="43">
        <v>5051142360.5</v>
      </c>
      <c r="R27" s="43">
        <f t="shared" si="6"/>
        <v>394</v>
      </c>
      <c r="S27" s="43">
        <f t="shared" si="7"/>
        <v>9211812458.4400005</v>
      </c>
      <c r="T27" s="43">
        <f t="shared" si="8"/>
        <v>3343</v>
      </c>
      <c r="U27" s="43">
        <f t="shared" si="9"/>
        <v>17898346660.889999</v>
      </c>
      <c r="V27" s="16"/>
    </row>
    <row r="28" spans="1:22" s="9" customFormat="1">
      <c r="A28" s="33">
        <v>21</v>
      </c>
      <c r="B28" s="54" t="s">
        <v>69</v>
      </c>
      <c r="C28" s="1" t="s">
        <v>70</v>
      </c>
      <c r="D28" s="44">
        <v>806</v>
      </c>
      <c r="E28" s="44">
        <v>3081045214.1999998</v>
      </c>
      <c r="F28" s="44">
        <v>248</v>
      </c>
      <c r="G28" s="44">
        <v>247303774.9763</v>
      </c>
      <c r="H28" s="44">
        <v>562</v>
      </c>
      <c r="I28" s="44">
        <v>888491295.41999996</v>
      </c>
      <c r="J28" s="44">
        <v>1528</v>
      </c>
      <c r="K28" s="44">
        <v>1053844850.03</v>
      </c>
      <c r="L28" s="42">
        <f t="shared" si="4"/>
        <v>3144</v>
      </c>
      <c r="M28" s="42">
        <f t="shared" si="5"/>
        <v>5270685134.6262999</v>
      </c>
      <c r="N28" s="44">
        <v>251</v>
      </c>
      <c r="O28" s="44">
        <v>1857465184.8399999</v>
      </c>
      <c r="P28" s="44">
        <v>328</v>
      </c>
      <c r="Q28" s="44">
        <v>4560820921.1199999</v>
      </c>
      <c r="R28" s="42">
        <f t="shared" si="6"/>
        <v>579</v>
      </c>
      <c r="S28" s="42">
        <f t="shared" si="7"/>
        <v>6418286105.96</v>
      </c>
      <c r="T28" s="42">
        <f t="shared" si="8"/>
        <v>3723</v>
      </c>
      <c r="U28" s="42">
        <f t="shared" si="9"/>
        <v>11688971240.5863</v>
      </c>
      <c r="V28" s="16"/>
    </row>
    <row r="29" spans="1:22" s="9" customFormat="1">
      <c r="A29" s="30">
        <v>22</v>
      </c>
      <c r="B29" s="31" t="s">
        <v>73</v>
      </c>
      <c r="C29" s="32" t="s">
        <v>74</v>
      </c>
      <c r="D29" s="43">
        <v>182</v>
      </c>
      <c r="E29" s="43">
        <v>18497770.550000001</v>
      </c>
      <c r="F29" s="43">
        <v>1266</v>
      </c>
      <c r="G29" s="43">
        <v>182719586.27000001</v>
      </c>
      <c r="H29" s="43">
        <v>258263</v>
      </c>
      <c r="I29" s="43">
        <v>1117918349.2</v>
      </c>
      <c r="J29" s="43">
        <v>76443</v>
      </c>
      <c r="K29" s="43">
        <v>1011272794.25</v>
      </c>
      <c r="L29" s="43">
        <f t="shared" si="0"/>
        <v>336154</v>
      </c>
      <c r="M29" s="43">
        <f t="shared" si="0"/>
        <v>2330408500.2700005</v>
      </c>
      <c r="N29" s="43">
        <v>5018</v>
      </c>
      <c r="O29" s="43">
        <v>4072403874.4299998</v>
      </c>
      <c r="P29" s="43">
        <v>72991</v>
      </c>
      <c r="Q29" s="43">
        <v>4032916769.2399998</v>
      </c>
      <c r="R29" s="43">
        <f t="shared" si="2"/>
        <v>78009</v>
      </c>
      <c r="S29" s="43">
        <f t="shared" si="3"/>
        <v>8105320643.6700001</v>
      </c>
      <c r="T29" s="43">
        <f t="shared" si="1"/>
        <v>414163</v>
      </c>
      <c r="U29" s="43">
        <f t="shared" si="1"/>
        <v>10435729143.940001</v>
      </c>
      <c r="V29" s="16"/>
    </row>
    <row r="30" spans="1:22" s="9" customFormat="1">
      <c r="A30" s="33">
        <v>23</v>
      </c>
      <c r="B30" s="54" t="s">
        <v>85</v>
      </c>
      <c r="C30" s="1" t="s">
        <v>86</v>
      </c>
      <c r="D30" s="44">
        <v>507</v>
      </c>
      <c r="E30" s="44">
        <v>538774086.63</v>
      </c>
      <c r="F30" s="44">
        <v>1327</v>
      </c>
      <c r="G30" s="44">
        <v>366248219.70999998</v>
      </c>
      <c r="H30" s="44">
        <v>695</v>
      </c>
      <c r="I30" s="44">
        <v>592501528.35000002</v>
      </c>
      <c r="J30" s="44">
        <v>1910</v>
      </c>
      <c r="K30" s="44">
        <v>872853244.50999999</v>
      </c>
      <c r="L30" s="42">
        <f t="shared" si="0"/>
        <v>4439</v>
      </c>
      <c r="M30" s="42">
        <f t="shared" si="0"/>
        <v>2370377079.2000003</v>
      </c>
      <c r="N30" s="44">
        <v>1075</v>
      </c>
      <c r="O30" s="44">
        <v>3940512745.79</v>
      </c>
      <c r="P30" s="44">
        <v>2127</v>
      </c>
      <c r="Q30" s="44">
        <v>3980328937.04</v>
      </c>
      <c r="R30" s="42">
        <f t="shared" si="2"/>
        <v>3202</v>
      </c>
      <c r="S30" s="42">
        <f t="shared" si="3"/>
        <v>7920841682.8299999</v>
      </c>
      <c r="T30" s="42">
        <f t="shared" si="1"/>
        <v>7641</v>
      </c>
      <c r="U30" s="42">
        <f t="shared" si="1"/>
        <v>10291218762.030001</v>
      </c>
      <c r="V30" s="16"/>
    </row>
    <row r="31" spans="1:22" s="9" customFormat="1">
      <c r="A31" s="30">
        <v>24</v>
      </c>
      <c r="B31" s="53" t="s">
        <v>53</v>
      </c>
      <c r="C31" s="32" t="s">
        <v>54</v>
      </c>
      <c r="D31" s="43">
        <v>1143</v>
      </c>
      <c r="E31" s="43">
        <v>751282769.67999995</v>
      </c>
      <c r="F31" s="43">
        <v>2354</v>
      </c>
      <c r="G31" s="43">
        <v>120943309.48999999</v>
      </c>
      <c r="H31" s="43">
        <v>837409</v>
      </c>
      <c r="I31" s="43">
        <v>954907824.82000005</v>
      </c>
      <c r="J31" s="43">
        <v>8997</v>
      </c>
      <c r="K31" s="43">
        <v>663498731.65999997</v>
      </c>
      <c r="L31" s="43">
        <f t="shared" si="0"/>
        <v>849903</v>
      </c>
      <c r="M31" s="43">
        <f t="shared" si="0"/>
        <v>2490632635.6500001</v>
      </c>
      <c r="N31" s="43">
        <v>12431</v>
      </c>
      <c r="O31" s="43">
        <v>3329918107.6500001</v>
      </c>
      <c r="P31" s="43">
        <v>73448</v>
      </c>
      <c r="Q31" s="43">
        <v>4216591680.7800002</v>
      </c>
      <c r="R31" s="43">
        <f t="shared" si="2"/>
        <v>85879</v>
      </c>
      <c r="S31" s="43">
        <f t="shared" si="3"/>
        <v>7546509788.4300003</v>
      </c>
      <c r="T31" s="43">
        <f t="shared" si="1"/>
        <v>935782</v>
      </c>
      <c r="U31" s="43">
        <f t="shared" si="1"/>
        <v>10037142424.08</v>
      </c>
      <c r="V31" s="16"/>
    </row>
    <row r="32" spans="1:22" s="9" customFormat="1">
      <c r="A32" s="33">
        <v>25</v>
      </c>
      <c r="B32" s="54" t="s">
        <v>57</v>
      </c>
      <c r="C32" s="1" t="s">
        <v>58</v>
      </c>
      <c r="D32" s="44">
        <v>1047</v>
      </c>
      <c r="E32" s="44">
        <v>561409625.00999999</v>
      </c>
      <c r="F32" s="44">
        <v>6253</v>
      </c>
      <c r="G32" s="44">
        <v>809798988.49810004</v>
      </c>
      <c r="H32" s="44">
        <v>6440</v>
      </c>
      <c r="I32" s="44">
        <v>2377726129.29</v>
      </c>
      <c r="J32" s="44">
        <v>15406</v>
      </c>
      <c r="K32" s="44">
        <v>2528604933.6427999</v>
      </c>
      <c r="L32" s="42">
        <f t="shared" si="0"/>
        <v>29146</v>
      </c>
      <c r="M32" s="42">
        <f t="shared" si="0"/>
        <v>6277539676.4409008</v>
      </c>
      <c r="N32" s="44">
        <v>1254</v>
      </c>
      <c r="O32" s="44">
        <v>1640618143.3</v>
      </c>
      <c r="P32" s="44">
        <v>1181</v>
      </c>
      <c r="Q32" s="44">
        <v>1143234616.76</v>
      </c>
      <c r="R32" s="42">
        <f t="shared" si="2"/>
        <v>2435</v>
      </c>
      <c r="S32" s="42">
        <f t="shared" si="3"/>
        <v>2783852760.0599999</v>
      </c>
      <c r="T32" s="42">
        <f t="shared" si="1"/>
        <v>31581</v>
      </c>
      <c r="U32" s="42">
        <f t="shared" si="1"/>
        <v>9061392436.5009003</v>
      </c>
      <c r="V32" s="16"/>
    </row>
    <row r="33" spans="1:22" s="9" customFormat="1">
      <c r="A33" s="30">
        <v>26</v>
      </c>
      <c r="B33" s="53" t="s">
        <v>71</v>
      </c>
      <c r="C33" s="32" t="s">
        <v>72</v>
      </c>
      <c r="D33" s="43">
        <v>896</v>
      </c>
      <c r="E33" s="43">
        <v>422447626.68000001</v>
      </c>
      <c r="F33" s="43">
        <v>733</v>
      </c>
      <c r="G33" s="43">
        <v>23447443.16</v>
      </c>
      <c r="H33" s="43">
        <v>55375</v>
      </c>
      <c r="I33" s="43">
        <v>1051473968</v>
      </c>
      <c r="J33" s="43">
        <v>11193</v>
      </c>
      <c r="K33" s="43">
        <v>2463924495.6300001</v>
      </c>
      <c r="L33" s="43">
        <f t="shared" si="0"/>
        <v>68197</v>
      </c>
      <c r="M33" s="43">
        <f t="shared" si="0"/>
        <v>3961293533.4699998</v>
      </c>
      <c r="N33" s="43">
        <v>957</v>
      </c>
      <c r="O33" s="43">
        <v>2787115985.5999999</v>
      </c>
      <c r="P33" s="43">
        <v>993</v>
      </c>
      <c r="Q33" s="43">
        <v>1745924379.22</v>
      </c>
      <c r="R33" s="43">
        <f t="shared" si="2"/>
        <v>1950</v>
      </c>
      <c r="S33" s="43">
        <f t="shared" si="3"/>
        <v>4533040364.8199997</v>
      </c>
      <c r="T33" s="43">
        <f t="shared" si="1"/>
        <v>70147</v>
      </c>
      <c r="U33" s="43">
        <f t="shared" si="1"/>
        <v>8494333898.289999</v>
      </c>
      <c r="V33" s="16"/>
    </row>
    <row r="34" spans="1:22" s="9" customFormat="1">
      <c r="A34" s="33">
        <v>27</v>
      </c>
      <c r="B34" s="54" t="s">
        <v>55</v>
      </c>
      <c r="C34" s="1" t="s">
        <v>56</v>
      </c>
      <c r="D34" s="44">
        <v>527</v>
      </c>
      <c r="E34" s="44">
        <v>866004130.75</v>
      </c>
      <c r="F34" s="44"/>
      <c r="G34" s="44"/>
      <c r="H34" s="44">
        <v>768</v>
      </c>
      <c r="I34" s="44">
        <v>343738735.31999999</v>
      </c>
      <c r="J34" s="44">
        <v>261</v>
      </c>
      <c r="K34" s="44">
        <v>2815882496.1199999</v>
      </c>
      <c r="L34" s="42">
        <f t="shared" si="0"/>
        <v>1556</v>
      </c>
      <c r="M34" s="42">
        <f t="shared" si="0"/>
        <v>4025625362.1900001</v>
      </c>
      <c r="N34" s="44">
        <v>111</v>
      </c>
      <c r="O34" s="44">
        <v>3259223033.8200002</v>
      </c>
      <c r="P34" s="44">
        <v>25</v>
      </c>
      <c r="Q34" s="44">
        <v>921526122.79999995</v>
      </c>
      <c r="R34" s="42">
        <f t="shared" si="2"/>
        <v>136</v>
      </c>
      <c r="S34" s="42">
        <f t="shared" si="3"/>
        <v>4180749156.6199999</v>
      </c>
      <c r="T34" s="42">
        <f t="shared" si="1"/>
        <v>1692</v>
      </c>
      <c r="U34" s="42">
        <f t="shared" si="1"/>
        <v>8206374518.8099995</v>
      </c>
      <c r="V34" s="16"/>
    </row>
    <row r="35" spans="1:22" s="9" customFormat="1">
      <c r="A35" s="30">
        <v>28</v>
      </c>
      <c r="B35" s="53" t="s">
        <v>49</v>
      </c>
      <c r="C35" s="32" t="s">
        <v>50</v>
      </c>
      <c r="D35" s="43">
        <v>46</v>
      </c>
      <c r="E35" s="43">
        <v>148074301.22999999</v>
      </c>
      <c r="F35" s="43">
        <v>151</v>
      </c>
      <c r="G35" s="43">
        <v>131684431.31999999</v>
      </c>
      <c r="H35" s="43">
        <v>305</v>
      </c>
      <c r="I35" s="43">
        <v>1131305477.7</v>
      </c>
      <c r="J35" s="43">
        <v>662</v>
      </c>
      <c r="K35" s="43">
        <v>1158640580.0699999</v>
      </c>
      <c r="L35" s="43">
        <f t="shared" si="0"/>
        <v>1164</v>
      </c>
      <c r="M35" s="43">
        <f t="shared" si="0"/>
        <v>2569704790.3200002</v>
      </c>
      <c r="N35" s="43">
        <v>842</v>
      </c>
      <c r="O35" s="43">
        <v>2685449841.4699998</v>
      </c>
      <c r="P35" s="43">
        <v>1214</v>
      </c>
      <c r="Q35" s="43">
        <v>2601195983.3099999</v>
      </c>
      <c r="R35" s="43">
        <f t="shared" si="2"/>
        <v>2056</v>
      </c>
      <c r="S35" s="43">
        <f t="shared" si="3"/>
        <v>5286645824.7799997</v>
      </c>
      <c r="T35" s="43">
        <f t="shared" si="1"/>
        <v>3220</v>
      </c>
      <c r="U35" s="43">
        <f t="shared" si="1"/>
        <v>7856350615.1000004</v>
      </c>
      <c r="V35" s="16"/>
    </row>
    <row r="36" spans="1:22" s="9" customFormat="1">
      <c r="A36" s="33">
        <v>29</v>
      </c>
      <c r="B36" s="54" t="s">
        <v>77</v>
      </c>
      <c r="C36" s="1" t="s">
        <v>78</v>
      </c>
      <c r="D36" s="44">
        <v>1192</v>
      </c>
      <c r="E36" s="44">
        <v>89501803.530000001</v>
      </c>
      <c r="F36" s="44">
        <v>10303</v>
      </c>
      <c r="G36" s="44">
        <v>565083158.45609999</v>
      </c>
      <c r="H36" s="44">
        <v>4853</v>
      </c>
      <c r="I36" s="44">
        <v>554437917.34000003</v>
      </c>
      <c r="J36" s="44">
        <v>14254</v>
      </c>
      <c r="K36" s="44">
        <v>708494735.12580001</v>
      </c>
      <c r="L36" s="42">
        <f t="shared" si="0"/>
        <v>30602</v>
      </c>
      <c r="M36" s="42">
        <f t="shared" si="0"/>
        <v>1917517614.4519</v>
      </c>
      <c r="N36" s="44">
        <v>4054</v>
      </c>
      <c r="O36" s="44">
        <v>2374346290.2399998</v>
      </c>
      <c r="P36" s="44">
        <v>62132</v>
      </c>
      <c r="Q36" s="44">
        <v>1741627647.8199999</v>
      </c>
      <c r="R36" s="42">
        <f t="shared" si="2"/>
        <v>66186</v>
      </c>
      <c r="S36" s="42">
        <f t="shared" si="3"/>
        <v>4115973938.0599995</v>
      </c>
      <c r="T36" s="42">
        <f t="shared" si="1"/>
        <v>96788</v>
      </c>
      <c r="U36" s="42">
        <f t="shared" si="1"/>
        <v>6033491552.5118999</v>
      </c>
      <c r="V36" s="16"/>
    </row>
    <row r="37" spans="1:22" s="9" customFormat="1">
      <c r="A37" s="30">
        <v>30</v>
      </c>
      <c r="B37" s="31" t="s">
        <v>93</v>
      </c>
      <c r="C37" s="32" t="s">
        <v>94</v>
      </c>
      <c r="D37" s="43">
        <v>121</v>
      </c>
      <c r="E37" s="43">
        <v>320215615.43000001</v>
      </c>
      <c r="F37" s="43">
        <v>78</v>
      </c>
      <c r="G37" s="43">
        <v>51840912</v>
      </c>
      <c r="H37" s="43">
        <v>107</v>
      </c>
      <c r="I37" s="43">
        <v>743971594.01999998</v>
      </c>
      <c r="J37" s="43">
        <v>891</v>
      </c>
      <c r="K37" s="43">
        <v>762910071.04999995</v>
      </c>
      <c r="L37" s="43">
        <f t="shared" ref="L37:L48" si="10">J37+H37+F37+D37</f>
        <v>1197</v>
      </c>
      <c r="M37" s="43">
        <f t="shared" ref="M37:M48" si="11">K37+I37+G37+E37</f>
        <v>1878938192.5</v>
      </c>
      <c r="N37" s="43">
        <v>165</v>
      </c>
      <c r="O37" s="43">
        <v>1971692088.6900001</v>
      </c>
      <c r="P37" s="43">
        <v>187</v>
      </c>
      <c r="Q37" s="43">
        <v>2147681557.8499999</v>
      </c>
      <c r="R37" s="43">
        <f t="shared" ref="R37:R48" si="12">N37+P37</f>
        <v>352</v>
      </c>
      <c r="S37" s="43">
        <f t="shared" ref="S37:S48" si="13">O37+Q37</f>
        <v>4119373646.54</v>
      </c>
      <c r="T37" s="43">
        <f t="shared" ref="T37:T48" si="14">R37+L37</f>
        <v>1549</v>
      </c>
      <c r="U37" s="43">
        <f t="shared" ref="U37:U48" si="15">S37+M37</f>
        <v>5998311839.04</v>
      </c>
      <c r="V37" s="16"/>
    </row>
    <row r="38" spans="1:22" s="9" customFormat="1">
      <c r="A38" s="33">
        <v>31</v>
      </c>
      <c r="B38" s="54" t="s">
        <v>65</v>
      </c>
      <c r="C38" s="1" t="s">
        <v>66</v>
      </c>
      <c r="D38" s="44">
        <v>1070</v>
      </c>
      <c r="E38" s="44">
        <v>458343677.01999998</v>
      </c>
      <c r="F38" s="44">
        <v>4438</v>
      </c>
      <c r="G38" s="44">
        <v>932036866.39999998</v>
      </c>
      <c r="H38" s="44">
        <v>2662</v>
      </c>
      <c r="I38" s="44">
        <v>1323053441.52</v>
      </c>
      <c r="J38" s="44">
        <v>3928</v>
      </c>
      <c r="K38" s="44">
        <v>539328838.48899996</v>
      </c>
      <c r="L38" s="42">
        <f t="shared" si="10"/>
        <v>12098</v>
      </c>
      <c r="M38" s="42">
        <f t="shared" si="11"/>
        <v>3252762823.4289999</v>
      </c>
      <c r="N38" s="44">
        <v>593</v>
      </c>
      <c r="O38" s="44">
        <v>1149687792.1300001</v>
      </c>
      <c r="P38" s="44">
        <v>598</v>
      </c>
      <c r="Q38" s="44">
        <v>1457191672.6400001</v>
      </c>
      <c r="R38" s="42">
        <f t="shared" si="12"/>
        <v>1191</v>
      </c>
      <c r="S38" s="42">
        <f t="shared" si="13"/>
        <v>2606879464.7700005</v>
      </c>
      <c r="T38" s="42">
        <f t="shared" si="14"/>
        <v>13289</v>
      </c>
      <c r="U38" s="42">
        <f t="shared" si="15"/>
        <v>5859642288.1990004</v>
      </c>
      <c r="V38" s="16"/>
    </row>
    <row r="39" spans="1:22" s="9" customFormat="1">
      <c r="A39" s="30">
        <v>32</v>
      </c>
      <c r="B39" s="53" t="s">
        <v>67</v>
      </c>
      <c r="C39" s="32" t="s">
        <v>68</v>
      </c>
      <c r="D39" s="43">
        <v>3702</v>
      </c>
      <c r="E39" s="43">
        <v>563073372.78999996</v>
      </c>
      <c r="F39" s="43">
        <v>4283</v>
      </c>
      <c r="G39" s="43">
        <v>290484374.36849999</v>
      </c>
      <c r="H39" s="43">
        <v>4979</v>
      </c>
      <c r="I39" s="43">
        <v>185461747.93000001</v>
      </c>
      <c r="J39" s="43">
        <v>20879</v>
      </c>
      <c r="K39" s="43">
        <v>1319048052.5502999</v>
      </c>
      <c r="L39" s="43">
        <f t="shared" si="10"/>
        <v>33843</v>
      </c>
      <c r="M39" s="43">
        <f t="shared" si="11"/>
        <v>2358067547.6387997</v>
      </c>
      <c r="N39" s="43">
        <v>3461</v>
      </c>
      <c r="O39" s="43">
        <v>2066051702.75</v>
      </c>
      <c r="P39" s="43">
        <v>10490</v>
      </c>
      <c r="Q39" s="43">
        <v>1227985836.1700001</v>
      </c>
      <c r="R39" s="43">
        <f t="shared" si="12"/>
        <v>13951</v>
      </c>
      <c r="S39" s="43">
        <f t="shared" si="13"/>
        <v>3294037538.9200001</v>
      </c>
      <c r="T39" s="43">
        <f t="shared" si="14"/>
        <v>47794</v>
      </c>
      <c r="U39" s="43">
        <f t="shared" si="15"/>
        <v>5652105086.5587997</v>
      </c>
      <c r="V39" s="16"/>
    </row>
    <row r="40" spans="1:22" s="9" customFormat="1">
      <c r="A40" s="33">
        <v>33</v>
      </c>
      <c r="B40" s="54" t="s">
        <v>75</v>
      </c>
      <c r="C40" s="1" t="s">
        <v>343</v>
      </c>
      <c r="D40" s="44">
        <v>1851</v>
      </c>
      <c r="E40" s="44">
        <v>62105224.390000001</v>
      </c>
      <c r="F40" s="44">
        <v>10987</v>
      </c>
      <c r="G40" s="44">
        <v>413781766.02649999</v>
      </c>
      <c r="H40" s="44">
        <v>7732</v>
      </c>
      <c r="I40" s="44">
        <v>540917088.91639996</v>
      </c>
      <c r="J40" s="44">
        <v>22706</v>
      </c>
      <c r="K40" s="44">
        <v>760671813.21539998</v>
      </c>
      <c r="L40" s="42">
        <f t="shared" si="10"/>
        <v>43276</v>
      </c>
      <c r="M40" s="42">
        <f t="shared" si="11"/>
        <v>1777475892.5483</v>
      </c>
      <c r="N40" s="44">
        <v>5754</v>
      </c>
      <c r="O40" s="44">
        <v>2089888079.0799999</v>
      </c>
      <c r="P40" s="44">
        <v>43167</v>
      </c>
      <c r="Q40" s="44">
        <v>1500323232.98</v>
      </c>
      <c r="R40" s="42">
        <f t="shared" si="12"/>
        <v>48921</v>
      </c>
      <c r="S40" s="42">
        <f t="shared" si="13"/>
        <v>3590211312.0599999</v>
      </c>
      <c r="T40" s="42">
        <f t="shared" si="14"/>
        <v>92197</v>
      </c>
      <c r="U40" s="42">
        <f t="shared" si="15"/>
        <v>5367687204.6083002</v>
      </c>
      <c r="V40" s="16"/>
    </row>
    <row r="41" spans="1:22" s="9" customFormat="1">
      <c r="A41" s="30">
        <v>34</v>
      </c>
      <c r="B41" s="53" t="s">
        <v>108</v>
      </c>
      <c r="C41" s="32" t="s">
        <v>109</v>
      </c>
      <c r="D41" s="43">
        <v>494</v>
      </c>
      <c r="E41" s="43">
        <v>38695514.429499999</v>
      </c>
      <c r="F41" s="43">
        <v>4605</v>
      </c>
      <c r="G41" s="43">
        <v>183903817.64649999</v>
      </c>
      <c r="H41" s="43">
        <v>2376</v>
      </c>
      <c r="I41" s="43">
        <v>633306723.91999996</v>
      </c>
      <c r="J41" s="43">
        <v>534114</v>
      </c>
      <c r="K41" s="43">
        <v>1002226810.7585</v>
      </c>
      <c r="L41" s="43">
        <f t="shared" ref="L41:L44" si="16">J41+H41+F41+D41</f>
        <v>541589</v>
      </c>
      <c r="M41" s="43">
        <f t="shared" ref="M41:M44" si="17">K41+I41+G41+E41</f>
        <v>1858132866.7544999</v>
      </c>
      <c r="N41" s="43">
        <v>1649</v>
      </c>
      <c r="O41" s="43">
        <v>1799151133.3900001</v>
      </c>
      <c r="P41" s="43">
        <v>2387</v>
      </c>
      <c r="Q41" s="43">
        <v>1287182017.27</v>
      </c>
      <c r="R41" s="43">
        <f t="shared" ref="R41:R44" si="18">N41+P41</f>
        <v>4036</v>
      </c>
      <c r="S41" s="43">
        <f t="shared" ref="S41:S44" si="19">O41+Q41</f>
        <v>3086333150.6599998</v>
      </c>
      <c r="T41" s="43">
        <f t="shared" ref="T41:T44" si="20">R41+L41</f>
        <v>545625</v>
      </c>
      <c r="U41" s="43">
        <f t="shared" ref="U41:U44" si="21">S41+M41</f>
        <v>4944466017.4144993</v>
      </c>
      <c r="V41" s="16"/>
    </row>
    <row r="42" spans="1:22" s="9" customFormat="1">
      <c r="A42" s="33">
        <v>35</v>
      </c>
      <c r="B42" s="54" t="s">
        <v>87</v>
      </c>
      <c r="C42" s="1" t="s">
        <v>88</v>
      </c>
      <c r="D42" s="44">
        <v>170</v>
      </c>
      <c r="E42" s="44">
        <v>873651017.82000005</v>
      </c>
      <c r="F42" s="44">
        <v>254</v>
      </c>
      <c r="G42" s="44">
        <v>12779823.24</v>
      </c>
      <c r="H42" s="44">
        <v>1784</v>
      </c>
      <c r="I42" s="44">
        <v>331141125.32999998</v>
      </c>
      <c r="J42" s="44">
        <v>6540</v>
      </c>
      <c r="K42" s="44">
        <v>1242777143.3699999</v>
      </c>
      <c r="L42" s="42">
        <f t="shared" si="16"/>
        <v>8748</v>
      </c>
      <c r="M42" s="42">
        <f t="shared" si="17"/>
        <v>2460349109.7599998</v>
      </c>
      <c r="N42" s="44">
        <v>619</v>
      </c>
      <c r="O42" s="44">
        <v>984218312.27999997</v>
      </c>
      <c r="P42" s="44">
        <v>384</v>
      </c>
      <c r="Q42" s="44">
        <v>931538194.89999998</v>
      </c>
      <c r="R42" s="42">
        <f t="shared" si="18"/>
        <v>1003</v>
      </c>
      <c r="S42" s="42">
        <f t="shared" si="19"/>
        <v>1915756507.1799998</v>
      </c>
      <c r="T42" s="42">
        <f t="shared" si="20"/>
        <v>9751</v>
      </c>
      <c r="U42" s="42">
        <f t="shared" si="21"/>
        <v>4376105616.9399996</v>
      </c>
      <c r="V42" s="16"/>
    </row>
    <row r="43" spans="1:22" s="9" customFormat="1">
      <c r="A43" s="30">
        <v>36</v>
      </c>
      <c r="B43" s="53" t="s">
        <v>61</v>
      </c>
      <c r="C43" s="32" t="s">
        <v>62</v>
      </c>
      <c r="D43" s="43"/>
      <c r="E43" s="43"/>
      <c r="F43" s="43"/>
      <c r="G43" s="43"/>
      <c r="H43" s="43">
        <v>1221</v>
      </c>
      <c r="I43" s="43">
        <v>1071301078.29</v>
      </c>
      <c r="J43" s="43">
        <v>2671</v>
      </c>
      <c r="K43" s="43">
        <v>1446453581.3699999</v>
      </c>
      <c r="L43" s="43">
        <f t="shared" si="16"/>
        <v>3892</v>
      </c>
      <c r="M43" s="43">
        <f t="shared" si="17"/>
        <v>2517754659.6599998</v>
      </c>
      <c r="N43" s="43">
        <v>186</v>
      </c>
      <c r="O43" s="43">
        <v>1050330967.42</v>
      </c>
      <c r="P43" s="43">
        <v>304</v>
      </c>
      <c r="Q43" s="43">
        <v>687850000</v>
      </c>
      <c r="R43" s="43">
        <f t="shared" si="18"/>
        <v>490</v>
      </c>
      <c r="S43" s="43">
        <f t="shared" si="19"/>
        <v>1738180967.4200001</v>
      </c>
      <c r="T43" s="43">
        <f t="shared" si="20"/>
        <v>4382</v>
      </c>
      <c r="U43" s="43">
        <f t="shared" si="21"/>
        <v>4255935627.0799999</v>
      </c>
      <c r="V43" s="16"/>
    </row>
    <row r="44" spans="1:22" s="9" customFormat="1">
      <c r="A44" s="33">
        <v>37</v>
      </c>
      <c r="B44" s="54" t="s">
        <v>76</v>
      </c>
      <c r="C44" s="1" t="s">
        <v>344</v>
      </c>
      <c r="D44" s="44">
        <v>580</v>
      </c>
      <c r="E44" s="44">
        <v>82914358.909999996</v>
      </c>
      <c r="F44" s="44">
        <v>3085</v>
      </c>
      <c r="G44" s="44">
        <v>170017565.78999999</v>
      </c>
      <c r="H44" s="44">
        <v>5498</v>
      </c>
      <c r="I44" s="44">
        <v>752581936.44000006</v>
      </c>
      <c r="J44" s="44">
        <v>9059</v>
      </c>
      <c r="K44" s="44">
        <v>622544463.71000004</v>
      </c>
      <c r="L44" s="42">
        <f t="shared" si="16"/>
        <v>18222</v>
      </c>
      <c r="M44" s="42">
        <f t="shared" si="17"/>
        <v>1628058324.8500001</v>
      </c>
      <c r="N44" s="44">
        <v>1042</v>
      </c>
      <c r="O44" s="44">
        <v>966432690.69000006</v>
      </c>
      <c r="P44" s="44">
        <v>21007</v>
      </c>
      <c r="Q44" s="44">
        <v>1002109320.1799999</v>
      </c>
      <c r="R44" s="42">
        <f t="shared" si="18"/>
        <v>22049</v>
      </c>
      <c r="S44" s="42">
        <f t="shared" si="19"/>
        <v>1968542010.8699999</v>
      </c>
      <c r="T44" s="42">
        <f t="shared" si="20"/>
        <v>40271</v>
      </c>
      <c r="U44" s="42">
        <f t="shared" si="21"/>
        <v>3596600335.7200003</v>
      </c>
      <c r="V44" s="16"/>
    </row>
    <row r="45" spans="1:22" s="9" customFormat="1">
      <c r="A45" s="30">
        <v>38</v>
      </c>
      <c r="B45" s="53" t="s">
        <v>83</v>
      </c>
      <c r="C45" s="32" t="s">
        <v>84</v>
      </c>
      <c r="D45" s="43">
        <v>517</v>
      </c>
      <c r="E45" s="43">
        <v>353873176.81</v>
      </c>
      <c r="F45" s="43">
        <v>1176</v>
      </c>
      <c r="G45" s="43">
        <v>249126950.21000001</v>
      </c>
      <c r="H45" s="43">
        <v>694</v>
      </c>
      <c r="I45" s="43">
        <v>354447320.07999998</v>
      </c>
      <c r="J45" s="43">
        <v>850</v>
      </c>
      <c r="K45" s="43">
        <v>485263169.33999997</v>
      </c>
      <c r="L45" s="43">
        <f t="shared" si="10"/>
        <v>3237</v>
      </c>
      <c r="M45" s="43">
        <f t="shared" si="11"/>
        <v>1442710616.4399998</v>
      </c>
      <c r="N45" s="43">
        <v>689</v>
      </c>
      <c r="O45" s="43">
        <v>1073169933.4</v>
      </c>
      <c r="P45" s="43">
        <v>691</v>
      </c>
      <c r="Q45" s="43">
        <v>1010809815.27</v>
      </c>
      <c r="R45" s="43">
        <f t="shared" si="12"/>
        <v>1380</v>
      </c>
      <c r="S45" s="43">
        <f t="shared" si="13"/>
        <v>2083979748.6700001</v>
      </c>
      <c r="T45" s="43">
        <f t="shared" si="14"/>
        <v>4617</v>
      </c>
      <c r="U45" s="43">
        <f t="shared" si="15"/>
        <v>3526690365.1099997</v>
      </c>
      <c r="V45" s="16"/>
    </row>
    <row r="46" spans="1:22" s="9" customFormat="1">
      <c r="A46" s="33">
        <v>39</v>
      </c>
      <c r="B46" s="23" t="s">
        <v>106</v>
      </c>
      <c r="C46" s="1" t="s">
        <v>107</v>
      </c>
      <c r="D46" s="44">
        <v>402</v>
      </c>
      <c r="E46" s="44">
        <v>449437333.37</v>
      </c>
      <c r="F46" s="44">
        <v>2842</v>
      </c>
      <c r="G46" s="44">
        <v>460695512.18000001</v>
      </c>
      <c r="H46" s="44">
        <v>499</v>
      </c>
      <c r="I46" s="44">
        <v>626127454.16999996</v>
      </c>
      <c r="J46" s="44">
        <v>1731</v>
      </c>
      <c r="K46" s="44">
        <v>305476580.26999998</v>
      </c>
      <c r="L46" s="42">
        <f t="shared" si="10"/>
        <v>5474</v>
      </c>
      <c r="M46" s="42">
        <f t="shared" si="11"/>
        <v>1841736879.9899998</v>
      </c>
      <c r="N46" s="44">
        <v>183</v>
      </c>
      <c r="O46" s="44">
        <v>669761751.58000004</v>
      </c>
      <c r="P46" s="44">
        <v>215</v>
      </c>
      <c r="Q46" s="44">
        <v>987899450.76999998</v>
      </c>
      <c r="R46" s="42">
        <f t="shared" si="12"/>
        <v>398</v>
      </c>
      <c r="S46" s="42">
        <f t="shared" si="13"/>
        <v>1657661202.3499999</v>
      </c>
      <c r="T46" s="42">
        <f t="shared" si="14"/>
        <v>5872</v>
      </c>
      <c r="U46" s="42">
        <f t="shared" si="15"/>
        <v>3499398082.3399997</v>
      </c>
      <c r="V46" s="16"/>
    </row>
    <row r="47" spans="1:22" s="9" customFormat="1">
      <c r="A47" s="30">
        <v>40</v>
      </c>
      <c r="B47" s="31" t="s">
        <v>236</v>
      </c>
      <c r="C47" s="32" t="s">
        <v>237</v>
      </c>
      <c r="D47" s="43">
        <v>340</v>
      </c>
      <c r="E47" s="43">
        <v>452721881.48000002</v>
      </c>
      <c r="F47" s="43">
        <v>1760</v>
      </c>
      <c r="G47" s="43">
        <v>77510783.439999998</v>
      </c>
      <c r="H47" s="43">
        <v>6346</v>
      </c>
      <c r="I47" s="43">
        <v>119727014.75</v>
      </c>
      <c r="J47" s="43">
        <v>92010</v>
      </c>
      <c r="K47" s="43">
        <v>1047596877.4400001</v>
      </c>
      <c r="L47" s="43">
        <f t="shared" si="10"/>
        <v>100456</v>
      </c>
      <c r="M47" s="43">
        <f t="shared" si="11"/>
        <v>1697556557.1100001</v>
      </c>
      <c r="N47" s="43">
        <v>374</v>
      </c>
      <c r="O47" s="43">
        <v>926859037.74000001</v>
      </c>
      <c r="P47" s="43">
        <v>144</v>
      </c>
      <c r="Q47" s="43">
        <v>377528432.89999998</v>
      </c>
      <c r="R47" s="43">
        <f t="shared" si="12"/>
        <v>518</v>
      </c>
      <c r="S47" s="43">
        <f t="shared" si="13"/>
        <v>1304387470.6399999</v>
      </c>
      <c r="T47" s="43">
        <f t="shared" si="14"/>
        <v>100974</v>
      </c>
      <c r="U47" s="43">
        <f t="shared" si="15"/>
        <v>3001944027.75</v>
      </c>
      <c r="V47" s="16"/>
    </row>
    <row r="48" spans="1:22" s="9" customFormat="1">
      <c r="A48" s="33">
        <v>41</v>
      </c>
      <c r="B48" s="54" t="s">
        <v>134</v>
      </c>
      <c r="C48" s="1" t="s">
        <v>135</v>
      </c>
      <c r="D48" s="44">
        <v>106</v>
      </c>
      <c r="E48" s="44">
        <v>1102532590.8299999</v>
      </c>
      <c r="F48" s="44">
        <v>139</v>
      </c>
      <c r="G48" s="44">
        <v>34574496.090000004</v>
      </c>
      <c r="H48" s="44">
        <v>118</v>
      </c>
      <c r="I48" s="44">
        <v>127648360.95999999</v>
      </c>
      <c r="J48" s="44">
        <v>362</v>
      </c>
      <c r="K48" s="44">
        <v>182617863.06</v>
      </c>
      <c r="L48" s="42">
        <f t="shared" si="10"/>
        <v>725</v>
      </c>
      <c r="M48" s="42">
        <f t="shared" si="11"/>
        <v>1447373310.9400001</v>
      </c>
      <c r="N48" s="44">
        <v>189</v>
      </c>
      <c r="O48" s="44">
        <v>188470759.43000001</v>
      </c>
      <c r="P48" s="44">
        <v>227</v>
      </c>
      <c r="Q48" s="44">
        <v>1201415651.1199999</v>
      </c>
      <c r="R48" s="42">
        <f t="shared" si="12"/>
        <v>416</v>
      </c>
      <c r="S48" s="42">
        <f t="shared" si="13"/>
        <v>1389886410.55</v>
      </c>
      <c r="T48" s="42">
        <f t="shared" si="14"/>
        <v>1141</v>
      </c>
      <c r="U48" s="42">
        <f t="shared" si="15"/>
        <v>2837259721.4899998</v>
      </c>
      <c r="V48" s="16"/>
    </row>
    <row r="49" spans="1:22" s="9" customFormat="1">
      <c r="A49" s="30">
        <v>42</v>
      </c>
      <c r="B49" s="53" t="s">
        <v>91</v>
      </c>
      <c r="C49" s="32" t="s">
        <v>92</v>
      </c>
      <c r="D49" s="43">
        <v>27</v>
      </c>
      <c r="E49" s="43">
        <v>146288438.81999999</v>
      </c>
      <c r="F49" s="43">
        <v>132</v>
      </c>
      <c r="G49" s="43">
        <v>77421730.879999995</v>
      </c>
      <c r="H49" s="43">
        <v>99</v>
      </c>
      <c r="I49" s="43">
        <v>423781421.44</v>
      </c>
      <c r="J49" s="43">
        <v>174</v>
      </c>
      <c r="K49" s="43">
        <v>269544077.72000003</v>
      </c>
      <c r="L49" s="43">
        <f t="shared" ref="L49:M56" si="22">J49+H49+F49+D49</f>
        <v>432</v>
      </c>
      <c r="M49" s="43">
        <f t="shared" si="22"/>
        <v>917035668.86000013</v>
      </c>
      <c r="N49" s="43">
        <v>138</v>
      </c>
      <c r="O49" s="43">
        <v>836905340.79999995</v>
      </c>
      <c r="P49" s="43">
        <v>168</v>
      </c>
      <c r="Q49" s="43">
        <v>1049650965.9299999</v>
      </c>
      <c r="R49" s="43">
        <f t="shared" si="2"/>
        <v>306</v>
      </c>
      <c r="S49" s="43">
        <f t="shared" si="3"/>
        <v>1886556306.73</v>
      </c>
      <c r="T49" s="43">
        <f t="shared" ref="T49:U56" si="23">R49+L49</f>
        <v>738</v>
      </c>
      <c r="U49" s="43">
        <f t="shared" si="23"/>
        <v>2803591975.5900002</v>
      </c>
      <c r="V49" s="16"/>
    </row>
    <row r="50" spans="1:22" s="9" customFormat="1">
      <c r="A50" s="33">
        <v>43</v>
      </c>
      <c r="B50" s="54" t="s">
        <v>99</v>
      </c>
      <c r="C50" s="1" t="s">
        <v>100</v>
      </c>
      <c r="D50" s="44">
        <v>80</v>
      </c>
      <c r="E50" s="44">
        <v>35101201.130000003</v>
      </c>
      <c r="F50" s="44">
        <v>310</v>
      </c>
      <c r="G50" s="44">
        <v>31741281.949999999</v>
      </c>
      <c r="H50" s="44">
        <v>909</v>
      </c>
      <c r="I50" s="44">
        <v>791612006.57000005</v>
      </c>
      <c r="J50" s="44">
        <v>874</v>
      </c>
      <c r="K50" s="44">
        <v>321184445.85000002</v>
      </c>
      <c r="L50" s="42">
        <f t="shared" si="22"/>
        <v>2173</v>
      </c>
      <c r="M50" s="42">
        <f t="shared" si="22"/>
        <v>1179638935.5000002</v>
      </c>
      <c r="N50" s="44">
        <v>103</v>
      </c>
      <c r="O50" s="44">
        <v>409385360.41000003</v>
      </c>
      <c r="P50" s="44">
        <v>107</v>
      </c>
      <c r="Q50" s="44">
        <v>882560546.84000003</v>
      </c>
      <c r="R50" s="42">
        <f t="shared" si="2"/>
        <v>210</v>
      </c>
      <c r="S50" s="42">
        <f t="shared" si="3"/>
        <v>1291945907.25</v>
      </c>
      <c r="T50" s="42">
        <f t="shared" si="23"/>
        <v>2383</v>
      </c>
      <c r="U50" s="42">
        <f t="shared" si="23"/>
        <v>2471584842.75</v>
      </c>
      <c r="V50" s="16"/>
    </row>
    <row r="51" spans="1:22" s="9" customFormat="1">
      <c r="A51" s="30">
        <v>44</v>
      </c>
      <c r="B51" s="53" t="s">
        <v>117</v>
      </c>
      <c r="C51" s="32" t="s">
        <v>118</v>
      </c>
      <c r="D51" s="43">
        <v>179</v>
      </c>
      <c r="E51" s="43">
        <v>132363298.47</v>
      </c>
      <c r="F51" s="43">
        <v>1519</v>
      </c>
      <c r="G51" s="43">
        <v>190752988.09999999</v>
      </c>
      <c r="H51" s="43">
        <v>116</v>
      </c>
      <c r="I51" s="43">
        <v>225621114.84999999</v>
      </c>
      <c r="J51" s="43">
        <v>424</v>
      </c>
      <c r="K51" s="43">
        <v>190571524.15000001</v>
      </c>
      <c r="L51" s="43">
        <f t="shared" si="22"/>
        <v>2238</v>
      </c>
      <c r="M51" s="43">
        <f t="shared" si="22"/>
        <v>739308925.57000005</v>
      </c>
      <c r="N51" s="43">
        <v>135</v>
      </c>
      <c r="O51" s="43">
        <v>920115051.55999994</v>
      </c>
      <c r="P51" s="43">
        <v>586</v>
      </c>
      <c r="Q51" s="43">
        <v>809335462.28999996</v>
      </c>
      <c r="R51" s="43">
        <f t="shared" si="2"/>
        <v>721</v>
      </c>
      <c r="S51" s="43">
        <f t="shared" si="3"/>
        <v>1729450513.8499999</v>
      </c>
      <c r="T51" s="43">
        <f t="shared" si="23"/>
        <v>2959</v>
      </c>
      <c r="U51" s="43">
        <f t="shared" si="23"/>
        <v>2468759439.4200001</v>
      </c>
      <c r="V51" s="16"/>
    </row>
    <row r="52" spans="1:22" s="9" customFormat="1">
      <c r="A52" s="33">
        <v>45</v>
      </c>
      <c r="B52" s="54" t="s">
        <v>79</v>
      </c>
      <c r="C52" s="1" t="s">
        <v>80</v>
      </c>
      <c r="D52" s="44">
        <v>294</v>
      </c>
      <c r="E52" s="44">
        <v>373473164.23000002</v>
      </c>
      <c r="F52" s="44">
        <v>1302</v>
      </c>
      <c r="G52" s="44">
        <v>130822516.79000001</v>
      </c>
      <c r="H52" s="44">
        <v>68</v>
      </c>
      <c r="I52" s="44">
        <v>114508415.17</v>
      </c>
      <c r="J52" s="44">
        <v>1255</v>
      </c>
      <c r="K52" s="44">
        <v>379312794.60000002</v>
      </c>
      <c r="L52" s="42">
        <f t="shared" si="22"/>
        <v>2919</v>
      </c>
      <c r="M52" s="42">
        <f t="shared" si="22"/>
        <v>998116890.79000008</v>
      </c>
      <c r="N52" s="44">
        <v>201</v>
      </c>
      <c r="O52" s="44">
        <v>649879296.70000005</v>
      </c>
      <c r="P52" s="44">
        <v>151</v>
      </c>
      <c r="Q52" s="44">
        <v>677919891.61000001</v>
      </c>
      <c r="R52" s="42">
        <f t="shared" si="2"/>
        <v>352</v>
      </c>
      <c r="S52" s="42">
        <f t="shared" si="3"/>
        <v>1327799188.3099999</v>
      </c>
      <c r="T52" s="42">
        <f t="shared" si="23"/>
        <v>3271</v>
      </c>
      <c r="U52" s="42">
        <f t="shared" si="23"/>
        <v>2325916079.0999999</v>
      </c>
      <c r="V52" s="16"/>
    </row>
    <row r="53" spans="1:22" s="9" customFormat="1">
      <c r="A53" s="30">
        <v>46</v>
      </c>
      <c r="B53" s="53" t="s">
        <v>97</v>
      </c>
      <c r="C53" s="32" t="s">
        <v>98</v>
      </c>
      <c r="D53" s="43">
        <v>79</v>
      </c>
      <c r="E53" s="43">
        <v>167094986.97999999</v>
      </c>
      <c r="F53" s="43">
        <v>17</v>
      </c>
      <c r="G53" s="43">
        <v>9271184.5500000007</v>
      </c>
      <c r="H53" s="43">
        <v>27</v>
      </c>
      <c r="I53" s="43">
        <v>49579417.009999998</v>
      </c>
      <c r="J53" s="43">
        <v>207</v>
      </c>
      <c r="K53" s="43">
        <v>54142226.68</v>
      </c>
      <c r="L53" s="43">
        <f t="shared" si="22"/>
        <v>330</v>
      </c>
      <c r="M53" s="43">
        <f t="shared" si="22"/>
        <v>280087815.21999997</v>
      </c>
      <c r="N53" s="43">
        <v>21</v>
      </c>
      <c r="O53" s="43">
        <v>749000000</v>
      </c>
      <c r="P53" s="43">
        <v>25</v>
      </c>
      <c r="Q53" s="43">
        <v>1011250000</v>
      </c>
      <c r="R53" s="43">
        <f t="shared" si="2"/>
        <v>46</v>
      </c>
      <c r="S53" s="43">
        <f t="shared" si="3"/>
        <v>1760250000</v>
      </c>
      <c r="T53" s="43">
        <f t="shared" si="23"/>
        <v>376</v>
      </c>
      <c r="U53" s="43">
        <f t="shared" si="23"/>
        <v>2040337815.22</v>
      </c>
      <c r="V53" s="16"/>
    </row>
    <row r="54" spans="1:22" s="9" customFormat="1">
      <c r="A54" s="33">
        <v>47</v>
      </c>
      <c r="B54" s="54" t="s">
        <v>116</v>
      </c>
      <c r="C54" s="1" t="s">
        <v>345</v>
      </c>
      <c r="D54" s="44"/>
      <c r="E54" s="44"/>
      <c r="F54" s="44"/>
      <c r="G54" s="44"/>
      <c r="H54" s="44">
        <v>1080</v>
      </c>
      <c r="I54" s="44">
        <v>574197988.55999994</v>
      </c>
      <c r="J54" s="44">
        <v>1071</v>
      </c>
      <c r="K54" s="44">
        <v>833464123.25</v>
      </c>
      <c r="L54" s="42">
        <f t="shared" si="22"/>
        <v>2151</v>
      </c>
      <c r="M54" s="42">
        <f t="shared" si="22"/>
        <v>1407662111.8099999</v>
      </c>
      <c r="N54" s="44">
        <v>276</v>
      </c>
      <c r="O54" s="44">
        <v>359962547.60000002</v>
      </c>
      <c r="P54" s="44">
        <v>186</v>
      </c>
      <c r="Q54" s="44">
        <v>100677996.7</v>
      </c>
      <c r="R54" s="42">
        <f t="shared" si="2"/>
        <v>462</v>
      </c>
      <c r="S54" s="42">
        <f t="shared" si="3"/>
        <v>460640544.30000001</v>
      </c>
      <c r="T54" s="42">
        <f t="shared" si="23"/>
        <v>2613</v>
      </c>
      <c r="U54" s="42">
        <f t="shared" si="23"/>
        <v>1868302656.1099999</v>
      </c>
      <c r="V54" s="16"/>
    </row>
    <row r="55" spans="1:22" s="9" customFormat="1">
      <c r="A55" s="30">
        <v>48</v>
      </c>
      <c r="B55" s="53" t="s">
        <v>81</v>
      </c>
      <c r="C55" s="32" t="s">
        <v>82</v>
      </c>
      <c r="D55" s="43"/>
      <c r="E55" s="43"/>
      <c r="F55" s="43"/>
      <c r="G55" s="43"/>
      <c r="H55" s="43">
        <v>187</v>
      </c>
      <c r="I55" s="43">
        <v>263523723.44999999</v>
      </c>
      <c r="J55" s="43">
        <v>162</v>
      </c>
      <c r="K55" s="43">
        <v>654214032.30999994</v>
      </c>
      <c r="L55" s="43">
        <f t="shared" si="22"/>
        <v>349</v>
      </c>
      <c r="M55" s="43">
        <f t="shared" si="22"/>
        <v>917737755.75999999</v>
      </c>
      <c r="N55" s="43">
        <v>131</v>
      </c>
      <c r="O55" s="43">
        <v>649385307.52999997</v>
      </c>
      <c r="P55" s="43">
        <v>116</v>
      </c>
      <c r="Q55" s="43">
        <v>257577388</v>
      </c>
      <c r="R55" s="43">
        <f t="shared" si="2"/>
        <v>247</v>
      </c>
      <c r="S55" s="43">
        <f t="shared" si="3"/>
        <v>906962695.52999997</v>
      </c>
      <c r="T55" s="43">
        <f t="shared" si="23"/>
        <v>596</v>
      </c>
      <c r="U55" s="43">
        <f t="shared" si="23"/>
        <v>1824700451.29</v>
      </c>
      <c r="V55" s="16"/>
    </row>
    <row r="56" spans="1:22" s="9" customFormat="1">
      <c r="A56" s="33">
        <v>49</v>
      </c>
      <c r="B56" s="23" t="s">
        <v>238</v>
      </c>
      <c r="C56" s="1" t="s">
        <v>239</v>
      </c>
      <c r="D56" s="44">
        <v>61</v>
      </c>
      <c r="E56" s="44">
        <v>12316608.73</v>
      </c>
      <c r="F56" s="44">
        <v>18</v>
      </c>
      <c r="G56" s="44">
        <v>487105.08</v>
      </c>
      <c r="H56" s="44">
        <v>907</v>
      </c>
      <c r="I56" s="44">
        <v>14167695.43</v>
      </c>
      <c r="J56" s="44">
        <v>2278</v>
      </c>
      <c r="K56" s="44">
        <v>811105280.07000005</v>
      </c>
      <c r="L56" s="42">
        <f t="shared" si="22"/>
        <v>3264</v>
      </c>
      <c r="M56" s="42">
        <f t="shared" si="22"/>
        <v>838076689.31000006</v>
      </c>
      <c r="N56" s="44">
        <v>3026</v>
      </c>
      <c r="O56" s="44">
        <v>789604536.92999995</v>
      </c>
      <c r="P56" s="44">
        <v>25</v>
      </c>
      <c r="Q56" s="44">
        <v>4313557.57</v>
      </c>
      <c r="R56" s="42">
        <f t="shared" si="2"/>
        <v>3051</v>
      </c>
      <c r="S56" s="42">
        <f t="shared" si="3"/>
        <v>793918094.5</v>
      </c>
      <c r="T56" s="42">
        <f t="shared" si="23"/>
        <v>6315</v>
      </c>
      <c r="U56" s="42">
        <f t="shared" si="23"/>
        <v>1631994783.8099999</v>
      </c>
      <c r="V56" s="16"/>
    </row>
    <row r="57" spans="1:22" s="9" customFormat="1">
      <c r="A57" s="30">
        <v>50</v>
      </c>
      <c r="B57" s="31" t="s">
        <v>278</v>
      </c>
      <c r="C57" s="32" t="s">
        <v>279</v>
      </c>
      <c r="D57" s="43">
        <v>82</v>
      </c>
      <c r="E57" s="43">
        <v>131297770.72</v>
      </c>
      <c r="F57" s="43">
        <v>300</v>
      </c>
      <c r="G57" s="43">
        <v>222157904</v>
      </c>
      <c r="H57" s="43">
        <v>60</v>
      </c>
      <c r="I57" s="43">
        <v>15064827.539999999</v>
      </c>
      <c r="J57" s="43">
        <v>375</v>
      </c>
      <c r="K57" s="43">
        <v>210590871.97999999</v>
      </c>
      <c r="L57" s="43">
        <f t="shared" ref="L57:L64" si="24">J57+H57+F57+D57</f>
        <v>817</v>
      </c>
      <c r="M57" s="43">
        <f t="shared" ref="M57:M64" si="25">K57+I57+G57+E57</f>
        <v>579111374.24000001</v>
      </c>
      <c r="N57" s="43">
        <v>128</v>
      </c>
      <c r="O57" s="43">
        <v>603937583.30999994</v>
      </c>
      <c r="P57" s="43">
        <v>104</v>
      </c>
      <c r="Q57" s="43">
        <v>361719103.55000001</v>
      </c>
      <c r="R57" s="43">
        <f t="shared" si="2"/>
        <v>232</v>
      </c>
      <c r="S57" s="43">
        <f t="shared" si="3"/>
        <v>965656686.8599999</v>
      </c>
      <c r="T57" s="43">
        <f t="shared" ref="T57:T64" si="26">R57+L57</f>
        <v>1049</v>
      </c>
      <c r="U57" s="43">
        <f t="shared" ref="U57:U64" si="27">S57+M57</f>
        <v>1544768061.0999999</v>
      </c>
      <c r="V57" s="16"/>
    </row>
    <row r="58" spans="1:22" s="9" customFormat="1">
      <c r="A58" s="33">
        <v>51</v>
      </c>
      <c r="B58" s="54" t="s">
        <v>103</v>
      </c>
      <c r="C58" s="1" t="s">
        <v>331</v>
      </c>
      <c r="D58" s="44">
        <v>1171</v>
      </c>
      <c r="E58" s="44">
        <v>23802218.940000001</v>
      </c>
      <c r="F58" s="44">
        <v>4867</v>
      </c>
      <c r="G58" s="44">
        <v>118457917.54000001</v>
      </c>
      <c r="H58" s="44">
        <v>12911</v>
      </c>
      <c r="I58" s="44">
        <v>132686518.31</v>
      </c>
      <c r="J58" s="44">
        <v>22558</v>
      </c>
      <c r="K58" s="44">
        <v>369027334.65420002</v>
      </c>
      <c r="L58" s="42">
        <f t="shared" si="24"/>
        <v>41507</v>
      </c>
      <c r="M58" s="42">
        <f t="shared" si="25"/>
        <v>643973989.44420004</v>
      </c>
      <c r="N58" s="44">
        <v>20459</v>
      </c>
      <c r="O58" s="44">
        <v>614013172.48000002</v>
      </c>
      <c r="P58" s="44">
        <v>1853</v>
      </c>
      <c r="Q58" s="44">
        <v>282747473.56</v>
      </c>
      <c r="R58" s="42">
        <f t="shared" si="2"/>
        <v>22312</v>
      </c>
      <c r="S58" s="42">
        <f t="shared" si="3"/>
        <v>896760646.03999996</v>
      </c>
      <c r="T58" s="42">
        <f t="shared" si="26"/>
        <v>63819</v>
      </c>
      <c r="U58" s="42">
        <f t="shared" si="27"/>
        <v>1540734635.4842</v>
      </c>
      <c r="V58" s="16"/>
    </row>
    <row r="59" spans="1:22" s="9" customFormat="1">
      <c r="A59" s="30">
        <v>52</v>
      </c>
      <c r="B59" s="53" t="s">
        <v>130</v>
      </c>
      <c r="C59" s="32" t="s">
        <v>131</v>
      </c>
      <c r="D59" s="43">
        <v>49</v>
      </c>
      <c r="E59" s="43">
        <v>5021308.41</v>
      </c>
      <c r="F59" s="43">
        <v>240</v>
      </c>
      <c r="G59" s="43">
        <v>42074223.68</v>
      </c>
      <c r="H59" s="43">
        <v>1122</v>
      </c>
      <c r="I59" s="43">
        <v>136124125.52000001</v>
      </c>
      <c r="J59" s="43">
        <v>3488</v>
      </c>
      <c r="K59" s="43">
        <v>678888688.99010003</v>
      </c>
      <c r="L59" s="43">
        <f t="shared" si="24"/>
        <v>4899</v>
      </c>
      <c r="M59" s="43">
        <f t="shared" si="25"/>
        <v>862108346.60009992</v>
      </c>
      <c r="N59" s="43">
        <v>488</v>
      </c>
      <c r="O59" s="43">
        <v>615674681.73000002</v>
      </c>
      <c r="P59" s="43">
        <v>68</v>
      </c>
      <c r="Q59" s="43">
        <v>36021479.979999997</v>
      </c>
      <c r="R59" s="43">
        <f t="shared" si="2"/>
        <v>556</v>
      </c>
      <c r="S59" s="43">
        <f t="shared" si="3"/>
        <v>651696161.71000004</v>
      </c>
      <c r="T59" s="43">
        <f t="shared" si="26"/>
        <v>5455</v>
      </c>
      <c r="U59" s="43">
        <f t="shared" si="27"/>
        <v>1513804508.3101001</v>
      </c>
      <c r="V59" s="16"/>
    </row>
    <row r="60" spans="1:22" s="9" customFormat="1">
      <c r="A60" s="33">
        <v>53</v>
      </c>
      <c r="B60" s="54" t="s">
        <v>104</v>
      </c>
      <c r="C60" s="1" t="s">
        <v>105</v>
      </c>
      <c r="D60" s="44">
        <v>5440</v>
      </c>
      <c r="E60" s="44">
        <v>386236087.99000001</v>
      </c>
      <c r="F60" s="44">
        <v>8042</v>
      </c>
      <c r="G60" s="44">
        <v>319547887.0406</v>
      </c>
      <c r="H60" s="44">
        <v>3032</v>
      </c>
      <c r="I60" s="44">
        <v>86065297.980000004</v>
      </c>
      <c r="J60" s="44">
        <v>8702</v>
      </c>
      <c r="K60" s="44">
        <v>246504360.38999999</v>
      </c>
      <c r="L60" s="42">
        <f t="shared" si="24"/>
        <v>25216</v>
      </c>
      <c r="M60" s="42">
        <f t="shared" si="25"/>
        <v>1038353633.4006</v>
      </c>
      <c r="N60" s="44">
        <v>221</v>
      </c>
      <c r="O60" s="44">
        <v>254534140.24000001</v>
      </c>
      <c r="P60" s="44">
        <v>177</v>
      </c>
      <c r="Q60" s="44">
        <v>163938584.80000001</v>
      </c>
      <c r="R60" s="42">
        <f t="shared" si="2"/>
        <v>398</v>
      </c>
      <c r="S60" s="42">
        <f t="shared" si="3"/>
        <v>418472725.04000002</v>
      </c>
      <c r="T60" s="42">
        <f t="shared" si="26"/>
        <v>25614</v>
      </c>
      <c r="U60" s="42">
        <f t="shared" si="27"/>
        <v>1456826358.4405999</v>
      </c>
      <c r="V60" s="16"/>
    </row>
    <row r="61" spans="1:22" s="9" customFormat="1">
      <c r="A61" s="30">
        <v>54</v>
      </c>
      <c r="B61" s="53" t="s">
        <v>182</v>
      </c>
      <c r="C61" s="32" t="s">
        <v>183</v>
      </c>
      <c r="D61" s="43">
        <v>95</v>
      </c>
      <c r="E61" s="43">
        <v>8698390.3000000007</v>
      </c>
      <c r="F61" s="43">
        <v>156</v>
      </c>
      <c r="G61" s="43">
        <v>3181089.86</v>
      </c>
      <c r="H61" s="43">
        <v>77</v>
      </c>
      <c r="I61" s="43">
        <v>9686350.4900000002</v>
      </c>
      <c r="J61" s="43">
        <v>353</v>
      </c>
      <c r="K61" s="43">
        <v>334390599.33999997</v>
      </c>
      <c r="L61" s="43">
        <f t="shared" si="24"/>
        <v>681</v>
      </c>
      <c r="M61" s="43">
        <f t="shared" si="25"/>
        <v>355956429.99000001</v>
      </c>
      <c r="N61" s="43">
        <v>80</v>
      </c>
      <c r="O61" s="43">
        <v>574638184.16999996</v>
      </c>
      <c r="P61" s="43">
        <v>46</v>
      </c>
      <c r="Q61" s="43">
        <v>250138320.38</v>
      </c>
      <c r="R61" s="43">
        <f t="shared" si="2"/>
        <v>126</v>
      </c>
      <c r="S61" s="43">
        <f t="shared" si="3"/>
        <v>824776504.54999995</v>
      </c>
      <c r="T61" s="43">
        <f t="shared" si="26"/>
        <v>807</v>
      </c>
      <c r="U61" s="43">
        <f t="shared" si="27"/>
        <v>1180732934.54</v>
      </c>
      <c r="V61" s="16"/>
    </row>
    <row r="62" spans="1:22" s="9" customFormat="1">
      <c r="A62" s="33">
        <v>55</v>
      </c>
      <c r="B62" s="54" t="s">
        <v>110</v>
      </c>
      <c r="C62" s="1" t="s">
        <v>111</v>
      </c>
      <c r="D62" s="44">
        <v>15</v>
      </c>
      <c r="E62" s="44">
        <v>117429.67</v>
      </c>
      <c r="F62" s="44">
        <v>87</v>
      </c>
      <c r="G62" s="44">
        <v>1128781.1599999999</v>
      </c>
      <c r="H62" s="44">
        <v>5817</v>
      </c>
      <c r="I62" s="44">
        <v>264545139.41</v>
      </c>
      <c r="J62" s="44">
        <v>81801</v>
      </c>
      <c r="K62" s="44">
        <v>476954481.36000001</v>
      </c>
      <c r="L62" s="42">
        <f t="shared" si="24"/>
        <v>87720</v>
      </c>
      <c r="M62" s="42">
        <f t="shared" si="25"/>
        <v>742745831.5999999</v>
      </c>
      <c r="N62" s="44">
        <v>2352</v>
      </c>
      <c r="O62" s="44">
        <v>317522085.89999998</v>
      </c>
      <c r="P62" s="44">
        <v>4321</v>
      </c>
      <c r="Q62" s="44">
        <v>110205202.70999999</v>
      </c>
      <c r="R62" s="42">
        <f t="shared" si="2"/>
        <v>6673</v>
      </c>
      <c r="S62" s="42">
        <f t="shared" si="3"/>
        <v>427727288.60999995</v>
      </c>
      <c r="T62" s="42">
        <f t="shared" si="26"/>
        <v>94393</v>
      </c>
      <c r="U62" s="42">
        <f t="shared" si="27"/>
        <v>1170473120.2099998</v>
      </c>
      <c r="V62" s="16"/>
    </row>
    <row r="63" spans="1:22" s="9" customFormat="1">
      <c r="A63" s="30">
        <v>56</v>
      </c>
      <c r="B63" s="53" t="s">
        <v>146</v>
      </c>
      <c r="C63" s="32" t="s">
        <v>147</v>
      </c>
      <c r="D63" s="43">
        <v>15</v>
      </c>
      <c r="E63" s="43">
        <v>225592996.28999999</v>
      </c>
      <c r="F63" s="43"/>
      <c r="G63" s="43"/>
      <c r="H63" s="43">
        <v>15</v>
      </c>
      <c r="I63" s="43">
        <v>4521397.95</v>
      </c>
      <c r="J63" s="43">
        <v>101</v>
      </c>
      <c r="K63" s="43">
        <v>10640229.609999999</v>
      </c>
      <c r="L63" s="43">
        <f t="shared" si="24"/>
        <v>131</v>
      </c>
      <c r="M63" s="43">
        <f t="shared" si="25"/>
        <v>240754623.84999999</v>
      </c>
      <c r="N63" s="43">
        <v>35</v>
      </c>
      <c r="O63" s="43">
        <v>349361789.19999999</v>
      </c>
      <c r="P63" s="43">
        <v>45</v>
      </c>
      <c r="Q63" s="43">
        <v>568738435.10000002</v>
      </c>
      <c r="R63" s="43">
        <f t="shared" si="2"/>
        <v>80</v>
      </c>
      <c r="S63" s="43">
        <f t="shared" si="3"/>
        <v>918100224.29999995</v>
      </c>
      <c r="T63" s="43">
        <f t="shared" si="26"/>
        <v>211</v>
      </c>
      <c r="U63" s="43">
        <f t="shared" si="27"/>
        <v>1158854848.1499999</v>
      </c>
      <c r="V63" s="16"/>
    </row>
    <row r="64" spans="1:22" s="9" customFormat="1">
      <c r="A64" s="33">
        <v>57</v>
      </c>
      <c r="B64" s="54" t="s">
        <v>114</v>
      </c>
      <c r="C64" s="1" t="s">
        <v>115</v>
      </c>
      <c r="D64" s="44">
        <v>1400</v>
      </c>
      <c r="E64" s="44">
        <v>29346913.879999999</v>
      </c>
      <c r="F64" s="44">
        <v>12067</v>
      </c>
      <c r="G64" s="44">
        <v>193499558.49000001</v>
      </c>
      <c r="H64" s="44">
        <v>12274</v>
      </c>
      <c r="I64" s="44">
        <v>100986686.54000001</v>
      </c>
      <c r="J64" s="44">
        <v>29712</v>
      </c>
      <c r="K64" s="44">
        <v>218453866.56999999</v>
      </c>
      <c r="L64" s="42">
        <f t="shared" si="24"/>
        <v>55453</v>
      </c>
      <c r="M64" s="42">
        <f t="shared" si="25"/>
        <v>542287025.48000002</v>
      </c>
      <c r="N64" s="44">
        <v>4363</v>
      </c>
      <c r="O64" s="44">
        <v>443367799.31999999</v>
      </c>
      <c r="P64" s="44">
        <v>1346</v>
      </c>
      <c r="Q64" s="44">
        <v>161624512.59999999</v>
      </c>
      <c r="R64" s="42">
        <f t="shared" si="2"/>
        <v>5709</v>
      </c>
      <c r="S64" s="42">
        <f t="shared" si="3"/>
        <v>604992311.91999996</v>
      </c>
      <c r="T64" s="42">
        <f t="shared" si="26"/>
        <v>61162</v>
      </c>
      <c r="U64" s="42">
        <f t="shared" si="27"/>
        <v>1147279337.4000001</v>
      </c>
      <c r="V64" s="16"/>
    </row>
    <row r="65" spans="1:22" s="9" customFormat="1">
      <c r="A65" s="30">
        <v>58</v>
      </c>
      <c r="B65" s="53" t="s">
        <v>346</v>
      </c>
      <c r="C65" s="32" t="s">
        <v>347</v>
      </c>
      <c r="D65" s="43">
        <v>84</v>
      </c>
      <c r="E65" s="43">
        <v>18082550.84</v>
      </c>
      <c r="F65" s="43">
        <v>132</v>
      </c>
      <c r="G65" s="43">
        <v>8241300.5499999998</v>
      </c>
      <c r="H65" s="43">
        <v>14422</v>
      </c>
      <c r="I65" s="43">
        <v>494775753.39999998</v>
      </c>
      <c r="J65" s="43">
        <v>1072</v>
      </c>
      <c r="K65" s="43">
        <v>60913924.299999997</v>
      </c>
      <c r="L65" s="43">
        <f t="shared" ref="L65:M72" si="28">J65+H65+F65+D65</f>
        <v>15710</v>
      </c>
      <c r="M65" s="43">
        <f t="shared" si="28"/>
        <v>582013529.08999991</v>
      </c>
      <c r="N65" s="43">
        <v>285</v>
      </c>
      <c r="O65" s="43">
        <v>47033576.939999998</v>
      </c>
      <c r="P65" s="43">
        <v>950</v>
      </c>
      <c r="Q65" s="43">
        <v>490737474.82999998</v>
      </c>
      <c r="R65" s="43">
        <f t="shared" si="2"/>
        <v>1235</v>
      </c>
      <c r="S65" s="43">
        <f t="shared" si="3"/>
        <v>537771051.76999998</v>
      </c>
      <c r="T65" s="43">
        <f t="shared" ref="T65:U72" si="29">R65+L65</f>
        <v>16945</v>
      </c>
      <c r="U65" s="43">
        <f t="shared" si="29"/>
        <v>1119784580.8599999</v>
      </c>
      <c r="V65" s="16"/>
    </row>
    <row r="66" spans="1:22" s="9" customFormat="1">
      <c r="A66" s="33">
        <v>59</v>
      </c>
      <c r="B66" s="23" t="s">
        <v>136</v>
      </c>
      <c r="C66" s="1" t="s">
        <v>350</v>
      </c>
      <c r="D66" s="44">
        <v>130</v>
      </c>
      <c r="E66" s="44">
        <v>109960235.34</v>
      </c>
      <c r="F66" s="44">
        <v>61</v>
      </c>
      <c r="G66" s="44">
        <v>4684743.6100000003</v>
      </c>
      <c r="H66" s="44">
        <v>155</v>
      </c>
      <c r="I66" s="44">
        <v>312205366.50999999</v>
      </c>
      <c r="J66" s="44">
        <v>729</v>
      </c>
      <c r="K66" s="44">
        <v>215248438.72</v>
      </c>
      <c r="L66" s="42">
        <f t="shared" si="28"/>
        <v>1075</v>
      </c>
      <c r="M66" s="42">
        <f t="shared" si="28"/>
        <v>642098784.18000007</v>
      </c>
      <c r="N66" s="44">
        <v>30</v>
      </c>
      <c r="O66" s="44">
        <v>128212529.5</v>
      </c>
      <c r="P66" s="44">
        <v>33</v>
      </c>
      <c r="Q66" s="44">
        <v>278212986.52999997</v>
      </c>
      <c r="R66" s="42">
        <f t="shared" si="2"/>
        <v>63</v>
      </c>
      <c r="S66" s="42">
        <f t="shared" si="3"/>
        <v>406425516.02999997</v>
      </c>
      <c r="T66" s="42">
        <f t="shared" si="29"/>
        <v>1138</v>
      </c>
      <c r="U66" s="42">
        <f t="shared" si="29"/>
        <v>1048524300.21</v>
      </c>
      <c r="V66" s="16"/>
    </row>
    <row r="67" spans="1:22" s="9" customFormat="1">
      <c r="A67" s="30">
        <v>60</v>
      </c>
      <c r="B67" s="31" t="s">
        <v>142</v>
      </c>
      <c r="C67" s="32" t="s">
        <v>143</v>
      </c>
      <c r="D67" s="43">
        <v>113</v>
      </c>
      <c r="E67" s="43">
        <v>229353772.38</v>
      </c>
      <c r="F67" s="43">
        <v>109</v>
      </c>
      <c r="G67" s="43">
        <v>12775261.26</v>
      </c>
      <c r="H67" s="43">
        <v>349</v>
      </c>
      <c r="I67" s="43">
        <v>4548441.6100000003</v>
      </c>
      <c r="J67" s="43">
        <v>1247</v>
      </c>
      <c r="K67" s="43">
        <v>90236841.450000003</v>
      </c>
      <c r="L67" s="43">
        <f t="shared" si="28"/>
        <v>1818</v>
      </c>
      <c r="M67" s="43">
        <f t="shared" si="28"/>
        <v>336914316.69999999</v>
      </c>
      <c r="N67" s="43">
        <v>42</v>
      </c>
      <c r="O67" s="43">
        <v>280161005.77999997</v>
      </c>
      <c r="P67" s="43">
        <v>43</v>
      </c>
      <c r="Q67" s="43">
        <v>234950598.63</v>
      </c>
      <c r="R67" s="43">
        <f t="shared" si="2"/>
        <v>85</v>
      </c>
      <c r="S67" s="43">
        <f t="shared" si="3"/>
        <v>515111604.40999997</v>
      </c>
      <c r="T67" s="43">
        <f t="shared" si="29"/>
        <v>1903</v>
      </c>
      <c r="U67" s="43">
        <f t="shared" si="29"/>
        <v>852025921.1099999</v>
      </c>
      <c r="V67" s="16"/>
    </row>
    <row r="68" spans="1:22" s="9" customFormat="1">
      <c r="A68" s="33">
        <v>61</v>
      </c>
      <c r="B68" s="54" t="s">
        <v>154</v>
      </c>
      <c r="C68" s="1" t="s">
        <v>155</v>
      </c>
      <c r="D68" s="44">
        <v>186</v>
      </c>
      <c r="E68" s="44">
        <v>60231604.189999998</v>
      </c>
      <c r="F68" s="44">
        <v>244</v>
      </c>
      <c r="G68" s="44">
        <v>15184043.810000001</v>
      </c>
      <c r="H68" s="44">
        <v>116</v>
      </c>
      <c r="I68" s="44">
        <v>2746479.2</v>
      </c>
      <c r="J68" s="44">
        <v>179</v>
      </c>
      <c r="K68" s="44">
        <v>334247446.75</v>
      </c>
      <c r="L68" s="42">
        <f t="shared" si="28"/>
        <v>725</v>
      </c>
      <c r="M68" s="42">
        <f t="shared" si="28"/>
        <v>412409573.94999999</v>
      </c>
      <c r="N68" s="44">
        <v>103</v>
      </c>
      <c r="O68" s="44">
        <v>353348353.39999998</v>
      </c>
      <c r="P68" s="44">
        <v>121</v>
      </c>
      <c r="Q68" s="44">
        <v>66806788.920000002</v>
      </c>
      <c r="R68" s="42">
        <f t="shared" si="2"/>
        <v>224</v>
      </c>
      <c r="S68" s="42">
        <f t="shared" si="3"/>
        <v>420155142.31999999</v>
      </c>
      <c r="T68" s="42">
        <f t="shared" si="29"/>
        <v>949</v>
      </c>
      <c r="U68" s="42">
        <f t="shared" si="29"/>
        <v>832564716.26999998</v>
      </c>
      <c r="V68" s="16"/>
    </row>
    <row r="69" spans="1:22" s="9" customFormat="1">
      <c r="A69" s="30">
        <v>62</v>
      </c>
      <c r="B69" s="53" t="s">
        <v>126</v>
      </c>
      <c r="C69" s="32" t="s">
        <v>127</v>
      </c>
      <c r="D69" s="43">
        <v>247</v>
      </c>
      <c r="E69" s="43">
        <v>4375099.58</v>
      </c>
      <c r="F69" s="43">
        <v>1717</v>
      </c>
      <c r="G69" s="43">
        <v>22476301.039999999</v>
      </c>
      <c r="H69" s="43">
        <v>9843</v>
      </c>
      <c r="I69" s="43">
        <v>69476733.980000004</v>
      </c>
      <c r="J69" s="43">
        <v>30571</v>
      </c>
      <c r="K69" s="43">
        <v>386326994.86000001</v>
      </c>
      <c r="L69" s="43">
        <f t="shared" si="28"/>
        <v>42378</v>
      </c>
      <c r="M69" s="43">
        <f t="shared" si="28"/>
        <v>482655129.46000004</v>
      </c>
      <c r="N69" s="43">
        <v>6133</v>
      </c>
      <c r="O69" s="43">
        <v>335395881.17000002</v>
      </c>
      <c r="P69" s="43">
        <v>24</v>
      </c>
      <c r="Q69" s="43">
        <v>421748.84</v>
      </c>
      <c r="R69" s="43">
        <f t="shared" si="2"/>
        <v>6157</v>
      </c>
      <c r="S69" s="43">
        <f t="shared" si="3"/>
        <v>335817630.00999999</v>
      </c>
      <c r="T69" s="43">
        <f t="shared" si="29"/>
        <v>48535</v>
      </c>
      <c r="U69" s="43">
        <f t="shared" si="29"/>
        <v>818472759.47000003</v>
      </c>
      <c r="V69" s="16"/>
    </row>
    <row r="70" spans="1:22" s="9" customFormat="1">
      <c r="A70" s="33">
        <v>63</v>
      </c>
      <c r="B70" s="54" t="s">
        <v>325</v>
      </c>
      <c r="C70" s="1" t="s">
        <v>326</v>
      </c>
      <c r="D70" s="44"/>
      <c r="E70" s="44"/>
      <c r="F70" s="44"/>
      <c r="G70" s="44"/>
      <c r="H70" s="44">
        <v>8</v>
      </c>
      <c r="I70" s="44">
        <v>25085885.510000002</v>
      </c>
      <c r="J70" s="44">
        <v>17</v>
      </c>
      <c r="K70" s="44">
        <v>1028358.12</v>
      </c>
      <c r="L70" s="42">
        <f t="shared" si="28"/>
        <v>25</v>
      </c>
      <c r="M70" s="42">
        <f t="shared" si="28"/>
        <v>26114243.630000003</v>
      </c>
      <c r="N70" s="44"/>
      <c r="O70" s="44"/>
      <c r="P70" s="44">
        <v>5</v>
      </c>
      <c r="Q70" s="44">
        <v>775000000</v>
      </c>
      <c r="R70" s="42">
        <f t="shared" si="2"/>
        <v>5</v>
      </c>
      <c r="S70" s="42">
        <f t="shared" si="3"/>
        <v>775000000</v>
      </c>
      <c r="T70" s="42">
        <f t="shared" si="29"/>
        <v>30</v>
      </c>
      <c r="U70" s="42">
        <f t="shared" si="29"/>
        <v>801114243.63</v>
      </c>
      <c r="V70" s="16"/>
    </row>
    <row r="71" spans="1:22" s="9" customFormat="1">
      <c r="A71" s="30">
        <v>64</v>
      </c>
      <c r="B71" s="53" t="s">
        <v>120</v>
      </c>
      <c r="C71" s="32" t="s">
        <v>121</v>
      </c>
      <c r="D71" s="43"/>
      <c r="E71" s="43"/>
      <c r="F71" s="43"/>
      <c r="G71" s="43"/>
      <c r="H71" s="43">
        <v>5617</v>
      </c>
      <c r="I71" s="43">
        <v>61113788.850000001</v>
      </c>
      <c r="J71" s="43">
        <v>25062</v>
      </c>
      <c r="K71" s="43">
        <v>393153608.52999997</v>
      </c>
      <c r="L71" s="43">
        <f t="shared" si="28"/>
        <v>30679</v>
      </c>
      <c r="M71" s="43">
        <f t="shared" si="28"/>
        <v>454267397.38</v>
      </c>
      <c r="N71" s="43">
        <v>20388</v>
      </c>
      <c r="O71" s="43">
        <v>335909808.43000001</v>
      </c>
      <c r="P71" s="43">
        <v>124</v>
      </c>
      <c r="Q71" s="43">
        <v>2514683.5099999998</v>
      </c>
      <c r="R71" s="43">
        <f t="shared" si="2"/>
        <v>20512</v>
      </c>
      <c r="S71" s="43">
        <f t="shared" si="3"/>
        <v>338424491.94</v>
      </c>
      <c r="T71" s="43">
        <f t="shared" si="29"/>
        <v>51191</v>
      </c>
      <c r="U71" s="43">
        <f t="shared" si="29"/>
        <v>792691889.31999993</v>
      </c>
      <c r="V71" s="16"/>
    </row>
    <row r="72" spans="1:22" s="9" customFormat="1">
      <c r="A72" s="33">
        <v>65</v>
      </c>
      <c r="B72" s="54" t="s">
        <v>119</v>
      </c>
      <c r="C72" s="1" t="s">
        <v>349</v>
      </c>
      <c r="D72" s="44">
        <v>4</v>
      </c>
      <c r="E72" s="44">
        <v>8550</v>
      </c>
      <c r="F72" s="44"/>
      <c r="G72" s="44"/>
      <c r="H72" s="44">
        <v>821</v>
      </c>
      <c r="I72" s="44">
        <v>976298.78</v>
      </c>
      <c r="J72" s="44">
        <v>2124</v>
      </c>
      <c r="K72" s="44">
        <v>6710381.1399999997</v>
      </c>
      <c r="L72" s="42">
        <f t="shared" si="28"/>
        <v>2949</v>
      </c>
      <c r="M72" s="42">
        <f t="shared" si="28"/>
        <v>7695229.9199999999</v>
      </c>
      <c r="N72" s="44">
        <v>4665</v>
      </c>
      <c r="O72" s="44">
        <v>374498315.44999999</v>
      </c>
      <c r="P72" s="44">
        <v>2771</v>
      </c>
      <c r="Q72" s="44">
        <v>368773141.01999998</v>
      </c>
      <c r="R72" s="42">
        <f t="shared" si="2"/>
        <v>7436</v>
      </c>
      <c r="S72" s="42">
        <f t="shared" si="3"/>
        <v>743271456.47000003</v>
      </c>
      <c r="T72" s="42">
        <f t="shared" si="29"/>
        <v>10385</v>
      </c>
      <c r="U72" s="42">
        <f t="shared" si="29"/>
        <v>750966686.38999999</v>
      </c>
      <c r="V72" s="16"/>
    </row>
    <row r="73" spans="1:22" s="9" customFormat="1">
      <c r="A73" s="30">
        <v>66</v>
      </c>
      <c r="B73" s="53" t="s">
        <v>128</v>
      </c>
      <c r="C73" s="32" t="s">
        <v>129</v>
      </c>
      <c r="D73" s="43">
        <v>737</v>
      </c>
      <c r="E73" s="43">
        <v>12049841.17</v>
      </c>
      <c r="F73" s="43">
        <v>8189</v>
      </c>
      <c r="G73" s="43">
        <v>173060493.56999999</v>
      </c>
      <c r="H73" s="43">
        <v>4040</v>
      </c>
      <c r="I73" s="43">
        <v>51046738.5</v>
      </c>
      <c r="J73" s="43">
        <v>15251</v>
      </c>
      <c r="K73" s="43">
        <v>155670411.06</v>
      </c>
      <c r="L73" s="43">
        <f t="shared" ref="L73:L88" si="30">J73+H73+F73+D73</f>
        <v>28217</v>
      </c>
      <c r="M73" s="43">
        <f t="shared" ref="M73:M88" si="31">K73+I73+G73+E73</f>
        <v>391827484.30000001</v>
      </c>
      <c r="N73" s="43">
        <v>10322</v>
      </c>
      <c r="O73" s="43">
        <v>307458545.83999997</v>
      </c>
      <c r="P73" s="43">
        <v>248</v>
      </c>
      <c r="Q73" s="43">
        <v>41785540.539999999</v>
      </c>
      <c r="R73" s="43">
        <f t="shared" si="2"/>
        <v>10570</v>
      </c>
      <c r="S73" s="43">
        <f t="shared" si="3"/>
        <v>349244086.38</v>
      </c>
      <c r="T73" s="43">
        <f t="shared" ref="T73:T88" si="32">R73+L73</f>
        <v>38787</v>
      </c>
      <c r="U73" s="43">
        <f t="shared" ref="U73:U88" si="33">S73+M73</f>
        <v>741071570.68000007</v>
      </c>
      <c r="V73" s="16"/>
    </row>
    <row r="74" spans="1:22" s="9" customFormat="1">
      <c r="A74" s="33">
        <v>67</v>
      </c>
      <c r="B74" s="54" t="s">
        <v>152</v>
      </c>
      <c r="C74" s="1" t="s">
        <v>153</v>
      </c>
      <c r="D74" s="44">
        <v>302</v>
      </c>
      <c r="E74" s="44">
        <v>217654196.61000001</v>
      </c>
      <c r="F74" s="44">
        <v>1672</v>
      </c>
      <c r="G74" s="44">
        <v>88235593.859999999</v>
      </c>
      <c r="H74" s="44">
        <v>515</v>
      </c>
      <c r="I74" s="44">
        <v>6332946.7276999997</v>
      </c>
      <c r="J74" s="44">
        <v>496</v>
      </c>
      <c r="K74" s="44">
        <v>64059810.859999999</v>
      </c>
      <c r="L74" s="42">
        <f t="shared" si="30"/>
        <v>2985</v>
      </c>
      <c r="M74" s="42">
        <f t="shared" si="31"/>
        <v>376282548.05770004</v>
      </c>
      <c r="N74" s="44">
        <v>709</v>
      </c>
      <c r="O74" s="44">
        <v>106781763.15000001</v>
      </c>
      <c r="P74" s="44">
        <v>254</v>
      </c>
      <c r="Q74" s="44">
        <v>223560335.25</v>
      </c>
      <c r="R74" s="42">
        <f t="shared" si="2"/>
        <v>963</v>
      </c>
      <c r="S74" s="42">
        <f t="shared" si="3"/>
        <v>330342098.39999998</v>
      </c>
      <c r="T74" s="42">
        <f t="shared" si="32"/>
        <v>3948</v>
      </c>
      <c r="U74" s="42">
        <f t="shared" si="33"/>
        <v>706624646.45770001</v>
      </c>
      <c r="V74" s="16"/>
    </row>
    <row r="75" spans="1:22" s="9" customFormat="1">
      <c r="A75" s="30">
        <v>68</v>
      </c>
      <c r="B75" s="53" t="s">
        <v>329</v>
      </c>
      <c r="C75" s="32" t="s">
        <v>330</v>
      </c>
      <c r="D75" s="43"/>
      <c r="E75" s="43"/>
      <c r="F75" s="43"/>
      <c r="G75" s="43"/>
      <c r="H75" s="43"/>
      <c r="I75" s="43"/>
      <c r="J75" s="43">
        <v>6</v>
      </c>
      <c r="K75" s="43">
        <v>6722.18</v>
      </c>
      <c r="L75" s="43">
        <f t="shared" si="30"/>
        <v>6</v>
      </c>
      <c r="M75" s="43">
        <f t="shared" si="31"/>
        <v>6722.18</v>
      </c>
      <c r="N75" s="43">
        <v>273</v>
      </c>
      <c r="O75" s="43">
        <v>349755979.85000002</v>
      </c>
      <c r="P75" s="43">
        <v>481</v>
      </c>
      <c r="Q75" s="43">
        <v>345439740.93000001</v>
      </c>
      <c r="R75" s="43">
        <f t="shared" si="2"/>
        <v>754</v>
      </c>
      <c r="S75" s="43">
        <f t="shared" si="3"/>
        <v>695195720.77999997</v>
      </c>
      <c r="T75" s="43">
        <f t="shared" si="32"/>
        <v>760</v>
      </c>
      <c r="U75" s="43">
        <f t="shared" si="33"/>
        <v>695202442.95999992</v>
      </c>
      <c r="V75" s="16"/>
    </row>
    <row r="76" spans="1:22" s="9" customFormat="1">
      <c r="A76" s="33">
        <v>69</v>
      </c>
      <c r="B76" s="23" t="s">
        <v>122</v>
      </c>
      <c r="C76" s="1" t="s">
        <v>123</v>
      </c>
      <c r="D76" s="44">
        <v>293</v>
      </c>
      <c r="E76" s="44">
        <v>30021212.73</v>
      </c>
      <c r="F76" s="44">
        <v>1783</v>
      </c>
      <c r="G76" s="44">
        <v>181740288.22</v>
      </c>
      <c r="H76" s="44">
        <v>366</v>
      </c>
      <c r="I76" s="44">
        <v>56375239.130000003</v>
      </c>
      <c r="J76" s="44">
        <v>1089</v>
      </c>
      <c r="K76" s="44">
        <v>53844911.310000002</v>
      </c>
      <c r="L76" s="42">
        <f t="shared" si="30"/>
        <v>3531</v>
      </c>
      <c r="M76" s="42">
        <f t="shared" si="31"/>
        <v>321981651.38999999</v>
      </c>
      <c r="N76" s="44">
        <v>1648</v>
      </c>
      <c r="O76" s="44">
        <v>255440009.77000001</v>
      </c>
      <c r="P76" s="44">
        <v>552</v>
      </c>
      <c r="Q76" s="44">
        <v>105942316.94</v>
      </c>
      <c r="R76" s="42">
        <f t="shared" si="2"/>
        <v>2200</v>
      </c>
      <c r="S76" s="42">
        <f t="shared" si="3"/>
        <v>361382326.71000004</v>
      </c>
      <c r="T76" s="42">
        <f t="shared" si="32"/>
        <v>5731</v>
      </c>
      <c r="U76" s="42">
        <f t="shared" si="33"/>
        <v>683363978.10000002</v>
      </c>
      <c r="V76" s="16"/>
    </row>
    <row r="77" spans="1:22" s="9" customFormat="1">
      <c r="A77" s="30">
        <v>70</v>
      </c>
      <c r="B77" s="31" t="s">
        <v>137</v>
      </c>
      <c r="C77" s="32" t="s">
        <v>138</v>
      </c>
      <c r="D77" s="43">
        <v>3754</v>
      </c>
      <c r="E77" s="43">
        <v>155791683.16999999</v>
      </c>
      <c r="F77" s="43">
        <v>3682</v>
      </c>
      <c r="G77" s="43">
        <v>106928288.41</v>
      </c>
      <c r="H77" s="43">
        <v>1985</v>
      </c>
      <c r="I77" s="43">
        <v>50360014.619999997</v>
      </c>
      <c r="J77" s="43">
        <v>1689</v>
      </c>
      <c r="K77" s="43">
        <v>113105050.18000001</v>
      </c>
      <c r="L77" s="43">
        <f t="shared" si="30"/>
        <v>11110</v>
      </c>
      <c r="M77" s="43">
        <f t="shared" si="31"/>
        <v>426185036.38</v>
      </c>
      <c r="N77" s="43">
        <v>127</v>
      </c>
      <c r="O77" s="43">
        <v>103562635.3</v>
      </c>
      <c r="P77" s="43">
        <v>114</v>
      </c>
      <c r="Q77" s="43">
        <v>84838379.010000005</v>
      </c>
      <c r="R77" s="43">
        <f t="shared" si="2"/>
        <v>241</v>
      </c>
      <c r="S77" s="43">
        <f t="shared" si="3"/>
        <v>188401014.31</v>
      </c>
      <c r="T77" s="43">
        <f t="shared" si="32"/>
        <v>11351</v>
      </c>
      <c r="U77" s="43">
        <f t="shared" si="33"/>
        <v>614586050.69000006</v>
      </c>
      <c r="V77" s="16"/>
    </row>
    <row r="78" spans="1:22" s="9" customFormat="1">
      <c r="A78" s="33">
        <v>71</v>
      </c>
      <c r="B78" s="54" t="s">
        <v>190</v>
      </c>
      <c r="C78" s="1" t="s">
        <v>191</v>
      </c>
      <c r="D78" s="44">
        <v>13</v>
      </c>
      <c r="E78" s="44">
        <v>49570660</v>
      </c>
      <c r="F78" s="44">
        <v>158</v>
      </c>
      <c r="G78" s="44">
        <v>145416649.87</v>
      </c>
      <c r="H78" s="44">
        <v>23</v>
      </c>
      <c r="I78" s="44">
        <v>24594074.789999999</v>
      </c>
      <c r="J78" s="44">
        <v>743</v>
      </c>
      <c r="K78" s="44">
        <v>52682886.729999997</v>
      </c>
      <c r="L78" s="42">
        <f t="shared" si="30"/>
        <v>937</v>
      </c>
      <c r="M78" s="42">
        <f t="shared" si="31"/>
        <v>272264271.38999999</v>
      </c>
      <c r="N78" s="44">
        <v>74</v>
      </c>
      <c r="O78" s="44">
        <v>200130000</v>
      </c>
      <c r="P78" s="44">
        <v>16</v>
      </c>
      <c r="Q78" s="44">
        <v>78500000</v>
      </c>
      <c r="R78" s="42">
        <f t="shared" si="2"/>
        <v>90</v>
      </c>
      <c r="S78" s="42">
        <f t="shared" si="3"/>
        <v>278630000</v>
      </c>
      <c r="T78" s="42">
        <f t="shared" si="32"/>
        <v>1027</v>
      </c>
      <c r="U78" s="42">
        <f t="shared" si="33"/>
        <v>550894271.38999999</v>
      </c>
      <c r="V78" s="16"/>
    </row>
    <row r="79" spans="1:22" s="9" customFormat="1">
      <c r="A79" s="30">
        <v>72</v>
      </c>
      <c r="B79" s="53" t="s">
        <v>144</v>
      </c>
      <c r="C79" s="32" t="s">
        <v>145</v>
      </c>
      <c r="D79" s="43">
        <v>6</v>
      </c>
      <c r="E79" s="43">
        <v>4524799.32</v>
      </c>
      <c r="F79" s="43">
        <v>73</v>
      </c>
      <c r="G79" s="43">
        <v>19285836.059999999</v>
      </c>
      <c r="H79" s="43">
        <v>359</v>
      </c>
      <c r="I79" s="43">
        <v>141747106.06999999</v>
      </c>
      <c r="J79" s="43">
        <v>489</v>
      </c>
      <c r="K79" s="43">
        <v>174235322.18000001</v>
      </c>
      <c r="L79" s="43">
        <f t="shared" si="30"/>
        <v>927</v>
      </c>
      <c r="M79" s="43">
        <f t="shared" si="31"/>
        <v>339793063.63</v>
      </c>
      <c r="N79" s="43">
        <v>107</v>
      </c>
      <c r="O79" s="43">
        <v>124240896.22</v>
      </c>
      <c r="P79" s="43">
        <v>89</v>
      </c>
      <c r="Q79" s="43">
        <v>77012884.099999994</v>
      </c>
      <c r="R79" s="43">
        <f t="shared" si="2"/>
        <v>196</v>
      </c>
      <c r="S79" s="43">
        <f t="shared" si="3"/>
        <v>201253780.31999999</v>
      </c>
      <c r="T79" s="43">
        <f t="shared" si="32"/>
        <v>1123</v>
      </c>
      <c r="U79" s="43">
        <f t="shared" si="33"/>
        <v>541046843.95000005</v>
      </c>
      <c r="V79" s="16"/>
    </row>
    <row r="80" spans="1:22" s="9" customFormat="1">
      <c r="A80" s="33">
        <v>73</v>
      </c>
      <c r="B80" s="54" t="s">
        <v>156</v>
      </c>
      <c r="C80" s="1" t="s">
        <v>157</v>
      </c>
      <c r="D80" s="44">
        <v>9</v>
      </c>
      <c r="E80" s="44">
        <v>15551686.74</v>
      </c>
      <c r="F80" s="44">
        <v>84</v>
      </c>
      <c r="G80" s="44">
        <v>21101424.98</v>
      </c>
      <c r="H80" s="44">
        <v>36</v>
      </c>
      <c r="I80" s="44">
        <v>16624858.289999999</v>
      </c>
      <c r="J80" s="44">
        <v>446</v>
      </c>
      <c r="K80" s="44">
        <v>32116793.379999999</v>
      </c>
      <c r="L80" s="42">
        <f t="shared" ref="L80:L87" si="34">J80+H80+F80+D80</f>
        <v>575</v>
      </c>
      <c r="M80" s="42">
        <f t="shared" ref="M80:M87" si="35">K80+I80+G80+E80</f>
        <v>85394763.390000001</v>
      </c>
      <c r="N80" s="44">
        <v>58</v>
      </c>
      <c r="O80" s="44">
        <v>210563299.5</v>
      </c>
      <c r="P80" s="44">
        <v>62</v>
      </c>
      <c r="Q80" s="44">
        <v>231570169</v>
      </c>
      <c r="R80" s="42">
        <f t="shared" si="2"/>
        <v>120</v>
      </c>
      <c r="S80" s="42">
        <f t="shared" si="3"/>
        <v>442133468.5</v>
      </c>
      <c r="T80" s="42">
        <f t="shared" ref="T80:T87" si="36">R80+L80</f>
        <v>695</v>
      </c>
      <c r="U80" s="42">
        <f t="shared" ref="U80:U87" si="37">S80+M80</f>
        <v>527528231.88999999</v>
      </c>
      <c r="V80" s="16"/>
    </row>
    <row r="81" spans="1:22" s="9" customFormat="1">
      <c r="A81" s="30">
        <v>74</v>
      </c>
      <c r="B81" s="53" t="s">
        <v>150</v>
      </c>
      <c r="C81" s="32" t="s">
        <v>151</v>
      </c>
      <c r="D81" s="43">
        <v>108</v>
      </c>
      <c r="E81" s="43">
        <v>62588612.049999997</v>
      </c>
      <c r="F81" s="43">
        <v>133</v>
      </c>
      <c r="G81" s="43">
        <v>19519369.98</v>
      </c>
      <c r="H81" s="43">
        <v>94</v>
      </c>
      <c r="I81" s="43">
        <v>57439795.799999997</v>
      </c>
      <c r="J81" s="43">
        <v>380</v>
      </c>
      <c r="K81" s="43">
        <v>60156217.409999996</v>
      </c>
      <c r="L81" s="43">
        <f t="shared" si="34"/>
        <v>715</v>
      </c>
      <c r="M81" s="43">
        <f t="shared" si="35"/>
        <v>199703995.24000001</v>
      </c>
      <c r="N81" s="43">
        <v>109</v>
      </c>
      <c r="O81" s="43">
        <v>86089994.400000006</v>
      </c>
      <c r="P81" s="43">
        <v>129</v>
      </c>
      <c r="Q81" s="43">
        <v>226338557.44999999</v>
      </c>
      <c r="R81" s="43">
        <f t="shared" si="2"/>
        <v>238</v>
      </c>
      <c r="S81" s="43">
        <f t="shared" si="3"/>
        <v>312428551.85000002</v>
      </c>
      <c r="T81" s="43">
        <f t="shared" si="36"/>
        <v>953</v>
      </c>
      <c r="U81" s="43">
        <f t="shared" si="37"/>
        <v>512132547.09000003</v>
      </c>
      <c r="V81" s="16"/>
    </row>
    <row r="82" spans="1:22" s="9" customFormat="1">
      <c r="A82" s="33">
        <v>75</v>
      </c>
      <c r="B82" s="54" t="s">
        <v>95</v>
      </c>
      <c r="C82" s="1" t="s">
        <v>96</v>
      </c>
      <c r="D82" s="44">
        <v>80</v>
      </c>
      <c r="E82" s="44">
        <v>206868704.81999999</v>
      </c>
      <c r="F82" s="44">
        <v>12</v>
      </c>
      <c r="G82" s="44">
        <v>5547582.79</v>
      </c>
      <c r="H82" s="44">
        <v>30</v>
      </c>
      <c r="I82" s="44">
        <v>2452488.15</v>
      </c>
      <c r="J82" s="44">
        <v>127</v>
      </c>
      <c r="K82" s="44">
        <v>18461118.5</v>
      </c>
      <c r="L82" s="42">
        <f t="shared" si="34"/>
        <v>249</v>
      </c>
      <c r="M82" s="42">
        <f t="shared" si="35"/>
        <v>233329894.25999999</v>
      </c>
      <c r="N82" s="44">
        <v>26</v>
      </c>
      <c r="O82" s="44">
        <v>47939188.450000003</v>
      </c>
      <c r="P82" s="44">
        <v>145</v>
      </c>
      <c r="Q82" s="44">
        <v>214596559.59</v>
      </c>
      <c r="R82" s="42">
        <f t="shared" si="2"/>
        <v>171</v>
      </c>
      <c r="S82" s="42">
        <f t="shared" si="3"/>
        <v>262535748.04000002</v>
      </c>
      <c r="T82" s="42">
        <f t="shared" si="36"/>
        <v>420</v>
      </c>
      <c r="U82" s="42">
        <f t="shared" si="37"/>
        <v>495865642.30000001</v>
      </c>
      <c r="V82" s="16"/>
    </row>
    <row r="83" spans="1:22" s="9" customFormat="1">
      <c r="A83" s="30">
        <v>76</v>
      </c>
      <c r="B83" s="53" t="s">
        <v>351</v>
      </c>
      <c r="C83" s="32" t="s">
        <v>352</v>
      </c>
      <c r="D83" s="43"/>
      <c r="E83" s="43"/>
      <c r="F83" s="43"/>
      <c r="G83" s="43"/>
      <c r="H83" s="43"/>
      <c r="I83" s="43"/>
      <c r="J83" s="43">
        <v>1</v>
      </c>
      <c r="K83" s="43">
        <v>19085580.149999999</v>
      </c>
      <c r="L83" s="43">
        <f t="shared" si="34"/>
        <v>1</v>
      </c>
      <c r="M83" s="43">
        <f t="shared" si="35"/>
        <v>19085580.149999999</v>
      </c>
      <c r="N83" s="43">
        <v>5</v>
      </c>
      <c r="O83" s="43">
        <v>362115140.24000001</v>
      </c>
      <c r="P83" s="43">
        <v>1</v>
      </c>
      <c r="Q83" s="43">
        <v>91947983.709999993</v>
      </c>
      <c r="R83" s="43">
        <f t="shared" si="2"/>
        <v>6</v>
      </c>
      <c r="S83" s="43">
        <f t="shared" si="3"/>
        <v>454063123.94999999</v>
      </c>
      <c r="T83" s="43">
        <f t="shared" si="36"/>
        <v>7</v>
      </c>
      <c r="U83" s="43">
        <f t="shared" si="37"/>
        <v>473148704.09999996</v>
      </c>
      <c r="V83" s="16"/>
    </row>
    <row r="84" spans="1:22" s="9" customFormat="1">
      <c r="A84" s="33">
        <v>77</v>
      </c>
      <c r="B84" s="54" t="s">
        <v>162</v>
      </c>
      <c r="C84" s="1" t="s">
        <v>163</v>
      </c>
      <c r="D84" s="44">
        <v>607</v>
      </c>
      <c r="E84" s="44">
        <v>10409599.710000001</v>
      </c>
      <c r="F84" s="44">
        <v>8618</v>
      </c>
      <c r="G84" s="44">
        <v>162487976.82300001</v>
      </c>
      <c r="H84" s="44">
        <v>2057</v>
      </c>
      <c r="I84" s="44">
        <v>31558290.260000002</v>
      </c>
      <c r="J84" s="44">
        <v>8370</v>
      </c>
      <c r="K84" s="44">
        <v>65113555.1756</v>
      </c>
      <c r="L84" s="42">
        <f t="shared" si="34"/>
        <v>19652</v>
      </c>
      <c r="M84" s="42">
        <f t="shared" si="35"/>
        <v>269569421.96859998</v>
      </c>
      <c r="N84" s="44">
        <v>3225</v>
      </c>
      <c r="O84" s="44">
        <v>189785397.80000001</v>
      </c>
      <c r="P84" s="44">
        <v>44</v>
      </c>
      <c r="Q84" s="44">
        <v>4010589.57</v>
      </c>
      <c r="R84" s="42">
        <f t="shared" si="2"/>
        <v>3269</v>
      </c>
      <c r="S84" s="42">
        <f t="shared" si="3"/>
        <v>193795987.37</v>
      </c>
      <c r="T84" s="42">
        <f t="shared" si="36"/>
        <v>22921</v>
      </c>
      <c r="U84" s="42">
        <f t="shared" si="37"/>
        <v>463365409.33859998</v>
      </c>
      <c r="V84" s="16"/>
    </row>
    <row r="85" spans="1:22" s="9" customFormat="1">
      <c r="A85" s="30">
        <v>78</v>
      </c>
      <c r="B85" s="53" t="s">
        <v>132</v>
      </c>
      <c r="C85" s="32" t="s">
        <v>133</v>
      </c>
      <c r="D85" s="43">
        <v>1060</v>
      </c>
      <c r="E85" s="43">
        <v>20213881.170000002</v>
      </c>
      <c r="F85" s="43">
        <v>6504</v>
      </c>
      <c r="G85" s="43">
        <v>154037202.50740001</v>
      </c>
      <c r="H85" s="43">
        <v>3283</v>
      </c>
      <c r="I85" s="43">
        <v>40573659.119999997</v>
      </c>
      <c r="J85" s="43">
        <v>5678</v>
      </c>
      <c r="K85" s="43">
        <v>62630746.890000001</v>
      </c>
      <c r="L85" s="43">
        <f t="shared" si="34"/>
        <v>16525</v>
      </c>
      <c r="M85" s="43">
        <f t="shared" si="35"/>
        <v>277455489.68739998</v>
      </c>
      <c r="N85" s="43">
        <v>2804</v>
      </c>
      <c r="O85" s="43">
        <v>168088847.63999999</v>
      </c>
      <c r="P85" s="43">
        <v>110</v>
      </c>
      <c r="Q85" s="43">
        <v>12015952.23</v>
      </c>
      <c r="R85" s="43">
        <f t="shared" si="2"/>
        <v>2914</v>
      </c>
      <c r="S85" s="43">
        <f t="shared" si="3"/>
        <v>180104799.86999997</v>
      </c>
      <c r="T85" s="43">
        <f t="shared" si="36"/>
        <v>19439</v>
      </c>
      <c r="U85" s="43">
        <f t="shared" si="37"/>
        <v>457560289.55739999</v>
      </c>
      <c r="V85" s="16"/>
    </row>
    <row r="86" spans="1:22" s="9" customFormat="1">
      <c r="A86" s="33">
        <v>79</v>
      </c>
      <c r="B86" s="23" t="s">
        <v>243</v>
      </c>
      <c r="C86" s="1" t="s">
        <v>244</v>
      </c>
      <c r="D86" s="44"/>
      <c r="E86" s="44"/>
      <c r="F86" s="44"/>
      <c r="G86" s="44"/>
      <c r="H86" s="44">
        <v>2594</v>
      </c>
      <c r="I86" s="44">
        <v>22008524.02</v>
      </c>
      <c r="J86" s="44">
        <v>2974</v>
      </c>
      <c r="K86" s="44">
        <v>88529825.670000002</v>
      </c>
      <c r="L86" s="42">
        <f t="shared" si="34"/>
        <v>5568</v>
      </c>
      <c r="M86" s="42">
        <f t="shared" si="35"/>
        <v>110538349.69</v>
      </c>
      <c r="N86" s="44">
        <v>6082</v>
      </c>
      <c r="O86" s="44">
        <v>173017278.47</v>
      </c>
      <c r="P86" s="44">
        <v>756</v>
      </c>
      <c r="Q86" s="44">
        <v>106623582.09999999</v>
      </c>
      <c r="R86" s="42">
        <f t="shared" si="2"/>
        <v>6838</v>
      </c>
      <c r="S86" s="42">
        <f t="shared" si="3"/>
        <v>279640860.56999999</v>
      </c>
      <c r="T86" s="42">
        <f t="shared" si="36"/>
        <v>12406</v>
      </c>
      <c r="U86" s="42">
        <f t="shared" si="37"/>
        <v>390179210.25999999</v>
      </c>
      <c r="V86" s="16"/>
    </row>
    <row r="87" spans="1:22" s="9" customFormat="1">
      <c r="A87" s="30">
        <v>80</v>
      </c>
      <c r="B87" s="31" t="s">
        <v>158</v>
      </c>
      <c r="C87" s="32" t="s">
        <v>159</v>
      </c>
      <c r="D87" s="43">
        <v>68</v>
      </c>
      <c r="E87" s="43">
        <v>38406211.990000002</v>
      </c>
      <c r="F87" s="43">
        <v>107</v>
      </c>
      <c r="G87" s="43">
        <v>29008770.32</v>
      </c>
      <c r="H87" s="43">
        <v>110</v>
      </c>
      <c r="I87" s="43">
        <v>110478754.77</v>
      </c>
      <c r="J87" s="43">
        <v>315</v>
      </c>
      <c r="K87" s="43">
        <v>62758204.520000003</v>
      </c>
      <c r="L87" s="43">
        <f t="shared" si="34"/>
        <v>600</v>
      </c>
      <c r="M87" s="43">
        <f t="shared" si="35"/>
        <v>240651941.59999999</v>
      </c>
      <c r="N87" s="43">
        <v>49</v>
      </c>
      <c r="O87" s="43">
        <v>36921345.229999997</v>
      </c>
      <c r="P87" s="43">
        <v>59</v>
      </c>
      <c r="Q87" s="43">
        <v>91044915.319999993</v>
      </c>
      <c r="R87" s="43">
        <f t="shared" si="2"/>
        <v>108</v>
      </c>
      <c r="S87" s="43">
        <f t="shared" si="3"/>
        <v>127966260.54999998</v>
      </c>
      <c r="T87" s="43">
        <f t="shared" si="36"/>
        <v>708</v>
      </c>
      <c r="U87" s="43">
        <f t="shared" si="37"/>
        <v>368618202.14999998</v>
      </c>
      <c r="V87" s="16"/>
    </row>
    <row r="88" spans="1:22" s="9" customFormat="1">
      <c r="A88" s="33">
        <v>81</v>
      </c>
      <c r="B88" s="54" t="s">
        <v>101</v>
      </c>
      <c r="C88" s="1" t="s">
        <v>102</v>
      </c>
      <c r="D88" s="44">
        <v>15</v>
      </c>
      <c r="E88" s="44">
        <v>981639.64</v>
      </c>
      <c r="F88" s="44">
        <v>375</v>
      </c>
      <c r="G88" s="44">
        <v>97626558.959999993</v>
      </c>
      <c r="H88" s="44">
        <v>426</v>
      </c>
      <c r="I88" s="44">
        <v>61498334.399999999</v>
      </c>
      <c r="J88" s="44">
        <v>1280</v>
      </c>
      <c r="K88" s="44">
        <v>57200039.770000003</v>
      </c>
      <c r="L88" s="42">
        <f t="shared" si="30"/>
        <v>2096</v>
      </c>
      <c r="M88" s="42">
        <f t="shared" si="31"/>
        <v>217306572.76999998</v>
      </c>
      <c r="N88" s="44">
        <v>398</v>
      </c>
      <c r="O88" s="44">
        <v>121505964.34</v>
      </c>
      <c r="P88" s="44">
        <v>76</v>
      </c>
      <c r="Q88" s="44">
        <v>29181000</v>
      </c>
      <c r="R88" s="42">
        <f t="shared" si="2"/>
        <v>474</v>
      </c>
      <c r="S88" s="42">
        <f t="shared" si="3"/>
        <v>150686964.34</v>
      </c>
      <c r="T88" s="42">
        <f t="shared" si="32"/>
        <v>2570</v>
      </c>
      <c r="U88" s="42">
        <f t="shared" si="33"/>
        <v>367993537.11000001</v>
      </c>
      <c r="V88" s="16"/>
    </row>
    <row r="89" spans="1:22" s="9" customFormat="1">
      <c r="A89" s="30">
        <v>82</v>
      </c>
      <c r="B89" s="53" t="s">
        <v>148</v>
      </c>
      <c r="C89" s="32" t="s">
        <v>149</v>
      </c>
      <c r="D89" s="43">
        <v>259</v>
      </c>
      <c r="E89" s="43">
        <v>5784118.96</v>
      </c>
      <c r="F89" s="43">
        <v>4389</v>
      </c>
      <c r="G89" s="43">
        <v>99048821.219999999</v>
      </c>
      <c r="H89" s="43">
        <v>2288</v>
      </c>
      <c r="I89" s="43">
        <v>19014150.829999998</v>
      </c>
      <c r="J89" s="43">
        <v>6335</v>
      </c>
      <c r="K89" s="43">
        <v>53168167.369999997</v>
      </c>
      <c r="L89" s="43">
        <f t="shared" ref="L89:M95" si="38">J89+H89+F89+D89</f>
        <v>13271</v>
      </c>
      <c r="M89" s="43">
        <f t="shared" si="38"/>
        <v>177015258.38</v>
      </c>
      <c r="N89" s="43">
        <v>8314</v>
      </c>
      <c r="O89" s="43">
        <v>149118411.27000001</v>
      </c>
      <c r="P89" s="43">
        <v>1143</v>
      </c>
      <c r="Q89" s="43">
        <v>21736546.32</v>
      </c>
      <c r="R89" s="43">
        <f t="shared" si="2"/>
        <v>9457</v>
      </c>
      <c r="S89" s="43">
        <f t="shared" si="3"/>
        <v>170854957.59</v>
      </c>
      <c r="T89" s="43">
        <f t="shared" ref="T89:U95" si="39">R89+L89</f>
        <v>22728</v>
      </c>
      <c r="U89" s="43">
        <f t="shared" si="39"/>
        <v>347870215.97000003</v>
      </c>
      <c r="V89" s="16"/>
    </row>
    <row r="90" spans="1:22" s="9" customFormat="1">
      <c r="A90" s="33">
        <v>83</v>
      </c>
      <c r="B90" s="54" t="s">
        <v>112</v>
      </c>
      <c r="C90" s="1" t="s">
        <v>113</v>
      </c>
      <c r="D90" s="44">
        <v>13</v>
      </c>
      <c r="E90" s="44">
        <v>11794606.32</v>
      </c>
      <c r="F90" s="44">
        <v>9</v>
      </c>
      <c r="G90" s="44">
        <v>23099157.73</v>
      </c>
      <c r="H90" s="44">
        <v>14</v>
      </c>
      <c r="I90" s="44">
        <v>21212080.359999999</v>
      </c>
      <c r="J90" s="44">
        <v>199</v>
      </c>
      <c r="K90" s="44">
        <v>36205498.18</v>
      </c>
      <c r="L90" s="42">
        <f t="shared" si="38"/>
        <v>235</v>
      </c>
      <c r="M90" s="42">
        <f t="shared" si="38"/>
        <v>92311342.590000004</v>
      </c>
      <c r="N90" s="44">
        <v>24</v>
      </c>
      <c r="O90" s="44">
        <v>158012426</v>
      </c>
      <c r="P90" s="44">
        <v>16</v>
      </c>
      <c r="Q90" s="44">
        <v>91890465.599999994</v>
      </c>
      <c r="R90" s="42">
        <f t="shared" si="2"/>
        <v>40</v>
      </c>
      <c r="S90" s="42">
        <f t="shared" si="3"/>
        <v>249902891.59999999</v>
      </c>
      <c r="T90" s="42">
        <f t="shared" si="39"/>
        <v>275</v>
      </c>
      <c r="U90" s="42">
        <f t="shared" si="39"/>
        <v>342214234.19</v>
      </c>
      <c r="V90" s="16"/>
    </row>
    <row r="91" spans="1:22" s="9" customFormat="1">
      <c r="A91" s="30">
        <v>84</v>
      </c>
      <c r="B91" s="53" t="s">
        <v>166</v>
      </c>
      <c r="C91" s="32" t="s">
        <v>167</v>
      </c>
      <c r="D91" s="43">
        <v>189</v>
      </c>
      <c r="E91" s="43">
        <v>2970819.86</v>
      </c>
      <c r="F91" s="43">
        <v>5088</v>
      </c>
      <c r="G91" s="43">
        <v>118895595.93000001</v>
      </c>
      <c r="H91" s="43">
        <v>1097</v>
      </c>
      <c r="I91" s="43">
        <v>8959401.3000000007</v>
      </c>
      <c r="J91" s="43">
        <v>5292</v>
      </c>
      <c r="K91" s="43">
        <v>38259324.210000001</v>
      </c>
      <c r="L91" s="43">
        <f t="shared" si="38"/>
        <v>11666</v>
      </c>
      <c r="M91" s="43">
        <f t="shared" si="38"/>
        <v>169085141.30000001</v>
      </c>
      <c r="N91" s="43">
        <v>4091</v>
      </c>
      <c r="O91" s="43">
        <v>149144007.09</v>
      </c>
      <c r="P91" s="43">
        <v>660</v>
      </c>
      <c r="Q91" s="43">
        <v>3918637.26</v>
      </c>
      <c r="R91" s="43">
        <f t="shared" si="2"/>
        <v>4751</v>
      </c>
      <c r="S91" s="43">
        <f t="shared" si="3"/>
        <v>153062644.34999999</v>
      </c>
      <c r="T91" s="43">
        <f t="shared" si="39"/>
        <v>16417</v>
      </c>
      <c r="U91" s="43">
        <f t="shared" si="39"/>
        <v>322147785.64999998</v>
      </c>
      <c r="V91" s="16"/>
    </row>
    <row r="92" spans="1:22" s="9" customFormat="1">
      <c r="A92" s="33">
        <v>85</v>
      </c>
      <c r="B92" s="54" t="s">
        <v>194</v>
      </c>
      <c r="C92" s="1" t="s">
        <v>195</v>
      </c>
      <c r="D92" s="44">
        <v>526</v>
      </c>
      <c r="E92" s="44">
        <v>25553579.09</v>
      </c>
      <c r="F92" s="44">
        <v>1905</v>
      </c>
      <c r="G92" s="44">
        <v>44190382.939999998</v>
      </c>
      <c r="H92" s="44">
        <v>3235</v>
      </c>
      <c r="I92" s="44">
        <v>23269536.41</v>
      </c>
      <c r="J92" s="44">
        <v>9859</v>
      </c>
      <c r="K92" s="44">
        <v>61475771.159999996</v>
      </c>
      <c r="L92" s="42">
        <f t="shared" si="38"/>
        <v>15525</v>
      </c>
      <c r="M92" s="42">
        <f t="shared" si="38"/>
        <v>154489269.59999999</v>
      </c>
      <c r="N92" s="44">
        <v>5881</v>
      </c>
      <c r="O92" s="44">
        <v>99786461.569999993</v>
      </c>
      <c r="P92" s="44">
        <v>709</v>
      </c>
      <c r="Q92" s="44">
        <v>42950946.649999999</v>
      </c>
      <c r="R92" s="42">
        <f t="shared" si="2"/>
        <v>6590</v>
      </c>
      <c r="S92" s="42">
        <f t="shared" si="3"/>
        <v>142737408.22</v>
      </c>
      <c r="T92" s="42">
        <f t="shared" si="39"/>
        <v>22115</v>
      </c>
      <c r="U92" s="42">
        <f t="shared" si="39"/>
        <v>297226677.81999999</v>
      </c>
      <c r="V92" s="16"/>
    </row>
    <row r="93" spans="1:22" s="9" customFormat="1">
      <c r="A93" s="30">
        <v>86</v>
      </c>
      <c r="B93" s="53" t="s">
        <v>180</v>
      </c>
      <c r="C93" s="32" t="s">
        <v>181</v>
      </c>
      <c r="D93" s="43">
        <v>163</v>
      </c>
      <c r="E93" s="43">
        <v>2561217.27</v>
      </c>
      <c r="F93" s="43">
        <v>576</v>
      </c>
      <c r="G93" s="43">
        <v>7407941.6500000004</v>
      </c>
      <c r="H93" s="43">
        <v>3395</v>
      </c>
      <c r="I93" s="43">
        <v>17409811.120000001</v>
      </c>
      <c r="J93" s="43">
        <v>10903</v>
      </c>
      <c r="K93" s="43">
        <v>133697890.23999999</v>
      </c>
      <c r="L93" s="43">
        <f t="shared" si="38"/>
        <v>15037</v>
      </c>
      <c r="M93" s="43">
        <f t="shared" si="38"/>
        <v>161076860.28</v>
      </c>
      <c r="N93" s="43">
        <v>11396</v>
      </c>
      <c r="O93" s="43">
        <v>124976857.84</v>
      </c>
      <c r="P93" s="43">
        <v>174</v>
      </c>
      <c r="Q93" s="43">
        <v>3733839.62</v>
      </c>
      <c r="R93" s="43">
        <f t="shared" si="2"/>
        <v>11570</v>
      </c>
      <c r="S93" s="43">
        <f t="shared" si="3"/>
        <v>128710697.46000001</v>
      </c>
      <c r="T93" s="43">
        <f t="shared" si="39"/>
        <v>26607</v>
      </c>
      <c r="U93" s="43">
        <f t="shared" si="39"/>
        <v>289787557.74000001</v>
      </c>
      <c r="V93" s="16"/>
    </row>
    <row r="94" spans="1:22" s="9" customFormat="1">
      <c r="A94" s="33">
        <v>87</v>
      </c>
      <c r="B94" s="54" t="s">
        <v>140</v>
      </c>
      <c r="C94" s="1" t="s">
        <v>141</v>
      </c>
      <c r="D94" s="44">
        <v>195</v>
      </c>
      <c r="E94" s="44">
        <v>3136595.48</v>
      </c>
      <c r="F94" s="44">
        <v>2688</v>
      </c>
      <c r="G94" s="44">
        <v>48816095.479999997</v>
      </c>
      <c r="H94" s="44">
        <v>3043</v>
      </c>
      <c r="I94" s="44">
        <v>33293109.210000001</v>
      </c>
      <c r="J94" s="44">
        <v>9150</v>
      </c>
      <c r="K94" s="44">
        <v>76548230.730000004</v>
      </c>
      <c r="L94" s="42">
        <f t="shared" si="38"/>
        <v>15076</v>
      </c>
      <c r="M94" s="42">
        <f t="shared" si="38"/>
        <v>161794030.89999998</v>
      </c>
      <c r="N94" s="44">
        <v>5720</v>
      </c>
      <c r="O94" s="44">
        <v>107382990.40000001</v>
      </c>
      <c r="P94" s="44">
        <v>1288</v>
      </c>
      <c r="Q94" s="44">
        <v>18312640.829999998</v>
      </c>
      <c r="R94" s="42">
        <f t="shared" si="2"/>
        <v>7008</v>
      </c>
      <c r="S94" s="42">
        <f t="shared" si="3"/>
        <v>125695631.23</v>
      </c>
      <c r="T94" s="42">
        <f t="shared" si="39"/>
        <v>22084</v>
      </c>
      <c r="U94" s="42">
        <f t="shared" si="39"/>
        <v>287489662.13</v>
      </c>
      <c r="V94" s="16"/>
    </row>
    <row r="95" spans="1:22" s="9" customFormat="1">
      <c r="A95" s="30">
        <v>88</v>
      </c>
      <c r="B95" s="53" t="s">
        <v>334</v>
      </c>
      <c r="C95" s="32" t="s">
        <v>353</v>
      </c>
      <c r="D95" s="43"/>
      <c r="E95" s="43"/>
      <c r="F95" s="43"/>
      <c r="G95" s="43"/>
      <c r="H95" s="43">
        <v>3279</v>
      </c>
      <c r="I95" s="43">
        <v>14079423.91</v>
      </c>
      <c r="J95" s="43">
        <v>8851</v>
      </c>
      <c r="K95" s="43">
        <v>139591983.94999999</v>
      </c>
      <c r="L95" s="43">
        <f t="shared" si="38"/>
        <v>12130</v>
      </c>
      <c r="M95" s="43">
        <f t="shared" si="38"/>
        <v>153671407.85999998</v>
      </c>
      <c r="N95" s="43">
        <v>10434</v>
      </c>
      <c r="O95" s="43">
        <v>126985846.48999999</v>
      </c>
      <c r="P95" s="43">
        <v>121</v>
      </c>
      <c r="Q95" s="43">
        <v>583684.31000000006</v>
      </c>
      <c r="R95" s="43">
        <f t="shared" si="2"/>
        <v>10555</v>
      </c>
      <c r="S95" s="43">
        <f t="shared" si="3"/>
        <v>127569530.8</v>
      </c>
      <c r="T95" s="43">
        <f t="shared" si="39"/>
        <v>22685</v>
      </c>
      <c r="U95" s="43">
        <f t="shared" si="39"/>
        <v>281240938.65999997</v>
      </c>
      <c r="V95" s="16"/>
    </row>
    <row r="96" spans="1:22" s="9" customFormat="1">
      <c r="A96" s="33">
        <v>89</v>
      </c>
      <c r="B96" s="23" t="s">
        <v>124</v>
      </c>
      <c r="C96" s="1" t="s">
        <v>125</v>
      </c>
      <c r="D96" s="44">
        <v>607</v>
      </c>
      <c r="E96" s="44">
        <v>99694481.890000001</v>
      </c>
      <c r="F96" s="44">
        <v>313</v>
      </c>
      <c r="G96" s="44">
        <v>21113696.010000002</v>
      </c>
      <c r="H96" s="44">
        <v>89</v>
      </c>
      <c r="I96" s="44">
        <v>10054696.57</v>
      </c>
      <c r="J96" s="44">
        <v>419</v>
      </c>
      <c r="K96" s="44">
        <v>4631693.24</v>
      </c>
      <c r="L96" s="42">
        <f t="shared" ref="L96:L103" si="40">J96+H96+F96+D96</f>
        <v>1428</v>
      </c>
      <c r="M96" s="42">
        <f t="shared" ref="M96:M103" si="41">K96+I96+G96+E96</f>
        <v>135494567.71000001</v>
      </c>
      <c r="N96" s="44">
        <v>38</v>
      </c>
      <c r="O96" s="44">
        <v>4678556.2</v>
      </c>
      <c r="P96" s="44">
        <v>71</v>
      </c>
      <c r="Q96" s="44">
        <v>114043180.78</v>
      </c>
      <c r="R96" s="42">
        <f t="shared" si="2"/>
        <v>109</v>
      </c>
      <c r="S96" s="42">
        <f t="shared" si="3"/>
        <v>118721736.98</v>
      </c>
      <c r="T96" s="42">
        <f t="shared" ref="T96:T103" si="42">R96+L96</f>
        <v>1537</v>
      </c>
      <c r="U96" s="42">
        <f t="shared" ref="U96:U103" si="43">S96+M96</f>
        <v>254216304.69</v>
      </c>
      <c r="V96" s="16"/>
    </row>
    <row r="97" spans="1:22" s="9" customFormat="1">
      <c r="A97" s="30">
        <v>90</v>
      </c>
      <c r="B97" s="31" t="s">
        <v>174</v>
      </c>
      <c r="C97" s="32" t="s">
        <v>175</v>
      </c>
      <c r="D97" s="43">
        <v>49</v>
      </c>
      <c r="E97" s="43">
        <v>1123718.6200000001</v>
      </c>
      <c r="F97" s="43">
        <v>411</v>
      </c>
      <c r="G97" s="43">
        <v>5755315.4800000004</v>
      </c>
      <c r="H97" s="43">
        <v>2259</v>
      </c>
      <c r="I97" s="43">
        <v>12407668.26</v>
      </c>
      <c r="J97" s="43">
        <v>10286</v>
      </c>
      <c r="K97" s="43">
        <v>91514762.689999998</v>
      </c>
      <c r="L97" s="43">
        <f t="shared" si="40"/>
        <v>13005</v>
      </c>
      <c r="M97" s="43">
        <f t="shared" si="41"/>
        <v>110801465.05000001</v>
      </c>
      <c r="N97" s="43">
        <v>5184</v>
      </c>
      <c r="O97" s="43">
        <v>107326679.37</v>
      </c>
      <c r="P97" s="43">
        <v>394</v>
      </c>
      <c r="Q97" s="43">
        <v>23358156.510000002</v>
      </c>
      <c r="R97" s="43">
        <f t="shared" si="2"/>
        <v>5578</v>
      </c>
      <c r="S97" s="43">
        <f t="shared" si="3"/>
        <v>130684835.88000001</v>
      </c>
      <c r="T97" s="43">
        <f t="shared" si="42"/>
        <v>18583</v>
      </c>
      <c r="U97" s="43">
        <f t="shared" si="43"/>
        <v>241486300.93000001</v>
      </c>
      <c r="V97" s="16"/>
    </row>
    <row r="98" spans="1:22" s="9" customFormat="1">
      <c r="A98" s="33">
        <v>91</v>
      </c>
      <c r="B98" s="54" t="s">
        <v>204</v>
      </c>
      <c r="C98" s="1" t="s">
        <v>205</v>
      </c>
      <c r="D98" s="44">
        <v>22</v>
      </c>
      <c r="E98" s="44">
        <v>196561.4</v>
      </c>
      <c r="F98" s="44">
        <v>90</v>
      </c>
      <c r="G98" s="44">
        <v>1014625.94</v>
      </c>
      <c r="H98" s="44">
        <v>2931</v>
      </c>
      <c r="I98" s="44">
        <v>9320776.4800000004</v>
      </c>
      <c r="J98" s="44">
        <v>6664</v>
      </c>
      <c r="K98" s="44">
        <v>34075630.619999997</v>
      </c>
      <c r="L98" s="42">
        <f t="shared" si="40"/>
        <v>9707</v>
      </c>
      <c r="M98" s="42">
        <f t="shared" si="41"/>
        <v>44607594.43999999</v>
      </c>
      <c r="N98" s="44">
        <v>3691</v>
      </c>
      <c r="O98" s="44">
        <v>105199162.39</v>
      </c>
      <c r="P98" s="44">
        <v>700</v>
      </c>
      <c r="Q98" s="44">
        <v>79628389.180000007</v>
      </c>
      <c r="R98" s="42">
        <f t="shared" si="2"/>
        <v>4391</v>
      </c>
      <c r="S98" s="42">
        <f t="shared" si="3"/>
        <v>184827551.56999999</v>
      </c>
      <c r="T98" s="42">
        <f t="shared" si="42"/>
        <v>14098</v>
      </c>
      <c r="U98" s="42">
        <f t="shared" si="43"/>
        <v>229435146.00999999</v>
      </c>
      <c r="V98" s="16"/>
    </row>
    <row r="99" spans="1:22" s="9" customFormat="1">
      <c r="A99" s="30">
        <v>92</v>
      </c>
      <c r="B99" s="53" t="s">
        <v>164</v>
      </c>
      <c r="C99" s="32" t="s">
        <v>165</v>
      </c>
      <c r="D99" s="43">
        <v>8</v>
      </c>
      <c r="E99" s="43">
        <v>212342.3</v>
      </c>
      <c r="F99" s="43">
        <v>135</v>
      </c>
      <c r="G99" s="43">
        <v>1574234.6</v>
      </c>
      <c r="H99" s="43">
        <v>4397</v>
      </c>
      <c r="I99" s="43">
        <v>19920084.32</v>
      </c>
      <c r="J99" s="43">
        <v>10701</v>
      </c>
      <c r="K99" s="43">
        <v>95142424.109999999</v>
      </c>
      <c r="L99" s="43">
        <f t="shared" si="40"/>
        <v>15241</v>
      </c>
      <c r="M99" s="43">
        <f t="shared" si="41"/>
        <v>116849085.33</v>
      </c>
      <c r="N99" s="43">
        <v>9734</v>
      </c>
      <c r="O99" s="43">
        <v>90527312.530000001</v>
      </c>
      <c r="P99" s="43">
        <v>399</v>
      </c>
      <c r="Q99" s="43">
        <v>13936618.039999999</v>
      </c>
      <c r="R99" s="43">
        <f t="shared" si="2"/>
        <v>10133</v>
      </c>
      <c r="S99" s="43">
        <f t="shared" si="3"/>
        <v>104463930.56999999</v>
      </c>
      <c r="T99" s="43">
        <f t="shared" si="42"/>
        <v>25374</v>
      </c>
      <c r="U99" s="43">
        <f t="shared" si="43"/>
        <v>221313015.89999998</v>
      </c>
      <c r="V99" s="16"/>
    </row>
    <row r="100" spans="1:22" s="9" customFormat="1">
      <c r="A100" s="33">
        <v>93</v>
      </c>
      <c r="B100" s="54" t="s">
        <v>184</v>
      </c>
      <c r="C100" s="1" t="s">
        <v>185</v>
      </c>
      <c r="D100" s="44">
        <v>262</v>
      </c>
      <c r="E100" s="44">
        <v>3819465.86</v>
      </c>
      <c r="F100" s="44">
        <v>2738</v>
      </c>
      <c r="G100" s="44">
        <v>48020231.25</v>
      </c>
      <c r="H100" s="44">
        <v>2295</v>
      </c>
      <c r="I100" s="44">
        <v>9691616.3399999999</v>
      </c>
      <c r="J100" s="44">
        <v>6402</v>
      </c>
      <c r="K100" s="44">
        <v>48676469.7434</v>
      </c>
      <c r="L100" s="42">
        <f t="shared" si="40"/>
        <v>11697</v>
      </c>
      <c r="M100" s="42">
        <f t="shared" si="41"/>
        <v>110207783.1934</v>
      </c>
      <c r="N100" s="44">
        <v>7823</v>
      </c>
      <c r="O100" s="44">
        <v>85784008.510000005</v>
      </c>
      <c r="P100" s="44">
        <v>139</v>
      </c>
      <c r="Q100" s="44">
        <v>2604368.98</v>
      </c>
      <c r="R100" s="42">
        <f t="shared" si="2"/>
        <v>7962</v>
      </c>
      <c r="S100" s="42">
        <f t="shared" si="3"/>
        <v>88388377.49000001</v>
      </c>
      <c r="T100" s="42">
        <f t="shared" si="42"/>
        <v>19659</v>
      </c>
      <c r="U100" s="42">
        <f t="shared" si="43"/>
        <v>198596160.68340001</v>
      </c>
      <c r="V100" s="16"/>
    </row>
    <row r="101" spans="1:22" s="9" customFormat="1">
      <c r="A101" s="30">
        <v>94</v>
      </c>
      <c r="B101" s="53" t="s">
        <v>168</v>
      </c>
      <c r="C101" s="32" t="s">
        <v>169</v>
      </c>
      <c r="D101" s="43">
        <v>5</v>
      </c>
      <c r="E101" s="43">
        <v>41085.449999999997</v>
      </c>
      <c r="F101" s="43">
        <v>524</v>
      </c>
      <c r="G101" s="43">
        <v>10041301.970000001</v>
      </c>
      <c r="H101" s="43">
        <v>38</v>
      </c>
      <c r="I101" s="43">
        <v>231313.28</v>
      </c>
      <c r="J101" s="43">
        <v>1580</v>
      </c>
      <c r="K101" s="43">
        <v>88186417.530000001</v>
      </c>
      <c r="L101" s="43">
        <f t="shared" si="40"/>
        <v>2147</v>
      </c>
      <c r="M101" s="43">
        <f t="shared" si="41"/>
        <v>98500118.230000004</v>
      </c>
      <c r="N101" s="43">
        <v>3156</v>
      </c>
      <c r="O101" s="43">
        <v>98603642.790000007</v>
      </c>
      <c r="P101" s="43">
        <v>26</v>
      </c>
      <c r="Q101" s="43">
        <v>661116.87</v>
      </c>
      <c r="R101" s="43">
        <f t="shared" si="2"/>
        <v>3182</v>
      </c>
      <c r="S101" s="43">
        <f t="shared" si="3"/>
        <v>99264759.660000011</v>
      </c>
      <c r="T101" s="43">
        <f t="shared" si="42"/>
        <v>5329</v>
      </c>
      <c r="U101" s="43">
        <f t="shared" si="43"/>
        <v>197764877.89000002</v>
      </c>
      <c r="V101" s="16"/>
    </row>
    <row r="102" spans="1:22" s="9" customFormat="1">
      <c r="A102" s="33">
        <v>95</v>
      </c>
      <c r="B102" s="54" t="s">
        <v>354</v>
      </c>
      <c r="C102" s="1" t="s">
        <v>355</v>
      </c>
      <c r="D102" s="44">
        <v>1</v>
      </c>
      <c r="E102" s="44">
        <v>13026.04</v>
      </c>
      <c r="F102" s="44">
        <v>3</v>
      </c>
      <c r="G102" s="44">
        <v>73750.350000000006</v>
      </c>
      <c r="H102" s="44">
        <v>23</v>
      </c>
      <c r="I102" s="44">
        <v>19986903.629999999</v>
      </c>
      <c r="J102" s="44">
        <v>115</v>
      </c>
      <c r="K102" s="44">
        <v>91056123.359999999</v>
      </c>
      <c r="L102" s="42">
        <f t="shared" si="40"/>
        <v>142</v>
      </c>
      <c r="M102" s="42">
        <f t="shared" si="41"/>
        <v>111129803.38</v>
      </c>
      <c r="N102" s="44">
        <v>27</v>
      </c>
      <c r="O102" s="44">
        <v>75096023</v>
      </c>
      <c r="P102" s="44">
        <v>1</v>
      </c>
      <c r="Q102" s="44">
        <v>67548</v>
      </c>
      <c r="R102" s="42">
        <f t="shared" si="2"/>
        <v>28</v>
      </c>
      <c r="S102" s="42">
        <f t="shared" si="3"/>
        <v>75163571</v>
      </c>
      <c r="T102" s="42">
        <f t="shared" si="42"/>
        <v>170</v>
      </c>
      <c r="U102" s="42">
        <f t="shared" si="43"/>
        <v>186293374.38</v>
      </c>
      <c r="V102" s="16"/>
    </row>
    <row r="103" spans="1:22" s="9" customFormat="1">
      <c r="A103" s="30">
        <v>96</v>
      </c>
      <c r="B103" s="53" t="s">
        <v>240</v>
      </c>
      <c r="C103" s="32" t="s">
        <v>332</v>
      </c>
      <c r="D103" s="43">
        <v>32</v>
      </c>
      <c r="E103" s="43">
        <v>1044089.66</v>
      </c>
      <c r="F103" s="43">
        <v>594</v>
      </c>
      <c r="G103" s="43">
        <v>14500148.880000001</v>
      </c>
      <c r="H103" s="43">
        <v>3350</v>
      </c>
      <c r="I103" s="43">
        <v>14913971.93</v>
      </c>
      <c r="J103" s="43">
        <v>3394</v>
      </c>
      <c r="K103" s="43">
        <v>58959604.850000001</v>
      </c>
      <c r="L103" s="43">
        <f t="shared" si="40"/>
        <v>7370</v>
      </c>
      <c r="M103" s="43">
        <f t="shared" si="41"/>
        <v>89417815.319999993</v>
      </c>
      <c r="N103" s="43">
        <v>943</v>
      </c>
      <c r="O103" s="43">
        <v>74017347.760000005</v>
      </c>
      <c r="P103" s="43">
        <v>624</v>
      </c>
      <c r="Q103" s="43">
        <v>16303148.07</v>
      </c>
      <c r="R103" s="43">
        <f t="shared" si="2"/>
        <v>1567</v>
      </c>
      <c r="S103" s="43">
        <f t="shared" si="3"/>
        <v>90320495.830000013</v>
      </c>
      <c r="T103" s="43">
        <f t="shared" si="42"/>
        <v>8937</v>
      </c>
      <c r="U103" s="43">
        <f t="shared" si="43"/>
        <v>179738311.15000001</v>
      </c>
      <c r="V103" s="16"/>
    </row>
    <row r="104" spans="1:22" s="9" customFormat="1">
      <c r="A104" s="33">
        <v>97</v>
      </c>
      <c r="B104" s="54" t="s">
        <v>246</v>
      </c>
      <c r="C104" s="1" t="s">
        <v>247</v>
      </c>
      <c r="D104" s="44">
        <v>2</v>
      </c>
      <c r="E104" s="44">
        <v>374160</v>
      </c>
      <c r="F104" s="44"/>
      <c r="G104" s="44"/>
      <c r="H104" s="44">
        <v>293</v>
      </c>
      <c r="I104" s="44">
        <v>2279449.92</v>
      </c>
      <c r="J104" s="44">
        <v>473</v>
      </c>
      <c r="K104" s="44">
        <v>27231448.690000001</v>
      </c>
      <c r="L104" s="42">
        <f>J104+H104+F104+D104</f>
        <v>768</v>
      </c>
      <c r="M104" s="42">
        <f>K104+I104+G104+E104</f>
        <v>29885058.609999999</v>
      </c>
      <c r="N104" s="44">
        <v>139</v>
      </c>
      <c r="O104" s="44">
        <v>86779939.030000001</v>
      </c>
      <c r="P104" s="44">
        <v>76</v>
      </c>
      <c r="Q104" s="44">
        <v>62365725.609999999</v>
      </c>
      <c r="R104" s="42">
        <f t="shared" si="2"/>
        <v>215</v>
      </c>
      <c r="S104" s="42">
        <f t="shared" si="3"/>
        <v>149145664.63999999</v>
      </c>
      <c r="T104" s="42">
        <f>R104+L104</f>
        <v>983</v>
      </c>
      <c r="U104" s="42">
        <f>S104+M104</f>
        <v>179030723.25</v>
      </c>
      <c r="V104" s="16"/>
    </row>
    <row r="105" spans="1:22" s="9" customFormat="1">
      <c r="A105" s="30">
        <v>98</v>
      </c>
      <c r="B105" s="53" t="s">
        <v>292</v>
      </c>
      <c r="C105" s="32" t="s">
        <v>293</v>
      </c>
      <c r="D105" s="43">
        <v>33</v>
      </c>
      <c r="E105" s="43">
        <v>345073.9</v>
      </c>
      <c r="F105" s="43">
        <v>400</v>
      </c>
      <c r="G105" s="43">
        <v>7329507.0499999998</v>
      </c>
      <c r="H105" s="43">
        <v>487</v>
      </c>
      <c r="I105" s="43">
        <v>5580266.5599999996</v>
      </c>
      <c r="J105" s="43">
        <v>5685</v>
      </c>
      <c r="K105" s="43">
        <v>47448791.240000002</v>
      </c>
      <c r="L105" s="43">
        <f t="shared" ref="L105:L112" si="44">J105+H105+F105+D105</f>
        <v>6605</v>
      </c>
      <c r="M105" s="43">
        <f t="shared" ref="M105:M112" si="45">K105+I105+G105+E105</f>
        <v>60703638.75</v>
      </c>
      <c r="N105" s="43">
        <v>6646</v>
      </c>
      <c r="O105" s="43">
        <v>78467145.310000002</v>
      </c>
      <c r="P105" s="43">
        <v>1796</v>
      </c>
      <c r="Q105" s="43">
        <v>29553781.890000001</v>
      </c>
      <c r="R105" s="43">
        <f t="shared" si="2"/>
        <v>8442</v>
      </c>
      <c r="S105" s="43">
        <f t="shared" si="3"/>
        <v>108020927.2</v>
      </c>
      <c r="T105" s="43">
        <f t="shared" ref="T105:T112" si="46">R105+L105</f>
        <v>15047</v>
      </c>
      <c r="U105" s="43">
        <f t="shared" ref="U105:U112" si="47">S105+M105</f>
        <v>168724565.94999999</v>
      </c>
      <c r="V105" s="16"/>
    </row>
    <row r="106" spans="1:22" s="9" customFormat="1">
      <c r="A106" s="33">
        <v>99</v>
      </c>
      <c r="B106" s="23" t="s">
        <v>224</v>
      </c>
      <c r="C106" s="1" t="s">
        <v>225</v>
      </c>
      <c r="D106" s="44"/>
      <c r="E106" s="44"/>
      <c r="F106" s="44"/>
      <c r="G106" s="44"/>
      <c r="H106" s="44">
        <v>610</v>
      </c>
      <c r="I106" s="44">
        <v>13976869.289999999</v>
      </c>
      <c r="J106" s="44">
        <v>3852</v>
      </c>
      <c r="K106" s="44">
        <v>68811582.359999999</v>
      </c>
      <c r="L106" s="42">
        <f t="shared" si="44"/>
        <v>4462</v>
      </c>
      <c r="M106" s="42">
        <f t="shared" si="45"/>
        <v>82788451.650000006</v>
      </c>
      <c r="N106" s="44">
        <v>3758</v>
      </c>
      <c r="O106" s="44">
        <v>68950619</v>
      </c>
      <c r="P106" s="44">
        <v>615</v>
      </c>
      <c r="Q106" s="44">
        <v>14158891.369999999</v>
      </c>
      <c r="R106" s="42">
        <f t="shared" si="2"/>
        <v>4373</v>
      </c>
      <c r="S106" s="42">
        <f t="shared" si="3"/>
        <v>83109510.370000005</v>
      </c>
      <c r="T106" s="42">
        <f t="shared" si="46"/>
        <v>8835</v>
      </c>
      <c r="U106" s="42">
        <f t="shared" si="47"/>
        <v>165897962.02000001</v>
      </c>
      <c r="V106" s="16"/>
    </row>
    <row r="107" spans="1:22" s="9" customFormat="1">
      <c r="A107" s="30">
        <v>100</v>
      </c>
      <c r="B107" s="31" t="s">
        <v>170</v>
      </c>
      <c r="C107" s="32" t="s">
        <v>171</v>
      </c>
      <c r="D107" s="43">
        <v>2389</v>
      </c>
      <c r="E107" s="43">
        <v>58938613.189999998</v>
      </c>
      <c r="F107" s="43">
        <v>828</v>
      </c>
      <c r="G107" s="43">
        <v>23350649.420000002</v>
      </c>
      <c r="H107" s="43">
        <v>426</v>
      </c>
      <c r="I107" s="43">
        <v>2936567.24</v>
      </c>
      <c r="J107" s="43">
        <v>1755</v>
      </c>
      <c r="K107" s="43">
        <v>10353872.539999999</v>
      </c>
      <c r="L107" s="43">
        <f t="shared" si="44"/>
        <v>5398</v>
      </c>
      <c r="M107" s="43">
        <f t="shared" si="45"/>
        <v>95579702.390000001</v>
      </c>
      <c r="N107" s="43">
        <v>94</v>
      </c>
      <c r="O107" s="43">
        <v>21786013.800000001</v>
      </c>
      <c r="P107" s="43">
        <v>238</v>
      </c>
      <c r="Q107" s="43">
        <v>48283109.049999997</v>
      </c>
      <c r="R107" s="43">
        <f t="shared" si="2"/>
        <v>332</v>
      </c>
      <c r="S107" s="43">
        <f t="shared" si="3"/>
        <v>70069122.849999994</v>
      </c>
      <c r="T107" s="43">
        <f t="shared" si="46"/>
        <v>5730</v>
      </c>
      <c r="U107" s="43">
        <f t="shared" si="47"/>
        <v>165648825.24000001</v>
      </c>
      <c r="V107" s="16"/>
    </row>
    <row r="108" spans="1:22" s="9" customFormat="1">
      <c r="A108" s="33">
        <v>101</v>
      </c>
      <c r="B108" s="54" t="s">
        <v>220</v>
      </c>
      <c r="C108" s="1" t="s">
        <v>221</v>
      </c>
      <c r="D108" s="44">
        <v>1</v>
      </c>
      <c r="E108" s="44">
        <v>5648</v>
      </c>
      <c r="F108" s="44">
        <v>320</v>
      </c>
      <c r="G108" s="44">
        <v>5015103.9400000004</v>
      </c>
      <c r="H108" s="44">
        <v>1186</v>
      </c>
      <c r="I108" s="44">
        <v>2100064.64</v>
      </c>
      <c r="J108" s="44">
        <v>4141</v>
      </c>
      <c r="K108" s="44">
        <v>23312452.07</v>
      </c>
      <c r="L108" s="42">
        <f t="shared" si="44"/>
        <v>5648</v>
      </c>
      <c r="M108" s="42">
        <f t="shared" si="45"/>
        <v>30433268.650000002</v>
      </c>
      <c r="N108" s="44">
        <v>1905</v>
      </c>
      <c r="O108" s="44">
        <v>80113871.010000005</v>
      </c>
      <c r="P108" s="44">
        <v>318</v>
      </c>
      <c r="Q108" s="44">
        <v>53907289.640000001</v>
      </c>
      <c r="R108" s="42">
        <f t="shared" si="2"/>
        <v>2223</v>
      </c>
      <c r="S108" s="42">
        <f t="shared" si="3"/>
        <v>134021160.65000001</v>
      </c>
      <c r="T108" s="42">
        <f t="shared" si="46"/>
        <v>7871</v>
      </c>
      <c r="U108" s="42">
        <f t="shared" si="47"/>
        <v>164454429.30000001</v>
      </c>
      <c r="V108" s="16"/>
    </row>
    <row r="109" spans="1:22" s="9" customFormat="1">
      <c r="A109" s="30">
        <v>102</v>
      </c>
      <c r="B109" s="53" t="s">
        <v>286</v>
      </c>
      <c r="C109" s="32" t="s">
        <v>287</v>
      </c>
      <c r="D109" s="43">
        <v>20</v>
      </c>
      <c r="E109" s="43">
        <v>412269</v>
      </c>
      <c r="F109" s="43">
        <v>8</v>
      </c>
      <c r="G109" s="43">
        <v>457693.94</v>
      </c>
      <c r="H109" s="43">
        <v>7708</v>
      </c>
      <c r="I109" s="43">
        <v>4667338.3</v>
      </c>
      <c r="J109" s="43">
        <v>8161</v>
      </c>
      <c r="K109" s="43">
        <v>9248725.9100000001</v>
      </c>
      <c r="L109" s="43">
        <f t="shared" si="44"/>
        <v>15897</v>
      </c>
      <c r="M109" s="43">
        <f t="shared" si="45"/>
        <v>14786027.15</v>
      </c>
      <c r="N109" s="43">
        <v>696</v>
      </c>
      <c r="O109" s="43">
        <v>75371221.079999998</v>
      </c>
      <c r="P109" s="43">
        <v>497</v>
      </c>
      <c r="Q109" s="43">
        <v>70749946.829999998</v>
      </c>
      <c r="R109" s="43">
        <f t="shared" si="2"/>
        <v>1193</v>
      </c>
      <c r="S109" s="43">
        <f t="shared" si="3"/>
        <v>146121167.91</v>
      </c>
      <c r="T109" s="43">
        <f t="shared" si="46"/>
        <v>17090</v>
      </c>
      <c r="U109" s="43">
        <f t="shared" si="47"/>
        <v>160907195.06</v>
      </c>
      <c r="V109" s="16"/>
    </row>
    <row r="110" spans="1:22" s="9" customFormat="1">
      <c r="A110" s="33">
        <v>103</v>
      </c>
      <c r="B110" s="54" t="s">
        <v>200</v>
      </c>
      <c r="C110" s="1" t="s">
        <v>201</v>
      </c>
      <c r="D110" s="44">
        <v>8</v>
      </c>
      <c r="E110" s="44">
        <v>90916.11</v>
      </c>
      <c r="F110" s="44">
        <v>135</v>
      </c>
      <c r="G110" s="44">
        <v>3245362.85</v>
      </c>
      <c r="H110" s="44">
        <v>8173</v>
      </c>
      <c r="I110" s="44">
        <v>9488090.1899999995</v>
      </c>
      <c r="J110" s="44">
        <v>16867</v>
      </c>
      <c r="K110" s="44">
        <v>64298225.75</v>
      </c>
      <c r="L110" s="42">
        <f t="shared" si="44"/>
        <v>25183</v>
      </c>
      <c r="M110" s="42">
        <f t="shared" si="45"/>
        <v>77122594.899999991</v>
      </c>
      <c r="N110" s="44">
        <v>5960</v>
      </c>
      <c r="O110" s="44">
        <v>68647466.859999999</v>
      </c>
      <c r="P110" s="44">
        <v>136</v>
      </c>
      <c r="Q110" s="44">
        <v>10769553.82</v>
      </c>
      <c r="R110" s="42">
        <f t="shared" ref="R110:R126" si="48">N110+P110</f>
        <v>6096</v>
      </c>
      <c r="S110" s="42">
        <f t="shared" ref="S110:S126" si="49">O110+Q110</f>
        <v>79417020.680000007</v>
      </c>
      <c r="T110" s="42">
        <f t="shared" si="46"/>
        <v>31279</v>
      </c>
      <c r="U110" s="42">
        <f t="shared" si="47"/>
        <v>156539615.57999998</v>
      </c>
      <c r="V110" s="16"/>
    </row>
    <row r="111" spans="1:22" s="9" customFormat="1">
      <c r="A111" s="30">
        <v>104</v>
      </c>
      <c r="B111" s="53" t="s">
        <v>192</v>
      </c>
      <c r="C111" s="32" t="s">
        <v>193</v>
      </c>
      <c r="D111" s="43">
        <v>4</v>
      </c>
      <c r="E111" s="43">
        <v>82858.559999999998</v>
      </c>
      <c r="F111" s="43">
        <v>7</v>
      </c>
      <c r="G111" s="43">
        <v>40557.550000000003</v>
      </c>
      <c r="H111" s="43">
        <v>1316</v>
      </c>
      <c r="I111" s="43">
        <v>6334414.0700000003</v>
      </c>
      <c r="J111" s="43">
        <v>3528</v>
      </c>
      <c r="K111" s="43">
        <v>38912520.43</v>
      </c>
      <c r="L111" s="43">
        <f t="shared" si="44"/>
        <v>4855</v>
      </c>
      <c r="M111" s="43">
        <f t="shared" si="45"/>
        <v>45370350.609999999</v>
      </c>
      <c r="N111" s="43">
        <v>4868</v>
      </c>
      <c r="O111" s="43">
        <v>70602019.290000007</v>
      </c>
      <c r="P111" s="43">
        <v>447</v>
      </c>
      <c r="Q111" s="43">
        <v>38078287.68</v>
      </c>
      <c r="R111" s="43">
        <f t="shared" si="48"/>
        <v>5315</v>
      </c>
      <c r="S111" s="43">
        <f t="shared" si="49"/>
        <v>108680306.97</v>
      </c>
      <c r="T111" s="43">
        <f t="shared" si="46"/>
        <v>10170</v>
      </c>
      <c r="U111" s="43">
        <f t="shared" si="47"/>
        <v>154050657.57999998</v>
      </c>
      <c r="V111" s="16"/>
    </row>
    <row r="112" spans="1:22" s="9" customFormat="1">
      <c r="A112" s="33">
        <v>105</v>
      </c>
      <c r="B112" s="54" t="s">
        <v>202</v>
      </c>
      <c r="C112" s="1" t="s">
        <v>203</v>
      </c>
      <c r="D112" s="44">
        <v>138</v>
      </c>
      <c r="E112" s="44">
        <v>2711183.55</v>
      </c>
      <c r="F112" s="44">
        <v>189</v>
      </c>
      <c r="G112" s="44">
        <v>3314035.11</v>
      </c>
      <c r="H112" s="44">
        <v>1127</v>
      </c>
      <c r="I112" s="44">
        <v>9317845.9499999993</v>
      </c>
      <c r="J112" s="44">
        <v>2554</v>
      </c>
      <c r="K112" s="44">
        <v>29246863.609999999</v>
      </c>
      <c r="L112" s="42">
        <f t="shared" si="44"/>
        <v>4008</v>
      </c>
      <c r="M112" s="42">
        <f t="shared" si="45"/>
        <v>44589928.219999999</v>
      </c>
      <c r="N112" s="44">
        <v>2128</v>
      </c>
      <c r="O112" s="44">
        <v>62237364.149999999</v>
      </c>
      <c r="P112" s="44">
        <v>322</v>
      </c>
      <c r="Q112" s="44">
        <v>41667013.939999998</v>
      </c>
      <c r="R112" s="42">
        <f t="shared" si="48"/>
        <v>2450</v>
      </c>
      <c r="S112" s="42">
        <f t="shared" si="49"/>
        <v>103904378.09</v>
      </c>
      <c r="T112" s="42">
        <f t="shared" si="46"/>
        <v>6458</v>
      </c>
      <c r="U112" s="42">
        <f t="shared" si="47"/>
        <v>148494306.31</v>
      </c>
      <c r="V112" s="16"/>
    </row>
    <row r="113" spans="1:22" s="9" customFormat="1">
      <c r="A113" s="30">
        <v>106</v>
      </c>
      <c r="B113" s="53" t="s">
        <v>176</v>
      </c>
      <c r="C113" s="32" t="s">
        <v>177</v>
      </c>
      <c r="D113" s="43">
        <v>153</v>
      </c>
      <c r="E113" s="43">
        <v>2012012.48</v>
      </c>
      <c r="F113" s="43">
        <v>1422</v>
      </c>
      <c r="G113" s="43">
        <v>24128704.309999999</v>
      </c>
      <c r="H113" s="43">
        <v>1335</v>
      </c>
      <c r="I113" s="43">
        <v>11610257.82</v>
      </c>
      <c r="J113" s="43">
        <v>5636</v>
      </c>
      <c r="K113" s="43">
        <v>40520275.75</v>
      </c>
      <c r="L113" s="43">
        <f t="shared" ref="L113:M120" si="50">J113+H113+F113+D113</f>
        <v>8546</v>
      </c>
      <c r="M113" s="43">
        <f t="shared" si="50"/>
        <v>78271250.359999999</v>
      </c>
      <c r="N113" s="43">
        <v>5698</v>
      </c>
      <c r="O113" s="43">
        <v>59451397.109999999</v>
      </c>
      <c r="P113" s="43">
        <v>257</v>
      </c>
      <c r="Q113" s="43">
        <v>8247525.6399999997</v>
      </c>
      <c r="R113" s="43">
        <f t="shared" si="48"/>
        <v>5955</v>
      </c>
      <c r="S113" s="43">
        <f t="shared" si="49"/>
        <v>67698922.75</v>
      </c>
      <c r="T113" s="43">
        <f t="shared" ref="T113:U120" si="51">R113+L113</f>
        <v>14501</v>
      </c>
      <c r="U113" s="43">
        <f t="shared" si="51"/>
        <v>145970173.11000001</v>
      </c>
      <c r="V113" s="16"/>
    </row>
    <row r="114" spans="1:22" s="9" customFormat="1">
      <c r="A114" s="33">
        <v>107</v>
      </c>
      <c r="B114" s="54" t="s">
        <v>318</v>
      </c>
      <c r="C114" s="1" t="s">
        <v>348</v>
      </c>
      <c r="D114" s="44"/>
      <c r="E114" s="44"/>
      <c r="F114" s="44"/>
      <c r="G114" s="44"/>
      <c r="H114" s="44">
        <v>3</v>
      </c>
      <c r="I114" s="44">
        <v>67257574.629999995</v>
      </c>
      <c r="J114" s="44">
        <v>9</v>
      </c>
      <c r="K114" s="44">
        <v>2706457.65</v>
      </c>
      <c r="L114" s="42">
        <f t="shared" si="50"/>
        <v>12</v>
      </c>
      <c r="M114" s="42">
        <f t="shared" si="50"/>
        <v>69964032.280000001</v>
      </c>
      <c r="N114" s="44">
        <v>3</v>
      </c>
      <c r="O114" s="44">
        <v>3631624.74</v>
      </c>
      <c r="P114" s="44">
        <v>5</v>
      </c>
      <c r="Q114" s="44">
        <v>68666750.359999999</v>
      </c>
      <c r="R114" s="42">
        <f t="shared" si="48"/>
        <v>8</v>
      </c>
      <c r="S114" s="42">
        <f t="shared" si="49"/>
        <v>72298375.099999994</v>
      </c>
      <c r="T114" s="42">
        <f t="shared" si="51"/>
        <v>20</v>
      </c>
      <c r="U114" s="42">
        <f t="shared" si="51"/>
        <v>142262407.38</v>
      </c>
      <c r="V114" s="16"/>
    </row>
    <row r="115" spans="1:22" s="9" customFormat="1">
      <c r="A115" s="30">
        <v>108</v>
      </c>
      <c r="B115" s="53" t="s">
        <v>262</v>
      </c>
      <c r="C115" s="32" t="s">
        <v>263</v>
      </c>
      <c r="D115" s="43"/>
      <c r="E115" s="43"/>
      <c r="F115" s="43">
        <v>3</v>
      </c>
      <c r="G115" s="43">
        <v>19122</v>
      </c>
      <c r="H115" s="43">
        <v>215</v>
      </c>
      <c r="I115" s="43">
        <v>369443.71</v>
      </c>
      <c r="J115" s="43">
        <v>634</v>
      </c>
      <c r="K115" s="43">
        <v>68581327.510000005</v>
      </c>
      <c r="L115" s="43">
        <f t="shared" si="50"/>
        <v>852</v>
      </c>
      <c r="M115" s="43">
        <f t="shared" si="50"/>
        <v>68969893.219999999</v>
      </c>
      <c r="N115" s="43">
        <v>4480</v>
      </c>
      <c r="O115" s="43">
        <v>68352299.909999996</v>
      </c>
      <c r="P115" s="43">
        <v>9</v>
      </c>
      <c r="Q115" s="43">
        <v>122337.35</v>
      </c>
      <c r="R115" s="43">
        <f t="shared" si="48"/>
        <v>4489</v>
      </c>
      <c r="S115" s="43">
        <f t="shared" si="49"/>
        <v>68474637.25999999</v>
      </c>
      <c r="T115" s="43">
        <f t="shared" si="51"/>
        <v>5341</v>
      </c>
      <c r="U115" s="43">
        <f t="shared" si="51"/>
        <v>137444530.47999999</v>
      </c>
      <c r="V115" s="16"/>
    </row>
    <row r="116" spans="1:22" s="9" customFormat="1">
      <c r="A116" s="33">
        <v>109</v>
      </c>
      <c r="B116" s="23" t="s">
        <v>188</v>
      </c>
      <c r="C116" s="1" t="s">
        <v>189</v>
      </c>
      <c r="D116" s="44">
        <v>19</v>
      </c>
      <c r="E116" s="44">
        <v>89892.78</v>
      </c>
      <c r="F116" s="44">
        <v>98</v>
      </c>
      <c r="G116" s="44">
        <v>2543102.44</v>
      </c>
      <c r="H116" s="44">
        <v>2476</v>
      </c>
      <c r="I116" s="44">
        <v>16395699.279999999</v>
      </c>
      <c r="J116" s="44">
        <v>5393</v>
      </c>
      <c r="K116" s="44">
        <v>65484040.009999998</v>
      </c>
      <c r="L116" s="42">
        <f t="shared" si="50"/>
        <v>7986</v>
      </c>
      <c r="M116" s="42">
        <f t="shared" si="50"/>
        <v>84512734.50999999</v>
      </c>
      <c r="N116" s="44">
        <v>4524</v>
      </c>
      <c r="O116" s="44">
        <v>51725548.009999998</v>
      </c>
      <c r="P116" s="44">
        <v>27</v>
      </c>
      <c r="Q116" s="44">
        <v>339313.65</v>
      </c>
      <c r="R116" s="42">
        <f t="shared" si="48"/>
        <v>4551</v>
      </c>
      <c r="S116" s="42">
        <f t="shared" si="49"/>
        <v>52064861.659999996</v>
      </c>
      <c r="T116" s="42">
        <f t="shared" si="51"/>
        <v>12537</v>
      </c>
      <c r="U116" s="42">
        <f t="shared" si="51"/>
        <v>136577596.16999999</v>
      </c>
      <c r="V116" s="16"/>
    </row>
    <row r="117" spans="1:22" s="9" customFormat="1">
      <c r="A117" s="30">
        <v>110</v>
      </c>
      <c r="B117" s="31" t="s">
        <v>196</v>
      </c>
      <c r="C117" s="32" t="s">
        <v>197</v>
      </c>
      <c r="D117" s="43">
        <v>75</v>
      </c>
      <c r="E117" s="43">
        <v>1173910.45</v>
      </c>
      <c r="F117" s="43">
        <v>1252</v>
      </c>
      <c r="G117" s="43">
        <v>24839532.059999999</v>
      </c>
      <c r="H117" s="43">
        <v>989</v>
      </c>
      <c r="I117" s="43">
        <v>7073376.3099999996</v>
      </c>
      <c r="J117" s="43">
        <v>3241</v>
      </c>
      <c r="K117" s="43">
        <v>21572255.8442</v>
      </c>
      <c r="L117" s="43">
        <f t="shared" si="50"/>
        <v>5557</v>
      </c>
      <c r="M117" s="43">
        <f t="shared" si="50"/>
        <v>54659074.6642</v>
      </c>
      <c r="N117" s="43">
        <v>2464</v>
      </c>
      <c r="O117" s="43">
        <v>59659801.880000003</v>
      </c>
      <c r="P117" s="43">
        <v>398</v>
      </c>
      <c r="Q117" s="43">
        <v>21488369.289999999</v>
      </c>
      <c r="R117" s="43">
        <f t="shared" si="48"/>
        <v>2862</v>
      </c>
      <c r="S117" s="43">
        <f t="shared" si="49"/>
        <v>81148171.170000002</v>
      </c>
      <c r="T117" s="43">
        <f t="shared" si="51"/>
        <v>8419</v>
      </c>
      <c r="U117" s="43">
        <f t="shared" si="51"/>
        <v>135807245.83419999</v>
      </c>
      <c r="V117" s="16"/>
    </row>
    <row r="118" spans="1:22" s="9" customFormat="1">
      <c r="A118" s="33">
        <v>111</v>
      </c>
      <c r="B118" s="54" t="s">
        <v>241</v>
      </c>
      <c r="C118" s="1" t="s">
        <v>242</v>
      </c>
      <c r="D118" s="44"/>
      <c r="E118" s="44"/>
      <c r="F118" s="44">
        <v>6</v>
      </c>
      <c r="G118" s="44">
        <v>10640.95</v>
      </c>
      <c r="H118" s="44">
        <v>576</v>
      </c>
      <c r="I118" s="44">
        <v>1245023.3999999999</v>
      </c>
      <c r="J118" s="44">
        <v>2331</v>
      </c>
      <c r="K118" s="44">
        <v>60141742.359999999</v>
      </c>
      <c r="L118" s="42">
        <f t="shared" si="50"/>
        <v>2913</v>
      </c>
      <c r="M118" s="42">
        <f t="shared" si="50"/>
        <v>61397406.710000001</v>
      </c>
      <c r="N118" s="44">
        <v>5254</v>
      </c>
      <c r="O118" s="44">
        <v>59267975.909999996</v>
      </c>
      <c r="P118" s="44">
        <v>37</v>
      </c>
      <c r="Q118" s="44">
        <v>332619.58</v>
      </c>
      <c r="R118" s="42">
        <f t="shared" si="48"/>
        <v>5291</v>
      </c>
      <c r="S118" s="42">
        <f t="shared" si="49"/>
        <v>59600595.489999995</v>
      </c>
      <c r="T118" s="42">
        <f t="shared" si="51"/>
        <v>8204</v>
      </c>
      <c r="U118" s="42">
        <f t="shared" si="51"/>
        <v>120998002.19999999</v>
      </c>
      <c r="V118" s="16"/>
    </row>
    <row r="119" spans="1:22" s="9" customFormat="1">
      <c r="A119" s="30">
        <v>112</v>
      </c>
      <c r="B119" s="53" t="s">
        <v>327</v>
      </c>
      <c r="C119" s="32" t="s">
        <v>328</v>
      </c>
      <c r="D119" s="43">
        <v>11</v>
      </c>
      <c r="E119" s="43">
        <v>184299.57</v>
      </c>
      <c r="F119" s="43">
        <v>1010</v>
      </c>
      <c r="G119" s="43">
        <v>17500047.157299999</v>
      </c>
      <c r="H119" s="43">
        <v>666</v>
      </c>
      <c r="I119" s="43">
        <v>3650912.81</v>
      </c>
      <c r="J119" s="43">
        <v>1612</v>
      </c>
      <c r="K119" s="43">
        <v>16731601.630000001</v>
      </c>
      <c r="L119" s="43">
        <f t="shared" si="50"/>
        <v>3299</v>
      </c>
      <c r="M119" s="43">
        <f t="shared" si="50"/>
        <v>38066861.167300001</v>
      </c>
      <c r="N119" s="43">
        <v>2082</v>
      </c>
      <c r="O119" s="43">
        <v>54764719.310000002</v>
      </c>
      <c r="P119" s="43">
        <v>291</v>
      </c>
      <c r="Q119" s="43">
        <v>24366049.739999998</v>
      </c>
      <c r="R119" s="43">
        <f t="shared" si="48"/>
        <v>2373</v>
      </c>
      <c r="S119" s="43">
        <f t="shared" si="49"/>
        <v>79130769.049999997</v>
      </c>
      <c r="T119" s="43">
        <f t="shared" si="51"/>
        <v>5672</v>
      </c>
      <c r="U119" s="43">
        <f t="shared" si="51"/>
        <v>117197630.2173</v>
      </c>
      <c r="V119" s="16"/>
    </row>
    <row r="120" spans="1:22" s="9" customFormat="1">
      <c r="A120" s="33">
        <v>113</v>
      </c>
      <c r="B120" s="54" t="s">
        <v>208</v>
      </c>
      <c r="C120" s="1" t="s">
        <v>209</v>
      </c>
      <c r="D120" s="44">
        <v>108</v>
      </c>
      <c r="E120" s="44">
        <v>2136004.9900000002</v>
      </c>
      <c r="F120" s="44">
        <v>549</v>
      </c>
      <c r="G120" s="44">
        <v>11906546.5</v>
      </c>
      <c r="H120" s="44">
        <v>4812</v>
      </c>
      <c r="I120" s="44">
        <v>13388701.16</v>
      </c>
      <c r="J120" s="44">
        <v>7210</v>
      </c>
      <c r="K120" s="44">
        <v>36360318.450000003</v>
      </c>
      <c r="L120" s="42">
        <f t="shared" si="50"/>
        <v>12679</v>
      </c>
      <c r="M120" s="42">
        <f t="shared" si="50"/>
        <v>63791571.100000001</v>
      </c>
      <c r="N120" s="44">
        <v>3440</v>
      </c>
      <c r="O120" s="44">
        <v>39909755.810000002</v>
      </c>
      <c r="P120" s="44">
        <v>488</v>
      </c>
      <c r="Q120" s="44">
        <v>6987748.3399999999</v>
      </c>
      <c r="R120" s="42">
        <f t="shared" si="48"/>
        <v>3928</v>
      </c>
      <c r="S120" s="42">
        <f t="shared" si="49"/>
        <v>46897504.150000006</v>
      </c>
      <c r="T120" s="42">
        <f t="shared" si="51"/>
        <v>16607</v>
      </c>
      <c r="U120" s="42">
        <f t="shared" si="51"/>
        <v>110689075.25</v>
      </c>
      <c r="V120" s="16"/>
    </row>
    <row r="121" spans="1:22" s="9" customFormat="1">
      <c r="A121" s="30">
        <v>114</v>
      </c>
      <c r="B121" s="53" t="s">
        <v>210</v>
      </c>
      <c r="C121" s="32" t="s">
        <v>211</v>
      </c>
      <c r="D121" s="43">
        <v>15</v>
      </c>
      <c r="E121" s="43">
        <v>342635.8</v>
      </c>
      <c r="F121" s="43">
        <v>955</v>
      </c>
      <c r="G121" s="43">
        <v>28459807.129999999</v>
      </c>
      <c r="H121" s="43">
        <v>553</v>
      </c>
      <c r="I121" s="43">
        <v>5871832.8600000003</v>
      </c>
      <c r="J121" s="43">
        <v>2366</v>
      </c>
      <c r="K121" s="43">
        <v>16241450.346799999</v>
      </c>
      <c r="L121" s="43">
        <f t="shared" ref="L121:L140" si="52">J121+H121+F121+D121</f>
        <v>3889</v>
      </c>
      <c r="M121" s="43">
        <f t="shared" ref="M121:M140" si="53">K121+I121+G121+E121</f>
        <v>50915726.136799991</v>
      </c>
      <c r="N121" s="43">
        <v>2493</v>
      </c>
      <c r="O121" s="43">
        <v>44584143.039999999</v>
      </c>
      <c r="P121" s="43">
        <v>391</v>
      </c>
      <c r="Q121" s="43">
        <v>6050867.0700000003</v>
      </c>
      <c r="R121" s="43">
        <f t="shared" si="48"/>
        <v>2884</v>
      </c>
      <c r="S121" s="43">
        <f t="shared" si="49"/>
        <v>50635010.109999999</v>
      </c>
      <c r="T121" s="43">
        <f t="shared" ref="T121:T140" si="54">R121+L121</f>
        <v>6773</v>
      </c>
      <c r="U121" s="43">
        <f t="shared" ref="U121:U140" si="55">S121+M121</f>
        <v>101550736.24679999</v>
      </c>
      <c r="V121" s="16"/>
    </row>
    <row r="122" spans="1:22" s="9" customFormat="1">
      <c r="A122" s="33">
        <v>115</v>
      </c>
      <c r="B122" s="54" t="s">
        <v>234</v>
      </c>
      <c r="C122" s="1" t="s">
        <v>235</v>
      </c>
      <c r="D122" s="44">
        <v>1</v>
      </c>
      <c r="E122" s="44">
        <v>9686.89</v>
      </c>
      <c r="F122" s="44">
        <v>13</v>
      </c>
      <c r="G122" s="44">
        <v>136865.15</v>
      </c>
      <c r="H122" s="44">
        <v>252</v>
      </c>
      <c r="I122" s="44">
        <v>24181670.600000001</v>
      </c>
      <c r="J122" s="44">
        <v>2255</v>
      </c>
      <c r="K122" s="44">
        <v>30144947.010000002</v>
      </c>
      <c r="L122" s="42">
        <f t="shared" si="52"/>
        <v>2521</v>
      </c>
      <c r="M122" s="42">
        <f t="shared" si="53"/>
        <v>54473169.649999999</v>
      </c>
      <c r="N122" s="44">
        <v>99</v>
      </c>
      <c r="O122" s="44">
        <v>25100919.010000002</v>
      </c>
      <c r="P122" s="44">
        <v>24</v>
      </c>
      <c r="Q122" s="44">
        <v>19614500.870000001</v>
      </c>
      <c r="R122" s="42">
        <f t="shared" si="48"/>
        <v>123</v>
      </c>
      <c r="S122" s="42">
        <f t="shared" si="49"/>
        <v>44715419.880000003</v>
      </c>
      <c r="T122" s="42">
        <f t="shared" si="54"/>
        <v>2644</v>
      </c>
      <c r="U122" s="42">
        <f t="shared" si="55"/>
        <v>99188589.530000001</v>
      </c>
      <c r="V122" s="16"/>
    </row>
    <row r="123" spans="1:22" s="9" customFormat="1">
      <c r="A123" s="30">
        <v>116</v>
      </c>
      <c r="B123" s="53" t="s">
        <v>160</v>
      </c>
      <c r="C123" s="32" t="s">
        <v>161</v>
      </c>
      <c r="D123" s="43">
        <v>21</v>
      </c>
      <c r="E123" s="43">
        <v>325171.33</v>
      </c>
      <c r="F123" s="43">
        <v>302</v>
      </c>
      <c r="G123" s="43">
        <v>6049135.8899999997</v>
      </c>
      <c r="H123" s="43">
        <v>749</v>
      </c>
      <c r="I123" s="43">
        <v>5020106.1399999997</v>
      </c>
      <c r="J123" s="43">
        <v>3396</v>
      </c>
      <c r="K123" s="43">
        <v>28836718.57</v>
      </c>
      <c r="L123" s="43">
        <f t="shared" si="52"/>
        <v>4468</v>
      </c>
      <c r="M123" s="43">
        <f t="shared" si="53"/>
        <v>40231131.93</v>
      </c>
      <c r="N123" s="43">
        <v>8545</v>
      </c>
      <c r="O123" s="43">
        <v>44042509.109999999</v>
      </c>
      <c r="P123" s="43">
        <v>213</v>
      </c>
      <c r="Q123" s="43">
        <v>14715382.77</v>
      </c>
      <c r="R123" s="43">
        <f t="shared" si="48"/>
        <v>8758</v>
      </c>
      <c r="S123" s="43">
        <f t="shared" si="49"/>
        <v>58757891.879999995</v>
      </c>
      <c r="T123" s="43">
        <f t="shared" si="54"/>
        <v>13226</v>
      </c>
      <c r="U123" s="43">
        <f t="shared" si="55"/>
        <v>98989023.810000002</v>
      </c>
      <c r="V123" s="16"/>
    </row>
    <row r="124" spans="1:22" s="9" customFormat="1">
      <c r="A124" s="33">
        <v>117</v>
      </c>
      <c r="B124" s="54" t="s">
        <v>306</v>
      </c>
      <c r="C124" s="1" t="s">
        <v>307</v>
      </c>
      <c r="D124" s="44">
        <v>27</v>
      </c>
      <c r="E124" s="44">
        <v>465437.51</v>
      </c>
      <c r="F124" s="44">
        <v>358</v>
      </c>
      <c r="G124" s="44">
        <v>6335856.1200000001</v>
      </c>
      <c r="H124" s="44">
        <v>569</v>
      </c>
      <c r="I124" s="44">
        <v>2077553.22</v>
      </c>
      <c r="J124" s="44">
        <v>5089</v>
      </c>
      <c r="K124" s="44">
        <v>40744700.18</v>
      </c>
      <c r="L124" s="42">
        <f t="shared" si="52"/>
        <v>6043</v>
      </c>
      <c r="M124" s="42">
        <f t="shared" si="53"/>
        <v>49623547.029999994</v>
      </c>
      <c r="N124" s="44">
        <v>10059</v>
      </c>
      <c r="O124" s="44">
        <v>46871868.600000001</v>
      </c>
      <c r="P124" s="44">
        <v>149</v>
      </c>
      <c r="Q124" s="44">
        <v>2342449.6</v>
      </c>
      <c r="R124" s="42">
        <f t="shared" si="48"/>
        <v>10208</v>
      </c>
      <c r="S124" s="42">
        <f t="shared" si="49"/>
        <v>49214318.200000003</v>
      </c>
      <c r="T124" s="42">
        <f t="shared" si="54"/>
        <v>16251</v>
      </c>
      <c r="U124" s="42">
        <f t="shared" si="55"/>
        <v>98837865.229999989</v>
      </c>
      <c r="V124" s="16"/>
    </row>
    <row r="125" spans="1:22" s="9" customFormat="1">
      <c r="A125" s="30">
        <v>118</v>
      </c>
      <c r="B125" s="53" t="s">
        <v>186</v>
      </c>
      <c r="C125" s="32" t="s">
        <v>187</v>
      </c>
      <c r="D125" s="43">
        <v>69</v>
      </c>
      <c r="E125" s="43">
        <v>8350881.5199999996</v>
      </c>
      <c r="F125" s="43">
        <v>69</v>
      </c>
      <c r="G125" s="43">
        <v>9876973.8699999992</v>
      </c>
      <c r="H125" s="43">
        <v>163</v>
      </c>
      <c r="I125" s="43">
        <v>13059816.9</v>
      </c>
      <c r="J125" s="43">
        <v>539</v>
      </c>
      <c r="K125" s="43">
        <v>23999408.629999999</v>
      </c>
      <c r="L125" s="43">
        <f t="shared" si="52"/>
        <v>840</v>
      </c>
      <c r="M125" s="43">
        <f t="shared" si="53"/>
        <v>55287080.920000002</v>
      </c>
      <c r="N125" s="43">
        <v>90</v>
      </c>
      <c r="O125" s="43">
        <v>26179665.59</v>
      </c>
      <c r="P125" s="43">
        <v>34</v>
      </c>
      <c r="Q125" s="43">
        <v>13868714.23</v>
      </c>
      <c r="R125" s="43">
        <f t="shared" si="48"/>
        <v>124</v>
      </c>
      <c r="S125" s="43">
        <f t="shared" si="49"/>
        <v>40048379.82</v>
      </c>
      <c r="T125" s="43">
        <f t="shared" si="54"/>
        <v>964</v>
      </c>
      <c r="U125" s="43">
        <f t="shared" si="55"/>
        <v>95335460.74000001</v>
      </c>
      <c r="V125" s="16"/>
    </row>
    <row r="126" spans="1:22" s="9" customFormat="1">
      <c r="A126" s="33">
        <v>119</v>
      </c>
      <c r="B126" s="23" t="s">
        <v>214</v>
      </c>
      <c r="C126" s="1" t="s">
        <v>215</v>
      </c>
      <c r="D126" s="44"/>
      <c r="E126" s="44"/>
      <c r="F126" s="44">
        <v>23</v>
      </c>
      <c r="G126" s="44">
        <v>251595.78</v>
      </c>
      <c r="H126" s="44">
        <v>1214</v>
      </c>
      <c r="I126" s="44">
        <v>4116888.35</v>
      </c>
      <c r="J126" s="44">
        <v>5342</v>
      </c>
      <c r="K126" s="44">
        <v>44383350.030000001</v>
      </c>
      <c r="L126" s="42">
        <f t="shared" si="52"/>
        <v>6579</v>
      </c>
      <c r="M126" s="42">
        <f t="shared" si="53"/>
        <v>48751834.160000004</v>
      </c>
      <c r="N126" s="44">
        <v>3294</v>
      </c>
      <c r="O126" s="44">
        <v>40565672.729999997</v>
      </c>
      <c r="P126" s="44">
        <v>29</v>
      </c>
      <c r="Q126" s="44">
        <v>324091.49</v>
      </c>
      <c r="R126" s="42">
        <f t="shared" si="48"/>
        <v>3323</v>
      </c>
      <c r="S126" s="42">
        <f t="shared" si="49"/>
        <v>40889764.219999999</v>
      </c>
      <c r="T126" s="42">
        <f t="shared" si="54"/>
        <v>9902</v>
      </c>
      <c r="U126" s="42">
        <f t="shared" si="55"/>
        <v>89641598.379999995</v>
      </c>
      <c r="V126" s="16"/>
    </row>
    <row r="127" spans="1:22" s="9" customFormat="1">
      <c r="A127" s="30">
        <v>120</v>
      </c>
      <c r="B127" s="31" t="s">
        <v>232</v>
      </c>
      <c r="C127" s="32" t="s">
        <v>233</v>
      </c>
      <c r="D127" s="43">
        <v>15</v>
      </c>
      <c r="E127" s="43">
        <v>481113</v>
      </c>
      <c r="F127" s="43">
        <v>72</v>
      </c>
      <c r="G127" s="43">
        <v>1118520.43</v>
      </c>
      <c r="H127" s="43">
        <v>1601</v>
      </c>
      <c r="I127" s="43">
        <v>7635899.1399999997</v>
      </c>
      <c r="J127" s="43">
        <v>4077</v>
      </c>
      <c r="K127" s="43">
        <v>36556337</v>
      </c>
      <c r="L127" s="43">
        <f t="shared" si="52"/>
        <v>5765</v>
      </c>
      <c r="M127" s="43">
        <f t="shared" si="53"/>
        <v>45791869.57</v>
      </c>
      <c r="N127" s="43">
        <v>1549</v>
      </c>
      <c r="O127" s="43">
        <v>30418043.859999999</v>
      </c>
      <c r="P127" s="43">
        <v>46</v>
      </c>
      <c r="Q127" s="43">
        <v>883864.91</v>
      </c>
      <c r="R127" s="43">
        <f t="shared" ref="R127:R136" si="56">N127+P127</f>
        <v>1595</v>
      </c>
      <c r="S127" s="43">
        <f t="shared" ref="S127:S136" si="57">O127+Q127</f>
        <v>31301908.77</v>
      </c>
      <c r="T127" s="43">
        <f t="shared" si="54"/>
        <v>7360</v>
      </c>
      <c r="U127" s="43">
        <f t="shared" si="55"/>
        <v>77093778.340000004</v>
      </c>
      <c r="V127" s="16"/>
    </row>
    <row r="128" spans="1:22" s="9" customFormat="1">
      <c r="A128" s="33">
        <v>121</v>
      </c>
      <c r="B128" s="54" t="s">
        <v>264</v>
      </c>
      <c r="C128" s="1" t="s">
        <v>265</v>
      </c>
      <c r="D128" s="44">
        <v>1</v>
      </c>
      <c r="E128" s="44">
        <v>9974</v>
      </c>
      <c r="F128" s="44">
        <v>113</v>
      </c>
      <c r="G128" s="44">
        <v>4040605.57</v>
      </c>
      <c r="H128" s="44">
        <v>861</v>
      </c>
      <c r="I128" s="44">
        <v>3966211.16</v>
      </c>
      <c r="J128" s="44">
        <v>3939</v>
      </c>
      <c r="K128" s="44">
        <v>32593771.300000001</v>
      </c>
      <c r="L128" s="42">
        <f t="shared" si="52"/>
        <v>4914</v>
      </c>
      <c r="M128" s="42">
        <f t="shared" si="53"/>
        <v>40610562.030000001</v>
      </c>
      <c r="N128" s="44">
        <v>2008</v>
      </c>
      <c r="O128" s="44">
        <v>32577121.390000001</v>
      </c>
      <c r="P128" s="44"/>
      <c r="Q128" s="44"/>
      <c r="R128" s="42">
        <f t="shared" si="56"/>
        <v>2008</v>
      </c>
      <c r="S128" s="42">
        <f t="shared" si="57"/>
        <v>32577121.390000001</v>
      </c>
      <c r="T128" s="42">
        <f t="shared" si="54"/>
        <v>6922</v>
      </c>
      <c r="U128" s="42">
        <f t="shared" si="55"/>
        <v>73187683.420000002</v>
      </c>
      <c r="V128" s="16"/>
    </row>
    <row r="129" spans="1:22" s="9" customFormat="1">
      <c r="A129" s="30">
        <v>122</v>
      </c>
      <c r="B129" s="53" t="s">
        <v>248</v>
      </c>
      <c r="C129" s="32" t="s">
        <v>249</v>
      </c>
      <c r="D129" s="43">
        <v>33</v>
      </c>
      <c r="E129" s="43">
        <v>1419047.34</v>
      </c>
      <c r="F129" s="43">
        <v>99</v>
      </c>
      <c r="G129" s="43">
        <v>1461475.88</v>
      </c>
      <c r="H129" s="43">
        <v>483</v>
      </c>
      <c r="I129" s="43">
        <v>8056835.4699999997</v>
      </c>
      <c r="J129" s="43">
        <v>2641</v>
      </c>
      <c r="K129" s="43">
        <v>27337984.690000001</v>
      </c>
      <c r="L129" s="43">
        <f t="shared" si="52"/>
        <v>3256</v>
      </c>
      <c r="M129" s="43">
        <f t="shared" si="53"/>
        <v>38275343.38000001</v>
      </c>
      <c r="N129" s="43">
        <v>1458</v>
      </c>
      <c r="O129" s="43">
        <v>23962322.559999999</v>
      </c>
      <c r="P129" s="43">
        <v>148</v>
      </c>
      <c r="Q129" s="43">
        <v>4639381.6500000004</v>
      </c>
      <c r="R129" s="43">
        <f t="shared" si="56"/>
        <v>1606</v>
      </c>
      <c r="S129" s="43">
        <f t="shared" si="57"/>
        <v>28601704.210000001</v>
      </c>
      <c r="T129" s="43">
        <f t="shared" si="54"/>
        <v>4862</v>
      </c>
      <c r="U129" s="43">
        <f t="shared" si="55"/>
        <v>66877047.590000011</v>
      </c>
      <c r="V129" s="16"/>
    </row>
    <row r="130" spans="1:22" s="9" customFormat="1">
      <c r="A130" s="33">
        <v>123</v>
      </c>
      <c r="B130" s="54" t="s">
        <v>206</v>
      </c>
      <c r="C130" s="1" t="s">
        <v>207</v>
      </c>
      <c r="D130" s="44">
        <v>27</v>
      </c>
      <c r="E130" s="44">
        <v>653507.89</v>
      </c>
      <c r="F130" s="44">
        <v>535</v>
      </c>
      <c r="G130" s="44">
        <v>14743934.699999999</v>
      </c>
      <c r="H130" s="44">
        <v>850</v>
      </c>
      <c r="I130" s="44">
        <v>16233408.130000001</v>
      </c>
      <c r="J130" s="44">
        <v>1838</v>
      </c>
      <c r="K130" s="44">
        <v>11612231.359999999</v>
      </c>
      <c r="L130" s="42">
        <f t="shared" si="52"/>
        <v>3250</v>
      </c>
      <c r="M130" s="42">
        <f t="shared" si="53"/>
        <v>43243082.079999998</v>
      </c>
      <c r="N130" s="44">
        <v>759</v>
      </c>
      <c r="O130" s="44">
        <v>15540972.859999999</v>
      </c>
      <c r="P130" s="44">
        <v>179</v>
      </c>
      <c r="Q130" s="44">
        <v>6073536.0099999998</v>
      </c>
      <c r="R130" s="42">
        <f t="shared" si="56"/>
        <v>938</v>
      </c>
      <c r="S130" s="42">
        <f t="shared" si="57"/>
        <v>21614508.869999997</v>
      </c>
      <c r="T130" s="42">
        <f t="shared" si="54"/>
        <v>4188</v>
      </c>
      <c r="U130" s="42">
        <f t="shared" si="55"/>
        <v>64857590.949999996</v>
      </c>
      <c r="V130" s="16"/>
    </row>
    <row r="131" spans="1:22" s="9" customFormat="1">
      <c r="A131" s="30">
        <v>124</v>
      </c>
      <c r="B131" s="53" t="s">
        <v>228</v>
      </c>
      <c r="C131" s="32" t="s">
        <v>229</v>
      </c>
      <c r="D131" s="43">
        <v>310</v>
      </c>
      <c r="E131" s="43">
        <v>16024150.9</v>
      </c>
      <c r="F131" s="43">
        <v>71</v>
      </c>
      <c r="G131" s="43">
        <v>3895747.68</v>
      </c>
      <c r="H131" s="43">
        <v>92</v>
      </c>
      <c r="I131" s="43">
        <v>3693714.76</v>
      </c>
      <c r="J131" s="43">
        <v>675</v>
      </c>
      <c r="K131" s="43">
        <v>13407244.369999999</v>
      </c>
      <c r="L131" s="43">
        <f t="shared" si="52"/>
        <v>1148</v>
      </c>
      <c r="M131" s="43">
        <f t="shared" si="53"/>
        <v>37020857.710000001</v>
      </c>
      <c r="N131" s="43">
        <v>72</v>
      </c>
      <c r="O131" s="43">
        <v>11029725</v>
      </c>
      <c r="P131" s="43">
        <v>80</v>
      </c>
      <c r="Q131" s="43">
        <v>13412576.6</v>
      </c>
      <c r="R131" s="43">
        <f t="shared" si="56"/>
        <v>152</v>
      </c>
      <c r="S131" s="43">
        <f t="shared" si="57"/>
        <v>24442301.600000001</v>
      </c>
      <c r="T131" s="43">
        <f t="shared" si="54"/>
        <v>1300</v>
      </c>
      <c r="U131" s="43">
        <f t="shared" si="55"/>
        <v>61463159.310000002</v>
      </c>
      <c r="V131" s="16"/>
    </row>
    <row r="132" spans="1:22" s="9" customFormat="1">
      <c r="A132" s="33">
        <v>125</v>
      </c>
      <c r="B132" s="54" t="s">
        <v>254</v>
      </c>
      <c r="C132" s="1" t="s">
        <v>255</v>
      </c>
      <c r="D132" s="44">
        <v>106</v>
      </c>
      <c r="E132" s="44">
        <v>270912.94</v>
      </c>
      <c r="F132" s="44">
        <v>452</v>
      </c>
      <c r="G132" s="44">
        <v>5068323.67</v>
      </c>
      <c r="H132" s="44">
        <v>1261</v>
      </c>
      <c r="I132" s="44">
        <v>3269430.7</v>
      </c>
      <c r="J132" s="44">
        <v>3554</v>
      </c>
      <c r="K132" s="44">
        <v>25182807.390000001</v>
      </c>
      <c r="L132" s="42">
        <f t="shared" si="52"/>
        <v>5373</v>
      </c>
      <c r="M132" s="42">
        <f t="shared" si="53"/>
        <v>33791474.699999996</v>
      </c>
      <c r="N132" s="44">
        <v>2714</v>
      </c>
      <c r="O132" s="44">
        <v>26933386.370000001</v>
      </c>
      <c r="P132" s="44">
        <v>31</v>
      </c>
      <c r="Q132" s="44">
        <v>233097.52</v>
      </c>
      <c r="R132" s="42">
        <f t="shared" si="56"/>
        <v>2745</v>
      </c>
      <c r="S132" s="42">
        <f t="shared" si="57"/>
        <v>27166483.890000001</v>
      </c>
      <c r="T132" s="42">
        <f t="shared" si="54"/>
        <v>8118</v>
      </c>
      <c r="U132" s="42">
        <f t="shared" si="55"/>
        <v>60957958.589999996</v>
      </c>
      <c r="V132" s="16"/>
    </row>
    <row r="133" spans="1:22" s="9" customFormat="1">
      <c r="A133" s="30">
        <v>126</v>
      </c>
      <c r="B133" s="53" t="s">
        <v>212</v>
      </c>
      <c r="C133" s="32" t="s">
        <v>213</v>
      </c>
      <c r="D133" s="43"/>
      <c r="E133" s="43"/>
      <c r="F133" s="43"/>
      <c r="G133" s="43"/>
      <c r="H133" s="43">
        <v>42</v>
      </c>
      <c r="I133" s="43">
        <v>276826.84000000003</v>
      </c>
      <c r="J133" s="43">
        <v>182</v>
      </c>
      <c r="K133" s="43">
        <v>22968099.960000001</v>
      </c>
      <c r="L133" s="43">
        <f t="shared" si="52"/>
        <v>224</v>
      </c>
      <c r="M133" s="43">
        <f t="shared" si="53"/>
        <v>23244926.800000001</v>
      </c>
      <c r="N133" s="43">
        <v>4</v>
      </c>
      <c r="O133" s="43">
        <v>20913660</v>
      </c>
      <c r="P133" s="43">
        <v>1</v>
      </c>
      <c r="Q133" s="43">
        <v>2500000</v>
      </c>
      <c r="R133" s="43">
        <f t="shared" si="56"/>
        <v>5</v>
      </c>
      <c r="S133" s="43">
        <f t="shared" si="57"/>
        <v>23413660</v>
      </c>
      <c r="T133" s="43">
        <f t="shared" si="54"/>
        <v>229</v>
      </c>
      <c r="U133" s="43">
        <f t="shared" si="55"/>
        <v>46658586.799999997</v>
      </c>
      <c r="V133" s="16"/>
    </row>
    <row r="134" spans="1:22" s="9" customFormat="1">
      <c r="A134" s="33">
        <v>127</v>
      </c>
      <c r="B134" s="54" t="s">
        <v>260</v>
      </c>
      <c r="C134" s="1" t="s">
        <v>261</v>
      </c>
      <c r="D134" s="44">
        <v>2</v>
      </c>
      <c r="E134" s="44">
        <v>60185.56</v>
      </c>
      <c r="F134" s="44">
        <v>50</v>
      </c>
      <c r="G134" s="44">
        <v>982562.79</v>
      </c>
      <c r="H134" s="44">
        <v>169</v>
      </c>
      <c r="I134" s="44">
        <v>2603675.98</v>
      </c>
      <c r="J134" s="44">
        <v>3279</v>
      </c>
      <c r="K134" s="44">
        <v>19277569.629999999</v>
      </c>
      <c r="L134" s="42">
        <f t="shared" ref="L134:L139" si="58">J134+H134+F134+D134</f>
        <v>3500</v>
      </c>
      <c r="M134" s="42">
        <f t="shared" ref="M134:M139" si="59">K134+I134+G134+E134</f>
        <v>22923993.959999997</v>
      </c>
      <c r="N134" s="44">
        <v>2831</v>
      </c>
      <c r="O134" s="44">
        <v>18990765.16</v>
      </c>
      <c r="P134" s="44">
        <v>50</v>
      </c>
      <c r="Q134" s="44">
        <v>1396191.42</v>
      </c>
      <c r="R134" s="42">
        <f t="shared" si="56"/>
        <v>2881</v>
      </c>
      <c r="S134" s="42">
        <f t="shared" si="57"/>
        <v>20386956.579999998</v>
      </c>
      <c r="T134" s="42">
        <f t="shared" ref="T134:T139" si="60">R134+L134</f>
        <v>6381</v>
      </c>
      <c r="U134" s="42">
        <f t="shared" ref="U134:U139" si="61">S134+M134</f>
        <v>43310950.539999992</v>
      </c>
      <c r="V134" s="16"/>
    </row>
    <row r="135" spans="1:22" s="9" customFormat="1">
      <c r="A135" s="30">
        <v>128</v>
      </c>
      <c r="B135" s="53" t="s">
        <v>216</v>
      </c>
      <c r="C135" s="32" t="s">
        <v>217</v>
      </c>
      <c r="D135" s="43">
        <v>286</v>
      </c>
      <c r="E135" s="43">
        <v>13541260.51</v>
      </c>
      <c r="F135" s="43">
        <v>22</v>
      </c>
      <c r="G135" s="43">
        <v>1038144.27</v>
      </c>
      <c r="H135" s="43">
        <v>98</v>
      </c>
      <c r="I135" s="43">
        <v>3286146.52</v>
      </c>
      <c r="J135" s="43">
        <v>1215</v>
      </c>
      <c r="K135" s="43">
        <v>2837740.31</v>
      </c>
      <c r="L135" s="43">
        <f t="shared" si="58"/>
        <v>1621</v>
      </c>
      <c r="M135" s="43">
        <f t="shared" si="59"/>
        <v>20703291.609999999</v>
      </c>
      <c r="N135" s="43">
        <v>90</v>
      </c>
      <c r="O135" s="43">
        <v>4466790.2699999996</v>
      </c>
      <c r="P135" s="43">
        <v>189</v>
      </c>
      <c r="Q135" s="43">
        <v>16660478.32</v>
      </c>
      <c r="R135" s="43">
        <f t="shared" si="56"/>
        <v>279</v>
      </c>
      <c r="S135" s="43">
        <f t="shared" si="57"/>
        <v>21127268.59</v>
      </c>
      <c r="T135" s="43">
        <f t="shared" si="60"/>
        <v>1900</v>
      </c>
      <c r="U135" s="43">
        <f t="shared" si="61"/>
        <v>41830560.200000003</v>
      </c>
      <c r="V135" s="16"/>
    </row>
    <row r="136" spans="1:22" s="9" customFormat="1">
      <c r="A136" s="33">
        <v>129</v>
      </c>
      <c r="B136" s="23" t="s">
        <v>252</v>
      </c>
      <c r="C136" s="1" t="s">
        <v>253</v>
      </c>
      <c r="D136" s="44"/>
      <c r="E136" s="44"/>
      <c r="F136" s="44"/>
      <c r="G136" s="44"/>
      <c r="H136" s="44">
        <v>3296</v>
      </c>
      <c r="I136" s="44">
        <v>2910714.51</v>
      </c>
      <c r="J136" s="44">
        <v>6121</v>
      </c>
      <c r="K136" s="44">
        <v>19071846.43</v>
      </c>
      <c r="L136" s="42">
        <f t="shared" si="58"/>
        <v>9417</v>
      </c>
      <c r="M136" s="42">
        <f t="shared" si="59"/>
        <v>21982560.939999998</v>
      </c>
      <c r="N136" s="44">
        <v>994</v>
      </c>
      <c r="O136" s="44">
        <v>16655278.789999999</v>
      </c>
      <c r="P136" s="44">
        <v>11</v>
      </c>
      <c r="Q136" s="44">
        <v>53720.19</v>
      </c>
      <c r="R136" s="42">
        <f t="shared" si="56"/>
        <v>1005</v>
      </c>
      <c r="S136" s="42">
        <f t="shared" si="57"/>
        <v>16708998.979999999</v>
      </c>
      <c r="T136" s="42">
        <f t="shared" si="60"/>
        <v>10422</v>
      </c>
      <c r="U136" s="42">
        <f t="shared" si="61"/>
        <v>38691559.919999994</v>
      </c>
      <c r="V136" s="16"/>
    </row>
    <row r="137" spans="1:22" s="9" customFormat="1">
      <c r="A137" s="30">
        <v>130</v>
      </c>
      <c r="B137" s="31" t="s">
        <v>284</v>
      </c>
      <c r="C137" s="32" t="s">
        <v>285</v>
      </c>
      <c r="D137" s="43"/>
      <c r="E137" s="43"/>
      <c r="F137" s="43"/>
      <c r="G137" s="43"/>
      <c r="H137" s="43">
        <v>879</v>
      </c>
      <c r="I137" s="43">
        <v>3911494.03</v>
      </c>
      <c r="J137" s="43">
        <v>2067</v>
      </c>
      <c r="K137" s="43">
        <v>18751725.359999999</v>
      </c>
      <c r="L137" s="43">
        <f t="shared" si="58"/>
        <v>2946</v>
      </c>
      <c r="M137" s="43">
        <f t="shared" si="59"/>
        <v>22663219.390000001</v>
      </c>
      <c r="N137" s="43">
        <v>927</v>
      </c>
      <c r="O137" s="43">
        <v>15016451.720000001</v>
      </c>
      <c r="P137" s="43">
        <v>4</v>
      </c>
      <c r="Q137" s="43">
        <v>127251.8</v>
      </c>
      <c r="R137" s="43">
        <f t="shared" ref="R137:R156" si="62">N137+P137</f>
        <v>931</v>
      </c>
      <c r="S137" s="43">
        <f t="shared" ref="S137:S156" si="63">O137+Q137</f>
        <v>15143703.520000001</v>
      </c>
      <c r="T137" s="43">
        <f t="shared" si="60"/>
        <v>3877</v>
      </c>
      <c r="U137" s="43">
        <f t="shared" si="61"/>
        <v>37806922.910000004</v>
      </c>
      <c r="V137" s="16"/>
    </row>
    <row r="138" spans="1:22" s="9" customFormat="1">
      <c r="A138" s="33">
        <v>131</v>
      </c>
      <c r="B138" s="54" t="s">
        <v>282</v>
      </c>
      <c r="C138" s="1" t="s">
        <v>283</v>
      </c>
      <c r="D138" s="44">
        <v>99</v>
      </c>
      <c r="E138" s="44">
        <v>526873.54</v>
      </c>
      <c r="F138" s="44">
        <v>118</v>
      </c>
      <c r="G138" s="44">
        <v>1531345.36</v>
      </c>
      <c r="H138" s="44">
        <v>1028</v>
      </c>
      <c r="I138" s="44">
        <v>10680034.17</v>
      </c>
      <c r="J138" s="44">
        <v>4605</v>
      </c>
      <c r="K138" s="44">
        <v>9797502.1899999995</v>
      </c>
      <c r="L138" s="42">
        <f t="shared" si="58"/>
        <v>5850</v>
      </c>
      <c r="M138" s="42">
        <f t="shared" si="59"/>
        <v>22535755.259999998</v>
      </c>
      <c r="N138" s="44">
        <v>818</v>
      </c>
      <c r="O138" s="44">
        <v>6675497.0499999998</v>
      </c>
      <c r="P138" s="44">
        <v>152</v>
      </c>
      <c r="Q138" s="44">
        <v>6585806.9699999997</v>
      </c>
      <c r="R138" s="42">
        <f t="shared" si="62"/>
        <v>970</v>
      </c>
      <c r="S138" s="42">
        <f t="shared" si="63"/>
        <v>13261304.02</v>
      </c>
      <c r="T138" s="42">
        <f t="shared" si="60"/>
        <v>6820</v>
      </c>
      <c r="U138" s="42">
        <f t="shared" si="61"/>
        <v>35797059.280000001</v>
      </c>
      <c r="V138" s="16"/>
    </row>
    <row r="139" spans="1:22" s="9" customFormat="1">
      <c r="A139" s="30">
        <v>132</v>
      </c>
      <c r="B139" s="53" t="s">
        <v>266</v>
      </c>
      <c r="C139" s="32" t="s">
        <v>267</v>
      </c>
      <c r="D139" s="43"/>
      <c r="E139" s="43"/>
      <c r="F139" s="43">
        <v>21</v>
      </c>
      <c r="G139" s="43">
        <v>192319.19</v>
      </c>
      <c r="H139" s="43">
        <v>1394</v>
      </c>
      <c r="I139" s="43">
        <v>3408094.32</v>
      </c>
      <c r="J139" s="43">
        <v>3189</v>
      </c>
      <c r="K139" s="43">
        <v>17704530.789999999</v>
      </c>
      <c r="L139" s="43">
        <f t="shared" si="58"/>
        <v>4604</v>
      </c>
      <c r="M139" s="43">
        <f t="shared" si="59"/>
        <v>21304944.300000001</v>
      </c>
      <c r="N139" s="43">
        <v>1275</v>
      </c>
      <c r="O139" s="43">
        <v>14488760.300000001</v>
      </c>
      <c r="P139" s="43"/>
      <c r="Q139" s="43"/>
      <c r="R139" s="43">
        <f t="shared" si="62"/>
        <v>1275</v>
      </c>
      <c r="S139" s="43">
        <f t="shared" si="63"/>
        <v>14488760.300000001</v>
      </c>
      <c r="T139" s="43">
        <f t="shared" si="60"/>
        <v>5879</v>
      </c>
      <c r="U139" s="43">
        <f t="shared" si="61"/>
        <v>35793704.600000001</v>
      </c>
      <c r="V139" s="16"/>
    </row>
    <row r="140" spans="1:22" s="9" customFormat="1">
      <c r="A140" s="33">
        <v>133</v>
      </c>
      <c r="B140" s="54" t="s">
        <v>272</v>
      </c>
      <c r="C140" s="1" t="s">
        <v>273</v>
      </c>
      <c r="D140" s="44"/>
      <c r="E140" s="44"/>
      <c r="F140" s="44">
        <v>20</v>
      </c>
      <c r="G140" s="44">
        <v>144227.17000000001</v>
      </c>
      <c r="H140" s="44">
        <v>752</v>
      </c>
      <c r="I140" s="44">
        <v>1535165.96</v>
      </c>
      <c r="J140" s="44">
        <v>7666</v>
      </c>
      <c r="K140" s="44">
        <v>16367337.25</v>
      </c>
      <c r="L140" s="42">
        <f t="shared" si="52"/>
        <v>8438</v>
      </c>
      <c r="M140" s="42">
        <f t="shared" si="53"/>
        <v>18046730.380000003</v>
      </c>
      <c r="N140" s="44">
        <v>3930</v>
      </c>
      <c r="O140" s="44">
        <v>16101126.6</v>
      </c>
      <c r="P140" s="44">
        <v>23</v>
      </c>
      <c r="Q140" s="44">
        <v>1163487.29</v>
      </c>
      <c r="R140" s="42">
        <f t="shared" si="62"/>
        <v>3953</v>
      </c>
      <c r="S140" s="42">
        <f t="shared" si="63"/>
        <v>17264613.890000001</v>
      </c>
      <c r="T140" s="42">
        <f t="shared" si="54"/>
        <v>12391</v>
      </c>
      <c r="U140" s="42">
        <f t="shared" si="55"/>
        <v>35311344.270000003</v>
      </c>
      <c r="V140" s="16"/>
    </row>
    <row r="141" spans="1:22" s="9" customFormat="1">
      <c r="A141" s="30">
        <v>134</v>
      </c>
      <c r="B141" s="53" t="s">
        <v>258</v>
      </c>
      <c r="C141" s="32" t="s">
        <v>259</v>
      </c>
      <c r="D141" s="43"/>
      <c r="E141" s="43"/>
      <c r="F141" s="43">
        <v>10</v>
      </c>
      <c r="G141" s="43">
        <v>35214.36</v>
      </c>
      <c r="H141" s="43">
        <v>1141</v>
      </c>
      <c r="I141" s="43">
        <v>7980397.1600000001</v>
      </c>
      <c r="J141" s="43">
        <v>2330</v>
      </c>
      <c r="K141" s="43">
        <v>17273924.93</v>
      </c>
      <c r="L141" s="43">
        <f t="shared" ref="L141:M148" si="64">J141+H141+F141+D141</f>
        <v>3481</v>
      </c>
      <c r="M141" s="43">
        <f t="shared" si="64"/>
        <v>25289536.449999999</v>
      </c>
      <c r="N141" s="43">
        <v>1244</v>
      </c>
      <c r="O141" s="43">
        <v>9629322</v>
      </c>
      <c r="P141" s="43">
        <v>34</v>
      </c>
      <c r="Q141" s="43">
        <v>370023.74</v>
      </c>
      <c r="R141" s="43">
        <f t="shared" si="62"/>
        <v>1278</v>
      </c>
      <c r="S141" s="43">
        <f t="shared" si="63"/>
        <v>9999345.7400000002</v>
      </c>
      <c r="T141" s="43">
        <f t="shared" ref="T141:U148" si="65">R141+L141</f>
        <v>4759</v>
      </c>
      <c r="U141" s="43">
        <f t="shared" si="65"/>
        <v>35288882.189999998</v>
      </c>
      <c r="V141" s="16"/>
    </row>
    <row r="142" spans="1:22" s="9" customFormat="1">
      <c r="A142" s="33">
        <v>135</v>
      </c>
      <c r="B142" s="54" t="s">
        <v>274</v>
      </c>
      <c r="C142" s="1" t="s">
        <v>275</v>
      </c>
      <c r="D142" s="44"/>
      <c r="E142" s="44"/>
      <c r="F142" s="44"/>
      <c r="G142" s="44"/>
      <c r="H142" s="44">
        <v>255</v>
      </c>
      <c r="I142" s="44">
        <v>473836</v>
      </c>
      <c r="J142" s="44">
        <v>2474</v>
      </c>
      <c r="K142" s="44">
        <v>17333675.649999999</v>
      </c>
      <c r="L142" s="42">
        <f t="shared" si="64"/>
        <v>2729</v>
      </c>
      <c r="M142" s="42">
        <f t="shared" si="64"/>
        <v>17807511.649999999</v>
      </c>
      <c r="N142" s="44">
        <v>3779</v>
      </c>
      <c r="O142" s="44">
        <v>17018777.140000001</v>
      </c>
      <c r="P142" s="44">
        <v>31</v>
      </c>
      <c r="Q142" s="44">
        <v>167287.41</v>
      </c>
      <c r="R142" s="42">
        <f t="shared" si="62"/>
        <v>3810</v>
      </c>
      <c r="S142" s="42">
        <f t="shared" si="63"/>
        <v>17186064.550000001</v>
      </c>
      <c r="T142" s="42">
        <f t="shared" si="65"/>
        <v>6539</v>
      </c>
      <c r="U142" s="42">
        <f t="shared" si="65"/>
        <v>34993576.200000003</v>
      </c>
      <c r="V142" s="16"/>
    </row>
    <row r="143" spans="1:22" s="9" customFormat="1">
      <c r="A143" s="30">
        <v>136</v>
      </c>
      <c r="B143" s="53" t="s">
        <v>198</v>
      </c>
      <c r="C143" s="32" t="s">
        <v>199</v>
      </c>
      <c r="D143" s="43">
        <v>4</v>
      </c>
      <c r="E143" s="43">
        <v>13809.51</v>
      </c>
      <c r="F143" s="43">
        <v>409</v>
      </c>
      <c r="G143" s="43">
        <v>8316788.3899999997</v>
      </c>
      <c r="H143" s="43">
        <v>45</v>
      </c>
      <c r="I143" s="43">
        <v>663857.1</v>
      </c>
      <c r="J143" s="43">
        <v>2397</v>
      </c>
      <c r="K143" s="43">
        <v>8116183.3799999999</v>
      </c>
      <c r="L143" s="43">
        <f t="shared" si="64"/>
        <v>2855</v>
      </c>
      <c r="M143" s="43">
        <f t="shared" si="64"/>
        <v>17110638.380000003</v>
      </c>
      <c r="N143" s="43">
        <v>2585</v>
      </c>
      <c r="O143" s="43">
        <v>16538511.609999999</v>
      </c>
      <c r="P143" s="43">
        <v>43</v>
      </c>
      <c r="Q143" s="43">
        <v>791848.42</v>
      </c>
      <c r="R143" s="43">
        <f t="shared" si="62"/>
        <v>2628</v>
      </c>
      <c r="S143" s="43">
        <f t="shared" si="63"/>
        <v>17330360.030000001</v>
      </c>
      <c r="T143" s="43">
        <f t="shared" si="65"/>
        <v>5483</v>
      </c>
      <c r="U143" s="43">
        <f t="shared" si="65"/>
        <v>34440998.410000004</v>
      </c>
      <c r="V143" s="16"/>
    </row>
    <row r="144" spans="1:22" s="9" customFormat="1">
      <c r="A144" s="33">
        <v>137</v>
      </c>
      <c r="B144" s="54" t="s">
        <v>298</v>
      </c>
      <c r="C144" s="1" t="s">
        <v>299</v>
      </c>
      <c r="D144" s="44"/>
      <c r="E144" s="44"/>
      <c r="F144" s="44">
        <v>55</v>
      </c>
      <c r="G144" s="44">
        <v>1405829.44</v>
      </c>
      <c r="H144" s="44">
        <v>473</v>
      </c>
      <c r="I144" s="44">
        <v>1381697.46</v>
      </c>
      <c r="J144" s="44">
        <v>1381</v>
      </c>
      <c r="K144" s="44">
        <v>7728304.7000000002</v>
      </c>
      <c r="L144" s="42">
        <f t="shared" si="64"/>
        <v>1909</v>
      </c>
      <c r="M144" s="42">
        <f t="shared" si="64"/>
        <v>10515831.6</v>
      </c>
      <c r="N144" s="44">
        <v>1408</v>
      </c>
      <c r="O144" s="44">
        <v>15752886.619999999</v>
      </c>
      <c r="P144" s="44">
        <v>275</v>
      </c>
      <c r="Q144" s="44">
        <v>7983735.4699999997</v>
      </c>
      <c r="R144" s="42">
        <f t="shared" si="62"/>
        <v>1683</v>
      </c>
      <c r="S144" s="42">
        <f t="shared" si="63"/>
        <v>23736622.09</v>
      </c>
      <c r="T144" s="42">
        <f t="shared" si="65"/>
        <v>3592</v>
      </c>
      <c r="U144" s="42">
        <f t="shared" si="65"/>
        <v>34252453.689999998</v>
      </c>
      <c r="V144" s="16"/>
    </row>
    <row r="145" spans="1:22" s="9" customFormat="1">
      <c r="A145" s="30">
        <v>138</v>
      </c>
      <c r="B145" s="53" t="s">
        <v>335</v>
      </c>
      <c r="C145" s="32" t="s">
        <v>366</v>
      </c>
      <c r="D145" s="43">
        <v>8</v>
      </c>
      <c r="E145" s="43">
        <v>137013.01</v>
      </c>
      <c r="F145" s="43">
        <v>114</v>
      </c>
      <c r="G145" s="43">
        <v>2724613.41</v>
      </c>
      <c r="H145" s="43">
        <v>57</v>
      </c>
      <c r="I145" s="43">
        <v>962854.40000000002</v>
      </c>
      <c r="J145" s="43">
        <v>982</v>
      </c>
      <c r="K145" s="43">
        <v>8067911.1600000001</v>
      </c>
      <c r="L145" s="43">
        <f t="shared" si="64"/>
        <v>1161</v>
      </c>
      <c r="M145" s="43">
        <f t="shared" si="64"/>
        <v>11892391.98</v>
      </c>
      <c r="N145" s="43">
        <v>1994</v>
      </c>
      <c r="O145" s="43">
        <v>14758489.52</v>
      </c>
      <c r="P145" s="43">
        <v>1170</v>
      </c>
      <c r="Q145" s="43">
        <v>5056761.83</v>
      </c>
      <c r="R145" s="43">
        <f t="shared" si="62"/>
        <v>3164</v>
      </c>
      <c r="S145" s="43">
        <f t="shared" si="63"/>
        <v>19815251.350000001</v>
      </c>
      <c r="T145" s="43">
        <f t="shared" si="65"/>
        <v>4325</v>
      </c>
      <c r="U145" s="43">
        <f t="shared" si="65"/>
        <v>31707643.330000002</v>
      </c>
      <c r="V145" s="16"/>
    </row>
    <row r="146" spans="1:22" s="9" customFormat="1">
      <c r="A146" s="33">
        <v>139</v>
      </c>
      <c r="B146" s="23" t="s">
        <v>256</v>
      </c>
      <c r="C146" s="1" t="s">
        <v>257</v>
      </c>
      <c r="D146" s="44"/>
      <c r="E146" s="44"/>
      <c r="F146" s="44"/>
      <c r="G146" s="44"/>
      <c r="H146" s="44">
        <v>789</v>
      </c>
      <c r="I146" s="44">
        <v>2649439.41</v>
      </c>
      <c r="J146" s="44">
        <v>2077</v>
      </c>
      <c r="K146" s="44">
        <v>14919738.02</v>
      </c>
      <c r="L146" s="42">
        <f t="shared" si="64"/>
        <v>2866</v>
      </c>
      <c r="M146" s="42">
        <f t="shared" si="64"/>
        <v>17569177.43</v>
      </c>
      <c r="N146" s="44">
        <v>1772</v>
      </c>
      <c r="O146" s="44">
        <v>12391091.050000001</v>
      </c>
      <c r="P146" s="44">
        <v>10</v>
      </c>
      <c r="Q146" s="44">
        <v>117889.19</v>
      </c>
      <c r="R146" s="42">
        <f t="shared" si="62"/>
        <v>1782</v>
      </c>
      <c r="S146" s="42">
        <f t="shared" si="63"/>
        <v>12508980.24</v>
      </c>
      <c r="T146" s="42">
        <f t="shared" si="65"/>
        <v>4648</v>
      </c>
      <c r="U146" s="42">
        <f t="shared" si="65"/>
        <v>30078157.670000002</v>
      </c>
      <c r="V146" s="16"/>
    </row>
    <row r="147" spans="1:22" s="9" customFormat="1">
      <c r="A147" s="30">
        <v>140</v>
      </c>
      <c r="B147" s="31" t="s">
        <v>270</v>
      </c>
      <c r="C147" s="32" t="s">
        <v>271</v>
      </c>
      <c r="D147" s="43">
        <v>6</v>
      </c>
      <c r="E147" s="43">
        <v>191364.7</v>
      </c>
      <c r="F147" s="43">
        <v>7</v>
      </c>
      <c r="G147" s="43">
        <v>103104.69</v>
      </c>
      <c r="H147" s="43">
        <v>2303</v>
      </c>
      <c r="I147" s="43">
        <v>885838.63</v>
      </c>
      <c r="J147" s="43">
        <v>13361</v>
      </c>
      <c r="K147" s="43">
        <v>13867644.99</v>
      </c>
      <c r="L147" s="43">
        <f t="shared" si="64"/>
        <v>15677</v>
      </c>
      <c r="M147" s="43">
        <f t="shared" si="64"/>
        <v>15047953.01</v>
      </c>
      <c r="N147" s="43">
        <v>1157</v>
      </c>
      <c r="O147" s="43">
        <v>13159756.68</v>
      </c>
      <c r="P147" s="43">
        <v>14</v>
      </c>
      <c r="Q147" s="43">
        <v>223172.06</v>
      </c>
      <c r="R147" s="43">
        <f t="shared" si="62"/>
        <v>1171</v>
      </c>
      <c r="S147" s="43">
        <f t="shared" si="63"/>
        <v>13382928.74</v>
      </c>
      <c r="T147" s="43">
        <f t="shared" si="65"/>
        <v>16848</v>
      </c>
      <c r="U147" s="43">
        <f t="shared" si="65"/>
        <v>28430881.75</v>
      </c>
      <c r="V147" s="16"/>
    </row>
    <row r="148" spans="1:22" s="9" customFormat="1">
      <c r="A148" s="33">
        <v>141</v>
      </c>
      <c r="B148" s="54" t="s">
        <v>250</v>
      </c>
      <c r="C148" s="1" t="s">
        <v>251</v>
      </c>
      <c r="D148" s="44">
        <v>23</v>
      </c>
      <c r="E148" s="44">
        <v>113748.06</v>
      </c>
      <c r="F148" s="44">
        <v>116</v>
      </c>
      <c r="G148" s="44">
        <v>2410579.88</v>
      </c>
      <c r="H148" s="44">
        <v>262</v>
      </c>
      <c r="I148" s="44">
        <v>7076714.2000000002</v>
      </c>
      <c r="J148" s="44">
        <v>333</v>
      </c>
      <c r="K148" s="44">
        <v>2983274.67</v>
      </c>
      <c r="L148" s="42">
        <f t="shared" si="64"/>
        <v>734</v>
      </c>
      <c r="M148" s="42">
        <f t="shared" si="64"/>
        <v>12584316.810000001</v>
      </c>
      <c r="N148" s="44">
        <v>391</v>
      </c>
      <c r="O148" s="44">
        <v>5427451.4400000004</v>
      </c>
      <c r="P148" s="44">
        <v>205</v>
      </c>
      <c r="Q148" s="44">
        <v>7199793.71</v>
      </c>
      <c r="R148" s="42">
        <f t="shared" si="62"/>
        <v>596</v>
      </c>
      <c r="S148" s="42">
        <f t="shared" si="63"/>
        <v>12627245.15</v>
      </c>
      <c r="T148" s="42">
        <f t="shared" si="65"/>
        <v>1330</v>
      </c>
      <c r="U148" s="42">
        <f t="shared" si="65"/>
        <v>25211561.960000001</v>
      </c>
      <c r="V148" s="16"/>
    </row>
    <row r="149" spans="1:22" s="9" customFormat="1">
      <c r="A149" s="30">
        <v>142</v>
      </c>
      <c r="B149" s="53" t="s">
        <v>336</v>
      </c>
      <c r="C149" s="32" t="s">
        <v>337</v>
      </c>
      <c r="D149" s="43"/>
      <c r="E149" s="43"/>
      <c r="F149" s="43">
        <v>15</v>
      </c>
      <c r="G149" s="43">
        <v>303814.82</v>
      </c>
      <c r="H149" s="43">
        <v>609</v>
      </c>
      <c r="I149" s="43">
        <v>2652729.17</v>
      </c>
      <c r="J149" s="43">
        <v>1459</v>
      </c>
      <c r="K149" s="43">
        <v>12104569.99</v>
      </c>
      <c r="L149" s="43">
        <f t="shared" ref="L149:L156" si="66">J149+H149+F149+D149</f>
        <v>2083</v>
      </c>
      <c r="M149" s="43">
        <f t="shared" ref="M149:M156" si="67">K149+I149+G149+E149</f>
        <v>15061113.98</v>
      </c>
      <c r="N149" s="43">
        <v>596</v>
      </c>
      <c r="O149" s="43">
        <v>9874008.1400000006</v>
      </c>
      <c r="P149" s="43">
        <v>8</v>
      </c>
      <c r="Q149" s="43">
        <v>153814.22</v>
      </c>
      <c r="R149" s="43">
        <f t="shared" si="62"/>
        <v>604</v>
      </c>
      <c r="S149" s="43">
        <f t="shared" si="63"/>
        <v>10027822.360000001</v>
      </c>
      <c r="T149" s="43">
        <f t="shared" ref="T149:T156" si="68">R149+L149</f>
        <v>2687</v>
      </c>
      <c r="U149" s="43">
        <f t="shared" ref="U149:U156" si="69">S149+M149</f>
        <v>25088936.340000004</v>
      </c>
      <c r="V149" s="16"/>
    </row>
    <row r="150" spans="1:22" s="9" customFormat="1">
      <c r="A150" s="33">
        <v>143</v>
      </c>
      <c r="B150" s="54" t="s">
        <v>276</v>
      </c>
      <c r="C150" s="1" t="s">
        <v>277</v>
      </c>
      <c r="D150" s="44"/>
      <c r="E150" s="44"/>
      <c r="F150" s="44"/>
      <c r="G150" s="44"/>
      <c r="H150" s="44">
        <v>2119</v>
      </c>
      <c r="I150" s="44">
        <v>11659777.210000001</v>
      </c>
      <c r="J150" s="44">
        <v>2015</v>
      </c>
      <c r="K150" s="44">
        <v>11647217.029999999</v>
      </c>
      <c r="L150" s="42">
        <f t="shared" si="66"/>
        <v>4134</v>
      </c>
      <c r="M150" s="42">
        <f t="shared" si="67"/>
        <v>23306994.240000002</v>
      </c>
      <c r="N150" s="44">
        <v>93</v>
      </c>
      <c r="O150" s="44">
        <v>651283.55000000005</v>
      </c>
      <c r="P150" s="44">
        <v>15</v>
      </c>
      <c r="Q150" s="44">
        <v>963082.5</v>
      </c>
      <c r="R150" s="42">
        <f t="shared" si="62"/>
        <v>108</v>
      </c>
      <c r="S150" s="42">
        <f t="shared" si="63"/>
        <v>1614366.05</v>
      </c>
      <c r="T150" s="42">
        <f t="shared" si="68"/>
        <v>4242</v>
      </c>
      <c r="U150" s="42">
        <f t="shared" si="69"/>
        <v>24921360.290000003</v>
      </c>
      <c r="V150" s="16"/>
    </row>
    <row r="151" spans="1:22" s="9" customFormat="1">
      <c r="A151" s="30">
        <v>144</v>
      </c>
      <c r="B151" s="53" t="s">
        <v>230</v>
      </c>
      <c r="C151" s="32" t="s">
        <v>231</v>
      </c>
      <c r="D151" s="43">
        <v>51</v>
      </c>
      <c r="E151" s="43">
        <v>734674.17</v>
      </c>
      <c r="F151" s="43">
        <v>543</v>
      </c>
      <c r="G151" s="43">
        <v>7385570.0700000003</v>
      </c>
      <c r="H151" s="43">
        <v>59</v>
      </c>
      <c r="I151" s="43">
        <v>1228476.1299999999</v>
      </c>
      <c r="J151" s="43">
        <v>562</v>
      </c>
      <c r="K151" s="43">
        <v>3280574.43</v>
      </c>
      <c r="L151" s="43">
        <f t="shared" si="66"/>
        <v>1215</v>
      </c>
      <c r="M151" s="43">
        <f t="shared" si="67"/>
        <v>12629294.800000001</v>
      </c>
      <c r="N151" s="43">
        <v>948</v>
      </c>
      <c r="O151" s="43">
        <v>10483490.689999999</v>
      </c>
      <c r="P151" s="43">
        <v>92</v>
      </c>
      <c r="Q151" s="43">
        <v>1787935.41</v>
      </c>
      <c r="R151" s="43">
        <f t="shared" si="62"/>
        <v>1040</v>
      </c>
      <c r="S151" s="43">
        <f t="shared" si="63"/>
        <v>12271426.1</v>
      </c>
      <c r="T151" s="43">
        <f t="shared" si="68"/>
        <v>2255</v>
      </c>
      <c r="U151" s="43">
        <f t="shared" si="69"/>
        <v>24900720.899999999</v>
      </c>
      <c r="V151" s="16"/>
    </row>
    <row r="152" spans="1:22" s="9" customFormat="1">
      <c r="A152" s="33">
        <v>145</v>
      </c>
      <c r="B152" s="54" t="s">
        <v>290</v>
      </c>
      <c r="C152" s="1" t="s">
        <v>291</v>
      </c>
      <c r="D152" s="44">
        <v>6</v>
      </c>
      <c r="E152" s="44">
        <v>99466.55</v>
      </c>
      <c r="F152" s="44">
        <v>308</v>
      </c>
      <c r="G152" s="44">
        <v>5480768.0599999996</v>
      </c>
      <c r="H152" s="44">
        <v>211</v>
      </c>
      <c r="I152" s="44">
        <v>4399314.67</v>
      </c>
      <c r="J152" s="44">
        <v>354</v>
      </c>
      <c r="K152" s="44">
        <v>3125330.48</v>
      </c>
      <c r="L152" s="42">
        <f t="shared" si="66"/>
        <v>879</v>
      </c>
      <c r="M152" s="42">
        <f t="shared" si="67"/>
        <v>13104879.760000002</v>
      </c>
      <c r="N152" s="44">
        <v>418</v>
      </c>
      <c r="O152" s="44">
        <v>7909111.5999999996</v>
      </c>
      <c r="P152" s="44">
        <v>139</v>
      </c>
      <c r="Q152" s="44">
        <v>3803811.03</v>
      </c>
      <c r="R152" s="42">
        <f t="shared" si="62"/>
        <v>557</v>
      </c>
      <c r="S152" s="42">
        <f t="shared" si="63"/>
        <v>11712922.629999999</v>
      </c>
      <c r="T152" s="42">
        <f t="shared" si="68"/>
        <v>1436</v>
      </c>
      <c r="U152" s="42">
        <f t="shared" si="69"/>
        <v>24817802.390000001</v>
      </c>
      <c r="V152" s="16"/>
    </row>
    <row r="153" spans="1:22" s="9" customFormat="1">
      <c r="A153" s="30">
        <v>146</v>
      </c>
      <c r="B153" s="53" t="s">
        <v>280</v>
      </c>
      <c r="C153" s="32" t="s">
        <v>281</v>
      </c>
      <c r="D153" s="43">
        <v>1</v>
      </c>
      <c r="E153" s="43">
        <v>1750</v>
      </c>
      <c r="F153" s="43">
        <v>146</v>
      </c>
      <c r="G153" s="43">
        <v>3924286.11</v>
      </c>
      <c r="H153" s="43">
        <v>96</v>
      </c>
      <c r="I153" s="43">
        <v>3418518.76</v>
      </c>
      <c r="J153" s="43">
        <v>425</v>
      </c>
      <c r="K153" s="43">
        <v>2809804.53</v>
      </c>
      <c r="L153" s="43">
        <f t="shared" si="66"/>
        <v>668</v>
      </c>
      <c r="M153" s="43">
        <f t="shared" si="67"/>
        <v>10154359.399999999</v>
      </c>
      <c r="N153" s="43">
        <v>503</v>
      </c>
      <c r="O153" s="43">
        <v>6764701.9000000004</v>
      </c>
      <c r="P153" s="43">
        <v>75</v>
      </c>
      <c r="Q153" s="43">
        <v>3395070.08</v>
      </c>
      <c r="R153" s="43">
        <f t="shared" si="62"/>
        <v>578</v>
      </c>
      <c r="S153" s="43">
        <f t="shared" si="63"/>
        <v>10159771.98</v>
      </c>
      <c r="T153" s="43">
        <f t="shared" si="68"/>
        <v>1246</v>
      </c>
      <c r="U153" s="43">
        <f t="shared" si="69"/>
        <v>20314131.379999999</v>
      </c>
      <c r="V153" s="16"/>
    </row>
    <row r="154" spans="1:22" s="9" customFormat="1">
      <c r="A154" s="33">
        <v>147</v>
      </c>
      <c r="B154" s="54" t="s">
        <v>218</v>
      </c>
      <c r="C154" s="1" t="s">
        <v>219</v>
      </c>
      <c r="D154" s="44">
        <v>2</v>
      </c>
      <c r="E154" s="44">
        <v>19629.28</v>
      </c>
      <c r="F154" s="44">
        <v>99</v>
      </c>
      <c r="G154" s="44">
        <v>1773643.26</v>
      </c>
      <c r="H154" s="44">
        <v>65</v>
      </c>
      <c r="I154" s="44">
        <v>1083227.21</v>
      </c>
      <c r="J154" s="44">
        <v>603</v>
      </c>
      <c r="K154" s="44">
        <v>7050732.7599999998</v>
      </c>
      <c r="L154" s="42">
        <f t="shared" si="66"/>
        <v>769</v>
      </c>
      <c r="M154" s="42">
        <f t="shared" si="67"/>
        <v>9927232.5099999998</v>
      </c>
      <c r="N154" s="44">
        <v>1545</v>
      </c>
      <c r="O154" s="44">
        <v>8786715.25</v>
      </c>
      <c r="P154" s="44">
        <v>33</v>
      </c>
      <c r="Q154" s="44">
        <v>1071396.96</v>
      </c>
      <c r="R154" s="42">
        <f t="shared" si="62"/>
        <v>1578</v>
      </c>
      <c r="S154" s="42">
        <f t="shared" si="63"/>
        <v>9858112.2100000009</v>
      </c>
      <c r="T154" s="42">
        <f t="shared" si="68"/>
        <v>2347</v>
      </c>
      <c r="U154" s="42">
        <f t="shared" si="69"/>
        <v>19785344.719999999</v>
      </c>
      <c r="V154" s="16"/>
    </row>
    <row r="155" spans="1:22" s="9" customFormat="1">
      <c r="A155" s="30">
        <v>148</v>
      </c>
      <c r="B155" s="53" t="s">
        <v>294</v>
      </c>
      <c r="C155" s="32" t="s">
        <v>295</v>
      </c>
      <c r="D155" s="43"/>
      <c r="E155" s="43"/>
      <c r="F155" s="43">
        <v>3</v>
      </c>
      <c r="G155" s="43">
        <v>35951.32</v>
      </c>
      <c r="H155" s="43">
        <v>240</v>
      </c>
      <c r="I155" s="43">
        <v>176655.97</v>
      </c>
      <c r="J155" s="43">
        <v>1179</v>
      </c>
      <c r="K155" s="43">
        <v>9610271.5099999998</v>
      </c>
      <c r="L155" s="43">
        <f t="shared" si="66"/>
        <v>1422</v>
      </c>
      <c r="M155" s="43">
        <f t="shared" si="67"/>
        <v>9822878.8000000007</v>
      </c>
      <c r="N155" s="43">
        <v>1394</v>
      </c>
      <c r="O155" s="43">
        <v>9476154.7799999993</v>
      </c>
      <c r="P155" s="43">
        <v>1</v>
      </c>
      <c r="Q155" s="43">
        <v>0</v>
      </c>
      <c r="R155" s="43">
        <f t="shared" si="62"/>
        <v>1395</v>
      </c>
      <c r="S155" s="43">
        <f t="shared" si="63"/>
        <v>9476154.7799999993</v>
      </c>
      <c r="T155" s="43">
        <f t="shared" si="68"/>
        <v>2817</v>
      </c>
      <c r="U155" s="43">
        <f t="shared" si="69"/>
        <v>19299033.579999998</v>
      </c>
      <c r="V155" s="16"/>
    </row>
    <row r="156" spans="1:22" s="9" customFormat="1">
      <c r="A156" s="33">
        <v>149</v>
      </c>
      <c r="B156" s="23" t="s">
        <v>288</v>
      </c>
      <c r="C156" s="1" t="s">
        <v>289</v>
      </c>
      <c r="D156" s="44"/>
      <c r="E156" s="44"/>
      <c r="F156" s="44"/>
      <c r="G156" s="44"/>
      <c r="H156" s="44">
        <v>208</v>
      </c>
      <c r="I156" s="44">
        <v>197921.58</v>
      </c>
      <c r="J156" s="44">
        <v>1476</v>
      </c>
      <c r="K156" s="44">
        <v>8742912</v>
      </c>
      <c r="L156" s="42">
        <f t="shared" si="66"/>
        <v>1684</v>
      </c>
      <c r="M156" s="42">
        <f t="shared" si="67"/>
        <v>8940833.5800000001</v>
      </c>
      <c r="N156" s="44">
        <v>1706</v>
      </c>
      <c r="O156" s="44">
        <v>8662241.9800000004</v>
      </c>
      <c r="P156" s="44">
        <v>18</v>
      </c>
      <c r="Q156" s="44">
        <v>107262.88</v>
      </c>
      <c r="R156" s="42">
        <f t="shared" si="62"/>
        <v>1724</v>
      </c>
      <c r="S156" s="42">
        <f t="shared" si="63"/>
        <v>8769504.8600000013</v>
      </c>
      <c r="T156" s="42">
        <f t="shared" si="68"/>
        <v>3408</v>
      </c>
      <c r="U156" s="42">
        <f t="shared" si="69"/>
        <v>17710338.440000001</v>
      </c>
      <c r="V156" s="16"/>
    </row>
    <row r="157" spans="1:22" s="9" customFormat="1">
      <c r="A157" s="30">
        <v>150</v>
      </c>
      <c r="B157" s="31" t="s">
        <v>222</v>
      </c>
      <c r="C157" s="32" t="s">
        <v>223</v>
      </c>
      <c r="D157" s="43"/>
      <c r="E157" s="43"/>
      <c r="F157" s="43">
        <v>102</v>
      </c>
      <c r="G157" s="43">
        <v>2347223.0099999998</v>
      </c>
      <c r="H157" s="43">
        <v>83</v>
      </c>
      <c r="I157" s="43">
        <v>316540.34999999998</v>
      </c>
      <c r="J157" s="43">
        <v>2649</v>
      </c>
      <c r="K157" s="43">
        <v>4812755.75</v>
      </c>
      <c r="L157" s="43">
        <f t="shared" ref="L157:M163" si="70">J157+H157+F157+D157</f>
        <v>2834</v>
      </c>
      <c r="M157" s="43">
        <f t="shared" si="70"/>
        <v>7476519.1099999994</v>
      </c>
      <c r="N157" s="43">
        <v>1411</v>
      </c>
      <c r="O157" s="43">
        <v>7146426.71</v>
      </c>
      <c r="P157" s="43">
        <v>12</v>
      </c>
      <c r="Q157" s="43">
        <v>288441.86</v>
      </c>
      <c r="R157" s="43">
        <f t="shared" ref="R157:R180" si="71">N157+P157</f>
        <v>1423</v>
      </c>
      <c r="S157" s="43">
        <f t="shared" ref="S157:S180" si="72">O157+Q157</f>
        <v>7434868.5700000003</v>
      </c>
      <c r="T157" s="43">
        <f t="shared" ref="T157:U163" si="73">R157+L157</f>
        <v>4257</v>
      </c>
      <c r="U157" s="43">
        <f t="shared" si="73"/>
        <v>14911387.68</v>
      </c>
      <c r="V157" s="16"/>
    </row>
    <row r="158" spans="1:22" s="9" customFormat="1">
      <c r="A158" s="33">
        <v>151</v>
      </c>
      <c r="B158" s="54" t="s">
        <v>226</v>
      </c>
      <c r="C158" s="1" t="s">
        <v>227</v>
      </c>
      <c r="D158" s="44">
        <v>12</v>
      </c>
      <c r="E158" s="44">
        <v>2955535.72</v>
      </c>
      <c r="F158" s="44">
        <v>17</v>
      </c>
      <c r="G158" s="44">
        <v>870884.16</v>
      </c>
      <c r="H158" s="44">
        <v>2633</v>
      </c>
      <c r="I158" s="44">
        <v>4053161.33</v>
      </c>
      <c r="J158" s="44">
        <v>410</v>
      </c>
      <c r="K158" s="44">
        <v>661279.41</v>
      </c>
      <c r="L158" s="42">
        <f t="shared" si="70"/>
        <v>3072</v>
      </c>
      <c r="M158" s="42">
        <f t="shared" si="70"/>
        <v>8540860.620000001</v>
      </c>
      <c r="N158" s="44">
        <v>12</v>
      </c>
      <c r="O158" s="44">
        <v>835728.01</v>
      </c>
      <c r="P158" s="44">
        <v>25</v>
      </c>
      <c r="Q158" s="44">
        <v>5266473.7</v>
      </c>
      <c r="R158" s="42">
        <f t="shared" si="71"/>
        <v>37</v>
      </c>
      <c r="S158" s="42">
        <f t="shared" si="72"/>
        <v>6102201.71</v>
      </c>
      <c r="T158" s="42">
        <f t="shared" si="73"/>
        <v>3109</v>
      </c>
      <c r="U158" s="42">
        <f t="shared" si="73"/>
        <v>14643062.330000002</v>
      </c>
      <c r="V158" s="16"/>
    </row>
    <row r="159" spans="1:22" s="9" customFormat="1">
      <c r="A159" s="30">
        <v>152</v>
      </c>
      <c r="B159" s="53" t="s">
        <v>296</v>
      </c>
      <c r="C159" s="32" t="s">
        <v>297</v>
      </c>
      <c r="D159" s="43">
        <v>141</v>
      </c>
      <c r="E159" s="43">
        <v>3561045.34</v>
      </c>
      <c r="F159" s="43">
        <v>141</v>
      </c>
      <c r="G159" s="43">
        <v>1508248.3</v>
      </c>
      <c r="H159" s="43">
        <v>25</v>
      </c>
      <c r="I159" s="43">
        <v>530462.74</v>
      </c>
      <c r="J159" s="43">
        <v>341</v>
      </c>
      <c r="K159" s="43">
        <v>1354659.24</v>
      </c>
      <c r="L159" s="43">
        <f t="shared" si="70"/>
        <v>648</v>
      </c>
      <c r="M159" s="43">
        <f t="shared" si="70"/>
        <v>6954415.6200000001</v>
      </c>
      <c r="N159" s="43">
        <v>277</v>
      </c>
      <c r="O159" s="43">
        <v>2889448.22</v>
      </c>
      <c r="P159" s="43">
        <v>156</v>
      </c>
      <c r="Q159" s="43">
        <v>4100442.48</v>
      </c>
      <c r="R159" s="43">
        <f t="shared" si="71"/>
        <v>433</v>
      </c>
      <c r="S159" s="43">
        <f t="shared" si="72"/>
        <v>6989890.7000000002</v>
      </c>
      <c r="T159" s="43">
        <f t="shared" si="73"/>
        <v>1081</v>
      </c>
      <c r="U159" s="43">
        <f t="shared" si="73"/>
        <v>13944306.32</v>
      </c>
      <c r="V159" s="16"/>
    </row>
    <row r="160" spans="1:22" s="9" customFormat="1">
      <c r="A160" s="33">
        <v>153</v>
      </c>
      <c r="B160" s="54" t="s">
        <v>172</v>
      </c>
      <c r="C160" s="1" t="s">
        <v>173</v>
      </c>
      <c r="D160" s="44"/>
      <c r="E160" s="44"/>
      <c r="F160" s="44"/>
      <c r="G160" s="44"/>
      <c r="H160" s="44">
        <v>42</v>
      </c>
      <c r="I160" s="44">
        <v>232307.26</v>
      </c>
      <c r="J160" s="44">
        <v>17</v>
      </c>
      <c r="K160" s="44">
        <v>15952.11</v>
      </c>
      <c r="L160" s="42">
        <f t="shared" si="70"/>
        <v>59</v>
      </c>
      <c r="M160" s="42">
        <f t="shared" si="70"/>
        <v>248259.37</v>
      </c>
      <c r="N160" s="44"/>
      <c r="O160" s="44"/>
      <c r="P160" s="44">
        <v>10</v>
      </c>
      <c r="Q160" s="44">
        <v>12750000</v>
      </c>
      <c r="R160" s="42">
        <f t="shared" si="71"/>
        <v>10</v>
      </c>
      <c r="S160" s="42">
        <f t="shared" si="72"/>
        <v>12750000</v>
      </c>
      <c r="T160" s="42">
        <f t="shared" si="73"/>
        <v>69</v>
      </c>
      <c r="U160" s="42">
        <f t="shared" si="73"/>
        <v>12998259.369999999</v>
      </c>
      <c r="V160" s="16"/>
    </row>
    <row r="161" spans="1:22" s="9" customFormat="1">
      <c r="A161" s="30">
        <v>154</v>
      </c>
      <c r="B161" s="53" t="s">
        <v>300</v>
      </c>
      <c r="C161" s="32" t="s">
        <v>301</v>
      </c>
      <c r="D161" s="43"/>
      <c r="E161" s="43"/>
      <c r="F161" s="43"/>
      <c r="G161" s="43"/>
      <c r="H161" s="43">
        <v>462</v>
      </c>
      <c r="I161" s="43">
        <v>315872.96999999997</v>
      </c>
      <c r="J161" s="43">
        <v>3391</v>
      </c>
      <c r="K161" s="43">
        <v>5831731.6200000001</v>
      </c>
      <c r="L161" s="43">
        <f t="shared" si="70"/>
        <v>3853</v>
      </c>
      <c r="M161" s="43">
        <f t="shared" si="70"/>
        <v>6147604.5899999999</v>
      </c>
      <c r="N161" s="43">
        <v>637</v>
      </c>
      <c r="O161" s="43">
        <v>5511624.21</v>
      </c>
      <c r="P161" s="43">
        <v>2</v>
      </c>
      <c r="Q161" s="43">
        <v>2043.3</v>
      </c>
      <c r="R161" s="43">
        <f t="shared" si="71"/>
        <v>639</v>
      </c>
      <c r="S161" s="43">
        <f t="shared" si="72"/>
        <v>5513667.5099999998</v>
      </c>
      <c r="T161" s="43">
        <f t="shared" si="73"/>
        <v>4492</v>
      </c>
      <c r="U161" s="43">
        <f t="shared" si="73"/>
        <v>11661272.1</v>
      </c>
      <c r="V161" s="16"/>
    </row>
    <row r="162" spans="1:22" s="9" customFormat="1">
      <c r="A162" s="33">
        <v>155</v>
      </c>
      <c r="B162" s="54" t="s">
        <v>302</v>
      </c>
      <c r="C162" s="1" t="s">
        <v>303</v>
      </c>
      <c r="D162" s="44"/>
      <c r="E162" s="44"/>
      <c r="F162" s="44"/>
      <c r="G162" s="44"/>
      <c r="H162" s="44">
        <v>442</v>
      </c>
      <c r="I162" s="44">
        <v>338113.68</v>
      </c>
      <c r="J162" s="44">
        <v>2662</v>
      </c>
      <c r="K162" s="44">
        <v>4724876.38</v>
      </c>
      <c r="L162" s="42">
        <f t="shared" si="70"/>
        <v>3104</v>
      </c>
      <c r="M162" s="42">
        <f t="shared" si="70"/>
        <v>5062990.0599999996</v>
      </c>
      <c r="N162" s="44">
        <v>676</v>
      </c>
      <c r="O162" s="44">
        <v>4405122.6900000004</v>
      </c>
      <c r="P162" s="44">
        <v>2</v>
      </c>
      <c r="Q162" s="44">
        <v>4575.22</v>
      </c>
      <c r="R162" s="42">
        <f t="shared" si="71"/>
        <v>678</v>
      </c>
      <c r="S162" s="42">
        <f t="shared" si="72"/>
        <v>4409697.91</v>
      </c>
      <c r="T162" s="42">
        <f t="shared" si="73"/>
        <v>3782</v>
      </c>
      <c r="U162" s="42">
        <f t="shared" si="73"/>
        <v>9472687.9699999988</v>
      </c>
      <c r="V162" s="16"/>
    </row>
    <row r="163" spans="1:22" s="9" customFormat="1">
      <c r="A163" s="30">
        <v>156</v>
      </c>
      <c r="B163" s="53" t="s">
        <v>139</v>
      </c>
      <c r="C163" s="32" t="s">
        <v>362</v>
      </c>
      <c r="D163" s="43"/>
      <c r="E163" s="43"/>
      <c r="F163" s="43"/>
      <c r="G163" s="43"/>
      <c r="H163" s="43">
        <v>447</v>
      </c>
      <c r="I163" s="43">
        <v>1194151.42</v>
      </c>
      <c r="J163" s="43">
        <v>688</v>
      </c>
      <c r="K163" s="43">
        <v>3666672.13</v>
      </c>
      <c r="L163" s="43">
        <f t="shared" si="70"/>
        <v>1135</v>
      </c>
      <c r="M163" s="43">
        <f t="shared" si="70"/>
        <v>4860823.55</v>
      </c>
      <c r="N163" s="43">
        <v>594</v>
      </c>
      <c r="O163" s="43">
        <v>2776237.47</v>
      </c>
      <c r="P163" s="43">
        <v>106</v>
      </c>
      <c r="Q163" s="43">
        <v>399186.3</v>
      </c>
      <c r="R163" s="43">
        <f t="shared" si="71"/>
        <v>700</v>
      </c>
      <c r="S163" s="43">
        <f t="shared" si="72"/>
        <v>3175423.77</v>
      </c>
      <c r="T163" s="43">
        <f t="shared" si="73"/>
        <v>1835</v>
      </c>
      <c r="U163" s="43">
        <f t="shared" si="73"/>
        <v>8036247.3200000003</v>
      </c>
      <c r="V163" s="16"/>
    </row>
    <row r="164" spans="1:22" s="9" customFormat="1">
      <c r="A164" s="33">
        <v>157</v>
      </c>
      <c r="B164" s="54" t="s">
        <v>308</v>
      </c>
      <c r="C164" s="1" t="s">
        <v>309</v>
      </c>
      <c r="D164" s="44"/>
      <c r="E164" s="44"/>
      <c r="F164" s="44"/>
      <c r="G164" s="44"/>
      <c r="H164" s="44">
        <v>201</v>
      </c>
      <c r="I164" s="44">
        <v>175145.97</v>
      </c>
      <c r="J164" s="44">
        <v>1799</v>
      </c>
      <c r="K164" s="44">
        <v>2918972.6</v>
      </c>
      <c r="L164" s="42">
        <f t="shared" ref="L164:L171" si="74">J164+H164+F164+D164</f>
        <v>2000</v>
      </c>
      <c r="M164" s="42">
        <f t="shared" ref="M164:M171" si="75">K164+I164+G164+E164</f>
        <v>3094118.5700000003</v>
      </c>
      <c r="N164" s="44">
        <v>190</v>
      </c>
      <c r="O164" s="44">
        <v>2759626.89</v>
      </c>
      <c r="P164" s="44"/>
      <c r="Q164" s="44"/>
      <c r="R164" s="42">
        <f t="shared" si="71"/>
        <v>190</v>
      </c>
      <c r="S164" s="42">
        <f t="shared" si="72"/>
        <v>2759626.89</v>
      </c>
      <c r="T164" s="42">
        <f t="shared" ref="T164:T171" si="76">R164+L164</f>
        <v>2190</v>
      </c>
      <c r="U164" s="42">
        <f t="shared" ref="U164:U171" si="77">S164+M164</f>
        <v>5853745.4600000009</v>
      </c>
      <c r="V164" s="16"/>
    </row>
    <row r="165" spans="1:22" s="9" customFormat="1">
      <c r="A165" s="30">
        <v>158</v>
      </c>
      <c r="B165" s="53" t="s">
        <v>312</v>
      </c>
      <c r="C165" s="32" t="s">
        <v>313</v>
      </c>
      <c r="D165" s="43"/>
      <c r="E165" s="43"/>
      <c r="F165" s="43">
        <v>1</v>
      </c>
      <c r="G165" s="43">
        <v>2210.61</v>
      </c>
      <c r="H165" s="43">
        <v>311</v>
      </c>
      <c r="I165" s="43">
        <v>303232.19</v>
      </c>
      <c r="J165" s="43">
        <v>741</v>
      </c>
      <c r="K165" s="43">
        <v>2831939.13</v>
      </c>
      <c r="L165" s="43">
        <f t="shared" si="74"/>
        <v>1053</v>
      </c>
      <c r="M165" s="43">
        <f t="shared" si="75"/>
        <v>3137381.9299999997</v>
      </c>
      <c r="N165" s="43">
        <v>292</v>
      </c>
      <c r="O165" s="43">
        <v>2544179.44</v>
      </c>
      <c r="P165" s="43">
        <v>1</v>
      </c>
      <c r="Q165" s="43">
        <v>1128.1600000000001</v>
      </c>
      <c r="R165" s="43">
        <f t="shared" si="71"/>
        <v>293</v>
      </c>
      <c r="S165" s="43">
        <f t="shared" si="72"/>
        <v>2545307.6</v>
      </c>
      <c r="T165" s="43">
        <f t="shared" si="76"/>
        <v>1346</v>
      </c>
      <c r="U165" s="43">
        <f t="shared" si="77"/>
        <v>5682689.5299999993</v>
      </c>
      <c r="V165" s="16"/>
    </row>
    <row r="166" spans="1:22" s="9" customFormat="1">
      <c r="A166" s="33">
        <v>159</v>
      </c>
      <c r="B166" s="23" t="s">
        <v>304</v>
      </c>
      <c r="C166" s="1" t="s">
        <v>305</v>
      </c>
      <c r="D166" s="44"/>
      <c r="E166" s="44"/>
      <c r="F166" s="44"/>
      <c r="G166" s="44"/>
      <c r="H166" s="44">
        <v>174</v>
      </c>
      <c r="I166" s="44">
        <v>164962.07</v>
      </c>
      <c r="J166" s="44">
        <v>868</v>
      </c>
      <c r="K166" s="44">
        <v>2049731.44</v>
      </c>
      <c r="L166" s="42">
        <f t="shared" si="74"/>
        <v>1042</v>
      </c>
      <c r="M166" s="42">
        <f t="shared" si="75"/>
        <v>2214693.5099999998</v>
      </c>
      <c r="N166" s="44">
        <v>382</v>
      </c>
      <c r="O166" s="44">
        <v>1884922.32</v>
      </c>
      <c r="P166" s="44">
        <v>1</v>
      </c>
      <c r="Q166" s="44">
        <v>1368.49</v>
      </c>
      <c r="R166" s="42">
        <f t="shared" si="71"/>
        <v>383</v>
      </c>
      <c r="S166" s="42">
        <f t="shared" si="72"/>
        <v>1886290.81</v>
      </c>
      <c r="T166" s="42">
        <f t="shared" si="76"/>
        <v>1425</v>
      </c>
      <c r="U166" s="42">
        <f t="shared" si="77"/>
        <v>4100984.32</v>
      </c>
      <c r="V166" s="16"/>
    </row>
    <row r="167" spans="1:22" s="9" customFormat="1">
      <c r="A167" s="30">
        <v>160</v>
      </c>
      <c r="B167" s="31" t="s">
        <v>310</v>
      </c>
      <c r="C167" s="32" t="s">
        <v>311</v>
      </c>
      <c r="D167" s="43"/>
      <c r="E167" s="43"/>
      <c r="F167" s="43"/>
      <c r="G167" s="43"/>
      <c r="H167" s="43">
        <v>21</v>
      </c>
      <c r="I167" s="43">
        <v>32759.16</v>
      </c>
      <c r="J167" s="43">
        <v>543</v>
      </c>
      <c r="K167" s="43">
        <v>1574369.28</v>
      </c>
      <c r="L167" s="43">
        <f t="shared" si="74"/>
        <v>564</v>
      </c>
      <c r="M167" s="43">
        <f t="shared" si="75"/>
        <v>1607128.44</v>
      </c>
      <c r="N167" s="43">
        <v>212</v>
      </c>
      <c r="O167" s="43">
        <v>1664906.87</v>
      </c>
      <c r="P167" s="43">
        <v>3</v>
      </c>
      <c r="Q167" s="43">
        <v>108000</v>
      </c>
      <c r="R167" s="43">
        <f t="shared" si="71"/>
        <v>215</v>
      </c>
      <c r="S167" s="43">
        <f t="shared" si="72"/>
        <v>1772906.87</v>
      </c>
      <c r="T167" s="43">
        <f t="shared" si="76"/>
        <v>779</v>
      </c>
      <c r="U167" s="43">
        <f t="shared" si="77"/>
        <v>3380035.31</v>
      </c>
      <c r="V167" s="16"/>
    </row>
    <row r="168" spans="1:22" s="9" customFormat="1">
      <c r="A168" s="33">
        <v>161</v>
      </c>
      <c r="B168" s="54" t="s">
        <v>178</v>
      </c>
      <c r="C168" s="1" t="s">
        <v>179</v>
      </c>
      <c r="D168" s="44"/>
      <c r="E168" s="44"/>
      <c r="F168" s="44"/>
      <c r="G168" s="44"/>
      <c r="H168" s="44">
        <v>22</v>
      </c>
      <c r="I168" s="44">
        <v>247014.97</v>
      </c>
      <c r="J168" s="44">
        <v>380</v>
      </c>
      <c r="K168" s="44">
        <v>1310832.0900000001</v>
      </c>
      <c r="L168" s="42">
        <f t="shared" si="74"/>
        <v>402</v>
      </c>
      <c r="M168" s="42">
        <f t="shared" si="75"/>
        <v>1557847.06</v>
      </c>
      <c r="N168" s="44">
        <v>261</v>
      </c>
      <c r="O168" s="44">
        <v>1302129.6000000001</v>
      </c>
      <c r="P168" s="44">
        <v>4</v>
      </c>
      <c r="Q168" s="44">
        <v>171788</v>
      </c>
      <c r="R168" s="42">
        <f t="shared" si="71"/>
        <v>265</v>
      </c>
      <c r="S168" s="42">
        <f t="shared" si="72"/>
        <v>1473917.6</v>
      </c>
      <c r="T168" s="42">
        <f t="shared" si="76"/>
        <v>667</v>
      </c>
      <c r="U168" s="42">
        <f t="shared" si="77"/>
        <v>3031764.66</v>
      </c>
      <c r="V168" s="16"/>
    </row>
    <row r="169" spans="1:22" s="9" customFormat="1">
      <c r="A169" s="30">
        <v>162</v>
      </c>
      <c r="B169" s="53" t="s">
        <v>245</v>
      </c>
      <c r="C169" s="32" t="s">
        <v>333</v>
      </c>
      <c r="D169" s="43"/>
      <c r="E169" s="43"/>
      <c r="F169" s="43"/>
      <c r="G169" s="43"/>
      <c r="H169" s="43">
        <v>55</v>
      </c>
      <c r="I169" s="43">
        <v>1157520.8700000001</v>
      </c>
      <c r="J169" s="43">
        <v>48</v>
      </c>
      <c r="K169" s="43">
        <v>409267.38</v>
      </c>
      <c r="L169" s="43">
        <f t="shared" si="74"/>
        <v>103</v>
      </c>
      <c r="M169" s="43">
        <f t="shared" si="75"/>
        <v>1566788.25</v>
      </c>
      <c r="N169" s="43">
        <v>8</v>
      </c>
      <c r="O169" s="43">
        <v>257146</v>
      </c>
      <c r="P169" s="43">
        <v>8</v>
      </c>
      <c r="Q169" s="43">
        <v>1020000</v>
      </c>
      <c r="R169" s="43">
        <f t="shared" si="71"/>
        <v>16</v>
      </c>
      <c r="S169" s="43">
        <f t="shared" si="72"/>
        <v>1277146</v>
      </c>
      <c r="T169" s="43">
        <f t="shared" si="76"/>
        <v>119</v>
      </c>
      <c r="U169" s="43">
        <f t="shared" si="77"/>
        <v>2843934.25</v>
      </c>
      <c r="V169" s="16"/>
    </row>
    <row r="170" spans="1:22" s="9" customFormat="1">
      <c r="A170" s="33">
        <v>163</v>
      </c>
      <c r="B170" s="54" t="s">
        <v>358</v>
      </c>
      <c r="C170" s="1" t="s">
        <v>359</v>
      </c>
      <c r="D170" s="44"/>
      <c r="E170" s="44"/>
      <c r="F170" s="44"/>
      <c r="G170" s="44"/>
      <c r="H170" s="44">
        <v>1</v>
      </c>
      <c r="I170" s="44">
        <v>999999</v>
      </c>
      <c r="J170" s="44">
        <v>11</v>
      </c>
      <c r="K170" s="44">
        <v>122188.74</v>
      </c>
      <c r="L170" s="44">
        <f t="shared" si="74"/>
        <v>12</v>
      </c>
      <c r="M170" s="44">
        <f t="shared" si="75"/>
        <v>1122187.74</v>
      </c>
      <c r="N170" s="44">
        <v>2</v>
      </c>
      <c r="O170" s="44">
        <v>152230.20000000001</v>
      </c>
      <c r="P170" s="44">
        <v>2</v>
      </c>
      <c r="Q170" s="44">
        <v>1000100</v>
      </c>
      <c r="R170" s="42">
        <f t="shared" si="71"/>
        <v>4</v>
      </c>
      <c r="S170" s="42">
        <f t="shared" si="72"/>
        <v>1152330.2</v>
      </c>
      <c r="T170" s="44">
        <f t="shared" si="76"/>
        <v>16</v>
      </c>
      <c r="U170" s="44">
        <f t="shared" si="77"/>
        <v>2274517.94</v>
      </c>
      <c r="V170" s="16"/>
    </row>
    <row r="171" spans="1:22" s="9" customFormat="1">
      <c r="A171" s="30">
        <v>164</v>
      </c>
      <c r="B171" s="53" t="s">
        <v>314</v>
      </c>
      <c r="C171" s="32" t="s">
        <v>315</v>
      </c>
      <c r="D171" s="43"/>
      <c r="E171" s="43"/>
      <c r="F171" s="43">
        <v>13</v>
      </c>
      <c r="G171" s="43">
        <v>222525.56</v>
      </c>
      <c r="H171" s="43">
        <v>5</v>
      </c>
      <c r="I171" s="43">
        <v>125356.61</v>
      </c>
      <c r="J171" s="43">
        <v>102</v>
      </c>
      <c r="K171" s="43">
        <v>593290.77</v>
      </c>
      <c r="L171" s="43">
        <f t="shared" si="74"/>
        <v>120</v>
      </c>
      <c r="M171" s="43">
        <f t="shared" si="75"/>
        <v>941172.94</v>
      </c>
      <c r="N171" s="43">
        <v>102</v>
      </c>
      <c r="O171" s="43">
        <v>818816.36</v>
      </c>
      <c r="P171" s="43">
        <v>5</v>
      </c>
      <c r="Q171" s="43">
        <v>128356.61</v>
      </c>
      <c r="R171" s="43">
        <f t="shared" si="71"/>
        <v>107</v>
      </c>
      <c r="S171" s="43">
        <f t="shared" si="72"/>
        <v>947172.97</v>
      </c>
      <c r="T171" s="43">
        <f t="shared" si="76"/>
        <v>227</v>
      </c>
      <c r="U171" s="43">
        <f t="shared" si="77"/>
        <v>1888345.91</v>
      </c>
      <c r="V171" s="16"/>
    </row>
    <row r="172" spans="1:22" s="9" customFormat="1">
      <c r="A172" s="33">
        <v>165</v>
      </c>
      <c r="B172" s="54" t="s">
        <v>316</v>
      </c>
      <c r="C172" s="1" t="s">
        <v>317</v>
      </c>
      <c r="D172" s="44"/>
      <c r="E172" s="44"/>
      <c r="F172" s="44"/>
      <c r="G172" s="44"/>
      <c r="H172" s="44">
        <v>7</v>
      </c>
      <c r="I172" s="44">
        <v>5429.65</v>
      </c>
      <c r="J172" s="44">
        <v>192</v>
      </c>
      <c r="K172" s="44">
        <v>591037.12</v>
      </c>
      <c r="L172" s="42">
        <f t="shared" ref="L172:M176" si="78">J172+H172+F172+D172</f>
        <v>199</v>
      </c>
      <c r="M172" s="42">
        <f t="shared" si="78"/>
        <v>596466.77</v>
      </c>
      <c r="N172" s="44">
        <v>212</v>
      </c>
      <c r="O172" s="44">
        <v>522821.69</v>
      </c>
      <c r="P172" s="44">
        <v>3</v>
      </c>
      <c r="Q172" s="44">
        <v>1835.03</v>
      </c>
      <c r="R172" s="42">
        <f t="shared" si="71"/>
        <v>215</v>
      </c>
      <c r="S172" s="42">
        <f t="shared" si="72"/>
        <v>524656.72</v>
      </c>
      <c r="T172" s="42">
        <f t="shared" ref="T172:U176" si="79">R172+L172</f>
        <v>414</v>
      </c>
      <c r="U172" s="42">
        <f t="shared" si="79"/>
        <v>1121123.49</v>
      </c>
      <c r="V172" s="16"/>
    </row>
    <row r="173" spans="1:22" s="9" customFormat="1">
      <c r="A173" s="30">
        <v>166</v>
      </c>
      <c r="B173" s="53" t="s">
        <v>356</v>
      </c>
      <c r="C173" s="32" t="s">
        <v>357</v>
      </c>
      <c r="D173" s="43"/>
      <c r="E173" s="43"/>
      <c r="F173" s="43"/>
      <c r="G173" s="43"/>
      <c r="H173" s="43">
        <v>1028</v>
      </c>
      <c r="I173" s="43">
        <v>385668.03</v>
      </c>
      <c r="J173" s="43">
        <v>835</v>
      </c>
      <c r="K173" s="43">
        <v>428292.12</v>
      </c>
      <c r="L173" s="43">
        <f t="shared" si="78"/>
        <v>1863</v>
      </c>
      <c r="M173" s="43">
        <f t="shared" si="78"/>
        <v>813960.15</v>
      </c>
      <c r="N173" s="43">
        <v>3</v>
      </c>
      <c r="O173" s="43">
        <v>24674.5</v>
      </c>
      <c r="P173" s="43"/>
      <c r="Q173" s="43"/>
      <c r="R173" s="43">
        <f t="shared" si="71"/>
        <v>3</v>
      </c>
      <c r="S173" s="43">
        <f t="shared" si="72"/>
        <v>24674.5</v>
      </c>
      <c r="T173" s="43">
        <f t="shared" si="79"/>
        <v>1866</v>
      </c>
      <c r="U173" s="43">
        <f t="shared" si="79"/>
        <v>838634.65</v>
      </c>
      <c r="V173" s="16"/>
    </row>
    <row r="174" spans="1:22" s="9" customFormat="1">
      <c r="A174" s="33">
        <v>167</v>
      </c>
      <c r="B174" s="54" t="s">
        <v>323</v>
      </c>
      <c r="C174" s="1" t="s">
        <v>324</v>
      </c>
      <c r="D174" s="44"/>
      <c r="E174" s="44"/>
      <c r="F174" s="44"/>
      <c r="G174" s="44"/>
      <c r="H174" s="44">
        <v>27</v>
      </c>
      <c r="I174" s="44">
        <v>82222.399999999994</v>
      </c>
      <c r="J174" s="44">
        <v>20</v>
      </c>
      <c r="K174" s="44">
        <v>100703.8</v>
      </c>
      <c r="L174" s="42">
        <f t="shared" si="78"/>
        <v>47</v>
      </c>
      <c r="M174" s="42">
        <f t="shared" si="78"/>
        <v>182926.2</v>
      </c>
      <c r="N174" s="44">
        <v>17</v>
      </c>
      <c r="O174" s="44">
        <v>103108.52</v>
      </c>
      <c r="P174" s="44">
        <v>26</v>
      </c>
      <c r="Q174" s="44">
        <v>80707.92</v>
      </c>
      <c r="R174" s="42">
        <f t="shared" si="71"/>
        <v>43</v>
      </c>
      <c r="S174" s="42">
        <f t="shared" si="72"/>
        <v>183816.44</v>
      </c>
      <c r="T174" s="42">
        <f t="shared" si="79"/>
        <v>90</v>
      </c>
      <c r="U174" s="42">
        <f t="shared" si="79"/>
        <v>366742.64</v>
      </c>
      <c r="V174" s="16"/>
    </row>
    <row r="175" spans="1:22" s="9" customFormat="1">
      <c r="A175" s="30">
        <v>168</v>
      </c>
      <c r="B175" s="53" t="s">
        <v>268</v>
      </c>
      <c r="C175" s="32" t="s">
        <v>269</v>
      </c>
      <c r="D175" s="43"/>
      <c r="E175" s="43"/>
      <c r="F175" s="43"/>
      <c r="G175" s="43"/>
      <c r="H175" s="43">
        <v>1</v>
      </c>
      <c r="I175" s="43">
        <v>44800</v>
      </c>
      <c r="J175" s="43">
        <v>35</v>
      </c>
      <c r="K175" s="43">
        <v>66353.600000000006</v>
      </c>
      <c r="L175" s="43">
        <f t="shared" si="78"/>
        <v>36</v>
      </c>
      <c r="M175" s="43">
        <f t="shared" si="78"/>
        <v>111153.60000000001</v>
      </c>
      <c r="N175" s="43"/>
      <c r="O175" s="43"/>
      <c r="P175" s="43"/>
      <c r="Q175" s="43"/>
      <c r="R175" s="43">
        <f t="shared" si="71"/>
        <v>0</v>
      </c>
      <c r="S175" s="43">
        <f t="shared" si="72"/>
        <v>0</v>
      </c>
      <c r="T175" s="43">
        <f t="shared" si="79"/>
        <v>36</v>
      </c>
      <c r="U175" s="43">
        <f t="shared" si="79"/>
        <v>111153.60000000001</v>
      </c>
      <c r="V175" s="16"/>
    </row>
    <row r="176" spans="1:22" s="9" customFormat="1">
      <c r="A176" s="33">
        <v>169</v>
      </c>
      <c r="B176" s="23" t="s">
        <v>321</v>
      </c>
      <c r="C176" s="1" t="s">
        <v>322</v>
      </c>
      <c r="D176" s="44"/>
      <c r="E176" s="44"/>
      <c r="F176" s="44"/>
      <c r="G176" s="44"/>
      <c r="H176" s="44">
        <v>33</v>
      </c>
      <c r="I176" s="44">
        <v>9123.8799999999992</v>
      </c>
      <c r="J176" s="44">
        <v>44</v>
      </c>
      <c r="K176" s="44">
        <v>34965.68</v>
      </c>
      <c r="L176" s="42">
        <f t="shared" si="78"/>
        <v>77</v>
      </c>
      <c r="M176" s="42">
        <f t="shared" si="78"/>
        <v>44089.56</v>
      </c>
      <c r="N176" s="44">
        <v>3</v>
      </c>
      <c r="O176" s="44">
        <v>20372</v>
      </c>
      <c r="P176" s="44"/>
      <c r="Q176" s="44"/>
      <c r="R176" s="42">
        <f t="shared" si="71"/>
        <v>3</v>
      </c>
      <c r="S176" s="42">
        <f t="shared" si="72"/>
        <v>20372</v>
      </c>
      <c r="T176" s="42">
        <f t="shared" si="79"/>
        <v>80</v>
      </c>
      <c r="U176" s="42">
        <f t="shared" si="79"/>
        <v>64461.56</v>
      </c>
      <c r="V176" s="16"/>
    </row>
    <row r="177" spans="1:25" s="9" customFormat="1">
      <c r="A177" s="30">
        <v>170</v>
      </c>
      <c r="B177" s="31" t="s">
        <v>319</v>
      </c>
      <c r="C177" s="32" t="s">
        <v>320</v>
      </c>
      <c r="D177" s="43"/>
      <c r="E177" s="43"/>
      <c r="F177" s="43"/>
      <c r="G177" s="43"/>
      <c r="H177" s="43">
        <v>2</v>
      </c>
      <c r="I177" s="43">
        <v>5017</v>
      </c>
      <c r="J177" s="43">
        <v>13</v>
      </c>
      <c r="K177" s="43">
        <v>12291.07</v>
      </c>
      <c r="L177" s="43">
        <f t="shared" ref="L177:L178" si="80">J177+H177+F177+D177</f>
        <v>15</v>
      </c>
      <c r="M177" s="43">
        <f t="shared" ref="M177:M178" si="81">K177+I177+G177+E177</f>
        <v>17308.07</v>
      </c>
      <c r="N177" s="43"/>
      <c r="O177" s="43"/>
      <c r="P177" s="43"/>
      <c r="Q177" s="43"/>
      <c r="R177" s="43">
        <f t="shared" si="71"/>
        <v>0</v>
      </c>
      <c r="S177" s="43">
        <f t="shared" si="72"/>
        <v>0</v>
      </c>
      <c r="T177" s="43">
        <f t="shared" ref="T177:T178" si="82">R177+L177</f>
        <v>15</v>
      </c>
      <c r="U177" s="43">
        <f t="shared" ref="U177:U178" si="83">S177+M177</f>
        <v>17308.07</v>
      </c>
      <c r="V177" s="16"/>
    </row>
    <row r="178" spans="1:25" s="9" customFormat="1">
      <c r="A178" s="33">
        <v>171</v>
      </c>
      <c r="B178" s="54" t="s">
        <v>338</v>
      </c>
      <c r="C178" s="1" t="s">
        <v>339</v>
      </c>
      <c r="D178" s="44"/>
      <c r="E178" s="44"/>
      <c r="F178" s="44"/>
      <c r="G178" s="44"/>
      <c r="H178" s="44"/>
      <c r="I178" s="44"/>
      <c r="J178" s="44"/>
      <c r="K178" s="44"/>
      <c r="L178" s="44">
        <f t="shared" si="80"/>
        <v>0</v>
      </c>
      <c r="M178" s="44">
        <f t="shared" si="81"/>
        <v>0</v>
      </c>
      <c r="N178" s="44">
        <v>7</v>
      </c>
      <c r="O178" s="44">
        <v>7000</v>
      </c>
      <c r="P178" s="44">
        <v>7</v>
      </c>
      <c r="Q178" s="44">
        <v>7000</v>
      </c>
      <c r="R178" s="42">
        <f t="shared" si="71"/>
        <v>14</v>
      </c>
      <c r="S178" s="42">
        <f t="shared" si="72"/>
        <v>14000</v>
      </c>
      <c r="T178" s="44">
        <f t="shared" si="82"/>
        <v>14</v>
      </c>
      <c r="U178" s="44">
        <f t="shared" si="83"/>
        <v>14000</v>
      </c>
      <c r="V178" s="16"/>
    </row>
    <row r="179" spans="1:25" s="9" customFormat="1">
      <c r="A179" s="30">
        <v>172</v>
      </c>
      <c r="B179" s="53" t="s">
        <v>360</v>
      </c>
      <c r="C179" s="32" t="s">
        <v>361</v>
      </c>
      <c r="D179" s="43"/>
      <c r="E179" s="43"/>
      <c r="F179" s="43"/>
      <c r="G179" s="43"/>
      <c r="H179" s="43"/>
      <c r="I179" s="43"/>
      <c r="J179" s="43">
        <v>1</v>
      </c>
      <c r="K179" s="43">
        <v>0.03</v>
      </c>
      <c r="L179" s="43">
        <f t="shared" ref="L179" si="84">J179+H179+F179+D179</f>
        <v>1</v>
      </c>
      <c r="M179" s="43">
        <f t="shared" ref="M179" si="85">K179+I179+G179+E179</f>
        <v>0.03</v>
      </c>
      <c r="N179" s="43"/>
      <c r="O179" s="43"/>
      <c r="P179" s="43"/>
      <c r="Q179" s="43"/>
      <c r="R179" s="43">
        <f t="shared" ref="R179" si="86">N179+P179</f>
        <v>0</v>
      </c>
      <c r="S179" s="43">
        <f t="shared" ref="S179" si="87">O179+Q179</f>
        <v>0</v>
      </c>
      <c r="T179" s="43">
        <f t="shared" ref="T179" si="88">R179+L179</f>
        <v>1</v>
      </c>
      <c r="U179" s="43">
        <f t="shared" ref="U179" si="89">S179+M179</f>
        <v>0.03</v>
      </c>
      <c r="V179" s="16"/>
    </row>
    <row r="180" spans="1:25" s="9" customFormat="1" ht="13.5" thickBot="1">
      <c r="A180" s="33"/>
      <c r="B180" s="54"/>
      <c r="C180" s="1"/>
      <c r="D180" s="44"/>
      <c r="E180" s="44"/>
      <c r="F180" s="44"/>
      <c r="G180" s="44"/>
      <c r="H180" s="44"/>
      <c r="I180" s="44"/>
      <c r="J180" s="44"/>
      <c r="K180" s="44"/>
      <c r="L180" s="44">
        <f t="shared" ref="L180:M180" si="90">J180+H180+F180+D180</f>
        <v>0</v>
      </c>
      <c r="M180" s="44">
        <f t="shared" si="90"/>
        <v>0</v>
      </c>
      <c r="N180" s="44"/>
      <c r="O180" s="44"/>
      <c r="P180" s="44"/>
      <c r="Q180" s="44"/>
      <c r="R180" s="42">
        <f t="shared" si="71"/>
        <v>0</v>
      </c>
      <c r="S180" s="42">
        <f t="shared" si="72"/>
        <v>0</v>
      </c>
      <c r="T180" s="44">
        <f t="shared" ref="T180:U180" si="91">R180+L180</f>
        <v>0</v>
      </c>
      <c r="U180" s="44">
        <f t="shared" si="91"/>
        <v>0</v>
      </c>
      <c r="V180" s="16"/>
    </row>
    <row r="181" spans="1:25" s="9" customFormat="1" ht="14.25" thickTop="1" thickBot="1">
      <c r="A181" s="56" t="s">
        <v>0</v>
      </c>
      <c r="B181" s="56"/>
      <c r="C181" s="57"/>
      <c r="D181" s="50">
        <f t="shared" ref="D181:U181" si="92">SUM(D8:D180)</f>
        <v>237208</v>
      </c>
      <c r="E181" s="50">
        <f t="shared" si="92"/>
        <v>108307314733.89307</v>
      </c>
      <c r="F181" s="50">
        <f t="shared" si="92"/>
        <v>718263</v>
      </c>
      <c r="G181" s="50">
        <f t="shared" si="92"/>
        <v>94552630750.40802</v>
      </c>
      <c r="H181" s="50">
        <f t="shared" si="92"/>
        <v>2245365</v>
      </c>
      <c r="I181" s="50">
        <f t="shared" si="92"/>
        <v>327654424205.84271</v>
      </c>
      <c r="J181" s="50">
        <f t="shared" si="92"/>
        <v>2294090</v>
      </c>
      <c r="K181" s="50">
        <f t="shared" si="92"/>
        <v>343350979504.362</v>
      </c>
      <c r="L181" s="50">
        <f t="shared" si="92"/>
        <v>5494926</v>
      </c>
      <c r="M181" s="50">
        <f t="shared" si="92"/>
        <v>873865349194.50586</v>
      </c>
      <c r="N181" s="50">
        <f t="shared" si="92"/>
        <v>365835</v>
      </c>
      <c r="O181" s="50">
        <f t="shared" si="92"/>
        <v>484103602925.89001</v>
      </c>
      <c r="P181" s="50">
        <f t="shared" si="92"/>
        <v>365835</v>
      </c>
      <c r="Q181" s="50">
        <f t="shared" si="92"/>
        <v>484386507350.31976</v>
      </c>
      <c r="R181" s="50">
        <f t="shared" si="92"/>
        <v>731670</v>
      </c>
      <c r="S181" s="50">
        <f t="shared" si="92"/>
        <v>968490110276.20984</v>
      </c>
      <c r="T181" s="50">
        <f t="shared" si="92"/>
        <v>6226596</v>
      </c>
      <c r="U181" s="50">
        <f t="shared" si="92"/>
        <v>1842355459470.7158</v>
      </c>
    </row>
    <row r="182" spans="1:25" s="9" customFormat="1" ht="13.5" thickTop="1">
      <c r="A182" s="11" t="s">
        <v>365</v>
      </c>
      <c r="B182" s="14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6"/>
    </row>
    <row r="183" spans="1:25">
      <c r="A183" s="11" t="s">
        <v>340</v>
      </c>
      <c r="U183" s="47" t="s">
        <v>12</v>
      </c>
    </row>
    <row r="184" spans="1:25">
      <c r="A184" s="11" t="s">
        <v>341</v>
      </c>
      <c r="E184" s="12"/>
      <c r="F184" s="12"/>
      <c r="G184" s="12"/>
      <c r="H184" s="12"/>
      <c r="U184" s="47" t="s">
        <v>12</v>
      </c>
    </row>
    <row r="185" spans="1:25">
      <c r="B185" s="10"/>
      <c r="E185" s="48"/>
      <c r="F185" s="45"/>
      <c r="G185" s="45"/>
      <c r="H185" s="45"/>
      <c r="I185" s="45"/>
      <c r="J185" s="45"/>
      <c r="K185" s="45"/>
      <c r="L185" s="45"/>
      <c r="M185" s="45"/>
      <c r="N185" s="48"/>
      <c r="O185" s="48"/>
    </row>
    <row r="186" spans="1:25" s="19" customFormat="1" ht="11.25">
      <c r="A186" s="17"/>
      <c r="B186" s="18"/>
      <c r="C186" s="19" t="s">
        <v>12</v>
      </c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20"/>
      <c r="W186" s="21"/>
      <c r="X186" s="20"/>
      <c r="Y186" s="22"/>
    </row>
    <row r="189" spans="1:25">
      <c r="C189" s="55"/>
    </row>
    <row r="190" spans="1:25">
      <c r="C190" s="55"/>
    </row>
  </sheetData>
  <mergeCells count="13">
    <mergeCell ref="A181:C181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JUL 2019</vt:lpstr>
      <vt:lpstr>Jan-Jul 2019</vt:lpstr>
      <vt:lpstr>'Jan-Jul 2019'!Area_de_impressao</vt:lpstr>
      <vt:lpstr>Cab_Val</vt:lpstr>
      <vt:lpstr>'Jan-Jul 2019'!Titulos_de_impressao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2019-08-12T13:12:48Z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