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RAC\Rankings\INTERNET\IFs\2019-08\"/>
    </mc:Choice>
  </mc:AlternateContent>
  <bookViews>
    <workbookView xWindow="21630" yWindow="195" windowWidth="21660" windowHeight="9870"/>
  </bookViews>
  <sheets>
    <sheet name="AGO 2019" sheetId="8" r:id="rId1"/>
    <sheet name="Jan-Ago 2019" sheetId="7" r:id="rId2"/>
  </sheets>
  <definedNames>
    <definedName name="_xlnm.Print_Area" localSheetId="1">'Jan-Ago 2019'!$A$1:$U$182</definedName>
    <definedName name="Cab_Perc">#REF!</definedName>
    <definedName name="Cab_Val">'Jan-Ago 2019'!$A$7</definedName>
    <definedName name="_xlnm.Print_Titles" localSheetId="1">'Jan-Ago 2019'!$A:$C,'Jan-Ago 2019'!$1:$7</definedName>
    <definedName name="Tot_Perc">#REF!</definedName>
    <definedName name="Tot_Val">'Jan-Ago 2019'!$A$181</definedName>
  </definedNames>
  <calcPr calcId="152511"/>
</workbook>
</file>

<file path=xl/calcChain.xml><?xml version="1.0" encoding="utf-8"?>
<calcChain xmlns="http://schemas.openxmlformats.org/spreadsheetml/2006/main">
  <c r="S20" i="7" l="1"/>
  <c r="R20" i="7"/>
  <c r="M20" i="7"/>
  <c r="L20" i="7"/>
  <c r="S19" i="7"/>
  <c r="R19" i="7"/>
  <c r="M19" i="7"/>
  <c r="L19" i="7"/>
  <c r="S18" i="7"/>
  <c r="R18" i="7"/>
  <c r="M18" i="7"/>
  <c r="L18" i="7"/>
  <c r="S17" i="7"/>
  <c r="R17" i="7"/>
  <c r="M17" i="7"/>
  <c r="L17" i="7"/>
  <c r="S16" i="7"/>
  <c r="R16" i="7"/>
  <c r="M16" i="7"/>
  <c r="L16" i="7"/>
  <c r="S15" i="7"/>
  <c r="R15" i="7"/>
  <c r="M15" i="7"/>
  <c r="L15" i="7"/>
  <c r="S14" i="7"/>
  <c r="R14" i="7"/>
  <c r="M14" i="7"/>
  <c r="L14" i="7"/>
  <c r="S13" i="7"/>
  <c r="R13" i="7"/>
  <c r="M13" i="7"/>
  <c r="L13" i="7"/>
  <c r="S20" i="8"/>
  <c r="R20" i="8"/>
  <c r="M20" i="8"/>
  <c r="L20" i="8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S15" i="8"/>
  <c r="R15" i="8"/>
  <c r="M15" i="8"/>
  <c r="L15" i="8"/>
  <c r="S14" i="8"/>
  <c r="R14" i="8"/>
  <c r="M14" i="8"/>
  <c r="L14" i="8"/>
  <c r="S13" i="8"/>
  <c r="R13" i="8"/>
  <c r="M13" i="8"/>
  <c r="L13" i="8"/>
  <c r="U13" i="8" l="1"/>
  <c r="U15" i="8"/>
  <c r="U17" i="8"/>
  <c r="U18" i="8"/>
  <c r="U20" i="8"/>
  <c r="T13" i="7"/>
  <c r="T15" i="7"/>
  <c r="T17" i="7"/>
  <c r="T19" i="7"/>
  <c r="U13" i="7"/>
  <c r="U15" i="7"/>
  <c r="U17" i="7"/>
  <c r="U19" i="7"/>
  <c r="T14" i="7"/>
  <c r="T16" i="7"/>
  <c r="T18" i="7"/>
  <c r="T20" i="7"/>
  <c r="U14" i="7"/>
  <c r="U16" i="7"/>
  <c r="U18" i="7"/>
  <c r="U20" i="7"/>
  <c r="T14" i="8"/>
  <c r="T16" i="8"/>
  <c r="T18" i="8"/>
  <c r="T20" i="8"/>
  <c r="U16" i="8"/>
  <c r="U19" i="8"/>
  <c r="U14" i="8"/>
  <c r="T13" i="8"/>
  <c r="T15" i="8"/>
  <c r="T17" i="8"/>
  <c r="T19" i="8"/>
  <c r="S28" i="7"/>
  <c r="R28" i="7"/>
  <c r="M28" i="7"/>
  <c r="L28" i="7"/>
  <c r="S27" i="7"/>
  <c r="R27" i="7"/>
  <c r="M27" i="7"/>
  <c r="L27" i="7"/>
  <c r="S26" i="7"/>
  <c r="R26" i="7"/>
  <c r="M26" i="7"/>
  <c r="L26" i="7"/>
  <c r="S25" i="7"/>
  <c r="R25" i="7"/>
  <c r="M25" i="7"/>
  <c r="L25" i="7"/>
  <c r="S24" i="7"/>
  <c r="R24" i="7"/>
  <c r="M24" i="7"/>
  <c r="L24" i="7"/>
  <c r="S23" i="7"/>
  <c r="R23" i="7"/>
  <c r="M23" i="7"/>
  <c r="L23" i="7"/>
  <c r="S22" i="7"/>
  <c r="R22" i="7"/>
  <c r="M22" i="7"/>
  <c r="L22" i="7"/>
  <c r="S21" i="7"/>
  <c r="R21" i="7"/>
  <c r="M21" i="7"/>
  <c r="L21" i="7"/>
  <c r="S28" i="8"/>
  <c r="R28" i="8"/>
  <c r="M28" i="8"/>
  <c r="L28" i="8"/>
  <c r="S27" i="8"/>
  <c r="U27" i="8" s="1"/>
  <c r="R27" i="8"/>
  <c r="M27" i="8"/>
  <c r="L27" i="8"/>
  <c r="S26" i="8"/>
  <c r="R26" i="8"/>
  <c r="M26" i="8"/>
  <c r="L26" i="8"/>
  <c r="S25" i="8"/>
  <c r="U25" i="8" s="1"/>
  <c r="R25" i="8"/>
  <c r="M25" i="8"/>
  <c r="L25" i="8"/>
  <c r="S24" i="8"/>
  <c r="R24" i="8"/>
  <c r="M24" i="8"/>
  <c r="L24" i="8"/>
  <c r="S23" i="8"/>
  <c r="U23" i="8" s="1"/>
  <c r="R23" i="8"/>
  <c r="M23" i="8"/>
  <c r="L23" i="8"/>
  <c r="S22" i="8"/>
  <c r="R22" i="8"/>
  <c r="M22" i="8"/>
  <c r="L22" i="8"/>
  <c r="S21" i="8"/>
  <c r="U21" i="8" s="1"/>
  <c r="R21" i="8"/>
  <c r="M21" i="8"/>
  <c r="L21" i="8"/>
  <c r="T22" i="7" l="1"/>
  <c r="T24" i="7"/>
  <c r="T26" i="7"/>
  <c r="T28" i="7"/>
  <c r="U22" i="7"/>
  <c r="U24" i="7"/>
  <c r="U26" i="7"/>
  <c r="U28" i="7"/>
  <c r="T21" i="7"/>
  <c r="T23" i="7"/>
  <c r="T25" i="7"/>
  <c r="T27" i="7"/>
  <c r="U21" i="7"/>
  <c r="U23" i="7"/>
  <c r="U25" i="7"/>
  <c r="U27" i="7"/>
  <c r="T22" i="8"/>
  <c r="T24" i="8"/>
  <c r="T26" i="8"/>
  <c r="T28" i="8"/>
  <c r="U22" i="8"/>
  <c r="U24" i="8"/>
  <c r="U26" i="8"/>
  <c r="U28" i="8"/>
  <c r="T21" i="8"/>
  <c r="T23" i="8"/>
  <c r="T25" i="8"/>
  <c r="T27" i="8"/>
  <c r="S179" i="7" l="1"/>
  <c r="R179" i="7"/>
  <c r="M179" i="7"/>
  <c r="L179" i="7"/>
  <c r="T179" i="7" l="1"/>
  <c r="U179" i="7"/>
  <c r="S173" i="8" l="1"/>
  <c r="R173" i="8"/>
  <c r="M173" i="8"/>
  <c r="L173" i="8"/>
  <c r="S172" i="8"/>
  <c r="R172" i="8"/>
  <c r="M172" i="8"/>
  <c r="L172" i="8"/>
  <c r="S171" i="8"/>
  <c r="R171" i="8"/>
  <c r="M171" i="8"/>
  <c r="L171" i="8"/>
  <c r="S170" i="8"/>
  <c r="R170" i="8"/>
  <c r="M170" i="8"/>
  <c r="L170" i="8"/>
  <c r="S169" i="8"/>
  <c r="R169" i="8"/>
  <c r="M169" i="8"/>
  <c r="L169" i="8"/>
  <c r="S168" i="8"/>
  <c r="R168" i="8"/>
  <c r="M168" i="8"/>
  <c r="L168" i="8"/>
  <c r="S167" i="8"/>
  <c r="R167" i="8"/>
  <c r="M167" i="8"/>
  <c r="L167" i="8"/>
  <c r="S166" i="8"/>
  <c r="R166" i="8"/>
  <c r="M166" i="8"/>
  <c r="L166" i="8"/>
  <c r="S36" i="7"/>
  <c r="R36" i="7"/>
  <c r="M36" i="7"/>
  <c r="L36" i="7"/>
  <c r="S35" i="7"/>
  <c r="R35" i="7"/>
  <c r="M35" i="7"/>
  <c r="L35" i="7"/>
  <c r="S34" i="7"/>
  <c r="R34" i="7"/>
  <c r="M34" i="7"/>
  <c r="L34" i="7"/>
  <c r="S33" i="7"/>
  <c r="R33" i="7"/>
  <c r="M33" i="7"/>
  <c r="L33" i="7"/>
  <c r="S32" i="7"/>
  <c r="R32" i="7"/>
  <c r="M32" i="7"/>
  <c r="L32" i="7"/>
  <c r="S31" i="7"/>
  <c r="R31" i="7"/>
  <c r="M31" i="7"/>
  <c r="L31" i="7"/>
  <c r="S30" i="7"/>
  <c r="R30" i="7"/>
  <c r="M30" i="7"/>
  <c r="L30" i="7"/>
  <c r="S29" i="7"/>
  <c r="R29" i="7"/>
  <c r="M29" i="7"/>
  <c r="L29" i="7"/>
  <c r="T166" i="8" l="1"/>
  <c r="T168" i="8"/>
  <c r="T170" i="8"/>
  <c r="T172" i="8"/>
  <c r="T29" i="7"/>
  <c r="T31" i="7"/>
  <c r="T33" i="7"/>
  <c r="T35" i="7"/>
  <c r="U29" i="7"/>
  <c r="U36" i="7"/>
  <c r="U31" i="7"/>
  <c r="U33" i="7"/>
  <c r="U35" i="7"/>
  <c r="T34" i="7"/>
  <c r="T30" i="7"/>
  <c r="T32" i="7"/>
  <c r="U30" i="7"/>
  <c r="U32" i="7"/>
  <c r="U34" i="7"/>
  <c r="T36" i="7"/>
  <c r="U167" i="8"/>
  <c r="U169" i="8"/>
  <c r="U171" i="8"/>
  <c r="U173" i="8"/>
  <c r="T167" i="8"/>
  <c r="T171" i="8"/>
  <c r="T173" i="8"/>
  <c r="T169" i="8"/>
  <c r="U166" i="8"/>
  <c r="U168" i="8"/>
  <c r="U170" i="8"/>
  <c r="U172" i="8"/>
  <c r="S44" i="7" l="1"/>
  <c r="R44" i="7"/>
  <c r="M44" i="7"/>
  <c r="L44" i="7"/>
  <c r="S43" i="7"/>
  <c r="R43" i="7"/>
  <c r="M43" i="7"/>
  <c r="L43" i="7"/>
  <c r="S42" i="7"/>
  <c r="R42" i="7"/>
  <c r="M42" i="7"/>
  <c r="L42" i="7"/>
  <c r="S41" i="7"/>
  <c r="R41" i="7"/>
  <c r="M41" i="7"/>
  <c r="L41" i="7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T32" i="8" l="1"/>
  <c r="T34" i="8"/>
  <c r="U41" i="7"/>
  <c r="U43" i="7"/>
  <c r="U32" i="8"/>
  <c r="U34" i="8"/>
  <c r="T41" i="7"/>
  <c r="T43" i="7"/>
  <c r="T42" i="7"/>
  <c r="T44" i="7"/>
  <c r="U42" i="7"/>
  <c r="U44" i="7"/>
  <c r="T33" i="8"/>
  <c r="T35" i="8"/>
  <c r="U33" i="8"/>
  <c r="U35" i="8"/>
  <c r="Q175" i="8" l="1"/>
  <c r="P175" i="8"/>
  <c r="O175" i="8"/>
  <c r="N175" i="8"/>
  <c r="K175" i="8"/>
  <c r="J175" i="8"/>
  <c r="I175" i="8"/>
  <c r="H175" i="8"/>
  <c r="G175" i="8"/>
  <c r="F175" i="8"/>
  <c r="E175" i="8"/>
  <c r="D175" i="8"/>
  <c r="S174" i="8"/>
  <c r="R174" i="8"/>
  <c r="M174" i="8"/>
  <c r="L174" i="8"/>
  <c r="S165" i="8"/>
  <c r="R165" i="8"/>
  <c r="M165" i="8"/>
  <c r="L165" i="8"/>
  <c r="S164" i="8"/>
  <c r="R164" i="8"/>
  <c r="M164" i="8"/>
  <c r="L164" i="8"/>
  <c r="S163" i="8"/>
  <c r="R163" i="8"/>
  <c r="M163" i="8"/>
  <c r="L163" i="8"/>
  <c r="S162" i="8"/>
  <c r="R162" i="8"/>
  <c r="M162" i="8"/>
  <c r="L162" i="8"/>
  <c r="S161" i="8"/>
  <c r="R161" i="8"/>
  <c r="M161" i="8"/>
  <c r="L161" i="8"/>
  <c r="S160" i="8"/>
  <c r="R160" i="8"/>
  <c r="M160" i="8"/>
  <c r="L160" i="8"/>
  <c r="S159" i="8"/>
  <c r="R159" i="8"/>
  <c r="M159" i="8"/>
  <c r="L159" i="8"/>
  <c r="S158" i="8"/>
  <c r="R158" i="8"/>
  <c r="M158" i="8"/>
  <c r="L158" i="8"/>
  <c r="S157" i="8"/>
  <c r="R157" i="8"/>
  <c r="M157" i="8"/>
  <c r="L157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S153" i="8"/>
  <c r="R153" i="8"/>
  <c r="M153" i="8"/>
  <c r="L153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1" i="8"/>
  <c r="R31" i="8"/>
  <c r="M31" i="8"/>
  <c r="L31" i="8"/>
  <c r="S30" i="8"/>
  <c r="R30" i="8"/>
  <c r="M30" i="8"/>
  <c r="L30" i="8"/>
  <c r="S29" i="8"/>
  <c r="R29" i="8"/>
  <c r="M29" i="8"/>
  <c r="L29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T9" i="8" l="1"/>
  <c r="T11" i="8"/>
  <c r="T29" i="8"/>
  <c r="T36" i="8"/>
  <c r="T38" i="8"/>
  <c r="T39" i="8"/>
  <c r="T41" i="8"/>
  <c r="T44" i="8"/>
  <c r="T46" i="8"/>
  <c r="T47" i="8"/>
  <c r="T49" i="8"/>
  <c r="T52" i="8"/>
  <c r="T54" i="8"/>
  <c r="T55" i="8"/>
  <c r="T57" i="8"/>
  <c r="T60" i="8"/>
  <c r="T62" i="8"/>
  <c r="T63" i="8"/>
  <c r="T65" i="8"/>
  <c r="T67" i="8"/>
  <c r="T69" i="8"/>
  <c r="T71" i="8"/>
  <c r="T73" i="8"/>
  <c r="T75" i="8"/>
  <c r="T77" i="8"/>
  <c r="T79" i="8"/>
  <c r="T81" i="8"/>
  <c r="T83" i="8"/>
  <c r="T85" i="8"/>
  <c r="T87" i="8"/>
  <c r="T89" i="8"/>
  <c r="T91" i="8"/>
  <c r="T93" i="8"/>
  <c r="T95" i="8"/>
  <c r="T97" i="8"/>
  <c r="T99" i="8"/>
  <c r="T101" i="8"/>
  <c r="T103" i="8"/>
  <c r="T105" i="8"/>
  <c r="T107" i="8"/>
  <c r="T109" i="8"/>
  <c r="T111" i="8"/>
  <c r="T113" i="8"/>
  <c r="T115" i="8"/>
  <c r="T117" i="8"/>
  <c r="T119" i="8"/>
  <c r="T121" i="8"/>
  <c r="T123" i="8"/>
  <c r="T125" i="8"/>
  <c r="T127" i="8"/>
  <c r="T129" i="8"/>
  <c r="T131" i="8"/>
  <c r="T133" i="8"/>
  <c r="T135" i="8"/>
  <c r="T137" i="8"/>
  <c r="T139" i="8"/>
  <c r="T141" i="8"/>
  <c r="T143" i="8"/>
  <c r="T145" i="8"/>
  <c r="T147" i="8"/>
  <c r="T149" i="8"/>
  <c r="T153" i="8"/>
  <c r="T155" i="8"/>
  <c r="T157" i="8"/>
  <c r="T159" i="8"/>
  <c r="T161" i="8"/>
  <c r="T163" i="8"/>
  <c r="T151" i="8"/>
  <c r="U163" i="8"/>
  <c r="U164" i="8"/>
  <c r="U165" i="8"/>
  <c r="U11" i="8"/>
  <c r="U37" i="8"/>
  <c r="U43" i="8"/>
  <c r="U47" i="8"/>
  <c r="U53" i="8"/>
  <c r="U59" i="8"/>
  <c r="U65" i="8"/>
  <c r="U69" i="8"/>
  <c r="U75" i="8"/>
  <c r="U77" i="8"/>
  <c r="U83" i="8"/>
  <c r="U89" i="8"/>
  <c r="U97" i="8"/>
  <c r="U103" i="8"/>
  <c r="U109" i="8"/>
  <c r="U111" i="8"/>
  <c r="U115" i="8"/>
  <c r="U119" i="8"/>
  <c r="U121" i="8"/>
  <c r="U123" i="8"/>
  <c r="U125" i="8"/>
  <c r="U127" i="8"/>
  <c r="U129" i="8"/>
  <c r="U131" i="8"/>
  <c r="U133" i="8"/>
  <c r="U135" i="8"/>
  <c r="U137" i="8"/>
  <c r="U139" i="8"/>
  <c r="U141" i="8"/>
  <c r="U143" i="8"/>
  <c r="U145" i="8"/>
  <c r="U147" i="8"/>
  <c r="U149" i="8"/>
  <c r="U151" i="8"/>
  <c r="U153" i="8"/>
  <c r="U155" i="8"/>
  <c r="U157" i="8"/>
  <c r="U159" i="8"/>
  <c r="U161" i="8"/>
  <c r="T165" i="8"/>
  <c r="U9" i="8"/>
  <c r="U29" i="8"/>
  <c r="U31" i="8"/>
  <c r="U39" i="8"/>
  <c r="U41" i="8"/>
  <c r="U45" i="8"/>
  <c r="U49" i="8"/>
  <c r="U51" i="8"/>
  <c r="U55" i="8"/>
  <c r="U57" i="8"/>
  <c r="U61" i="8"/>
  <c r="U63" i="8"/>
  <c r="U67" i="8"/>
  <c r="U71" i="8"/>
  <c r="U73" i="8"/>
  <c r="U79" i="8"/>
  <c r="U81" i="8"/>
  <c r="U85" i="8"/>
  <c r="U87" i="8"/>
  <c r="U91" i="8"/>
  <c r="U93" i="8"/>
  <c r="U95" i="8"/>
  <c r="U99" i="8"/>
  <c r="U101" i="8"/>
  <c r="U105" i="8"/>
  <c r="U107" i="8"/>
  <c r="U113" i="8"/>
  <c r="U117" i="8"/>
  <c r="R175" i="8"/>
  <c r="T174" i="8"/>
  <c r="T10" i="8"/>
  <c r="T12" i="8"/>
  <c r="T30" i="8"/>
  <c r="T31" i="8"/>
  <c r="T37" i="8"/>
  <c r="T40" i="8"/>
  <c r="T42" i="8"/>
  <c r="T43" i="8"/>
  <c r="T45" i="8"/>
  <c r="T48" i="8"/>
  <c r="T50" i="8"/>
  <c r="T51" i="8"/>
  <c r="T53" i="8"/>
  <c r="T56" i="8"/>
  <c r="T58" i="8"/>
  <c r="T59" i="8"/>
  <c r="T61" i="8"/>
  <c r="T64" i="8"/>
  <c r="T66" i="8"/>
  <c r="T68" i="8"/>
  <c r="T70" i="8"/>
  <c r="T72" i="8"/>
  <c r="T74" i="8"/>
  <c r="T76" i="8"/>
  <c r="T78" i="8"/>
  <c r="T80" i="8"/>
  <c r="T82" i="8"/>
  <c r="T84" i="8"/>
  <c r="T86" i="8"/>
  <c r="T88" i="8"/>
  <c r="T90" i="8"/>
  <c r="T92" i="8"/>
  <c r="T94" i="8"/>
  <c r="T96" i="8"/>
  <c r="T98" i="8"/>
  <c r="T100" i="8"/>
  <c r="T102" i="8"/>
  <c r="T104" i="8"/>
  <c r="T106" i="8"/>
  <c r="T108" i="8"/>
  <c r="T110" i="8"/>
  <c r="T112" i="8"/>
  <c r="T114" i="8"/>
  <c r="T116" i="8"/>
  <c r="T118" i="8"/>
  <c r="T120" i="8"/>
  <c r="T122" i="8"/>
  <c r="T124" i="8"/>
  <c r="T126" i="8"/>
  <c r="T128" i="8"/>
  <c r="T130" i="8"/>
  <c r="T132" i="8"/>
  <c r="T134" i="8"/>
  <c r="T136" i="8"/>
  <c r="T138" i="8"/>
  <c r="T140" i="8"/>
  <c r="T142" i="8"/>
  <c r="T144" i="8"/>
  <c r="T146" i="8"/>
  <c r="T148" i="8"/>
  <c r="T150" i="8"/>
  <c r="T152" i="8"/>
  <c r="T154" i="8"/>
  <c r="T156" i="8"/>
  <c r="T158" i="8"/>
  <c r="T160" i="8"/>
  <c r="T162" i="8"/>
  <c r="U10" i="8"/>
  <c r="U12" i="8"/>
  <c r="U30" i="8"/>
  <c r="U36" i="8"/>
  <c r="U38" i="8"/>
  <c r="U40" i="8"/>
  <c r="U42" i="8"/>
  <c r="U44" i="8"/>
  <c r="U46" i="8"/>
  <c r="U48" i="8"/>
  <c r="U50" i="8"/>
  <c r="U52" i="8"/>
  <c r="U54" i="8"/>
  <c r="U56" i="8"/>
  <c r="U58" i="8"/>
  <c r="U60" i="8"/>
  <c r="U62" i="8"/>
  <c r="U64" i="8"/>
  <c r="U66" i="8"/>
  <c r="U68" i="8"/>
  <c r="U70" i="8"/>
  <c r="U72" i="8"/>
  <c r="U74" i="8"/>
  <c r="U76" i="8"/>
  <c r="U78" i="8"/>
  <c r="U80" i="8"/>
  <c r="U82" i="8"/>
  <c r="U84" i="8"/>
  <c r="U86" i="8"/>
  <c r="U88" i="8"/>
  <c r="U90" i="8"/>
  <c r="U92" i="8"/>
  <c r="U94" i="8"/>
  <c r="U96" i="8"/>
  <c r="U98" i="8"/>
  <c r="U100" i="8"/>
  <c r="U102" i="8"/>
  <c r="U104" i="8"/>
  <c r="U106" i="8"/>
  <c r="U108" i="8"/>
  <c r="U110" i="8"/>
  <c r="U112" i="8"/>
  <c r="U114" i="8"/>
  <c r="U116" i="8"/>
  <c r="U118" i="8"/>
  <c r="U120" i="8"/>
  <c r="U122" i="8"/>
  <c r="U124" i="8"/>
  <c r="U126" i="8"/>
  <c r="U128" i="8"/>
  <c r="U130" i="8"/>
  <c r="U132" i="8"/>
  <c r="U134" i="8"/>
  <c r="U136" i="8"/>
  <c r="U138" i="8"/>
  <c r="U140" i="8"/>
  <c r="U142" i="8"/>
  <c r="U144" i="8"/>
  <c r="U146" i="8"/>
  <c r="U148" i="8"/>
  <c r="U150" i="8"/>
  <c r="U152" i="8"/>
  <c r="U154" i="8"/>
  <c r="U156" i="8"/>
  <c r="U158" i="8"/>
  <c r="U160" i="8"/>
  <c r="U162" i="8"/>
  <c r="T164" i="8"/>
  <c r="U174" i="8"/>
  <c r="T8" i="8"/>
  <c r="S175" i="8"/>
  <c r="L175" i="8"/>
  <c r="M175" i="8"/>
  <c r="U8" i="8"/>
  <c r="S48" i="7"/>
  <c r="R48" i="7"/>
  <c r="M48" i="7"/>
  <c r="L48" i="7"/>
  <c r="S47" i="7"/>
  <c r="R47" i="7"/>
  <c r="M47" i="7"/>
  <c r="L47" i="7"/>
  <c r="S46" i="7"/>
  <c r="R46" i="7"/>
  <c r="M46" i="7"/>
  <c r="L46" i="7"/>
  <c r="S45" i="7"/>
  <c r="R45" i="7"/>
  <c r="M45" i="7"/>
  <c r="L45" i="7"/>
  <c r="S40" i="7"/>
  <c r="R40" i="7"/>
  <c r="M40" i="7"/>
  <c r="L40" i="7"/>
  <c r="S39" i="7"/>
  <c r="R39" i="7"/>
  <c r="M39" i="7"/>
  <c r="L39" i="7"/>
  <c r="S38" i="7"/>
  <c r="R38" i="7"/>
  <c r="M38" i="7"/>
  <c r="L38" i="7"/>
  <c r="S37" i="7"/>
  <c r="R37" i="7"/>
  <c r="M37" i="7"/>
  <c r="L37" i="7"/>
  <c r="T38" i="7" l="1"/>
  <c r="T40" i="7"/>
  <c r="T46" i="7"/>
  <c r="T48" i="7"/>
  <c r="U175" i="8"/>
  <c r="T175" i="8"/>
  <c r="U38" i="7"/>
  <c r="U40" i="7"/>
  <c r="U46" i="7"/>
  <c r="U48" i="7"/>
  <c r="U37" i="7"/>
  <c r="U39" i="7"/>
  <c r="U45" i="7"/>
  <c r="U47" i="7"/>
  <c r="T37" i="7"/>
  <c r="T39" i="7"/>
  <c r="T45" i="7"/>
  <c r="T47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68" i="7"/>
  <c r="S168" i="7"/>
  <c r="R169" i="7"/>
  <c r="S169" i="7"/>
  <c r="R170" i="7"/>
  <c r="S170" i="7"/>
  <c r="R171" i="7"/>
  <c r="S171" i="7"/>
  <c r="R172" i="7"/>
  <c r="S172" i="7"/>
  <c r="R173" i="7"/>
  <c r="S173" i="7"/>
  <c r="R174" i="7"/>
  <c r="S174" i="7"/>
  <c r="R175" i="7"/>
  <c r="S175" i="7"/>
  <c r="R176" i="7"/>
  <c r="S176" i="7"/>
  <c r="R177" i="7"/>
  <c r="S177" i="7"/>
  <c r="R178" i="7"/>
  <c r="S178" i="7"/>
  <c r="R180" i="7"/>
  <c r="S180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27" i="7"/>
  <c r="S127" i="7"/>
  <c r="R128" i="7"/>
  <c r="S128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0" i="7"/>
  <c r="S10" i="7"/>
  <c r="R11" i="7"/>
  <c r="S11" i="7"/>
  <c r="R12" i="7"/>
  <c r="S12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117" i="7"/>
  <c r="S117" i="7"/>
  <c r="R118" i="7"/>
  <c r="S118" i="7"/>
  <c r="R119" i="7"/>
  <c r="S119" i="7"/>
  <c r="R120" i="7"/>
  <c r="S120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S9" i="7"/>
  <c r="R9" i="7"/>
  <c r="S8" i="7"/>
  <c r="R8" i="7"/>
  <c r="M56" i="7" l="1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T51" i="7" l="1"/>
  <c r="T53" i="7"/>
  <c r="T55" i="7"/>
  <c r="T49" i="7"/>
  <c r="U50" i="7"/>
  <c r="U52" i="7"/>
  <c r="U54" i="7"/>
  <c r="T50" i="7"/>
  <c r="T52" i="7"/>
  <c r="T54" i="7"/>
  <c r="T56" i="7"/>
  <c r="U49" i="7"/>
  <c r="U51" i="7"/>
  <c r="U53" i="7"/>
  <c r="U55" i="7"/>
  <c r="U56" i="7"/>
  <c r="M64" i="7" l="1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T62" i="7" l="1"/>
  <c r="T58" i="7"/>
  <c r="T60" i="7"/>
  <c r="T63" i="7"/>
  <c r="T64" i="7"/>
  <c r="T57" i="7"/>
  <c r="T59" i="7"/>
  <c r="T61" i="7"/>
  <c r="U58" i="7"/>
  <c r="U60" i="7"/>
  <c r="U62" i="7"/>
  <c r="U64" i="7"/>
  <c r="U57" i="7"/>
  <c r="U59" i="7"/>
  <c r="U61" i="7"/>
  <c r="U63" i="7"/>
  <c r="M72" i="7" l="1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T66" i="7" l="1"/>
  <c r="T68" i="7"/>
  <c r="T70" i="7"/>
  <c r="U66" i="7"/>
  <c r="T65" i="7"/>
  <c r="T67" i="7"/>
  <c r="T69" i="7"/>
  <c r="T71" i="7"/>
  <c r="T72" i="7"/>
  <c r="U65" i="7"/>
  <c r="U67" i="7"/>
  <c r="U68" i="7"/>
  <c r="U69" i="7"/>
  <c r="U70" i="7"/>
  <c r="U71" i="7"/>
  <c r="U72" i="7"/>
  <c r="M87" i="7" l="1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T80" i="7" l="1"/>
  <c r="T82" i="7"/>
  <c r="T84" i="7"/>
  <c r="U80" i="7"/>
  <c r="U84" i="7"/>
  <c r="U86" i="7"/>
  <c r="U82" i="7"/>
  <c r="U85" i="7"/>
  <c r="T86" i="7"/>
  <c r="U81" i="7"/>
  <c r="U83" i="7"/>
  <c r="U87" i="7"/>
  <c r="T81" i="7"/>
  <c r="T83" i="7"/>
  <c r="T85" i="7"/>
  <c r="T87" i="7"/>
  <c r="M88" i="7"/>
  <c r="L88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U73" i="7" l="1"/>
  <c r="U75" i="7"/>
  <c r="U77" i="7"/>
  <c r="U79" i="7"/>
  <c r="T74" i="7"/>
  <c r="T76" i="7"/>
  <c r="T78" i="7"/>
  <c r="T88" i="7"/>
  <c r="U74" i="7"/>
  <c r="U78" i="7"/>
  <c r="U88" i="7"/>
  <c r="T73" i="7"/>
  <c r="T75" i="7"/>
  <c r="T77" i="7"/>
  <c r="T79" i="7"/>
  <c r="U76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104" i="7"/>
  <c r="L104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40" i="7"/>
  <c r="L140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0" i="7"/>
  <c r="M11" i="7"/>
  <c r="M12" i="7"/>
  <c r="M157" i="7"/>
  <c r="M158" i="7"/>
  <c r="M159" i="7"/>
  <c r="M160" i="7"/>
  <c r="M161" i="7"/>
  <c r="M162" i="7"/>
  <c r="M163" i="7"/>
  <c r="M172" i="7"/>
  <c r="M173" i="7"/>
  <c r="M174" i="7"/>
  <c r="M175" i="7"/>
  <c r="M176" i="7"/>
  <c r="L10" i="7"/>
  <c r="L11" i="7"/>
  <c r="L12" i="7"/>
  <c r="L157" i="7"/>
  <c r="L158" i="7"/>
  <c r="L159" i="7"/>
  <c r="L160" i="7"/>
  <c r="L161" i="7"/>
  <c r="L162" i="7"/>
  <c r="L163" i="7"/>
  <c r="L172" i="7"/>
  <c r="L173" i="7"/>
  <c r="L174" i="7"/>
  <c r="L175" i="7"/>
  <c r="L176" i="7"/>
  <c r="M178" i="7"/>
  <c r="L178" i="7"/>
  <c r="M177" i="7"/>
  <c r="L177" i="7"/>
  <c r="M180" i="7"/>
  <c r="L180" i="7"/>
  <c r="L8" i="7"/>
  <c r="L9" i="7"/>
  <c r="M9" i="7"/>
  <c r="E181" i="7"/>
  <c r="F181" i="7"/>
  <c r="G181" i="7"/>
  <c r="H181" i="7"/>
  <c r="I181" i="7"/>
  <c r="J181" i="7"/>
  <c r="K181" i="7"/>
  <c r="N181" i="7"/>
  <c r="O181" i="7"/>
  <c r="P181" i="7"/>
  <c r="Q181" i="7"/>
  <c r="D181" i="7"/>
  <c r="M8" i="7"/>
  <c r="M181" i="7" l="1"/>
  <c r="T135" i="7"/>
  <c r="U98" i="7"/>
  <c r="U159" i="7"/>
  <c r="T115" i="7"/>
  <c r="T8" i="7"/>
  <c r="U180" i="7"/>
  <c r="T173" i="7"/>
  <c r="U176" i="7"/>
  <c r="U12" i="7"/>
  <c r="T113" i="7"/>
  <c r="T114" i="7"/>
  <c r="T116" i="7"/>
  <c r="T117" i="7"/>
  <c r="T118" i="7"/>
  <c r="T119" i="7"/>
  <c r="T120" i="7"/>
  <c r="T105" i="7"/>
  <c r="T106" i="7"/>
  <c r="T107" i="7"/>
  <c r="T108" i="7"/>
  <c r="T109" i="7"/>
  <c r="T110" i="7"/>
  <c r="T111" i="7"/>
  <c r="T112" i="7"/>
  <c r="T89" i="7"/>
  <c r="T90" i="7"/>
  <c r="T91" i="7"/>
  <c r="T92" i="7"/>
  <c r="T93" i="7"/>
  <c r="T94" i="7"/>
  <c r="T95" i="7"/>
  <c r="T104" i="7"/>
  <c r="U96" i="7"/>
  <c r="U97" i="7"/>
  <c r="U99" i="7"/>
  <c r="U100" i="7"/>
  <c r="U101" i="7"/>
  <c r="U102" i="7"/>
  <c r="U103" i="7"/>
  <c r="U134" i="7"/>
  <c r="U135" i="7"/>
  <c r="U136" i="7"/>
  <c r="U137" i="7"/>
  <c r="U138" i="7"/>
  <c r="U139" i="7"/>
  <c r="U128" i="7"/>
  <c r="U130" i="7"/>
  <c r="U131" i="7"/>
  <c r="U132" i="7"/>
  <c r="U133" i="7"/>
  <c r="T164" i="7"/>
  <c r="T167" i="7"/>
  <c r="T150" i="7"/>
  <c r="T155" i="7"/>
  <c r="T148" i="7"/>
  <c r="T140" i="7"/>
  <c r="T177" i="7"/>
  <c r="T178" i="7"/>
  <c r="T176" i="7"/>
  <c r="T172" i="7"/>
  <c r="T160" i="7"/>
  <c r="T12" i="7"/>
  <c r="U175" i="7"/>
  <c r="U163" i="7"/>
  <c r="U11" i="7"/>
  <c r="T165" i="7"/>
  <c r="T166" i="7"/>
  <c r="T168" i="7"/>
  <c r="T169" i="7"/>
  <c r="T170" i="7"/>
  <c r="T171" i="7"/>
  <c r="T149" i="7"/>
  <c r="T151" i="7"/>
  <c r="T152" i="7"/>
  <c r="T153" i="7"/>
  <c r="T154" i="7"/>
  <c r="T156" i="7"/>
  <c r="T141" i="7"/>
  <c r="T142" i="7"/>
  <c r="T143" i="7"/>
  <c r="T144" i="7"/>
  <c r="T145" i="7"/>
  <c r="T147" i="7"/>
  <c r="T121" i="7"/>
  <c r="T122" i="7"/>
  <c r="T123" i="7"/>
  <c r="T124" i="7"/>
  <c r="T125" i="7"/>
  <c r="T126" i="7"/>
  <c r="T127" i="7"/>
  <c r="T174" i="7"/>
  <c r="T162" i="7"/>
  <c r="T158" i="7"/>
  <c r="U173" i="7"/>
  <c r="U157" i="7"/>
  <c r="U113" i="7"/>
  <c r="U117" i="7"/>
  <c r="U106" i="7"/>
  <c r="U111" i="7"/>
  <c r="U91" i="7"/>
  <c r="U104" i="7"/>
  <c r="T102" i="7"/>
  <c r="T134" i="7"/>
  <c r="T136" i="7"/>
  <c r="T137" i="7"/>
  <c r="T138" i="7"/>
  <c r="T139" i="7"/>
  <c r="T128" i="7"/>
  <c r="T129" i="7"/>
  <c r="T130" i="7"/>
  <c r="T131" i="7"/>
  <c r="T180" i="7"/>
  <c r="U9" i="7"/>
  <c r="T9" i="7"/>
  <c r="U114" i="7"/>
  <c r="U115" i="7"/>
  <c r="U116" i="7"/>
  <c r="U118" i="7"/>
  <c r="U119" i="7"/>
  <c r="U120" i="7"/>
  <c r="T96" i="7"/>
  <c r="T97" i="7"/>
  <c r="T98" i="7"/>
  <c r="T99" i="7"/>
  <c r="T100" i="7"/>
  <c r="T101" i="7"/>
  <c r="T103" i="7"/>
  <c r="T175" i="7"/>
  <c r="U174" i="7"/>
  <c r="U162" i="7"/>
  <c r="U158" i="7"/>
  <c r="U10" i="7"/>
  <c r="T161" i="7"/>
  <c r="T157" i="7"/>
  <c r="U172" i="7"/>
  <c r="U160" i="7"/>
  <c r="U164" i="7"/>
  <c r="U165" i="7"/>
  <c r="U166" i="7"/>
  <c r="U167" i="7"/>
  <c r="U168" i="7"/>
  <c r="U169" i="7"/>
  <c r="U170" i="7"/>
  <c r="U171" i="7"/>
  <c r="U149" i="7"/>
  <c r="U150" i="7"/>
  <c r="U151" i="7"/>
  <c r="U152" i="7"/>
  <c r="U153" i="7"/>
  <c r="U154" i="7"/>
  <c r="U155" i="7"/>
  <c r="U156" i="7"/>
  <c r="U141" i="7"/>
  <c r="U142" i="7"/>
  <c r="U143" i="7"/>
  <c r="U144" i="7"/>
  <c r="U145" i="7"/>
  <c r="U146" i="7"/>
  <c r="U147" i="7"/>
  <c r="U148" i="7"/>
  <c r="U124" i="7"/>
  <c r="U125" i="7"/>
  <c r="U126" i="7"/>
  <c r="U127" i="7"/>
  <c r="U140" i="7"/>
  <c r="U105" i="7"/>
  <c r="U107" i="7"/>
  <c r="U108" i="7"/>
  <c r="U109" i="7"/>
  <c r="U110" i="7"/>
  <c r="U112" i="7"/>
  <c r="U89" i="7"/>
  <c r="U90" i="7"/>
  <c r="U92" i="7"/>
  <c r="U94" i="7"/>
  <c r="U95" i="7"/>
  <c r="U8" i="7"/>
  <c r="S181" i="7"/>
  <c r="T10" i="7"/>
  <c r="U161" i="7"/>
  <c r="T132" i="7"/>
  <c r="T133" i="7"/>
  <c r="T146" i="7"/>
  <c r="R181" i="7"/>
  <c r="U177" i="7"/>
  <c r="U178" i="7"/>
  <c r="T163" i="7"/>
  <c r="T159" i="7"/>
  <c r="T11" i="7"/>
  <c r="U129" i="7"/>
  <c r="L181" i="7"/>
  <c r="U121" i="7"/>
  <c r="U122" i="7"/>
  <c r="U123" i="7"/>
  <c r="U93" i="7"/>
  <c r="T181" i="7" l="1"/>
  <c r="U181" i="7"/>
</calcChain>
</file>

<file path=xl/sharedStrings.xml><?xml version="1.0" encoding="utf-8"?>
<sst xmlns="http://schemas.openxmlformats.org/spreadsheetml/2006/main" count="756" uniqueCount="367">
  <si>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</si>
  <si>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</si>
  <si>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</si>
  <si>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</si>
  <si>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</si>
  <si>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</si>
  <si>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</si>
  <si>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</si>
  <si>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</si>
  <si>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</si>
  <si>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</si>
  <si>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</si>
  <si>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</si>
  <si>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</si>
  <si>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</si>
  <si>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</si>
  <si>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</si>
  <si>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</si>
  <si>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</si>
  <si>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</si>
  <si>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</si>
  <si>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</si>
  <si>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</si>
  <si>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</si>
  <si>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</si>
  <si>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</si>
  <si>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</si>
  <si>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</si>
  <si>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</si>
  <si>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</si>
  <si>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</si>
  <si>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</si>
  <si>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</si>
  <si>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</si>
  <si>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</si>
  <si>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</si>
  <si>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</si>
  <si>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</si>
  <si>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</si>
  <si>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</si>
  <si>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</si>
  <si>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</si>
  <si>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</si>
  <si>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</si>
  <si>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</si>
  <si>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</si>
  <si>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</si>
  <si>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</si>
  <si>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</si>
  <si>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11.932.017</t>
  </si>
  <si>
    <t>STANDARD CHARTERED BANK (BRASIL) S.A. - BANCO DE INVESTIMENTO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</si>
  <si>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</si>
  <si>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</si>
  <si>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</si>
  <si>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</si>
  <si>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</si>
  <si>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</si>
  <si>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</si>
  <si>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</si>
  <si>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</si>
  <si>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</si>
  <si>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</si>
  <si>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</si>
  <si>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</si>
  <si>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</si>
  <si>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</si>
  <si>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</si>
  <si>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</si>
  <si>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</si>
  <si>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</si>
  <si>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</si>
  <si>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</si>
  <si>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</si>
  <si>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</si>
  <si>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</si>
  <si>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</si>
  <si>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71.027.866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</si>
  <si>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</si>
  <si>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</si>
  <si>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</si>
  <si>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</si>
  <si>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</si>
  <si>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</si>
  <si>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</si>
  <si>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</si>
  <si>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</si>
  <si>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</si>
  <si>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</si>
  <si>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</si>
  <si>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</si>
  <si>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</si>
  <si>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</si>
  <si>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</si>
  <si>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</si>
  <si>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</si>
  <si>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</si>
  <si>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</si>
  <si>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</si>
  <si>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</si>
  <si>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</si>
  <si>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</si>
  <si>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</si>
  <si>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</si>
  <si>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</si>
  <si>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</si>
  <si>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</si>
  <si>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</si>
  <si>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</si>
  <si>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</si>
  <si>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</si>
  <si>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</si>
  <si>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</si>
  <si>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</si>
  <si>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</si>
  <si>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</si>
  <si>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</si>
  <si>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</si>
  <si>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62.144.175</t>
  </si>
  <si>
    <t>BANCO PINE S.A.</t>
  </si>
  <si>
    <t>00.460.065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</si>
  <si>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</si>
  <si>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</si>
  <si>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</si>
  <si>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</si>
  <si>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</si>
  <si>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</si>
  <si>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</si>
  <si>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</si>
  <si>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</si>
  <si>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</si>
  <si>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</si>
  <si>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00.250.699</t>
  </si>
  <si>
    <t>AGK CORRETORA DE CAMBIO S.A.</t>
  </si>
  <si>
    <t>10.690.848</t>
  </si>
  <si>
    <t>BANCO DA CHINA BRASIL S.A.</t>
  </si>
  <si>
    <t>15.114.366</t>
  </si>
  <si>
    <t>01.181.521</t>
  </si>
  <si>
    <t>BANCO COOPERATIVO SICREDI S.A.</t>
  </si>
  <si>
    <t>12.586.596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</si>
  <si>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</si>
  <si>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</si>
  <si>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</si>
  <si>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</si>
  <si>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</si>
  <si>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</si>
  <si>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</si>
  <si>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</si>
  <si>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</si>
  <si>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</si>
  <si>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</si>
  <si>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</si>
  <si>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</si>
  <si>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</si>
  <si>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</si>
  <si>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</si>
  <si>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</si>
  <si>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</si>
  <si>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</si>
  <si>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</si>
  <si>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05.452.073</t>
  </si>
  <si>
    <t>ALBATROSS CORRETORA DE CAMBIO E VALORES S.A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</si>
  <si>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</si>
  <si>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</si>
  <si>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</si>
  <si>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</si>
  <si>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</si>
  <si>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</si>
  <si>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57.582.264</t>
  </si>
  <si>
    <t>TORRE CORRETORA DE CÂMBIO LTDA</t>
  </si>
  <si>
    <t>28.127.603</t>
  </si>
  <si>
    <t>BANESTES S.A. BANCO DO ESTADO DO ESPIRITO SANTO</t>
  </si>
  <si>
    <t>44.189.447</t>
  </si>
  <si>
    <t>BANCO DE LA PROVINCIA DE BUENOS AIRES</t>
  </si>
  <si>
    <t>08.609.934</t>
  </si>
  <si>
    <t>NOVO MUNDO CORRETORA DE CÂMBIO S.A.</t>
  </si>
  <si>
    <t>62.285.390</t>
  </si>
  <si>
    <t>SOCOPA SOCIEDADE CORRETORA PAULISTA S.A.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</si>
  <si>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</si>
  <si>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</si>
  <si>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</si>
  <si>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</si>
  <si>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</si>
  <si>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</si>
  <si>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</si>
  <si>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</si>
  <si>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</si>
  <si>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</si>
  <si>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</si>
  <si>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</si>
  <si>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</si>
  <si>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</si>
  <si>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</si>
  <si>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</si>
  <si>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76.641.497</t>
  </si>
  <si>
    <t>DOURADA CORRETORA DE CÂMBIO LTDA.</t>
  </si>
  <si>
    <t>40.353.377</t>
  </si>
  <si>
    <t>FOURTRADE CORRETORA DE CÂMBIO LTDA.</t>
  </si>
  <si>
    <t>50.657.675</t>
  </si>
  <si>
    <t>SLW CORRETORA DE VALORES 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</si>
  <si>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</si>
  <si>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</si>
  <si>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</si>
  <si>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</si>
  <si>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</si>
  <si>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</si>
  <si>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</si>
  <si>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</si>
  <si>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</si>
  <si>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</si>
  <si>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</si>
  <si>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</si>
  <si>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</si>
  <si>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</si>
  <si>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</si>
  <si>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</si>
  <si>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</si>
  <si>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</si>
  <si>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69.078.350</t>
  </si>
  <si>
    <t>J. ALVES CORRETORA DE CAMBIO LTDA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</si>
  <si>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</si>
  <si>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</si>
  <si>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</si>
  <si>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</si>
  <si>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</si>
  <si>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</si>
  <si>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</si>
  <si>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</si>
  <si>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</si>
  <si>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</si>
  <si>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</si>
  <si>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</si>
  <si>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</si>
  <si>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</si>
  <si>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</si>
  <si>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</si>
  <si>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</si>
  <si>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</si>
  <si>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</si>
  <si>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</si>
  <si>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</si>
  <si>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16.927.221</t>
  </si>
  <si>
    <t>AMAZÔNIA CORRETORA DE CÂMBIO LTDA.</t>
  </si>
  <si>
    <t>17.508.380</t>
  </si>
  <si>
    <t>UNIÃO ALTERNATIVA CORRETORA DE CÂMBIO LTDA.</t>
  </si>
  <si>
    <t>61.033.106</t>
  </si>
  <si>
    <t>17.184.037</t>
  </si>
  <si>
    <t>BANCO MERCANTIL DO BRASIL S.A.</t>
  </si>
  <si>
    <t>73.302.408</t>
  </si>
  <si>
    <t>EXIM CORRETORA DE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</si>
  <si>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</si>
  <si>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</si>
  <si>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</si>
  <si>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</si>
  <si>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</si>
  <si>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</si>
  <si>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</si>
  <si>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</si>
  <si>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</si>
  <si>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</si>
  <si>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</si>
  <si>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</si>
  <si>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20.283.069</t>
  </si>
  <si>
    <t>JN-MAXI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</si>
  <si>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</si>
  <si>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</si>
  <si>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</si>
  <si>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</si>
  <si>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</si>
  <si>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</si>
  <si>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</si>
  <si>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</si>
  <si>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</si>
  <si>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</si>
  <si>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</si>
  <si>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</si>
  <si>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</si>
  <si>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</si>
  <si>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</si>
  <si>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</si>
  <si>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</si>
  <si>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</si>
  <si>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</si>
  <si>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</si>
  <si>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</si>
  <si>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</si>
  <si>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</si>
  <si>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</si>
  <si>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</si>
  <si>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</si>
  <si>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</si>
  <si>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</si>
  <si>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</si>
  <si>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</si>
  <si>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</si>
  <si>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</si>
  <si>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</si>
  <si>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</si>
  <si>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</si>
  <si>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</si>
  <si>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89.784.367</t>
  </si>
  <si>
    <t>EBADIVAL - E. BAGGIO DISTRIBUIDORA DE TÍTULOS E VALORES MOBILIÁRIOS LTDA.</t>
  </si>
  <si>
    <t>18.145.784</t>
  </si>
  <si>
    <t>NUMATUR CORRETORA DE CÂMBIO LTDA.</t>
  </si>
  <si>
    <t>76.633.486</t>
  </si>
  <si>
    <t>OLIVEIRA FRANCO SOCIEDADE CORRETORA DE VALORES E CAMBIO LTDA</t>
  </si>
  <si>
    <t>59.615.005</t>
  </si>
  <si>
    <t>PATACÃO DISTRIBUIDORA DE TÍTULOS E VALORES MOBILIÁRIOS LTDA.</t>
  </si>
  <si>
    <t>21.148.439</t>
  </si>
  <si>
    <t>SEALANDAIR CORRETORA DE CÂMBIO LTDA.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</si>
  <si>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</si>
  <si>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</si>
  <si>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</si>
  <si>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</si>
  <si>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</si>
  <si>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</si>
  <si>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62.237.649</t>
  </si>
  <si>
    <t>CAROL DISTRIBUIDORA DE TITULOS E VALORES MOBILIARIOS LTDA.</t>
  </si>
  <si>
    <t>09.274.232</t>
  </si>
  <si>
    <t>50.585.090</t>
  </si>
  <si>
    <t>BCV - BANCO DE CRÉDITO E VAREJO S.A.</t>
  </si>
  <si>
    <t>14.652.687</t>
  </si>
  <si>
    <t>CAMBIALL CASH CORRETORA DE CÂMBIO LTDA.</t>
  </si>
  <si>
    <t>03.443.143</t>
  </si>
  <si>
    <t>AVIPAM CORRETORA DE CAMBIO LTDA</t>
  </si>
  <si>
    <t>33.042.953</t>
  </si>
  <si>
    <t>CITIBANK N.A.</t>
  </si>
  <si>
    <t>61.444.949</t>
  </si>
  <si>
    <t>SAGITUR CORRETORA DE CÂMBIO LTDA.</t>
  </si>
  <si>
    <t>13.720.915</t>
  </si>
  <si>
    <t>BANCO WESTERN UNION DO BRASIL S.A.</t>
  </si>
  <si>
    <t>B&amp;T CORRETORA DE CAMBIO LTDA.</t>
  </si>
  <si>
    <t>BANCO INTER S.A.</t>
  </si>
  <si>
    <t>BANCO CREFISA S.A.</t>
  </si>
  <si>
    <t>28.650.236</t>
  </si>
  <si>
    <t>27.842.177</t>
  </si>
  <si>
    <t>28.762.249</t>
  </si>
  <si>
    <t>SADOC SOCIEDADE CORRETORA DE CÂMBIO LTDA.</t>
  </si>
  <si>
    <t>33.886.862</t>
  </si>
  <si>
    <t>MAXIMA S.A. CORRETORA DE CAMBIO, TITULOS E VALORES MOBILIARIOS</t>
  </si>
  <si>
    <t>Obs. Os dados para o Mercado Primário incluem os registros de contratos da natureza 99000 e não incluem os registros ACAM204.</t>
  </si>
  <si>
    <t>Obs. Os dados para o Mercado Interbancário referem-se a registros de operações de arbitragens (no País e no exterior), operações entre  instituições e operações com o Banco Central do Brasil.</t>
  </si>
  <si>
    <t>BANCO MUFG BRASIL S.A.</t>
  </si>
  <si>
    <t>TRAVELEX BANCO DE CÂMBIO S.A.</t>
  </si>
  <si>
    <t>BANCO BS2 S.A.</t>
  </si>
  <si>
    <t>BANCO B3 S.A.</t>
  </si>
  <si>
    <t>28.811.341</t>
  </si>
  <si>
    <t>INTL FCSTONE BANCO DE CÂMBIO S.A.</t>
  </si>
  <si>
    <t>STATE STREET BRASIL S.A. – BANCO COMERCIAL</t>
  </si>
  <si>
    <t>COLUNA S/A DISTRIBUIDORA DE TITULOS E VALORES MOBILIÁRIOS</t>
  </si>
  <si>
    <t>BANCO BOCOM BBM S.A.</t>
  </si>
  <si>
    <t>03.012.230</t>
  </si>
  <si>
    <t>HIPERCARD BANCO MÚLTIPLO S.A.</t>
  </si>
  <si>
    <t>BS2 DISTRIBUIDORA DE TÍTULOS E VALORES MOBILIÁRIOS S.A.</t>
  </si>
  <si>
    <t>02.038.232</t>
  </si>
  <si>
    <t>BANCO COOPERATIVO DO BRASIL S.A. - BANCOOB</t>
  </si>
  <si>
    <t>30.183.111</t>
  </si>
  <si>
    <t>TURMA CORRETORA DE CÂMBIO LTDA</t>
  </si>
  <si>
    <t>58.497.702</t>
  </si>
  <si>
    <t>BANCO SMARTBANK S.A.</t>
  </si>
  <si>
    <t>09.516.419</t>
  </si>
  <si>
    <t>BANCO ORIGINAL DO AGRONEGÓCIO S.A.</t>
  </si>
  <si>
    <t>MULTIMONEY INVESTIMENTOS E PARTICIPACOES LTDA.</t>
  </si>
  <si>
    <t>IB CORRETORA DE CÂMBIO, TÍTULOS E VALORES MOBILIÁRIOS S.A.</t>
  </si>
  <si>
    <t>Registros de câmbio contratado em AGOSTO / 2019</t>
  </si>
  <si>
    <t>Fonte: Sistema Câmbio; Dados extraídos em: 10.09.2019.</t>
  </si>
  <si>
    <t>Registros de câmbio contratado - Acumulado Jan-Ago/2019</t>
  </si>
  <si>
    <t>PLURAL S.A. BANCO MÚLTIPLO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</si>
</sst>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164" fontId="12" fillId="0" borderId="0" xfId="1" applyFont="1" applyAlignment="1" applyProtection="1">
      <alignment horizontal="center"/>
    </xf>
    <xf numFmtId="164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4" fontId="9" fillId="0" borderId="0" xfId="1" applyFont="1" applyProtection="1"/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4"/>
  <sheetViews>
    <sheetView tabSelected="1" workbookViewId="0"/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363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0" t="s">
        <v>5</v>
      </c>
      <c r="B6" s="60" t="s">
        <v>11</v>
      </c>
      <c r="C6" s="62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56" t="s">
        <v>17</v>
      </c>
      <c r="M6" s="57"/>
      <c r="N6" s="58" t="s">
        <v>8</v>
      </c>
      <c r="O6" s="59"/>
      <c r="P6" s="58" t="s">
        <v>9</v>
      </c>
      <c r="Q6" s="59"/>
      <c r="R6" s="56" t="s">
        <v>16</v>
      </c>
      <c r="S6" s="57"/>
      <c r="T6" s="58" t="s">
        <v>0</v>
      </c>
      <c r="U6" s="59"/>
    </row>
    <row r="7" spans="1:22" s="8" customFormat="1" ht="12.75" customHeight="1" thickBot="1">
      <c r="A7" s="61"/>
      <c r="B7" s="61"/>
      <c r="C7" s="63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26</v>
      </c>
      <c r="C8" s="34" t="s">
        <v>27</v>
      </c>
      <c r="D8" s="42">
        <v>8989</v>
      </c>
      <c r="E8" s="42">
        <v>2263566522.7582002</v>
      </c>
      <c r="F8" s="42">
        <v>17559</v>
      </c>
      <c r="G8" s="42">
        <v>1723695640.0757999</v>
      </c>
      <c r="H8" s="42">
        <v>36904</v>
      </c>
      <c r="I8" s="42">
        <v>4606089887.5223999</v>
      </c>
      <c r="J8" s="42">
        <v>30730</v>
      </c>
      <c r="K8" s="42">
        <v>4830945327.5616999</v>
      </c>
      <c r="L8" s="42">
        <f>J8+H8+F8+D8</f>
        <v>94182</v>
      </c>
      <c r="M8" s="42">
        <f>K8+I8+G8+E8</f>
        <v>13424297377.918098</v>
      </c>
      <c r="N8" s="42">
        <v>403</v>
      </c>
      <c r="O8" s="42">
        <v>10003670495.15</v>
      </c>
      <c r="P8" s="42">
        <v>483</v>
      </c>
      <c r="Q8" s="42">
        <v>9459006685.2999992</v>
      </c>
      <c r="R8" s="42">
        <f>N8+P8</f>
        <v>886</v>
      </c>
      <c r="S8" s="42">
        <f>O8+Q8</f>
        <v>19462677180.449997</v>
      </c>
      <c r="T8" s="42">
        <f>R8+L8</f>
        <v>95068</v>
      </c>
      <c r="U8" s="42">
        <f>S8+M8</f>
        <v>32886974558.368095</v>
      </c>
      <c r="V8" s="16"/>
    </row>
    <row r="9" spans="1:22" s="9" customFormat="1">
      <c r="A9" s="30">
        <v>2</v>
      </c>
      <c r="B9" s="53" t="s">
        <v>18</v>
      </c>
      <c r="C9" s="32" t="s">
        <v>19</v>
      </c>
      <c r="D9" s="43">
        <v>6684</v>
      </c>
      <c r="E9" s="43">
        <v>2733911338.5100002</v>
      </c>
      <c r="F9" s="43">
        <v>18019</v>
      </c>
      <c r="G9" s="43">
        <v>2079828666.4820001</v>
      </c>
      <c r="H9" s="43">
        <v>21273</v>
      </c>
      <c r="I9" s="43">
        <v>3237856820.4001002</v>
      </c>
      <c r="J9" s="43">
        <v>29621</v>
      </c>
      <c r="K9" s="43">
        <v>4029055106.2266998</v>
      </c>
      <c r="L9" s="43">
        <f t="shared" ref="L9:M156" si="0">J9+H9+F9+D9</f>
        <v>75597</v>
      </c>
      <c r="M9" s="43">
        <f t="shared" si="0"/>
        <v>12080651931.618801</v>
      </c>
      <c r="N9" s="43">
        <v>920</v>
      </c>
      <c r="O9" s="43">
        <v>9016157211.5900002</v>
      </c>
      <c r="P9" s="43">
        <v>902</v>
      </c>
      <c r="Q9" s="43">
        <v>7097844190.6099997</v>
      </c>
      <c r="R9" s="43">
        <f>N9+P9</f>
        <v>1822</v>
      </c>
      <c r="S9" s="43">
        <f>O9+Q9</f>
        <v>16114001402.200001</v>
      </c>
      <c r="T9" s="43">
        <f t="shared" ref="T9:U156" si="1">R9+L9</f>
        <v>77419</v>
      </c>
      <c r="U9" s="43">
        <f t="shared" si="1"/>
        <v>28194653333.818802</v>
      </c>
      <c r="V9" s="16"/>
    </row>
    <row r="10" spans="1:22" s="9" customFormat="1">
      <c r="A10" s="33">
        <v>3</v>
      </c>
      <c r="B10" s="54" t="s">
        <v>20</v>
      </c>
      <c r="C10" s="1" t="s">
        <v>21</v>
      </c>
      <c r="D10" s="44">
        <v>1304</v>
      </c>
      <c r="E10" s="44">
        <v>1431239197.1600001</v>
      </c>
      <c r="F10" s="44">
        <v>6934</v>
      </c>
      <c r="G10" s="44">
        <v>3259305925.0348001</v>
      </c>
      <c r="H10" s="44">
        <v>7176</v>
      </c>
      <c r="I10" s="44">
        <v>8050326886.5600004</v>
      </c>
      <c r="J10" s="44">
        <v>9981</v>
      </c>
      <c r="K10" s="44">
        <v>7332807258.2315998</v>
      </c>
      <c r="L10" s="42">
        <f t="shared" si="0"/>
        <v>25395</v>
      </c>
      <c r="M10" s="42">
        <f t="shared" si="0"/>
        <v>20073679266.986401</v>
      </c>
      <c r="N10" s="44">
        <v>160</v>
      </c>
      <c r="O10" s="44">
        <v>2710215069.5700002</v>
      </c>
      <c r="P10" s="44">
        <v>148</v>
      </c>
      <c r="Q10" s="44">
        <v>1906275042.2</v>
      </c>
      <c r="R10" s="42">
        <f t="shared" ref="R10:S101" si="2">N10+P10</f>
        <v>308</v>
      </c>
      <c r="S10" s="42">
        <f t="shared" si="2"/>
        <v>4616490111.7700005</v>
      </c>
      <c r="T10" s="42">
        <f t="shared" si="1"/>
        <v>25703</v>
      </c>
      <c r="U10" s="42">
        <f t="shared" si="1"/>
        <v>24690169378.756401</v>
      </c>
      <c r="V10" s="16"/>
    </row>
    <row r="11" spans="1:22" s="9" customFormat="1">
      <c r="A11" s="30">
        <v>4</v>
      </c>
      <c r="B11" s="53" t="s">
        <v>22</v>
      </c>
      <c r="C11" s="32" t="s">
        <v>23</v>
      </c>
      <c r="D11" s="43">
        <v>8551</v>
      </c>
      <c r="E11" s="43">
        <v>3643866756.9899998</v>
      </c>
      <c r="F11" s="43">
        <v>19420</v>
      </c>
      <c r="G11" s="43">
        <v>2639572668.6524</v>
      </c>
      <c r="H11" s="43">
        <v>54797</v>
      </c>
      <c r="I11" s="43">
        <v>4974731099.8313999</v>
      </c>
      <c r="J11" s="43">
        <v>27911</v>
      </c>
      <c r="K11" s="43">
        <v>5217701481.1878004</v>
      </c>
      <c r="L11" s="43">
        <f t="shared" si="0"/>
        <v>110679</v>
      </c>
      <c r="M11" s="43">
        <f t="shared" si="0"/>
        <v>16475872006.6616</v>
      </c>
      <c r="N11" s="43">
        <v>547</v>
      </c>
      <c r="O11" s="43">
        <v>3199359634.9200001</v>
      </c>
      <c r="P11" s="43">
        <v>591</v>
      </c>
      <c r="Q11" s="43">
        <v>4064630573.6900001</v>
      </c>
      <c r="R11" s="43">
        <f t="shared" si="2"/>
        <v>1138</v>
      </c>
      <c r="S11" s="43">
        <f t="shared" si="2"/>
        <v>7263990208.6100006</v>
      </c>
      <c r="T11" s="43">
        <f t="shared" si="1"/>
        <v>111817</v>
      </c>
      <c r="U11" s="43">
        <f t="shared" si="1"/>
        <v>23739862215.271599</v>
      </c>
      <c r="V11" s="16"/>
    </row>
    <row r="12" spans="1:22" s="9" customFormat="1">
      <c r="A12" s="33">
        <v>5</v>
      </c>
      <c r="B12" s="23" t="s">
        <v>24</v>
      </c>
      <c r="C12" s="1" t="s">
        <v>25</v>
      </c>
      <c r="D12" s="44">
        <v>283</v>
      </c>
      <c r="E12" s="44">
        <v>788128756.37</v>
      </c>
      <c r="F12" s="44">
        <v>1751</v>
      </c>
      <c r="G12" s="44">
        <v>763670576.96130002</v>
      </c>
      <c r="H12" s="44">
        <v>1076</v>
      </c>
      <c r="I12" s="44">
        <v>3286779123.4699998</v>
      </c>
      <c r="J12" s="44">
        <v>1898</v>
      </c>
      <c r="K12" s="44">
        <v>5759994929.3000002</v>
      </c>
      <c r="L12" s="42">
        <f t="shared" si="0"/>
        <v>5008</v>
      </c>
      <c r="M12" s="42">
        <f t="shared" si="0"/>
        <v>10598573386.101301</v>
      </c>
      <c r="N12" s="44">
        <v>342</v>
      </c>
      <c r="O12" s="44">
        <v>5311075629.5900002</v>
      </c>
      <c r="P12" s="44">
        <v>222</v>
      </c>
      <c r="Q12" s="44">
        <v>3361119879.6100001</v>
      </c>
      <c r="R12" s="42">
        <f t="shared" si="2"/>
        <v>564</v>
      </c>
      <c r="S12" s="42">
        <f t="shared" si="2"/>
        <v>8672195509.2000008</v>
      </c>
      <c r="T12" s="42">
        <f t="shared" si="1"/>
        <v>5572</v>
      </c>
      <c r="U12" s="42">
        <f t="shared" si="1"/>
        <v>19270768895.3013</v>
      </c>
      <c r="V12" s="16"/>
    </row>
    <row r="13" spans="1:22" s="9" customFormat="1">
      <c r="A13" s="30">
        <v>6</v>
      </c>
      <c r="B13" s="31" t="s">
        <v>28</v>
      </c>
      <c r="C13" s="32" t="s">
        <v>29</v>
      </c>
      <c r="D13" s="43">
        <v>62</v>
      </c>
      <c r="E13" s="43">
        <v>136218579.16</v>
      </c>
      <c r="F13" s="43">
        <v>393</v>
      </c>
      <c r="G13" s="43">
        <v>157344163.69999999</v>
      </c>
      <c r="H13" s="43">
        <v>213</v>
      </c>
      <c r="I13" s="43">
        <v>3563623847.0599999</v>
      </c>
      <c r="J13" s="43">
        <v>500</v>
      </c>
      <c r="K13" s="43">
        <v>3658931525.21</v>
      </c>
      <c r="L13" s="43">
        <f t="shared" ref="L13:L20" si="3">J13+H13+F13+D13</f>
        <v>1168</v>
      </c>
      <c r="M13" s="43">
        <f t="shared" ref="M13:M20" si="4">K13+I13+G13+E13</f>
        <v>7516118115.1300001</v>
      </c>
      <c r="N13" s="43">
        <v>143</v>
      </c>
      <c r="O13" s="43">
        <v>3169285067.8099999</v>
      </c>
      <c r="P13" s="43">
        <v>123</v>
      </c>
      <c r="Q13" s="43">
        <v>3267658836.5300002</v>
      </c>
      <c r="R13" s="43">
        <f t="shared" si="2"/>
        <v>266</v>
      </c>
      <c r="S13" s="43">
        <f t="shared" si="2"/>
        <v>6436943904.3400002</v>
      </c>
      <c r="T13" s="43">
        <f t="shared" ref="T13:T20" si="5">R13+L13</f>
        <v>1434</v>
      </c>
      <c r="U13" s="43">
        <f t="shared" ref="U13:U20" si="6">S13+M13</f>
        <v>13953062019.470001</v>
      </c>
      <c r="V13" s="16"/>
    </row>
    <row r="14" spans="1:22" s="9" customFormat="1">
      <c r="A14" s="33">
        <v>7</v>
      </c>
      <c r="B14" s="54" t="s">
        <v>30</v>
      </c>
      <c r="C14" s="1" t="s">
        <v>31</v>
      </c>
      <c r="D14" s="44">
        <v>9270</v>
      </c>
      <c r="E14" s="44">
        <v>3865320551.4200001</v>
      </c>
      <c r="F14" s="44">
        <v>10657</v>
      </c>
      <c r="G14" s="44">
        <v>1953323138.4300001</v>
      </c>
      <c r="H14" s="44">
        <v>17070</v>
      </c>
      <c r="I14" s="44">
        <v>1355153167.76</v>
      </c>
      <c r="J14" s="44">
        <v>14180</v>
      </c>
      <c r="K14" s="44">
        <v>1688935275.5599999</v>
      </c>
      <c r="L14" s="42">
        <f t="shared" si="3"/>
        <v>51177</v>
      </c>
      <c r="M14" s="42">
        <f t="shared" si="4"/>
        <v>8862732133.1700001</v>
      </c>
      <c r="N14" s="44">
        <v>272</v>
      </c>
      <c r="O14" s="44">
        <v>534767468.01999998</v>
      </c>
      <c r="P14" s="44">
        <v>292</v>
      </c>
      <c r="Q14" s="44">
        <v>1995624072.71</v>
      </c>
      <c r="R14" s="42">
        <f t="shared" si="2"/>
        <v>564</v>
      </c>
      <c r="S14" s="42">
        <f t="shared" si="2"/>
        <v>2530391540.73</v>
      </c>
      <c r="T14" s="42">
        <f t="shared" si="5"/>
        <v>51741</v>
      </c>
      <c r="U14" s="42">
        <f t="shared" si="6"/>
        <v>11393123673.9</v>
      </c>
      <c r="V14" s="16"/>
    </row>
    <row r="15" spans="1:22" s="9" customFormat="1">
      <c r="A15" s="30">
        <v>8</v>
      </c>
      <c r="B15" s="53" t="s">
        <v>32</v>
      </c>
      <c r="C15" s="32" t="s">
        <v>33</v>
      </c>
      <c r="D15" s="43">
        <v>55</v>
      </c>
      <c r="E15" s="43">
        <v>123253920.15000001</v>
      </c>
      <c r="F15" s="43">
        <v>154</v>
      </c>
      <c r="G15" s="43">
        <v>131267733.62</v>
      </c>
      <c r="H15" s="43">
        <v>468</v>
      </c>
      <c r="I15" s="43">
        <v>308794045.26999998</v>
      </c>
      <c r="J15" s="43">
        <v>992</v>
      </c>
      <c r="K15" s="43">
        <v>654089689.92999995</v>
      </c>
      <c r="L15" s="43">
        <f t="shared" si="3"/>
        <v>1669</v>
      </c>
      <c r="M15" s="43">
        <f t="shared" si="4"/>
        <v>1217405388.97</v>
      </c>
      <c r="N15" s="43">
        <v>86</v>
      </c>
      <c r="O15" s="43">
        <v>3892577135.9899998</v>
      </c>
      <c r="P15" s="43">
        <v>123</v>
      </c>
      <c r="Q15" s="43">
        <v>5425428536.6999998</v>
      </c>
      <c r="R15" s="43">
        <f t="shared" si="2"/>
        <v>209</v>
      </c>
      <c r="S15" s="43">
        <f t="shared" si="2"/>
        <v>9318005672.6899986</v>
      </c>
      <c r="T15" s="43">
        <f t="shared" si="5"/>
        <v>1878</v>
      </c>
      <c r="U15" s="43">
        <f t="shared" si="6"/>
        <v>10535411061.659998</v>
      </c>
      <c r="V15" s="16"/>
    </row>
    <row r="16" spans="1:22" s="9" customFormat="1">
      <c r="A16" s="33">
        <v>9</v>
      </c>
      <c r="B16" s="54" t="s">
        <v>36</v>
      </c>
      <c r="C16" s="1" t="s">
        <v>37</v>
      </c>
      <c r="D16" s="44">
        <v>130</v>
      </c>
      <c r="E16" s="44">
        <v>319885841.63</v>
      </c>
      <c r="F16" s="44">
        <v>814</v>
      </c>
      <c r="G16" s="44">
        <v>378009794.43000001</v>
      </c>
      <c r="H16" s="44">
        <v>395</v>
      </c>
      <c r="I16" s="44">
        <v>1723267497.6805999</v>
      </c>
      <c r="J16" s="44">
        <v>664</v>
      </c>
      <c r="K16" s="44">
        <v>2534029784.6977</v>
      </c>
      <c r="L16" s="42">
        <f t="shared" si="3"/>
        <v>2003</v>
      </c>
      <c r="M16" s="42">
        <f t="shared" si="4"/>
        <v>4955192918.4383001</v>
      </c>
      <c r="N16" s="44">
        <v>262</v>
      </c>
      <c r="O16" s="44">
        <v>1951275266.9400001</v>
      </c>
      <c r="P16" s="44">
        <v>160</v>
      </c>
      <c r="Q16" s="44">
        <v>848837721.38</v>
      </c>
      <c r="R16" s="42">
        <f t="shared" si="2"/>
        <v>422</v>
      </c>
      <c r="S16" s="42">
        <f t="shared" si="2"/>
        <v>2800112988.3200002</v>
      </c>
      <c r="T16" s="42">
        <f t="shared" si="5"/>
        <v>2425</v>
      </c>
      <c r="U16" s="42">
        <f t="shared" si="6"/>
        <v>7755305906.7583008</v>
      </c>
      <c r="V16" s="16"/>
    </row>
    <row r="17" spans="1:22" s="9" customFormat="1">
      <c r="A17" s="30">
        <v>10</v>
      </c>
      <c r="B17" s="53" t="s">
        <v>41</v>
      </c>
      <c r="C17" s="32" t="s">
        <v>42</v>
      </c>
      <c r="D17" s="43"/>
      <c r="E17" s="43"/>
      <c r="F17" s="43"/>
      <c r="G17" s="43"/>
      <c r="H17" s="43">
        <v>263</v>
      </c>
      <c r="I17" s="43">
        <v>974172360.75</v>
      </c>
      <c r="J17" s="43">
        <v>260</v>
      </c>
      <c r="K17" s="43">
        <v>3565637554.1799998</v>
      </c>
      <c r="L17" s="43">
        <f t="shared" si="3"/>
        <v>523</v>
      </c>
      <c r="M17" s="43">
        <f t="shared" si="4"/>
        <v>4539809914.9300003</v>
      </c>
      <c r="N17" s="43">
        <v>58</v>
      </c>
      <c r="O17" s="43">
        <v>2618336544</v>
      </c>
      <c r="P17" s="43">
        <v>20</v>
      </c>
      <c r="Q17" s="43">
        <v>589359924.80999994</v>
      </c>
      <c r="R17" s="43">
        <f t="shared" si="2"/>
        <v>78</v>
      </c>
      <c r="S17" s="43">
        <f t="shared" si="2"/>
        <v>3207696468.8099999</v>
      </c>
      <c r="T17" s="43">
        <f t="shared" si="5"/>
        <v>601</v>
      </c>
      <c r="U17" s="43">
        <f t="shared" si="6"/>
        <v>7747506383.7399998</v>
      </c>
      <c r="V17" s="16"/>
    </row>
    <row r="18" spans="1:22" s="9" customFormat="1">
      <c r="A18" s="33">
        <v>11</v>
      </c>
      <c r="B18" s="54" t="s">
        <v>59</v>
      </c>
      <c r="C18" s="1" t="s">
        <v>60</v>
      </c>
      <c r="D18" s="44"/>
      <c r="E18" s="44"/>
      <c r="F18" s="44"/>
      <c r="G18" s="44"/>
      <c r="H18" s="44">
        <v>7</v>
      </c>
      <c r="I18" s="44">
        <v>37004676.630000003</v>
      </c>
      <c r="J18" s="44"/>
      <c r="K18" s="44"/>
      <c r="L18" s="42">
        <f t="shared" si="3"/>
        <v>7</v>
      </c>
      <c r="M18" s="42">
        <f t="shared" si="4"/>
        <v>37004676.630000003</v>
      </c>
      <c r="N18" s="44">
        <v>5</v>
      </c>
      <c r="O18" s="44">
        <v>1506934513.8800001</v>
      </c>
      <c r="P18" s="44">
        <v>53</v>
      </c>
      <c r="Q18" s="44">
        <v>5029500000</v>
      </c>
      <c r="R18" s="42">
        <f t="shared" si="2"/>
        <v>58</v>
      </c>
      <c r="S18" s="42">
        <f t="shared" si="2"/>
        <v>6536434513.8800001</v>
      </c>
      <c r="T18" s="42">
        <f t="shared" si="5"/>
        <v>65</v>
      </c>
      <c r="U18" s="42">
        <f t="shared" si="6"/>
        <v>6573439190.5100002</v>
      </c>
      <c r="V18" s="16"/>
    </row>
    <row r="19" spans="1:22" s="9" customFormat="1">
      <c r="A19" s="30">
        <v>12</v>
      </c>
      <c r="B19" s="53" t="s">
        <v>63</v>
      </c>
      <c r="C19" s="32" t="s">
        <v>64</v>
      </c>
      <c r="D19" s="43">
        <v>46</v>
      </c>
      <c r="E19" s="43">
        <v>180267094.66</v>
      </c>
      <c r="F19" s="43"/>
      <c r="G19" s="43"/>
      <c r="H19" s="43">
        <v>20</v>
      </c>
      <c r="I19" s="43">
        <v>5170286.0599999996</v>
      </c>
      <c r="J19" s="43">
        <v>44</v>
      </c>
      <c r="K19" s="43">
        <v>3825998.35</v>
      </c>
      <c r="L19" s="43">
        <f t="shared" si="3"/>
        <v>110</v>
      </c>
      <c r="M19" s="43">
        <f t="shared" si="4"/>
        <v>189263379.06999999</v>
      </c>
      <c r="N19" s="43">
        <v>79</v>
      </c>
      <c r="O19" s="43">
        <v>2938151731.0700002</v>
      </c>
      <c r="P19" s="43">
        <v>93</v>
      </c>
      <c r="Q19" s="43">
        <v>3365120880.52</v>
      </c>
      <c r="R19" s="43">
        <f t="shared" si="2"/>
        <v>172</v>
      </c>
      <c r="S19" s="43">
        <f t="shared" si="2"/>
        <v>6303272611.5900002</v>
      </c>
      <c r="T19" s="43">
        <f t="shared" si="5"/>
        <v>282</v>
      </c>
      <c r="U19" s="43">
        <f t="shared" si="6"/>
        <v>6492535990.6599998</v>
      </c>
      <c r="V19" s="16"/>
    </row>
    <row r="20" spans="1:22" s="9" customFormat="1">
      <c r="A20" s="33">
        <v>13</v>
      </c>
      <c r="B20" s="54" t="s">
        <v>43</v>
      </c>
      <c r="C20" s="1" t="s">
        <v>44</v>
      </c>
      <c r="D20" s="44"/>
      <c r="E20" s="44"/>
      <c r="F20" s="44"/>
      <c r="G20" s="44"/>
      <c r="H20" s="44">
        <v>504</v>
      </c>
      <c r="I20" s="44">
        <v>1939052937.3199999</v>
      </c>
      <c r="J20" s="44">
        <v>593</v>
      </c>
      <c r="K20" s="44">
        <v>1927706760.3599999</v>
      </c>
      <c r="L20" s="42">
        <f t="shared" si="3"/>
        <v>1097</v>
      </c>
      <c r="M20" s="42">
        <f t="shared" si="4"/>
        <v>3866759697.6799998</v>
      </c>
      <c r="N20" s="44">
        <v>57</v>
      </c>
      <c r="O20" s="44">
        <v>1193030008.0799999</v>
      </c>
      <c r="P20" s="44">
        <v>51</v>
      </c>
      <c r="Q20" s="44">
        <v>1291015439.6700001</v>
      </c>
      <c r="R20" s="42">
        <f t="shared" si="2"/>
        <v>108</v>
      </c>
      <c r="S20" s="42">
        <f t="shared" si="2"/>
        <v>2484045447.75</v>
      </c>
      <c r="T20" s="42">
        <f t="shared" si="5"/>
        <v>1205</v>
      </c>
      <c r="U20" s="42">
        <f t="shared" si="6"/>
        <v>6350805145.4300003</v>
      </c>
      <c r="V20" s="16"/>
    </row>
    <row r="21" spans="1:22" s="9" customFormat="1">
      <c r="A21" s="30">
        <v>14</v>
      </c>
      <c r="B21" s="31" t="s">
        <v>39</v>
      </c>
      <c r="C21" s="32" t="s">
        <v>40</v>
      </c>
      <c r="D21" s="43">
        <v>191</v>
      </c>
      <c r="E21" s="43">
        <v>255121204.58000001</v>
      </c>
      <c r="F21" s="43">
        <v>952</v>
      </c>
      <c r="G21" s="43">
        <v>144944988.97999999</v>
      </c>
      <c r="H21" s="43">
        <v>805</v>
      </c>
      <c r="I21" s="43">
        <v>892018753.25</v>
      </c>
      <c r="J21" s="43">
        <v>1546</v>
      </c>
      <c r="K21" s="43">
        <v>1208795041.0799999</v>
      </c>
      <c r="L21" s="43">
        <f t="shared" ref="L21:M28" si="7">J21+H21+F21+D21</f>
        <v>3494</v>
      </c>
      <c r="M21" s="43">
        <f t="shared" si="7"/>
        <v>2500879987.8899999</v>
      </c>
      <c r="N21" s="43">
        <v>541</v>
      </c>
      <c r="O21" s="43">
        <v>1563834183.0799999</v>
      </c>
      <c r="P21" s="43">
        <v>535</v>
      </c>
      <c r="Q21" s="43">
        <v>1469955458.26</v>
      </c>
      <c r="R21" s="43">
        <f t="shared" ref="R21:R28" si="8">N21+P21</f>
        <v>1076</v>
      </c>
      <c r="S21" s="43">
        <f t="shared" ref="S21:S28" si="9">O21+Q21</f>
        <v>3033789641.3400002</v>
      </c>
      <c r="T21" s="43">
        <f t="shared" ref="T21:U28" si="10">R21+L21</f>
        <v>4570</v>
      </c>
      <c r="U21" s="43">
        <f t="shared" si="10"/>
        <v>5534669629.2299995</v>
      </c>
      <c r="V21" s="16"/>
    </row>
    <row r="22" spans="1:22" s="9" customFormat="1">
      <c r="A22" s="33">
        <v>15</v>
      </c>
      <c r="B22" s="54" t="s">
        <v>38</v>
      </c>
      <c r="C22" s="1" t="s">
        <v>341</v>
      </c>
      <c r="D22" s="44">
        <v>134</v>
      </c>
      <c r="E22" s="44">
        <v>24892293.02</v>
      </c>
      <c r="F22" s="44">
        <v>446</v>
      </c>
      <c r="G22" s="44">
        <v>89258872.719999999</v>
      </c>
      <c r="H22" s="44">
        <v>405</v>
      </c>
      <c r="I22" s="44">
        <v>185688702.90000001</v>
      </c>
      <c r="J22" s="44">
        <v>458</v>
      </c>
      <c r="K22" s="44">
        <v>442176723.56999999</v>
      </c>
      <c r="L22" s="42">
        <f t="shared" si="7"/>
        <v>1443</v>
      </c>
      <c r="M22" s="42">
        <f t="shared" si="7"/>
        <v>742016592.21000004</v>
      </c>
      <c r="N22" s="44">
        <v>555</v>
      </c>
      <c r="O22" s="44">
        <v>2368616744.5100002</v>
      </c>
      <c r="P22" s="44">
        <v>540</v>
      </c>
      <c r="Q22" s="44">
        <v>2062049040.01</v>
      </c>
      <c r="R22" s="42">
        <f t="shared" si="8"/>
        <v>1095</v>
      </c>
      <c r="S22" s="42">
        <f t="shared" si="9"/>
        <v>4430665784.5200005</v>
      </c>
      <c r="T22" s="42">
        <f t="shared" si="10"/>
        <v>2538</v>
      </c>
      <c r="U22" s="42">
        <f t="shared" si="10"/>
        <v>5172682376.7300005</v>
      </c>
      <c r="V22" s="16"/>
    </row>
    <row r="23" spans="1:22" s="9" customFormat="1">
      <c r="A23" s="30">
        <v>16</v>
      </c>
      <c r="B23" s="53" t="s">
        <v>89</v>
      </c>
      <c r="C23" s="32" t="s">
        <v>90</v>
      </c>
      <c r="D23" s="43">
        <v>16</v>
      </c>
      <c r="E23" s="43">
        <v>33235673.289999999</v>
      </c>
      <c r="F23" s="43">
        <v>25</v>
      </c>
      <c r="G23" s="43">
        <v>7464741.8499999996</v>
      </c>
      <c r="H23" s="43">
        <v>140</v>
      </c>
      <c r="I23" s="43">
        <v>929701087.94000006</v>
      </c>
      <c r="J23" s="43">
        <v>129</v>
      </c>
      <c r="K23" s="43">
        <v>931424223.38999999</v>
      </c>
      <c r="L23" s="43">
        <f t="shared" si="7"/>
        <v>310</v>
      </c>
      <c r="M23" s="43">
        <f t="shared" si="7"/>
        <v>1901825726.4699998</v>
      </c>
      <c r="N23" s="43">
        <v>30</v>
      </c>
      <c r="O23" s="43">
        <v>949077136.47000003</v>
      </c>
      <c r="P23" s="43">
        <v>34</v>
      </c>
      <c r="Q23" s="43">
        <v>962097888.53999996</v>
      </c>
      <c r="R23" s="43">
        <f t="shared" si="8"/>
        <v>64</v>
      </c>
      <c r="S23" s="43">
        <f t="shared" si="9"/>
        <v>1911175025.01</v>
      </c>
      <c r="T23" s="43">
        <f t="shared" si="10"/>
        <v>374</v>
      </c>
      <c r="U23" s="43">
        <f t="shared" si="10"/>
        <v>3813000751.4799995</v>
      </c>
      <c r="V23" s="16"/>
    </row>
    <row r="24" spans="1:22" s="9" customFormat="1">
      <c r="A24" s="33">
        <v>17</v>
      </c>
      <c r="B24" s="54" t="s">
        <v>47</v>
      </c>
      <c r="C24" s="1" t="s">
        <v>48</v>
      </c>
      <c r="D24" s="44">
        <v>200</v>
      </c>
      <c r="E24" s="44">
        <v>663514670.73000002</v>
      </c>
      <c r="F24" s="44">
        <v>422</v>
      </c>
      <c r="G24" s="44">
        <v>127699314.34</v>
      </c>
      <c r="H24" s="44">
        <v>271</v>
      </c>
      <c r="I24" s="44">
        <v>591954813.66999996</v>
      </c>
      <c r="J24" s="44">
        <v>745</v>
      </c>
      <c r="K24" s="44">
        <v>673786835.98930001</v>
      </c>
      <c r="L24" s="42">
        <f t="shared" si="7"/>
        <v>1638</v>
      </c>
      <c r="M24" s="42">
        <f t="shared" si="7"/>
        <v>2056955634.7292998</v>
      </c>
      <c r="N24" s="44">
        <v>134</v>
      </c>
      <c r="O24" s="44">
        <v>378600810.06999999</v>
      </c>
      <c r="P24" s="44">
        <v>134</v>
      </c>
      <c r="Q24" s="44">
        <v>633494327.63</v>
      </c>
      <c r="R24" s="42">
        <f t="shared" si="8"/>
        <v>268</v>
      </c>
      <c r="S24" s="42">
        <f t="shared" si="9"/>
        <v>1012095137.7</v>
      </c>
      <c r="T24" s="42">
        <f t="shared" si="10"/>
        <v>1906</v>
      </c>
      <c r="U24" s="42">
        <f t="shared" si="10"/>
        <v>3069050772.4292998</v>
      </c>
      <c r="V24" s="16"/>
    </row>
    <row r="25" spans="1:22" s="9" customFormat="1">
      <c r="A25" s="30">
        <v>18</v>
      </c>
      <c r="B25" s="53" t="s">
        <v>34</v>
      </c>
      <c r="C25" s="32" t="s">
        <v>35</v>
      </c>
      <c r="D25" s="43">
        <v>5</v>
      </c>
      <c r="E25" s="43">
        <v>200243842.37</v>
      </c>
      <c r="F25" s="43"/>
      <c r="G25" s="43"/>
      <c r="H25" s="43">
        <v>294</v>
      </c>
      <c r="I25" s="43">
        <v>202007898.81</v>
      </c>
      <c r="J25" s="43">
        <v>350</v>
      </c>
      <c r="K25" s="43">
        <v>824532401.52999997</v>
      </c>
      <c r="L25" s="43">
        <f t="shared" si="7"/>
        <v>649</v>
      </c>
      <c r="M25" s="43">
        <f t="shared" si="7"/>
        <v>1226784142.71</v>
      </c>
      <c r="N25" s="43">
        <v>28</v>
      </c>
      <c r="O25" s="43">
        <v>1022525551.16</v>
      </c>
      <c r="P25" s="43">
        <v>17</v>
      </c>
      <c r="Q25" s="43">
        <v>505523735.97000003</v>
      </c>
      <c r="R25" s="43">
        <f t="shared" si="8"/>
        <v>45</v>
      </c>
      <c r="S25" s="43">
        <f t="shared" si="9"/>
        <v>1528049287.1300001</v>
      </c>
      <c r="T25" s="43">
        <f t="shared" si="10"/>
        <v>694</v>
      </c>
      <c r="U25" s="43">
        <f t="shared" si="10"/>
        <v>2754833429.8400002</v>
      </c>
      <c r="V25" s="16"/>
    </row>
    <row r="26" spans="1:22" s="9" customFormat="1">
      <c r="A26" s="33">
        <v>19</v>
      </c>
      <c r="B26" s="54" t="s">
        <v>51</v>
      </c>
      <c r="C26" s="1" t="s">
        <v>52</v>
      </c>
      <c r="D26" s="44">
        <v>6</v>
      </c>
      <c r="E26" s="44">
        <v>43363433.170000002</v>
      </c>
      <c r="F26" s="44">
        <v>1</v>
      </c>
      <c r="G26" s="44">
        <v>4292.22</v>
      </c>
      <c r="H26" s="44">
        <v>52</v>
      </c>
      <c r="I26" s="44">
        <v>8055022.4100000001</v>
      </c>
      <c r="J26" s="44">
        <v>63</v>
      </c>
      <c r="K26" s="44">
        <v>90573997.219999999</v>
      </c>
      <c r="L26" s="42">
        <f t="shared" si="7"/>
        <v>122</v>
      </c>
      <c r="M26" s="42">
        <f t="shared" si="7"/>
        <v>141996745.01999998</v>
      </c>
      <c r="N26" s="44">
        <v>83</v>
      </c>
      <c r="O26" s="44">
        <v>1182685226.8800001</v>
      </c>
      <c r="P26" s="44">
        <v>83</v>
      </c>
      <c r="Q26" s="44">
        <v>1129201258.9400001</v>
      </c>
      <c r="R26" s="42">
        <f t="shared" si="8"/>
        <v>166</v>
      </c>
      <c r="S26" s="42">
        <f t="shared" si="9"/>
        <v>2311886485.8200002</v>
      </c>
      <c r="T26" s="42">
        <f t="shared" si="10"/>
        <v>288</v>
      </c>
      <c r="U26" s="42">
        <f t="shared" si="10"/>
        <v>2453883230.8400002</v>
      </c>
      <c r="V26" s="16"/>
    </row>
    <row r="27" spans="1:22" s="9" customFormat="1">
      <c r="A27" s="30">
        <v>20</v>
      </c>
      <c r="B27" s="53" t="s">
        <v>45</v>
      </c>
      <c r="C27" s="32" t="s">
        <v>46</v>
      </c>
      <c r="D27" s="43">
        <v>98</v>
      </c>
      <c r="E27" s="43">
        <v>145458109.88</v>
      </c>
      <c r="F27" s="43">
        <v>631</v>
      </c>
      <c r="G27" s="43">
        <v>154503432.88</v>
      </c>
      <c r="H27" s="43">
        <v>348</v>
      </c>
      <c r="I27" s="43">
        <v>218555911.61000001</v>
      </c>
      <c r="J27" s="43">
        <v>927</v>
      </c>
      <c r="K27" s="43">
        <v>318629697.30000001</v>
      </c>
      <c r="L27" s="43">
        <f t="shared" si="7"/>
        <v>2004</v>
      </c>
      <c r="M27" s="43">
        <f t="shared" si="7"/>
        <v>837147151.67000008</v>
      </c>
      <c r="N27" s="43">
        <v>407</v>
      </c>
      <c r="O27" s="43">
        <v>781137004.80999994</v>
      </c>
      <c r="P27" s="43">
        <v>644</v>
      </c>
      <c r="Q27" s="43">
        <v>644421052.45000005</v>
      </c>
      <c r="R27" s="43">
        <f t="shared" si="8"/>
        <v>1051</v>
      </c>
      <c r="S27" s="43">
        <f t="shared" si="9"/>
        <v>1425558057.26</v>
      </c>
      <c r="T27" s="43">
        <f t="shared" si="10"/>
        <v>3055</v>
      </c>
      <c r="U27" s="43">
        <f t="shared" si="10"/>
        <v>2262705208.9300003</v>
      </c>
      <c r="V27" s="16"/>
    </row>
    <row r="28" spans="1:22" s="9" customFormat="1">
      <c r="A28" s="33">
        <v>21</v>
      </c>
      <c r="B28" s="54" t="s">
        <v>85</v>
      </c>
      <c r="C28" s="1" t="s">
        <v>86</v>
      </c>
      <c r="D28" s="44">
        <v>133</v>
      </c>
      <c r="E28" s="44">
        <v>142449890.81999999</v>
      </c>
      <c r="F28" s="44">
        <v>204</v>
      </c>
      <c r="G28" s="44">
        <v>30813396.710000001</v>
      </c>
      <c r="H28" s="44">
        <v>224</v>
      </c>
      <c r="I28" s="44">
        <v>178931963.74000001</v>
      </c>
      <c r="J28" s="44">
        <v>270</v>
      </c>
      <c r="K28" s="44">
        <v>185315613.71000001</v>
      </c>
      <c r="L28" s="42">
        <f t="shared" si="7"/>
        <v>831</v>
      </c>
      <c r="M28" s="42">
        <f t="shared" si="7"/>
        <v>537510864.98000002</v>
      </c>
      <c r="N28" s="44">
        <v>135</v>
      </c>
      <c r="O28" s="44">
        <v>366675727.5</v>
      </c>
      <c r="P28" s="44">
        <v>213</v>
      </c>
      <c r="Q28" s="44">
        <v>439561801.67000002</v>
      </c>
      <c r="R28" s="42">
        <f t="shared" si="8"/>
        <v>348</v>
      </c>
      <c r="S28" s="42">
        <f t="shared" si="9"/>
        <v>806237529.17000008</v>
      </c>
      <c r="T28" s="42">
        <f t="shared" si="10"/>
        <v>1179</v>
      </c>
      <c r="U28" s="42">
        <f t="shared" si="10"/>
        <v>1343748394.1500001</v>
      </c>
      <c r="V28" s="16"/>
    </row>
    <row r="29" spans="1:22" s="9" customFormat="1">
      <c r="A29" s="30">
        <v>22</v>
      </c>
      <c r="B29" s="31" t="s">
        <v>57</v>
      </c>
      <c r="C29" s="32" t="s">
        <v>58</v>
      </c>
      <c r="D29" s="43">
        <v>232</v>
      </c>
      <c r="E29" s="43">
        <v>157979484.78999999</v>
      </c>
      <c r="F29" s="43">
        <v>712</v>
      </c>
      <c r="G29" s="43">
        <v>72468777.993499994</v>
      </c>
      <c r="H29" s="43">
        <v>1153</v>
      </c>
      <c r="I29" s="43">
        <v>187718496.31999999</v>
      </c>
      <c r="J29" s="43">
        <v>1887</v>
      </c>
      <c r="K29" s="43">
        <v>158956882.31999999</v>
      </c>
      <c r="L29" s="43">
        <f t="shared" si="0"/>
        <v>3984</v>
      </c>
      <c r="M29" s="43">
        <f t="shared" si="0"/>
        <v>577123641.42349994</v>
      </c>
      <c r="N29" s="43">
        <v>144</v>
      </c>
      <c r="O29" s="43">
        <v>247411343.71000001</v>
      </c>
      <c r="P29" s="43">
        <v>150</v>
      </c>
      <c r="Q29" s="43">
        <v>327311071.91000003</v>
      </c>
      <c r="R29" s="43">
        <f t="shared" si="2"/>
        <v>294</v>
      </c>
      <c r="S29" s="43">
        <f t="shared" si="2"/>
        <v>574722415.62</v>
      </c>
      <c r="T29" s="43">
        <f t="shared" si="1"/>
        <v>4278</v>
      </c>
      <c r="U29" s="43">
        <f t="shared" si="1"/>
        <v>1151846057.0434999</v>
      </c>
      <c r="V29" s="16"/>
    </row>
    <row r="30" spans="1:22" s="9" customFormat="1">
      <c r="A30" s="33">
        <v>23</v>
      </c>
      <c r="B30" s="54" t="s">
        <v>69</v>
      </c>
      <c r="C30" s="1" t="s">
        <v>70</v>
      </c>
      <c r="D30" s="44">
        <v>138</v>
      </c>
      <c r="E30" s="44">
        <v>286818693.47000003</v>
      </c>
      <c r="F30" s="44">
        <v>25</v>
      </c>
      <c r="G30" s="44">
        <v>31510565.120000001</v>
      </c>
      <c r="H30" s="44">
        <v>74</v>
      </c>
      <c r="I30" s="44">
        <v>138323655.43000001</v>
      </c>
      <c r="J30" s="44">
        <v>174</v>
      </c>
      <c r="K30" s="44">
        <v>108290913.3108</v>
      </c>
      <c r="L30" s="42">
        <f t="shared" si="0"/>
        <v>411</v>
      </c>
      <c r="M30" s="42">
        <f t="shared" si="0"/>
        <v>564943827.33080006</v>
      </c>
      <c r="N30" s="44">
        <v>14</v>
      </c>
      <c r="O30" s="44">
        <v>92840952.909999996</v>
      </c>
      <c r="P30" s="44">
        <v>20</v>
      </c>
      <c r="Q30" s="44">
        <v>407829498.98000002</v>
      </c>
      <c r="R30" s="42">
        <f t="shared" si="2"/>
        <v>34</v>
      </c>
      <c r="S30" s="42">
        <f t="shared" si="2"/>
        <v>500670451.88999999</v>
      </c>
      <c r="T30" s="42">
        <f t="shared" si="1"/>
        <v>445</v>
      </c>
      <c r="U30" s="42">
        <f t="shared" si="1"/>
        <v>1065614279.2208</v>
      </c>
      <c r="V30" s="16"/>
    </row>
    <row r="31" spans="1:22" s="9" customFormat="1">
      <c r="A31" s="30">
        <v>24</v>
      </c>
      <c r="B31" s="53" t="s">
        <v>108</v>
      </c>
      <c r="C31" s="32" t="s">
        <v>109</v>
      </c>
      <c r="D31" s="43">
        <v>86</v>
      </c>
      <c r="E31" s="43">
        <v>5627325.2699999996</v>
      </c>
      <c r="F31" s="43">
        <v>532</v>
      </c>
      <c r="G31" s="43">
        <v>20500628.719999999</v>
      </c>
      <c r="H31" s="43">
        <v>431</v>
      </c>
      <c r="I31" s="43">
        <v>137738740.66999999</v>
      </c>
      <c r="J31" s="43">
        <v>80435</v>
      </c>
      <c r="K31" s="43">
        <v>145613743.44999999</v>
      </c>
      <c r="L31" s="43">
        <f t="shared" si="0"/>
        <v>81484</v>
      </c>
      <c r="M31" s="43">
        <f t="shared" si="0"/>
        <v>309480438.11000001</v>
      </c>
      <c r="N31" s="43">
        <v>289</v>
      </c>
      <c r="O31" s="43">
        <v>375892870.69999999</v>
      </c>
      <c r="P31" s="43">
        <v>370</v>
      </c>
      <c r="Q31" s="43">
        <v>350167656.01999998</v>
      </c>
      <c r="R31" s="43">
        <f t="shared" si="2"/>
        <v>659</v>
      </c>
      <c r="S31" s="43">
        <f t="shared" si="2"/>
        <v>726060526.72000003</v>
      </c>
      <c r="T31" s="43">
        <f t="shared" si="1"/>
        <v>82143</v>
      </c>
      <c r="U31" s="43">
        <f t="shared" si="1"/>
        <v>1035540964.83</v>
      </c>
      <c r="V31" s="16"/>
    </row>
    <row r="32" spans="1:22" s="9" customFormat="1">
      <c r="A32" s="33">
        <v>25</v>
      </c>
      <c r="B32" s="54" t="s">
        <v>117</v>
      </c>
      <c r="C32" s="1" t="s">
        <v>118</v>
      </c>
      <c r="D32" s="44">
        <v>35</v>
      </c>
      <c r="E32" s="44">
        <v>35992861.439999998</v>
      </c>
      <c r="F32" s="44">
        <v>262</v>
      </c>
      <c r="G32" s="44">
        <v>35418190.240000002</v>
      </c>
      <c r="H32" s="44">
        <v>17</v>
      </c>
      <c r="I32" s="44">
        <v>18180934.690000001</v>
      </c>
      <c r="J32" s="44">
        <v>75</v>
      </c>
      <c r="K32" s="44">
        <v>44308273.899999999</v>
      </c>
      <c r="L32" s="42">
        <f t="shared" ref="L32:M35" si="11">J32+H32+F32+D32</f>
        <v>389</v>
      </c>
      <c r="M32" s="42">
        <f t="shared" si="11"/>
        <v>133900260.27000001</v>
      </c>
      <c r="N32" s="44">
        <v>126</v>
      </c>
      <c r="O32" s="44">
        <v>436928579.38</v>
      </c>
      <c r="P32" s="44">
        <v>324</v>
      </c>
      <c r="Q32" s="44">
        <v>442401015.63999999</v>
      </c>
      <c r="R32" s="42">
        <f t="shared" ref="R32:R35" si="12">N32+P32</f>
        <v>450</v>
      </c>
      <c r="S32" s="42">
        <f t="shared" ref="S32:S35" si="13">O32+Q32</f>
        <v>879329595.01999998</v>
      </c>
      <c r="T32" s="42">
        <f t="shared" ref="T32:U35" si="14">R32+L32</f>
        <v>839</v>
      </c>
      <c r="U32" s="42">
        <f t="shared" si="14"/>
        <v>1013229855.29</v>
      </c>
      <c r="V32" s="16"/>
    </row>
    <row r="33" spans="1:22" s="9" customFormat="1">
      <c r="A33" s="30">
        <v>26</v>
      </c>
      <c r="B33" s="53" t="s">
        <v>77</v>
      </c>
      <c r="C33" s="32" t="s">
        <v>78</v>
      </c>
      <c r="D33" s="43">
        <v>271</v>
      </c>
      <c r="E33" s="43">
        <v>28392105.309999999</v>
      </c>
      <c r="F33" s="43">
        <v>1412</v>
      </c>
      <c r="G33" s="43">
        <v>67386905.540000007</v>
      </c>
      <c r="H33" s="43">
        <v>1187</v>
      </c>
      <c r="I33" s="43">
        <v>107696362.69</v>
      </c>
      <c r="J33" s="43">
        <v>1891</v>
      </c>
      <c r="K33" s="43">
        <v>103104779.20999999</v>
      </c>
      <c r="L33" s="43">
        <f t="shared" si="11"/>
        <v>4761</v>
      </c>
      <c r="M33" s="43">
        <f t="shared" si="11"/>
        <v>306580152.75</v>
      </c>
      <c r="N33" s="43">
        <v>604</v>
      </c>
      <c r="O33" s="43">
        <v>361958654.38999999</v>
      </c>
      <c r="P33" s="43">
        <v>7412</v>
      </c>
      <c r="Q33" s="43">
        <v>329892347.35000002</v>
      </c>
      <c r="R33" s="43">
        <f t="shared" si="12"/>
        <v>8016</v>
      </c>
      <c r="S33" s="43">
        <f t="shared" si="13"/>
        <v>691851001.74000001</v>
      </c>
      <c r="T33" s="43">
        <f t="shared" si="14"/>
        <v>12777</v>
      </c>
      <c r="U33" s="43">
        <f t="shared" si="14"/>
        <v>998431154.49000001</v>
      </c>
      <c r="V33" s="16"/>
    </row>
    <row r="34" spans="1:22" s="9" customFormat="1">
      <c r="A34" s="33">
        <v>27</v>
      </c>
      <c r="B34" s="54" t="s">
        <v>75</v>
      </c>
      <c r="C34" s="1" t="s">
        <v>342</v>
      </c>
      <c r="D34" s="44">
        <v>347</v>
      </c>
      <c r="E34" s="44">
        <v>36863471.140000001</v>
      </c>
      <c r="F34" s="44">
        <v>1390</v>
      </c>
      <c r="G34" s="44">
        <v>52217799.07</v>
      </c>
      <c r="H34" s="44">
        <v>1404</v>
      </c>
      <c r="I34" s="44">
        <v>161170993.83000001</v>
      </c>
      <c r="J34" s="44">
        <v>3474</v>
      </c>
      <c r="K34" s="44">
        <v>196392359.00099999</v>
      </c>
      <c r="L34" s="42">
        <f t="shared" si="11"/>
        <v>6615</v>
      </c>
      <c r="M34" s="42">
        <f t="shared" si="11"/>
        <v>446644623.04099995</v>
      </c>
      <c r="N34" s="44">
        <v>886</v>
      </c>
      <c r="O34" s="44">
        <v>289616385.39999998</v>
      </c>
      <c r="P34" s="44">
        <v>6451</v>
      </c>
      <c r="Q34" s="44">
        <v>224722235.75</v>
      </c>
      <c r="R34" s="42">
        <f t="shared" si="12"/>
        <v>7337</v>
      </c>
      <c r="S34" s="42">
        <f t="shared" si="13"/>
        <v>514338621.14999998</v>
      </c>
      <c r="T34" s="42">
        <f t="shared" si="14"/>
        <v>13952</v>
      </c>
      <c r="U34" s="42">
        <f t="shared" si="14"/>
        <v>960983244.19099998</v>
      </c>
      <c r="V34" s="16"/>
    </row>
    <row r="35" spans="1:22" s="9" customFormat="1">
      <c r="A35" s="30">
        <v>28</v>
      </c>
      <c r="B35" s="53" t="s">
        <v>91</v>
      </c>
      <c r="C35" s="32" t="s">
        <v>92</v>
      </c>
      <c r="D35" s="43">
        <v>19</v>
      </c>
      <c r="E35" s="43">
        <v>105806776.91</v>
      </c>
      <c r="F35" s="43">
        <v>32</v>
      </c>
      <c r="G35" s="43">
        <v>8834435.7799999993</v>
      </c>
      <c r="H35" s="43">
        <v>19</v>
      </c>
      <c r="I35" s="43">
        <v>21885674.129999999</v>
      </c>
      <c r="J35" s="43">
        <v>44</v>
      </c>
      <c r="K35" s="43">
        <v>8039496.8700000001</v>
      </c>
      <c r="L35" s="43">
        <f t="shared" si="11"/>
        <v>114</v>
      </c>
      <c r="M35" s="43">
        <f t="shared" si="11"/>
        <v>144566383.69</v>
      </c>
      <c r="N35" s="43">
        <v>50</v>
      </c>
      <c r="O35" s="43">
        <v>337906494.94999999</v>
      </c>
      <c r="P35" s="43">
        <v>97</v>
      </c>
      <c r="Q35" s="43">
        <v>456723796.11000001</v>
      </c>
      <c r="R35" s="43">
        <f t="shared" si="12"/>
        <v>147</v>
      </c>
      <c r="S35" s="43">
        <f t="shared" si="13"/>
        <v>794630291.05999994</v>
      </c>
      <c r="T35" s="43">
        <f t="shared" si="14"/>
        <v>261</v>
      </c>
      <c r="U35" s="43">
        <f t="shared" si="14"/>
        <v>939196674.75</v>
      </c>
      <c r="V35" s="16"/>
    </row>
    <row r="36" spans="1:22" s="9" customFormat="1">
      <c r="A36" s="33">
        <v>29</v>
      </c>
      <c r="B36" s="54" t="s">
        <v>93</v>
      </c>
      <c r="C36" s="1" t="s">
        <v>94</v>
      </c>
      <c r="D36" s="44">
        <v>18</v>
      </c>
      <c r="E36" s="44">
        <v>80235331.019999996</v>
      </c>
      <c r="F36" s="44">
        <v>7</v>
      </c>
      <c r="G36" s="44">
        <v>8959966.4000000004</v>
      </c>
      <c r="H36" s="44">
        <v>11</v>
      </c>
      <c r="I36" s="44">
        <v>224545231.93000001</v>
      </c>
      <c r="J36" s="44">
        <v>112</v>
      </c>
      <c r="K36" s="44">
        <v>72035186.959999993</v>
      </c>
      <c r="L36" s="42">
        <f t="shared" si="0"/>
        <v>148</v>
      </c>
      <c r="M36" s="42">
        <f t="shared" si="0"/>
        <v>385775716.30999994</v>
      </c>
      <c r="N36" s="44">
        <v>7</v>
      </c>
      <c r="O36" s="44">
        <v>90000000</v>
      </c>
      <c r="P36" s="44">
        <v>17</v>
      </c>
      <c r="Q36" s="44">
        <v>415000000</v>
      </c>
      <c r="R36" s="42">
        <f t="shared" si="2"/>
        <v>24</v>
      </c>
      <c r="S36" s="42">
        <f t="shared" si="2"/>
        <v>505000000</v>
      </c>
      <c r="T36" s="42">
        <f t="shared" si="1"/>
        <v>172</v>
      </c>
      <c r="U36" s="42">
        <f t="shared" si="1"/>
        <v>890775716.30999994</v>
      </c>
      <c r="V36" s="16"/>
    </row>
    <row r="37" spans="1:22" s="9" customFormat="1">
      <c r="A37" s="30">
        <v>30</v>
      </c>
      <c r="B37" s="53" t="s">
        <v>73</v>
      </c>
      <c r="C37" s="32" t="s">
        <v>74</v>
      </c>
      <c r="D37" s="43">
        <v>51</v>
      </c>
      <c r="E37" s="43">
        <v>5873451.0199999996</v>
      </c>
      <c r="F37" s="43">
        <v>180</v>
      </c>
      <c r="G37" s="43">
        <v>8016934.5700000003</v>
      </c>
      <c r="H37" s="43">
        <v>75745</v>
      </c>
      <c r="I37" s="43">
        <v>261668991.15000001</v>
      </c>
      <c r="J37" s="43">
        <v>9734</v>
      </c>
      <c r="K37" s="43">
        <v>141247127.28</v>
      </c>
      <c r="L37" s="43">
        <f t="shared" si="0"/>
        <v>85710</v>
      </c>
      <c r="M37" s="43">
        <f t="shared" si="0"/>
        <v>416806504.01999998</v>
      </c>
      <c r="N37" s="43">
        <v>1040</v>
      </c>
      <c r="O37" s="43">
        <v>159227595.99000001</v>
      </c>
      <c r="P37" s="43">
        <v>7568</v>
      </c>
      <c r="Q37" s="43">
        <v>287130227.43000001</v>
      </c>
      <c r="R37" s="43">
        <f t="shared" si="2"/>
        <v>8608</v>
      </c>
      <c r="S37" s="43">
        <f t="shared" si="2"/>
        <v>446357823.42000002</v>
      </c>
      <c r="T37" s="43">
        <f t="shared" si="1"/>
        <v>94318</v>
      </c>
      <c r="U37" s="43">
        <f t="shared" si="1"/>
        <v>863164327.44000006</v>
      </c>
      <c r="V37" s="16"/>
    </row>
    <row r="38" spans="1:22" s="9" customFormat="1">
      <c r="A38" s="33">
        <v>31</v>
      </c>
      <c r="B38" s="54" t="s">
        <v>71</v>
      </c>
      <c r="C38" s="1" t="s">
        <v>72</v>
      </c>
      <c r="D38" s="44">
        <v>137</v>
      </c>
      <c r="E38" s="44">
        <v>40974097.960000001</v>
      </c>
      <c r="F38" s="44">
        <v>84</v>
      </c>
      <c r="G38" s="44">
        <v>1405557.85</v>
      </c>
      <c r="H38" s="44">
        <v>8686</v>
      </c>
      <c r="I38" s="44">
        <v>131515959.39</v>
      </c>
      <c r="J38" s="44">
        <v>1359</v>
      </c>
      <c r="K38" s="44">
        <v>121062847.54000001</v>
      </c>
      <c r="L38" s="42">
        <f t="shared" si="0"/>
        <v>10266</v>
      </c>
      <c r="M38" s="42">
        <f t="shared" si="0"/>
        <v>294958462.74000001</v>
      </c>
      <c r="N38" s="44">
        <v>170</v>
      </c>
      <c r="O38" s="44">
        <v>201709434.77000001</v>
      </c>
      <c r="P38" s="44">
        <v>196</v>
      </c>
      <c r="Q38" s="44">
        <v>244696706.25</v>
      </c>
      <c r="R38" s="42">
        <f t="shared" si="2"/>
        <v>366</v>
      </c>
      <c r="S38" s="42">
        <f t="shared" si="2"/>
        <v>446406141.01999998</v>
      </c>
      <c r="T38" s="42">
        <f t="shared" si="1"/>
        <v>10632</v>
      </c>
      <c r="U38" s="42">
        <f t="shared" si="1"/>
        <v>741364603.75999999</v>
      </c>
      <c r="V38" s="16"/>
    </row>
    <row r="39" spans="1:22" s="9" customFormat="1">
      <c r="A39" s="30">
        <v>32</v>
      </c>
      <c r="B39" s="53" t="s">
        <v>87</v>
      </c>
      <c r="C39" s="32" t="s">
        <v>88</v>
      </c>
      <c r="D39" s="43">
        <v>24</v>
      </c>
      <c r="E39" s="43">
        <v>186588319.33000001</v>
      </c>
      <c r="F39" s="43">
        <v>21</v>
      </c>
      <c r="G39" s="43">
        <v>2046627.95</v>
      </c>
      <c r="H39" s="43">
        <v>408</v>
      </c>
      <c r="I39" s="43">
        <v>18062254.920000002</v>
      </c>
      <c r="J39" s="43">
        <v>1784</v>
      </c>
      <c r="K39" s="43">
        <v>174108087.12</v>
      </c>
      <c r="L39" s="43">
        <f t="shared" si="0"/>
        <v>2237</v>
      </c>
      <c r="M39" s="43">
        <f t="shared" si="0"/>
        <v>380805289.32000005</v>
      </c>
      <c r="N39" s="43">
        <v>95</v>
      </c>
      <c r="O39" s="43">
        <v>160924292.59</v>
      </c>
      <c r="P39" s="43">
        <v>58</v>
      </c>
      <c r="Q39" s="43">
        <v>189227078.87</v>
      </c>
      <c r="R39" s="43">
        <f t="shared" si="2"/>
        <v>153</v>
      </c>
      <c r="S39" s="43">
        <f t="shared" si="2"/>
        <v>350151371.46000004</v>
      </c>
      <c r="T39" s="43">
        <f t="shared" si="1"/>
        <v>2390</v>
      </c>
      <c r="U39" s="43">
        <f t="shared" si="1"/>
        <v>730956660.78000009</v>
      </c>
      <c r="V39" s="16"/>
    </row>
    <row r="40" spans="1:22" s="9" customFormat="1">
      <c r="A40" s="33">
        <v>33</v>
      </c>
      <c r="B40" s="54" t="s">
        <v>67</v>
      </c>
      <c r="C40" s="1" t="s">
        <v>68</v>
      </c>
      <c r="D40" s="44">
        <v>613</v>
      </c>
      <c r="E40" s="44">
        <v>97180066.769999996</v>
      </c>
      <c r="F40" s="44">
        <v>552</v>
      </c>
      <c r="G40" s="44">
        <v>30484309.940000001</v>
      </c>
      <c r="H40" s="44">
        <v>1312</v>
      </c>
      <c r="I40" s="44">
        <v>42177240.829999998</v>
      </c>
      <c r="J40" s="44">
        <v>2642</v>
      </c>
      <c r="K40" s="44">
        <v>56204110.020000003</v>
      </c>
      <c r="L40" s="42">
        <f t="shared" si="0"/>
        <v>5119</v>
      </c>
      <c r="M40" s="42">
        <f t="shared" si="0"/>
        <v>226045727.56</v>
      </c>
      <c r="N40" s="44">
        <v>399</v>
      </c>
      <c r="O40" s="44">
        <v>179706883.18000001</v>
      </c>
      <c r="P40" s="44">
        <v>1263</v>
      </c>
      <c r="Q40" s="44">
        <v>284923788.61000001</v>
      </c>
      <c r="R40" s="42">
        <f t="shared" si="2"/>
        <v>1662</v>
      </c>
      <c r="S40" s="42">
        <f t="shared" si="2"/>
        <v>464630671.79000002</v>
      </c>
      <c r="T40" s="42">
        <f t="shared" si="1"/>
        <v>6781</v>
      </c>
      <c r="U40" s="42">
        <f t="shared" si="1"/>
        <v>690676399.35000002</v>
      </c>
      <c r="V40" s="16"/>
    </row>
    <row r="41" spans="1:22" s="9" customFormat="1">
      <c r="A41" s="30">
        <v>34</v>
      </c>
      <c r="B41" s="31" t="s">
        <v>79</v>
      </c>
      <c r="C41" s="32" t="s">
        <v>80</v>
      </c>
      <c r="D41" s="43">
        <v>40</v>
      </c>
      <c r="E41" s="43">
        <v>21127511.600000001</v>
      </c>
      <c r="F41" s="43">
        <v>176</v>
      </c>
      <c r="G41" s="43">
        <v>31902827.510000002</v>
      </c>
      <c r="H41" s="43">
        <v>12</v>
      </c>
      <c r="I41" s="43">
        <v>53309111.469999999</v>
      </c>
      <c r="J41" s="43">
        <v>182</v>
      </c>
      <c r="K41" s="43">
        <v>198033652.53999999</v>
      </c>
      <c r="L41" s="43">
        <f t="shared" si="0"/>
        <v>410</v>
      </c>
      <c r="M41" s="43">
        <f t="shared" si="0"/>
        <v>304373103.12</v>
      </c>
      <c r="N41" s="43">
        <v>23</v>
      </c>
      <c r="O41" s="43">
        <v>195579328.96000001</v>
      </c>
      <c r="P41" s="43">
        <v>22</v>
      </c>
      <c r="Q41" s="43">
        <v>99981658.969999999</v>
      </c>
      <c r="R41" s="43">
        <f t="shared" si="2"/>
        <v>45</v>
      </c>
      <c r="S41" s="43">
        <f t="shared" si="2"/>
        <v>295560987.93000001</v>
      </c>
      <c r="T41" s="43">
        <f t="shared" si="1"/>
        <v>455</v>
      </c>
      <c r="U41" s="43">
        <f t="shared" si="1"/>
        <v>599934091.04999995</v>
      </c>
      <c r="V41" s="16"/>
    </row>
    <row r="42" spans="1:22" s="9" customFormat="1">
      <c r="A42" s="33">
        <v>35</v>
      </c>
      <c r="B42" s="54" t="s">
        <v>53</v>
      </c>
      <c r="C42" s="1" t="s">
        <v>54</v>
      </c>
      <c r="D42" s="44">
        <v>65</v>
      </c>
      <c r="E42" s="44">
        <v>29558014.859999999</v>
      </c>
      <c r="F42" s="44">
        <v>119</v>
      </c>
      <c r="G42" s="44">
        <v>5345452.0599999996</v>
      </c>
      <c r="H42" s="44">
        <v>49524</v>
      </c>
      <c r="I42" s="44">
        <v>67008417.299999997</v>
      </c>
      <c r="J42" s="44">
        <v>763</v>
      </c>
      <c r="K42" s="44">
        <v>8779869.9800000004</v>
      </c>
      <c r="L42" s="42">
        <f t="shared" si="0"/>
        <v>50471</v>
      </c>
      <c r="M42" s="42">
        <f t="shared" si="0"/>
        <v>110691754.2</v>
      </c>
      <c r="N42" s="44">
        <v>1216</v>
      </c>
      <c r="O42" s="44">
        <v>194394192.11000001</v>
      </c>
      <c r="P42" s="44">
        <v>6037</v>
      </c>
      <c r="Q42" s="44">
        <v>290343252.04000002</v>
      </c>
      <c r="R42" s="42">
        <f t="shared" si="2"/>
        <v>7253</v>
      </c>
      <c r="S42" s="42">
        <f t="shared" si="2"/>
        <v>484737444.15000004</v>
      </c>
      <c r="T42" s="42">
        <f t="shared" si="1"/>
        <v>57724</v>
      </c>
      <c r="U42" s="42">
        <f t="shared" si="1"/>
        <v>595429198.35000002</v>
      </c>
      <c r="V42" s="16"/>
    </row>
    <row r="43" spans="1:22" s="9" customFormat="1">
      <c r="A43" s="30">
        <v>36</v>
      </c>
      <c r="B43" s="53" t="s">
        <v>76</v>
      </c>
      <c r="C43" s="32" t="s">
        <v>343</v>
      </c>
      <c r="D43" s="43">
        <v>98</v>
      </c>
      <c r="E43" s="43">
        <v>31182706.129999999</v>
      </c>
      <c r="F43" s="43">
        <v>497</v>
      </c>
      <c r="G43" s="43">
        <v>17271457.210000001</v>
      </c>
      <c r="H43" s="43">
        <v>1168</v>
      </c>
      <c r="I43" s="43">
        <v>98894695.609999999</v>
      </c>
      <c r="J43" s="43">
        <v>1295</v>
      </c>
      <c r="K43" s="43">
        <v>56085586.039999999</v>
      </c>
      <c r="L43" s="43">
        <f t="shared" si="0"/>
        <v>3058</v>
      </c>
      <c r="M43" s="43">
        <f t="shared" si="0"/>
        <v>203434444.99000001</v>
      </c>
      <c r="N43" s="43">
        <v>122</v>
      </c>
      <c r="O43" s="43">
        <v>161814538.93000001</v>
      </c>
      <c r="P43" s="43">
        <v>2263</v>
      </c>
      <c r="Q43" s="43">
        <v>217403962.84999999</v>
      </c>
      <c r="R43" s="43">
        <f t="shared" si="2"/>
        <v>2385</v>
      </c>
      <c r="S43" s="43">
        <f t="shared" si="2"/>
        <v>379218501.77999997</v>
      </c>
      <c r="T43" s="43">
        <f t="shared" si="1"/>
        <v>5443</v>
      </c>
      <c r="U43" s="43">
        <f t="shared" si="1"/>
        <v>582652946.76999998</v>
      </c>
      <c r="V43" s="16"/>
    </row>
    <row r="44" spans="1:22" s="9" customFormat="1">
      <c r="A44" s="33">
        <v>37</v>
      </c>
      <c r="B44" s="54" t="s">
        <v>235</v>
      </c>
      <c r="C44" s="1" t="s">
        <v>236</v>
      </c>
      <c r="D44" s="44">
        <v>103</v>
      </c>
      <c r="E44" s="44">
        <v>80613322.409999996</v>
      </c>
      <c r="F44" s="44">
        <v>388</v>
      </c>
      <c r="G44" s="44">
        <v>10856016.48</v>
      </c>
      <c r="H44" s="44">
        <v>1866</v>
      </c>
      <c r="I44" s="44">
        <v>74569559.040000007</v>
      </c>
      <c r="J44" s="44">
        <v>14534</v>
      </c>
      <c r="K44" s="44">
        <v>103339870.19</v>
      </c>
      <c r="L44" s="42">
        <f t="shared" si="0"/>
        <v>16891</v>
      </c>
      <c r="M44" s="42">
        <f t="shared" si="0"/>
        <v>269378768.12</v>
      </c>
      <c r="N44" s="44">
        <v>67</v>
      </c>
      <c r="O44" s="44">
        <v>106536302.89</v>
      </c>
      <c r="P44" s="44">
        <v>59</v>
      </c>
      <c r="Q44" s="44">
        <v>145960168.22</v>
      </c>
      <c r="R44" s="42">
        <f t="shared" si="2"/>
        <v>126</v>
      </c>
      <c r="S44" s="42">
        <f t="shared" si="2"/>
        <v>252496471.11000001</v>
      </c>
      <c r="T44" s="42">
        <f t="shared" si="1"/>
        <v>17017</v>
      </c>
      <c r="U44" s="42">
        <f t="shared" si="1"/>
        <v>521875239.23000002</v>
      </c>
      <c r="V44" s="16"/>
    </row>
    <row r="45" spans="1:22" s="9" customFormat="1">
      <c r="A45" s="30">
        <v>38</v>
      </c>
      <c r="B45" s="53" t="s">
        <v>55</v>
      </c>
      <c r="C45" s="32" t="s">
        <v>56</v>
      </c>
      <c r="D45" s="43">
        <v>76</v>
      </c>
      <c r="E45" s="43">
        <v>57452003.619999997</v>
      </c>
      <c r="F45" s="43"/>
      <c r="G45" s="43"/>
      <c r="H45" s="43">
        <v>103</v>
      </c>
      <c r="I45" s="43">
        <v>29260808.530000001</v>
      </c>
      <c r="J45" s="43">
        <v>25</v>
      </c>
      <c r="K45" s="43">
        <v>203211.16</v>
      </c>
      <c r="L45" s="43">
        <f t="shared" si="0"/>
        <v>204</v>
      </c>
      <c r="M45" s="43">
        <f t="shared" si="0"/>
        <v>86916023.310000002</v>
      </c>
      <c r="N45" s="43">
        <v>1</v>
      </c>
      <c r="O45" s="43">
        <v>249025769.96000001</v>
      </c>
      <c r="P45" s="43">
        <v>7</v>
      </c>
      <c r="Q45" s="43">
        <v>135000000</v>
      </c>
      <c r="R45" s="43">
        <f t="shared" si="2"/>
        <v>8</v>
      </c>
      <c r="S45" s="43">
        <f t="shared" si="2"/>
        <v>384025769.96000004</v>
      </c>
      <c r="T45" s="43">
        <f t="shared" si="1"/>
        <v>212</v>
      </c>
      <c r="U45" s="43">
        <f t="shared" si="1"/>
        <v>470941793.27000004</v>
      </c>
      <c r="V45" s="16"/>
    </row>
    <row r="46" spans="1:22" s="9" customFormat="1">
      <c r="A46" s="33">
        <v>39</v>
      </c>
      <c r="B46" s="54" t="s">
        <v>133</v>
      </c>
      <c r="C46" s="1" t="s">
        <v>134</v>
      </c>
      <c r="D46" s="44">
        <v>9</v>
      </c>
      <c r="E46" s="44">
        <v>209251967</v>
      </c>
      <c r="F46" s="44">
        <v>22</v>
      </c>
      <c r="G46" s="44">
        <v>5180223.26</v>
      </c>
      <c r="H46" s="44">
        <v>22</v>
      </c>
      <c r="I46" s="44">
        <v>14120945.130000001</v>
      </c>
      <c r="J46" s="44">
        <v>30</v>
      </c>
      <c r="K46" s="44">
        <v>15539045.800000001</v>
      </c>
      <c r="L46" s="42">
        <f t="shared" si="0"/>
        <v>83</v>
      </c>
      <c r="M46" s="42">
        <f t="shared" si="0"/>
        <v>244092181.19</v>
      </c>
      <c r="N46" s="44">
        <v>22</v>
      </c>
      <c r="O46" s="44">
        <v>10697517.26</v>
      </c>
      <c r="P46" s="44">
        <v>20</v>
      </c>
      <c r="Q46" s="44">
        <v>213497942.61000001</v>
      </c>
      <c r="R46" s="42">
        <f t="shared" si="2"/>
        <v>42</v>
      </c>
      <c r="S46" s="42">
        <f t="shared" si="2"/>
        <v>224195459.87</v>
      </c>
      <c r="T46" s="42">
        <f t="shared" si="1"/>
        <v>125</v>
      </c>
      <c r="U46" s="42">
        <f t="shared" si="1"/>
        <v>468287641.06</v>
      </c>
      <c r="V46" s="16"/>
    </row>
    <row r="47" spans="1:22" s="9" customFormat="1">
      <c r="A47" s="30">
        <v>40</v>
      </c>
      <c r="B47" s="53" t="s">
        <v>65</v>
      </c>
      <c r="C47" s="32" t="s">
        <v>66</v>
      </c>
      <c r="D47" s="43">
        <v>167</v>
      </c>
      <c r="E47" s="43">
        <v>112573344.3</v>
      </c>
      <c r="F47" s="43">
        <v>614</v>
      </c>
      <c r="G47" s="43">
        <v>113989296.36</v>
      </c>
      <c r="H47" s="43">
        <v>394</v>
      </c>
      <c r="I47" s="43">
        <v>32727297.329999998</v>
      </c>
      <c r="J47" s="43">
        <v>500</v>
      </c>
      <c r="K47" s="43">
        <v>46292991.350000001</v>
      </c>
      <c r="L47" s="43">
        <f t="shared" si="0"/>
        <v>1675</v>
      </c>
      <c r="M47" s="43">
        <f t="shared" si="0"/>
        <v>305582929.34000003</v>
      </c>
      <c r="N47" s="43">
        <v>50</v>
      </c>
      <c r="O47" s="43">
        <v>70916329.739999995</v>
      </c>
      <c r="P47" s="43">
        <v>51</v>
      </c>
      <c r="Q47" s="43">
        <v>70936679.209999993</v>
      </c>
      <c r="R47" s="43">
        <f t="shared" si="2"/>
        <v>101</v>
      </c>
      <c r="S47" s="43">
        <f t="shared" si="2"/>
        <v>141853008.94999999</v>
      </c>
      <c r="T47" s="43">
        <f t="shared" si="1"/>
        <v>1776</v>
      </c>
      <c r="U47" s="43">
        <f t="shared" si="1"/>
        <v>447435938.29000002</v>
      </c>
      <c r="V47" s="16"/>
    </row>
    <row r="48" spans="1:22" s="9" customFormat="1">
      <c r="A48" s="33">
        <v>41</v>
      </c>
      <c r="B48" s="54" t="s">
        <v>83</v>
      </c>
      <c r="C48" s="1" t="s">
        <v>84</v>
      </c>
      <c r="D48" s="44">
        <v>85</v>
      </c>
      <c r="E48" s="44">
        <v>43336316.700000003</v>
      </c>
      <c r="F48" s="44">
        <v>134</v>
      </c>
      <c r="G48" s="44">
        <v>34746777.210000001</v>
      </c>
      <c r="H48" s="44">
        <v>89</v>
      </c>
      <c r="I48" s="44">
        <v>3046416.86</v>
      </c>
      <c r="J48" s="44">
        <v>139</v>
      </c>
      <c r="K48" s="44">
        <v>45400301.740000002</v>
      </c>
      <c r="L48" s="42">
        <f t="shared" si="0"/>
        <v>447</v>
      </c>
      <c r="M48" s="42">
        <f t="shared" si="0"/>
        <v>126529812.51000001</v>
      </c>
      <c r="N48" s="44">
        <v>80</v>
      </c>
      <c r="O48" s="44">
        <v>144551069.40000001</v>
      </c>
      <c r="P48" s="44">
        <v>86</v>
      </c>
      <c r="Q48" s="44">
        <v>172712087.71000001</v>
      </c>
      <c r="R48" s="42">
        <f t="shared" si="2"/>
        <v>166</v>
      </c>
      <c r="S48" s="42">
        <f t="shared" si="2"/>
        <v>317263157.11000001</v>
      </c>
      <c r="T48" s="42">
        <f t="shared" si="1"/>
        <v>613</v>
      </c>
      <c r="U48" s="42">
        <f t="shared" si="1"/>
        <v>443792969.62</v>
      </c>
      <c r="V48" s="16"/>
    </row>
    <row r="49" spans="1:22" s="9" customFormat="1">
      <c r="A49" s="30">
        <v>42</v>
      </c>
      <c r="B49" s="31" t="s">
        <v>61</v>
      </c>
      <c r="C49" s="32" t="s">
        <v>62</v>
      </c>
      <c r="D49" s="43"/>
      <c r="E49" s="43"/>
      <c r="F49" s="43"/>
      <c r="G49" s="43"/>
      <c r="H49" s="43">
        <v>224</v>
      </c>
      <c r="I49" s="43">
        <v>195172982.72</v>
      </c>
      <c r="J49" s="43">
        <v>456</v>
      </c>
      <c r="K49" s="43">
        <v>108858252.56999999</v>
      </c>
      <c r="L49" s="43">
        <f t="shared" si="0"/>
        <v>680</v>
      </c>
      <c r="M49" s="43">
        <f t="shared" si="0"/>
        <v>304031235.28999996</v>
      </c>
      <c r="N49" s="43">
        <v>14</v>
      </c>
      <c r="O49" s="43">
        <v>11146316.6</v>
      </c>
      <c r="P49" s="43">
        <v>71</v>
      </c>
      <c r="Q49" s="43">
        <v>97500000</v>
      </c>
      <c r="R49" s="43">
        <f t="shared" si="2"/>
        <v>85</v>
      </c>
      <c r="S49" s="43">
        <f t="shared" si="2"/>
        <v>108646316.59999999</v>
      </c>
      <c r="T49" s="43">
        <f t="shared" si="1"/>
        <v>765</v>
      </c>
      <c r="U49" s="43">
        <f t="shared" si="1"/>
        <v>412677551.88999999</v>
      </c>
      <c r="V49" s="16"/>
    </row>
    <row r="50" spans="1:22" s="9" customFormat="1">
      <c r="A50" s="33">
        <v>43</v>
      </c>
      <c r="B50" s="54" t="s">
        <v>106</v>
      </c>
      <c r="C50" s="1" t="s">
        <v>107</v>
      </c>
      <c r="D50" s="44">
        <v>75</v>
      </c>
      <c r="E50" s="44">
        <v>91618518.420000002</v>
      </c>
      <c r="F50" s="44">
        <v>446</v>
      </c>
      <c r="G50" s="44">
        <v>54072648.439999998</v>
      </c>
      <c r="H50" s="44">
        <v>88</v>
      </c>
      <c r="I50" s="44">
        <v>12026541.08</v>
      </c>
      <c r="J50" s="44">
        <v>233</v>
      </c>
      <c r="K50" s="44">
        <v>27107012.350000001</v>
      </c>
      <c r="L50" s="42">
        <f t="shared" si="0"/>
        <v>842</v>
      </c>
      <c r="M50" s="42">
        <f t="shared" si="0"/>
        <v>184824720.29000002</v>
      </c>
      <c r="N50" s="44">
        <v>26</v>
      </c>
      <c r="O50" s="44">
        <v>110007175.59999999</v>
      </c>
      <c r="P50" s="44">
        <v>23</v>
      </c>
      <c r="Q50" s="44">
        <v>105507061.06</v>
      </c>
      <c r="R50" s="42">
        <f t="shared" si="2"/>
        <v>49</v>
      </c>
      <c r="S50" s="42">
        <f t="shared" si="2"/>
        <v>215514236.66</v>
      </c>
      <c r="T50" s="42">
        <f t="shared" si="1"/>
        <v>891</v>
      </c>
      <c r="U50" s="42">
        <f t="shared" si="1"/>
        <v>400338956.95000005</v>
      </c>
      <c r="V50" s="16"/>
    </row>
    <row r="51" spans="1:22" s="9" customFormat="1">
      <c r="A51" s="30">
        <v>44</v>
      </c>
      <c r="B51" s="53" t="s">
        <v>116</v>
      </c>
      <c r="C51" s="32" t="s">
        <v>344</v>
      </c>
      <c r="D51" s="43"/>
      <c r="E51" s="43"/>
      <c r="F51" s="43"/>
      <c r="G51" s="43"/>
      <c r="H51" s="43">
        <v>125</v>
      </c>
      <c r="I51" s="43">
        <v>100880234.18000001</v>
      </c>
      <c r="J51" s="43">
        <v>142</v>
      </c>
      <c r="K51" s="43">
        <v>128833837.34999999</v>
      </c>
      <c r="L51" s="43">
        <f t="shared" si="0"/>
        <v>267</v>
      </c>
      <c r="M51" s="43">
        <f t="shared" si="0"/>
        <v>229714071.53</v>
      </c>
      <c r="N51" s="43">
        <v>58</v>
      </c>
      <c r="O51" s="43">
        <v>63403367.200000003</v>
      </c>
      <c r="P51" s="43">
        <v>29</v>
      </c>
      <c r="Q51" s="43">
        <v>35561273.420000002</v>
      </c>
      <c r="R51" s="43">
        <f t="shared" si="2"/>
        <v>87</v>
      </c>
      <c r="S51" s="43">
        <f t="shared" si="2"/>
        <v>98964640.620000005</v>
      </c>
      <c r="T51" s="43">
        <f t="shared" si="1"/>
        <v>354</v>
      </c>
      <c r="U51" s="43">
        <f t="shared" si="1"/>
        <v>328678712.14999998</v>
      </c>
      <c r="V51" s="16"/>
    </row>
    <row r="52" spans="1:22" s="9" customFormat="1">
      <c r="A52" s="33">
        <v>45</v>
      </c>
      <c r="B52" s="54" t="s">
        <v>237</v>
      </c>
      <c r="C52" s="1" t="s">
        <v>238</v>
      </c>
      <c r="D52" s="44">
        <v>13</v>
      </c>
      <c r="E52" s="44">
        <v>2877452.2</v>
      </c>
      <c r="F52" s="44">
        <v>2</v>
      </c>
      <c r="G52" s="44">
        <v>71650.75</v>
      </c>
      <c r="H52" s="44">
        <v>389</v>
      </c>
      <c r="I52" s="44">
        <v>3839984.38</v>
      </c>
      <c r="J52" s="44">
        <v>340</v>
      </c>
      <c r="K52" s="44">
        <v>121233192.95</v>
      </c>
      <c r="L52" s="42">
        <f t="shared" si="0"/>
        <v>744</v>
      </c>
      <c r="M52" s="42">
        <f t="shared" si="0"/>
        <v>128022280.28</v>
      </c>
      <c r="N52" s="44">
        <v>476</v>
      </c>
      <c r="O52" s="44">
        <v>119852646.84999999</v>
      </c>
      <c r="P52" s="44">
        <v>14</v>
      </c>
      <c r="Q52" s="44">
        <v>5470799.4699999997</v>
      </c>
      <c r="R52" s="42">
        <f t="shared" si="2"/>
        <v>490</v>
      </c>
      <c r="S52" s="42">
        <f t="shared" si="2"/>
        <v>125323446.31999999</v>
      </c>
      <c r="T52" s="42">
        <f t="shared" si="1"/>
        <v>1234</v>
      </c>
      <c r="U52" s="42">
        <f t="shared" si="1"/>
        <v>253345726.59999999</v>
      </c>
      <c r="V52" s="16"/>
    </row>
    <row r="53" spans="1:22" s="9" customFormat="1">
      <c r="A53" s="30">
        <v>46</v>
      </c>
      <c r="B53" s="53" t="s">
        <v>103</v>
      </c>
      <c r="C53" s="32" t="s">
        <v>330</v>
      </c>
      <c r="D53" s="43">
        <v>207</v>
      </c>
      <c r="E53" s="43">
        <v>3577992.85</v>
      </c>
      <c r="F53" s="43">
        <v>611</v>
      </c>
      <c r="G53" s="43">
        <v>14150181.619999999</v>
      </c>
      <c r="H53" s="43">
        <v>2556</v>
      </c>
      <c r="I53" s="43">
        <v>20718185.84</v>
      </c>
      <c r="J53" s="43">
        <v>3006</v>
      </c>
      <c r="K53" s="43">
        <v>40571719.049999997</v>
      </c>
      <c r="L53" s="43">
        <f t="shared" si="0"/>
        <v>6380</v>
      </c>
      <c r="M53" s="43">
        <f t="shared" si="0"/>
        <v>79018079.359999999</v>
      </c>
      <c r="N53" s="43">
        <v>2366</v>
      </c>
      <c r="O53" s="43">
        <v>77077884.810000002</v>
      </c>
      <c r="P53" s="43">
        <v>291</v>
      </c>
      <c r="Q53" s="43">
        <v>46706490.799999997</v>
      </c>
      <c r="R53" s="43">
        <f t="shared" si="2"/>
        <v>2657</v>
      </c>
      <c r="S53" s="43">
        <f t="shared" si="2"/>
        <v>123784375.61</v>
      </c>
      <c r="T53" s="43">
        <f t="shared" si="1"/>
        <v>9037</v>
      </c>
      <c r="U53" s="43">
        <f t="shared" si="1"/>
        <v>202802454.97</v>
      </c>
      <c r="V53" s="16"/>
    </row>
    <row r="54" spans="1:22" s="9" customFormat="1">
      <c r="A54" s="33">
        <v>47</v>
      </c>
      <c r="B54" s="54" t="s">
        <v>181</v>
      </c>
      <c r="C54" s="1" t="s">
        <v>182</v>
      </c>
      <c r="D54" s="44">
        <v>10</v>
      </c>
      <c r="E54" s="44">
        <v>332939.3</v>
      </c>
      <c r="F54" s="44">
        <v>13</v>
      </c>
      <c r="G54" s="44">
        <v>164472.6</v>
      </c>
      <c r="H54" s="44">
        <v>7</v>
      </c>
      <c r="I54" s="44">
        <v>456839.76</v>
      </c>
      <c r="J54" s="44">
        <v>43</v>
      </c>
      <c r="K54" s="44">
        <v>46467209.759999998</v>
      </c>
      <c r="L54" s="42">
        <f t="shared" si="0"/>
        <v>73</v>
      </c>
      <c r="M54" s="42">
        <f t="shared" si="0"/>
        <v>47421461.419999994</v>
      </c>
      <c r="N54" s="44">
        <v>12</v>
      </c>
      <c r="O54" s="44">
        <v>93750000</v>
      </c>
      <c r="P54" s="44">
        <v>7</v>
      </c>
      <c r="Q54" s="44">
        <v>50000000</v>
      </c>
      <c r="R54" s="42">
        <f t="shared" si="2"/>
        <v>19</v>
      </c>
      <c r="S54" s="42">
        <f t="shared" si="2"/>
        <v>143750000</v>
      </c>
      <c r="T54" s="42">
        <f t="shared" si="1"/>
        <v>92</v>
      </c>
      <c r="U54" s="42">
        <f t="shared" si="1"/>
        <v>191171461.41999999</v>
      </c>
      <c r="V54" s="16"/>
    </row>
    <row r="55" spans="1:22" s="9" customFormat="1">
      <c r="A55" s="30">
        <v>48</v>
      </c>
      <c r="B55" s="53" t="s">
        <v>277</v>
      </c>
      <c r="C55" s="32" t="s">
        <v>278</v>
      </c>
      <c r="D55" s="43">
        <v>16</v>
      </c>
      <c r="E55" s="43">
        <v>16331370.220000001</v>
      </c>
      <c r="F55" s="43">
        <v>72</v>
      </c>
      <c r="G55" s="43">
        <v>49911474.619999997</v>
      </c>
      <c r="H55" s="43">
        <v>13</v>
      </c>
      <c r="I55" s="43">
        <v>5541461.5199999996</v>
      </c>
      <c r="J55" s="43">
        <v>41</v>
      </c>
      <c r="K55" s="43">
        <v>4107748.9</v>
      </c>
      <c r="L55" s="43">
        <f t="shared" si="0"/>
        <v>142</v>
      </c>
      <c r="M55" s="43">
        <f t="shared" si="0"/>
        <v>75892055.260000005</v>
      </c>
      <c r="N55" s="43">
        <v>21</v>
      </c>
      <c r="O55" s="43">
        <v>75676036.060000002</v>
      </c>
      <c r="P55" s="43">
        <v>20</v>
      </c>
      <c r="Q55" s="43">
        <v>36708979.960000001</v>
      </c>
      <c r="R55" s="43">
        <f t="shared" si="2"/>
        <v>41</v>
      </c>
      <c r="S55" s="43">
        <f t="shared" si="2"/>
        <v>112385016.02000001</v>
      </c>
      <c r="T55" s="43">
        <f t="shared" si="1"/>
        <v>183</v>
      </c>
      <c r="U55" s="43">
        <f t="shared" si="1"/>
        <v>188277071.28000003</v>
      </c>
      <c r="V55" s="16"/>
    </row>
    <row r="56" spans="1:22" s="9" customFormat="1">
      <c r="A56" s="33">
        <v>49</v>
      </c>
      <c r="B56" s="54" t="s">
        <v>104</v>
      </c>
      <c r="C56" s="1" t="s">
        <v>105</v>
      </c>
      <c r="D56" s="44">
        <v>943</v>
      </c>
      <c r="E56" s="44">
        <v>64633306.359999999</v>
      </c>
      <c r="F56" s="44">
        <v>1116</v>
      </c>
      <c r="G56" s="44">
        <v>37299925.289999999</v>
      </c>
      <c r="H56" s="44">
        <v>531</v>
      </c>
      <c r="I56" s="44">
        <v>11326439.4</v>
      </c>
      <c r="J56" s="44">
        <v>1138</v>
      </c>
      <c r="K56" s="44">
        <v>17794601.039999999</v>
      </c>
      <c r="L56" s="42">
        <f t="shared" si="0"/>
        <v>3728</v>
      </c>
      <c r="M56" s="42">
        <f t="shared" si="0"/>
        <v>131054272.09</v>
      </c>
      <c r="N56" s="44">
        <v>28</v>
      </c>
      <c r="O56" s="44">
        <v>13356090.960000001</v>
      </c>
      <c r="P56" s="44">
        <v>39</v>
      </c>
      <c r="Q56" s="44">
        <v>30525328.73</v>
      </c>
      <c r="R56" s="42">
        <f t="shared" si="2"/>
        <v>67</v>
      </c>
      <c r="S56" s="42">
        <f t="shared" si="2"/>
        <v>43881419.689999998</v>
      </c>
      <c r="T56" s="42">
        <f t="shared" si="1"/>
        <v>3795</v>
      </c>
      <c r="U56" s="42">
        <f t="shared" si="1"/>
        <v>174935691.78</v>
      </c>
      <c r="V56" s="16"/>
    </row>
    <row r="57" spans="1:22" s="9" customFormat="1">
      <c r="A57" s="30">
        <v>50</v>
      </c>
      <c r="B57" s="31" t="s">
        <v>114</v>
      </c>
      <c r="C57" s="32" t="s">
        <v>115</v>
      </c>
      <c r="D57" s="43">
        <v>231</v>
      </c>
      <c r="E57" s="43">
        <v>4821016.5599999996</v>
      </c>
      <c r="F57" s="43">
        <v>1582</v>
      </c>
      <c r="G57" s="43">
        <v>22289936.109999999</v>
      </c>
      <c r="H57" s="43">
        <v>1926</v>
      </c>
      <c r="I57" s="43">
        <v>14734055.93</v>
      </c>
      <c r="J57" s="43">
        <v>3936</v>
      </c>
      <c r="K57" s="43">
        <v>24599675.050000001</v>
      </c>
      <c r="L57" s="43">
        <f t="shared" si="0"/>
        <v>7675</v>
      </c>
      <c r="M57" s="43">
        <f t="shared" si="0"/>
        <v>66444683.650000006</v>
      </c>
      <c r="N57" s="43">
        <v>628</v>
      </c>
      <c r="O57" s="43">
        <v>63753671.030000001</v>
      </c>
      <c r="P57" s="43">
        <v>240</v>
      </c>
      <c r="Q57" s="43">
        <v>36164166.969999999</v>
      </c>
      <c r="R57" s="43">
        <f t="shared" si="2"/>
        <v>868</v>
      </c>
      <c r="S57" s="43">
        <f t="shared" si="2"/>
        <v>99917838</v>
      </c>
      <c r="T57" s="43">
        <f t="shared" si="1"/>
        <v>8543</v>
      </c>
      <c r="U57" s="43">
        <f t="shared" si="1"/>
        <v>166362521.65000001</v>
      </c>
      <c r="V57" s="16"/>
    </row>
    <row r="58" spans="1:22" s="9" customFormat="1">
      <c r="A58" s="33">
        <v>51</v>
      </c>
      <c r="B58" s="54" t="s">
        <v>81</v>
      </c>
      <c r="C58" s="1" t="s">
        <v>82</v>
      </c>
      <c r="D58" s="44"/>
      <c r="E58" s="44"/>
      <c r="F58" s="44"/>
      <c r="G58" s="44"/>
      <c r="H58" s="44">
        <v>24</v>
      </c>
      <c r="I58" s="44">
        <v>23743163.640000001</v>
      </c>
      <c r="J58" s="44">
        <v>31</v>
      </c>
      <c r="K58" s="44">
        <v>54998937.840000004</v>
      </c>
      <c r="L58" s="42">
        <f t="shared" si="0"/>
        <v>55</v>
      </c>
      <c r="M58" s="42">
        <f t="shared" si="0"/>
        <v>78742101.480000004</v>
      </c>
      <c r="N58" s="44">
        <v>9</v>
      </c>
      <c r="O58" s="44">
        <v>49226046</v>
      </c>
      <c r="P58" s="44">
        <v>9</v>
      </c>
      <c r="Q58" s="44">
        <v>18530127</v>
      </c>
      <c r="R58" s="42">
        <f t="shared" si="2"/>
        <v>18</v>
      </c>
      <c r="S58" s="42">
        <f t="shared" si="2"/>
        <v>67756173</v>
      </c>
      <c r="T58" s="42">
        <f t="shared" si="1"/>
        <v>73</v>
      </c>
      <c r="U58" s="42">
        <f t="shared" si="1"/>
        <v>146498274.48000002</v>
      </c>
      <c r="V58" s="16"/>
    </row>
    <row r="59" spans="1:22" s="9" customFormat="1">
      <c r="A59" s="30">
        <v>52</v>
      </c>
      <c r="B59" s="53" t="s">
        <v>153</v>
      </c>
      <c r="C59" s="32" t="s">
        <v>154</v>
      </c>
      <c r="D59" s="43">
        <v>31</v>
      </c>
      <c r="E59" s="43">
        <v>70661867.079999998</v>
      </c>
      <c r="F59" s="43">
        <v>29</v>
      </c>
      <c r="G59" s="43">
        <v>1048947.58</v>
      </c>
      <c r="H59" s="43">
        <v>24</v>
      </c>
      <c r="I59" s="43">
        <v>602630.81999999995</v>
      </c>
      <c r="J59" s="43">
        <v>24</v>
      </c>
      <c r="K59" s="43">
        <v>677373.46</v>
      </c>
      <c r="L59" s="43">
        <f t="shared" si="0"/>
        <v>108</v>
      </c>
      <c r="M59" s="43">
        <f t="shared" si="0"/>
        <v>72990818.939999998</v>
      </c>
      <c r="N59" s="43">
        <v>9</v>
      </c>
      <c r="O59" s="43">
        <v>1862957.93</v>
      </c>
      <c r="P59" s="43">
        <v>19</v>
      </c>
      <c r="Q59" s="43">
        <v>71272475.230000004</v>
      </c>
      <c r="R59" s="43">
        <f t="shared" si="2"/>
        <v>28</v>
      </c>
      <c r="S59" s="43">
        <f t="shared" si="2"/>
        <v>73135433.160000011</v>
      </c>
      <c r="T59" s="43">
        <f t="shared" si="1"/>
        <v>136</v>
      </c>
      <c r="U59" s="43">
        <f t="shared" si="1"/>
        <v>146126252.10000002</v>
      </c>
      <c r="V59" s="16"/>
    </row>
    <row r="60" spans="1:22" s="9" customFormat="1">
      <c r="A60" s="33">
        <v>53</v>
      </c>
      <c r="B60" s="54" t="s">
        <v>110</v>
      </c>
      <c r="C60" s="1" t="s">
        <v>111</v>
      </c>
      <c r="D60" s="44"/>
      <c r="E60" s="44"/>
      <c r="F60" s="44"/>
      <c r="G60" s="44"/>
      <c r="H60" s="44">
        <v>911</v>
      </c>
      <c r="I60" s="44">
        <v>43006314.020000003</v>
      </c>
      <c r="J60" s="44">
        <v>16495</v>
      </c>
      <c r="K60" s="44">
        <v>60290086.530000001</v>
      </c>
      <c r="L60" s="42">
        <f t="shared" si="0"/>
        <v>17406</v>
      </c>
      <c r="M60" s="42">
        <f t="shared" si="0"/>
        <v>103296400.55000001</v>
      </c>
      <c r="N60" s="44">
        <v>285</v>
      </c>
      <c r="O60" s="44">
        <v>23897959.539999999</v>
      </c>
      <c r="P60" s="44">
        <v>255</v>
      </c>
      <c r="Q60" s="44">
        <v>6444802.7400000002</v>
      </c>
      <c r="R60" s="42">
        <f t="shared" si="2"/>
        <v>540</v>
      </c>
      <c r="S60" s="42">
        <f t="shared" si="2"/>
        <v>30342762.280000001</v>
      </c>
      <c r="T60" s="42">
        <f t="shared" si="1"/>
        <v>17946</v>
      </c>
      <c r="U60" s="42">
        <f t="shared" si="1"/>
        <v>133639162.83000001</v>
      </c>
      <c r="V60" s="16"/>
    </row>
    <row r="61" spans="1:22" s="9" customFormat="1">
      <c r="A61" s="30">
        <v>54</v>
      </c>
      <c r="B61" s="53" t="s">
        <v>345</v>
      </c>
      <c r="C61" s="32" t="s">
        <v>346</v>
      </c>
      <c r="D61" s="43">
        <v>5</v>
      </c>
      <c r="E61" s="43">
        <v>1174064.1299999999</v>
      </c>
      <c r="F61" s="43">
        <v>24</v>
      </c>
      <c r="G61" s="43">
        <v>867808.47</v>
      </c>
      <c r="H61" s="43">
        <v>1707</v>
      </c>
      <c r="I61" s="43">
        <v>56320501.649999999</v>
      </c>
      <c r="J61" s="43">
        <v>156</v>
      </c>
      <c r="K61" s="43">
        <v>6671237.7300000004</v>
      </c>
      <c r="L61" s="43">
        <f t="shared" si="0"/>
        <v>1892</v>
      </c>
      <c r="M61" s="43">
        <f t="shared" si="0"/>
        <v>65033611.979999997</v>
      </c>
      <c r="N61" s="43">
        <v>58</v>
      </c>
      <c r="O61" s="43">
        <v>4947873.3499999996</v>
      </c>
      <c r="P61" s="43">
        <v>161</v>
      </c>
      <c r="Q61" s="43">
        <v>54902531.43</v>
      </c>
      <c r="R61" s="43">
        <f t="shared" si="2"/>
        <v>219</v>
      </c>
      <c r="S61" s="43">
        <f t="shared" si="2"/>
        <v>59850404.780000001</v>
      </c>
      <c r="T61" s="43">
        <f t="shared" si="1"/>
        <v>2111</v>
      </c>
      <c r="U61" s="43">
        <f t="shared" si="1"/>
        <v>124884016.75999999</v>
      </c>
      <c r="V61" s="16"/>
    </row>
    <row r="62" spans="1:22" s="9" customFormat="1">
      <c r="A62" s="33">
        <v>55</v>
      </c>
      <c r="B62" s="54" t="s">
        <v>99</v>
      </c>
      <c r="C62" s="1" t="s">
        <v>100</v>
      </c>
      <c r="D62" s="44">
        <v>6</v>
      </c>
      <c r="E62" s="44">
        <v>7317623</v>
      </c>
      <c r="F62" s="44">
        <v>68</v>
      </c>
      <c r="G62" s="44">
        <v>6048324.4199999999</v>
      </c>
      <c r="H62" s="44">
        <v>94</v>
      </c>
      <c r="I62" s="44">
        <v>39716302.359999999</v>
      </c>
      <c r="J62" s="44">
        <v>106</v>
      </c>
      <c r="K62" s="44">
        <v>28083146.030000001</v>
      </c>
      <c r="L62" s="42">
        <f t="shared" si="0"/>
        <v>274</v>
      </c>
      <c r="M62" s="42">
        <f t="shared" si="0"/>
        <v>81165395.810000002</v>
      </c>
      <c r="N62" s="44">
        <v>3</v>
      </c>
      <c r="O62" s="44">
        <v>13000000</v>
      </c>
      <c r="P62" s="44">
        <v>9</v>
      </c>
      <c r="Q62" s="44">
        <v>26500000</v>
      </c>
      <c r="R62" s="42">
        <f t="shared" si="2"/>
        <v>12</v>
      </c>
      <c r="S62" s="42">
        <f t="shared" si="2"/>
        <v>39500000</v>
      </c>
      <c r="T62" s="42">
        <f t="shared" si="1"/>
        <v>286</v>
      </c>
      <c r="U62" s="42">
        <f t="shared" si="1"/>
        <v>120665395.81</v>
      </c>
      <c r="V62" s="16"/>
    </row>
    <row r="63" spans="1:22" s="9" customFormat="1">
      <c r="A63" s="30">
        <v>56</v>
      </c>
      <c r="B63" s="53" t="s">
        <v>135</v>
      </c>
      <c r="C63" s="32" t="s">
        <v>349</v>
      </c>
      <c r="D63" s="43">
        <v>27</v>
      </c>
      <c r="E63" s="43">
        <v>6343427.21</v>
      </c>
      <c r="F63" s="43">
        <v>11</v>
      </c>
      <c r="G63" s="43">
        <v>1709692.04</v>
      </c>
      <c r="H63" s="43">
        <v>28</v>
      </c>
      <c r="I63" s="43">
        <v>18734953.329999998</v>
      </c>
      <c r="J63" s="43">
        <v>102</v>
      </c>
      <c r="K63" s="43">
        <v>3460826.46</v>
      </c>
      <c r="L63" s="43">
        <f t="shared" si="0"/>
        <v>168</v>
      </c>
      <c r="M63" s="43">
        <f t="shared" si="0"/>
        <v>30248899.039999999</v>
      </c>
      <c r="N63" s="43">
        <v>6</v>
      </c>
      <c r="O63" s="43">
        <v>20185054.199999999</v>
      </c>
      <c r="P63" s="43">
        <v>9</v>
      </c>
      <c r="Q63" s="43">
        <v>65183876.789999999</v>
      </c>
      <c r="R63" s="43">
        <f t="shared" si="2"/>
        <v>15</v>
      </c>
      <c r="S63" s="43">
        <f t="shared" si="2"/>
        <v>85368930.989999995</v>
      </c>
      <c r="T63" s="43">
        <f t="shared" si="1"/>
        <v>183</v>
      </c>
      <c r="U63" s="43">
        <f t="shared" si="1"/>
        <v>115617830.03</v>
      </c>
      <c r="V63" s="16"/>
    </row>
    <row r="64" spans="1:22" s="9" customFormat="1">
      <c r="A64" s="33">
        <v>57</v>
      </c>
      <c r="B64" s="54" t="s">
        <v>97</v>
      </c>
      <c r="C64" s="1" t="s">
        <v>98</v>
      </c>
      <c r="D64" s="44">
        <v>7</v>
      </c>
      <c r="E64" s="44">
        <v>20120212.73</v>
      </c>
      <c r="F64" s="44"/>
      <c r="G64" s="44"/>
      <c r="H64" s="44">
        <v>2</v>
      </c>
      <c r="I64" s="44">
        <v>10001250</v>
      </c>
      <c r="J64" s="44">
        <v>17</v>
      </c>
      <c r="K64" s="44">
        <v>1425193.15</v>
      </c>
      <c r="L64" s="42">
        <f t="shared" si="0"/>
        <v>26</v>
      </c>
      <c r="M64" s="42">
        <f t="shared" si="0"/>
        <v>31546655.880000003</v>
      </c>
      <c r="N64" s="44"/>
      <c r="O64" s="44"/>
      <c r="P64" s="44">
        <v>3</v>
      </c>
      <c r="Q64" s="44">
        <v>77000000</v>
      </c>
      <c r="R64" s="42">
        <f t="shared" si="2"/>
        <v>3</v>
      </c>
      <c r="S64" s="42">
        <f t="shared" si="2"/>
        <v>77000000</v>
      </c>
      <c r="T64" s="42">
        <f t="shared" si="1"/>
        <v>29</v>
      </c>
      <c r="U64" s="42">
        <f t="shared" si="1"/>
        <v>108546655.88</v>
      </c>
      <c r="V64" s="16"/>
    </row>
    <row r="65" spans="1:22" s="9" customFormat="1">
      <c r="A65" s="30">
        <v>58</v>
      </c>
      <c r="B65" s="31" t="s">
        <v>136</v>
      </c>
      <c r="C65" s="32" t="s">
        <v>137</v>
      </c>
      <c r="D65" s="43">
        <v>811</v>
      </c>
      <c r="E65" s="43">
        <v>39204526.340000004</v>
      </c>
      <c r="F65" s="43">
        <v>395</v>
      </c>
      <c r="G65" s="43">
        <v>9361002.3200000003</v>
      </c>
      <c r="H65" s="43">
        <v>338</v>
      </c>
      <c r="I65" s="43">
        <v>11005695.07</v>
      </c>
      <c r="J65" s="43">
        <v>238</v>
      </c>
      <c r="K65" s="43">
        <v>12340634.960000001</v>
      </c>
      <c r="L65" s="43">
        <f t="shared" si="0"/>
        <v>1782</v>
      </c>
      <c r="M65" s="43">
        <f t="shared" si="0"/>
        <v>71911858.689999998</v>
      </c>
      <c r="N65" s="43">
        <v>7</v>
      </c>
      <c r="O65" s="43">
        <v>3259520</v>
      </c>
      <c r="P65" s="43">
        <v>28</v>
      </c>
      <c r="Q65" s="43">
        <v>31978750</v>
      </c>
      <c r="R65" s="43">
        <f t="shared" si="2"/>
        <v>35</v>
      </c>
      <c r="S65" s="43">
        <f t="shared" si="2"/>
        <v>35238270</v>
      </c>
      <c r="T65" s="43">
        <f t="shared" si="1"/>
        <v>1817</v>
      </c>
      <c r="U65" s="43">
        <f t="shared" si="1"/>
        <v>107150128.69</v>
      </c>
      <c r="V65" s="16"/>
    </row>
    <row r="66" spans="1:22" s="9" customFormat="1">
      <c r="A66" s="33">
        <v>59</v>
      </c>
      <c r="B66" s="54" t="s">
        <v>151</v>
      </c>
      <c r="C66" s="1" t="s">
        <v>152</v>
      </c>
      <c r="D66" s="44">
        <v>52</v>
      </c>
      <c r="E66" s="44">
        <v>43495544.310000002</v>
      </c>
      <c r="F66" s="44">
        <v>50</v>
      </c>
      <c r="G66" s="44">
        <v>4409976.78</v>
      </c>
      <c r="H66" s="44">
        <v>54</v>
      </c>
      <c r="I66" s="44">
        <v>669883.15</v>
      </c>
      <c r="J66" s="44">
        <v>84</v>
      </c>
      <c r="K66" s="44">
        <v>2266853.96</v>
      </c>
      <c r="L66" s="42">
        <f t="shared" si="0"/>
        <v>240</v>
      </c>
      <c r="M66" s="42">
        <f t="shared" si="0"/>
        <v>50842258.200000003</v>
      </c>
      <c r="N66" s="44">
        <v>38</v>
      </c>
      <c r="O66" s="44">
        <v>8881164.5</v>
      </c>
      <c r="P66" s="44">
        <v>40</v>
      </c>
      <c r="Q66" s="44">
        <v>44472841.5</v>
      </c>
      <c r="R66" s="42">
        <f t="shared" si="2"/>
        <v>78</v>
      </c>
      <c r="S66" s="42">
        <f t="shared" si="2"/>
        <v>53354006</v>
      </c>
      <c r="T66" s="42">
        <f t="shared" si="1"/>
        <v>318</v>
      </c>
      <c r="U66" s="42">
        <f t="shared" si="1"/>
        <v>104196264.2</v>
      </c>
      <c r="V66" s="16"/>
    </row>
    <row r="67" spans="1:22" s="9" customFormat="1">
      <c r="A67" s="30">
        <v>60</v>
      </c>
      <c r="B67" s="53" t="s">
        <v>350</v>
      </c>
      <c r="C67" s="32" t="s">
        <v>351</v>
      </c>
      <c r="D67" s="43"/>
      <c r="E67" s="43"/>
      <c r="F67" s="43"/>
      <c r="G67" s="43"/>
      <c r="H67" s="43"/>
      <c r="I67" s="43"/>
      <c r="J67" s="43">
        <v>1</v>
      </c>
      <c r="K67" s="43">
        <v>24122280.190000001</v>
      </c>
      <c r="L67" s="43">
        <f t="shared" si="0"/>
        <v>1</v>
      </c>
      <c r="M67" s="43">
        <f t="shared" si="0"/>
        <v>24122280.190000001</v>
      </c>
      <c r="N67" s="43"/>
      <c r="O67" s="43"/>
      <c r="P67" s="43">
        <v>1</v>
      </c>
      <c r="Q67" s="43">
        <v>78333455.730000004</v>
      </c>
      <c r="R67" s="43">
        <f t="shared" si="2"/>
        <v>1</v>
      </c>
      <c r="S67" s="43">
        <f t="shared" si="2"/>
        <v>78333455.730000004</v>
      </c>
      <c r="T67" s="43">
        <f t="shared" si="1"/>
        <v>2</v>
      </c>
      <c r="U67" s="43">
        <f t="shared" si="1"/>
        <v>102455735.92</v>
      </c>
      <c r="V67" s="16"/>
    </row>
    <row r="68" spans="1:22" s="9" customFormat="1">
      <c r="A68" s="33">
        <v>61</v>
      </c>
      <c r="B68" s="54" t="s">
        <v>119</v>
      </c>
      <c r="C68" s="1" t="s">
        <v>348</v>
      </c>
      <c r="D68" s="44"/>
      <c r="E68" s="44"/>
      <c r="F68" s="44"/>
      <c r="G68" s="44"/>
      <c r="H68" s="44">
        <v>133</v>
      </c>
      <c r="I68" s="44">
        <v>198491.33</v>
      </c>
      <c r="J68" s="44">
        <v>235</v>
      </c>
      <c r="K68" s="44">
        <v>571744.56000000006</v>
      </c>
      <c r="L68" s="42">
        <f t="shared" si="0"/>
        <v>368</v>
      </c>
      <c r="M68" s="42">
        <f t="shared" si="0"/>
        <v>770235.89</v>
      </c>
      <c r="N68" s="44">
        <v>494</v>
      </c>
      <c r="O68" s="44">
        <v>49204580.710000001</v>
      </c>
      <c r="P68" s="44">
        <v>347</v>
      </c>
      <c r="Q68" s="44">
        <v>48827487.939999998</v>
      </c>
      <c r="R68" s="42">
        <f t="shared" si="2"/>
        <v>841</v>
      </c>
      <c r="S68" s="42">
        <f t="shared" si="2"/>
        <v>98032068.650000006</v>
      </c>
      <c r="T68" s="42">
        <f t="shared" si="1"/>
        <v>1209</v>
      </c>
      <c r="U68" s="42">
        <f t="shared" si="1"/>
        <v>98802304.540000007</v>
      </c>
      <c r="V68" s="16"/>
    </row>
    <row r="69" spans="1:22" s="9" customFormat="1">
      <c r="A69" s="30">
        <v>62</v>
      </c>
      <c r="B69" s="53" t="s">
        <v>130</v>
      </c>
      <c r="C69" s="32" t="s">
        <v>366</v>
      </c>
      <c r="D69" s="43">
        <v>13</v>
      </c>
      <c r="E69" s="43">
        <v>976259.4</v>
      </c>
      <c r="F69" s="43">
        <v>13</v>
      </c>
      <c r="G69" s="43">
        <v>1855464.02</v>
      </c>
      <c r="H69" s="43">
        <v>195</v>
      </c>
      <c r="I69" s="43">
        <v>24175096.82</v>
      </c>
      <c r="J69" s="43">
        <v>274</v>
      </c>
      <c r="K69" s="43">
        <v>28078799.120000001</v>
      </c>
      <c r="L69" s="43">
        <f t="shared" si="0"/>
        <v>495</v>
      </c>
      <c r="M69" s="43">
        <f t="shared" si="0"/>
        <v>55085619.359999999</v>
      </c>
      <c r="N69" s="43">
        <v>35</v>
      </c>
      <c r="O69" s="43">
        <v>23364003.530000001</v>
      </c>
      <c r="P69" s="43">
        <v>15</v>
      </c>
      <c r="Q69" s="43">
        <v>18605898.440000001</v>
      </c>
      <c r="R69" s="43">
        <f t="shared" si="2"/>
        <v>50</v>
      </c>
      <c r="S69" s="43">
        <f t="shared" si="2"/>
        <v>41969901.969999999</v>
      </c>
      <c r="T69" s="43">
        <f t="shared" si="1"/>
        <v>545</v>
      </c>
      <c r="U69" s="43">
        <f t="shared" si="1"/>
        <v>97055521.329999998</v>
      </c>
      <c r="V69" s="16"/>
    </row>
    <row r="70" spans="1:22" s="9" customFormat="1">
      <c r="A70" s="33">
        <v>63</v>
      </c>
      <c r="B70" s="54" t="s">
        <v>126</v>
      </c>
      <c r="C70" s="1" t="s">
        <v>127</v>
      </c>
      <c r="D70" s="44">
        <v>54</v>
      </c>
      <c r="E70" s="44">
        <v>678240.57</v>
      </c>
      <c r="F70" s="44">
        <v>231</v>
      </c>
      <c r="G70" s="44">
        <v>2668243.14</v>
      </c>
      <c r="H70" s="44">
        <v>1528</v>
      </c>
      <c r="I70" s="44">
        <v>11587684.59</v>
      </c>
      <c r="J70" s="44">
        <v>3615</v>
      </c>
      <c r="K70" s="44">
        <v>42844076.950000003</v>
      </c>
      <c r="L70" s="42">
        <f t="shared" si="0"/>
        <v>5428</v>
      </c>
      <c r="M70" s="42">
        <f t="shared" si="0"/>
        <v>57778245.250000007</v>
      </c>
      <c r="N70" s="44">
        <v>723</v>
      </c>
      <c r="O70" s="44">
        <v>33529522.850000001</v>
      </c>
      <c r="P70" s="44">
        <v>9</v>
      </c>
      <c r="Q70" s="44">
        <v>411404.56</v>
      </c>
      <c r="R70" s="42">
        <f t="shared" si="2"/>
        <v>732</v>
      </c>
      <c r="S70" s="42">
        <f t="shared" si="2"/>
        <v>33940927.410000004</v>
      </c>
      <c r="T70" s="42">
        <f t="shared" si="1"/>
        <v>6160</v>
      </c>
      <c r="U70" s="42">
        <f t="shared" si="1"/>
        <v>91719172.660000011</v>
      </c>
      <c r="V70" s="16"/>
    </row>
    <row r="71" spans="1:22" s="9" customFormat="1">
      <c r="A71" s="30">
        <v>64</v>
      </c>
      <c r="B71" s="53" t="s">
        <v>128</v>
      </c>
      <c r="C71" s="32" t="s">
        <v>129</v>
      </c>
      <c r="D71" s="43">
        <v>101</v>
      </c>
      <c r="E71" s="43">
        <v>1540326.86</v>
      </c>
      <c r="F71" s="43">
        <v>1043</v>
      </c>
      <c r="G71" s="43">
        <v>21039935.329999998</v>
      </c>
      <c r="H71" s="43">
        <v>668</v>
      </c>
      <c r="I71" s="43">
        <v>8565059.7899999991</v>
      </c>
      <c r="J71" s="43">
        <v>1684</v>
      </c>
      <c r="K71" s="43">
        <v>15317321.09</v>
      </c>
      <c r="L71" s="43">
        <f t="shared" si="0"/>
        <v>3496</v>
      </c>
      <c r="M71" s="43">
        <f t="shared" si="0"/>
        <v>46462643.069999993</v>
      </c>
      <c r="N71" s="43">
        <v>1004</v>
      </c>
      <c r="O71" s="43">
        <v>35771968.57</v>
      </c>
      <c r="P71" s="43">
        <v>70</v>
      </c>
      <c r="Q71" s="43">
        <v>9272485.6300000008</v>
      </c>
      <c r="R71" s="43">
        <f t="shared" si="2"/>
        <v>1074</v>
      </c>
      <c r="S71" s="43">
        <f t="shared" si="2"/>
        <v>45044454.200000003</v>
      </c>
      <c r="T71" s="43">
        <f t="shared" si="1"/>
        <v>4570</v>
      </c>
      <c r="U71" s="43">
        <f t="shared" si="1"/>
        <v>91507097.269999996</v>
      </c>
      <c r="V71" s="16"/>
    </row>
    <row r="72" spans="1:22" s="9" customFormat="1">
      <c r="A72" s="33">
        <v>65</v>
      </c>
      <c r="B72" s="54" t="s">
        <v>120</v>
      </c>
      <c r="C72" s="1" t="s">
        <v>121</v>
      </c>
      <c r="D72" s="44"/>
      <c r="E72" s="44"/>
      <c r="F72" s="44"/>
      <c r="G72" s="44"/>
      <c r="H72" s="44">
        <v>913</v>
      </c>
      <c r="I72" s="44">
        <v>9682526.3800000008</v>
      </c>
      <c r="J72" s="44">
        <v>2861</v>
      </c>
      <c r="K72" s="44">
        <v>41466814.340000004</v>
      </c>
      <c r="L72" s="42">
        <f t="shared" si="0"/>
        <v>3774</v>
      </c>
      <c r="M72" s="42">
        <f t="shared" si="0"/>
        <v>51149340.720000006</v>
      </c>
      <c r="N72" s="44">
        <v>2691</v>
      </c>
      <c r="O72" s="44">
        <v>31853804.609999999</v>
      </c>
      <c r="P72" s="44">
        <v>14</v>
      </c>
      <c r="Q72" s="44">
        <v>189902.81</v>
      </c>
      <c r="R72" s="42">
        <f t="shared" si="2"/>
        <v>2705</v>
      </c>
      <c r="S72" s="42">
        <f t="shared" si="2"/>
        <v>32043707.419999998</v>
      </c>
      <c r="T72" s="42">
        <f t="shared" si="1"/>
        <v>6479</v>
      </c>
      <c r="U72" s="42">
        <f t="shared" si="1"/>
        <v>83193048.140000001</v>
      </c>
      <c r="V72" s="16"/>
    </row>
    <row r="73" spans="1:22" s="9" customFormat="1">
      <c r="A73" s="30">
        <v>66</v>
      </c>
      <c r="B73" s="31" t="s">
        <v>155</v>
      </c>
      <c r="C73" s="32" t="s">
        <v>156</v>
      </c>
      <c r="D73" s="43">
        <v>5</v>
      </c>
      <c r="E73" s="43">
        <v>7374002.2699999996</v>
      </c>
      <c r="F73" s="43">
        <v>6</v>
      </c>
      <c r="G73" s="43">
        <v>1369098.35</v>
      </c>
      <c r="H73" s="43">
        <v>8</v>
      </c>
      <c r="I73" s="43">
        <v>581873.26</v>
      </c>
      <c r="J73" s="43">
        <v>49</v>
      </c>
      <c r="K73" s="43">
        <v>1810686.28</v>
      </c>
      <c r="L73" s="43">
        <f t="shared" si="0"/>
        <v>68</v>
      </c>
      <c r="M73" s="43">
        <f t="shared" si="0"/>
        <v>11135660.16</v>
      </c>
      <c r="N73" s="43">
        <v>7</v>
      </c>
      <c r="O73" s="43">
        <v>28075655</v>
      </c>
      <c r="P73" s="43">
        <v>7</v>
      </c>
      <c r="Q73" s="43">
        <v>33075856</v>
      </c>
      <c r="R73" s="43">
        <f t="shared" si="2"/>
        <v>14</v>
      </c>
      <c r="S73" s="43">
        <f t="shared" si="2"/>
        <v>61151511</v>
      </c>
      <c r="T73" s="43">
        <f t="shared" si="1"/>
        <v>82</v>
      </c>
      <c r="U73" s="43">
        <f t="shared" si="1"/>
        <v>72287171.159999996</v>
      </c>
      <c r="V73" s="16"/>
    </row>
    <row r="74" spans="1:22" s="9" customFormat="1">
      <c r="A74" s="33">
        <v>67</v>
      </c>
      <c r="B74" s="54" t="s">
        <v>122</v>
      </c>
      <c r="C74" s="1" t="s">
        <v>123</v>
      </c>
      <c r="D74" s="44">
        <v>33</v>
      </c>
      <c r="E74" s="44">
        <v>3677553.31</v>
      </c>
      <c r="F74" s="44">
        <v>308</v>
      </c>
      <c r="G74" s="44">
        <v>17821444.41</v>
      </c>
      <c r="H74" s="44">
        <v>43</v>
      </c>
      <c r="I74" s="44">
        <v>8514022.3599999994</v>
      </c>
      <c r="J74" s="44">
        <v>167</v>
      </c>
      <c r="K74" s="44">
        <v>4186270.1</v>
      </c>
      <c r="L74" s="42">
        <f t="shared" si="0"/>
        <v>551</v>
      </c>
      <c r="M74" s="42">
        <f t="shared" si="0"/>
        <v>34199290.18</v>
      </c>
      <c r="N74" s="44">
        <v>207</v>
      </c>
      <c r="O74" s="44">
        <v>23881796.809999999</v>
      </c>
      <c r="P74" s="44">
        <v>82</v>
      </c>
      <c r="Q74" s="44">
        <v>12686545.82</v>
      </c>
      <c r="R74" s="42">
        <f t="shared" si="2"/>
        <v>289</v>
      </c>
      <c r="S74" s="42">
        <f t="shared" si="2"/>
        <v>36568342.629999995</v>
      </c>
      <c r="T74" s="42">
        <f t="shared" si="1"/>
        <v>840</v>
      </c>
      <c r="U74" s="42">
        <f t="shared" si="1"/>
        <v>70767632.810000002</v>
      </c>
      <c r="V74" s="16"/>
    </row>
    <row r="75" spans="1:22" s="9" customFormat="1">
      <c r="A75" s="30">
        <v>68</v>
      </c>
      <c r="B75" s="53" t="s">
        <v>112</v>
      </c>
      <c r="C75" s="32" t="s">
        <v>113</v>
      </c>
      <c r="D75" s="43">
        <v>4</v>
      </c>
      <c r="E75" s="43">
        <v>516932</v>
      </c>
      <c r="F75" s="43">
        <v>4</v>
      </c>
      <c r="G75" s="43">
        <v>1865161.61</v>
      </c>
      <c r="H75" s="43">
        <v>10</v>
      </c>
      <c r="I75" s="43">
        <v>11048783.300000001</v>
      </c>
      <c r="J75" s="43">
        <v>34</v>
      </c>
      <c r="K75" s="43">
        <v>8047853.04</v>
      </c>
      <c r="L75" s="43">
        <f t="shared" si="0"/>
        <v>52</v>
      </c>
      <c r="M75" s="43">
        <f t="shared" si="0"/>
        <v>21478729.949999999</v>
      </c>
      <c r="N75" s="43">
        <v>1</v>
      </c>
      <c r="O75" s="43">
        <v>22000000</v>
      </c>
      <c r="P75" s="43">
        <v>6</v>
      </c>
      <c r="Q75" s="43">
        <v>20650232.23</v>
      </c>
      <c r="R75" s="43">
        <f t="shared" si="2"/>
        <v>7</v>
      </c>
      <c r="S75" s="43">
        <f t="shared" si="2"/>
        <v>42650232.230000004</v>
      </c>
      <c r="T75" s="43">
        <f t="shared" si="1"/>
        <v>59</v>
      </c>
      <c r="U75" s="43">
        <f t="shared" si="1"/>
        <v>64128962.180000007</v>
      </c>
      <c r="V75" s="16"/>
    </row>
    <row r="76" spans="1:22" s="9" customFormat="1">
      <c r="A76" s="33">
        <v>69</v>
      </c>
      <c r="B76" s="54" t="s">
        <v>95</v>
      </c>
      <c r="C76" s="1" t="s">
        <v>96</v>
      </c>
      <c r="D76" s="44">
        <v>7</v>
      </c>
      <c r="E76" s="44">
        <v>18046145.789999999</v>
      </c>
      <c r="F76" s="44"/>
      <c r="G76" s="44"/>
      <c r="H76" s="44">
        <v>3</v>
      </c>
      <c r="I76" s="44">
        <v>142181.29999999999</v>
      </c>
      <c r="J76" s="44">
        <v>25</v>
      </c>
      <c r="K76" s="44">
        <v>1322989.83</v>
      </c>
      <c r="L76" s="42">
        <f t="shared" si="0"/>
        <v>35</v>
      </c>
      <c r="M76" s="42">
        <f t="shared" si="0"/>
        <v>19511316.919999998</v>
      </c>
      <c r="N76" s="44">
        <v>3</v>
      </c>
      <c r="O76" s="44">
        <v>3892882.06</v>
      </c>
      <c r="P76" s="44">
        <v>9</v>
      </c>
      <c r="Q76" s="44">
        <v>37396509.219999999</v>
      </c>
      <c r="R76" s="42">
        <f t="shared" si="2"/>
        <v>12</v>
      </c>
      <c r="S76" s="42">
        <f t="shared" si="2"/>
        <v>41289391.280000001</v>
      </c>
      <c r="T76" s="42">
        <f t="shared" si="1"/>
        <v>47</v>
      </c>
      <c r="U76" s="42">
        <f t="shared" si="1"/>
        <v>60800708.200000003</v>
      </c>
      <c r="V76" s="16"/>
    </row>
    <row r="77" spans="1:22" s="9" customFormat="1">
      <c r="A77" s="30">
        <v>70</v>
      </c>
      <c r="B77" s="53" t="s">
        <v>131</v>
      </c>
      <c r="C77" s="32" t="s">
        <v>132</v>
      </c>
      <c r="D77" s="43">
        <v>195</v>
      </c>
      <c r="E77" s="43">
        <v>3467146.57</v>
      </c>
      <c r="F77" s="43">
        <v>824</v>
      </c>
      <c r="G77" s="43">
        <v>19081442.014699999</v>
      </c>
      <c r="H77" s="43">
        <v>554</v>
      </c>
      <c r="I77" s="43">
        <v>9049510.5999999996</v>
      </c>
      <c r="J77" s="43">
        <v>691</v>
      </c>
      <c r="K77" s="43">
        <v>6034206.3600000003</v>
      </c>
      <c r="L77" s="43">
        <f t="shared" si="0"/>
        <v>2264</v>
      </c>
      <c r="M77" s="43">
        <f t="shared" si="0"/>
        <v>37632305.544700004</v>
      </c>
      <c r="N77" s="43">
        <v>322</v>
      </c>
      <c r="O77" s="43">
        <v>16399745.630000001</v>
      </c>
      <c r="P77" s="43">
        <v>31</v>
      </c>
      <c r="Q77" s="43">
        <v>3814227.49</v>
      </c>
      <c r="R77" s="43">
        <f t="shared" si="2"/>
        <v>353</v>
      </c>
      <c r="S77" s="43">
        <f t="shared" si="2"/>
        <v>20213973.120000001</v>
      </c>
      <c r="T77" s="43">
        <f t="shared" si="1"/>
        <v>2617</v>
      </c>
      <c r="U77" s="43">
        <f t="shared" si="1"/>
        <v>57846278.664700001</v>
      </c>
      <c r="V77" s="16"/>
    </row>
    <row r="78" spans="1:22" s="9" customFormat="1">
      <c r="A78" s="33">
        <v>71</v>
      </c>
      <c r="B78" s="54" t="s">
        <v>161</v>
      </c>
      <c r="C78" s="1" t="s">
        <v>162</v>
      </c>
      <c r="D78" s="44">
        <v>114</v>
      </c>
      <c r="E78" s="44">
        <v>1562921.8</v>
      </c>
      <c r="F78" s="44">
        <v>1125</v>
      </c>
      <c r="G78" s="44">
        <v>19994859.739500001</v>
      </c>
      <c r="H78" s="44">
        <v>352</v>
      </c>
      <c r="I78" s="44">
        <v>4601671.9400000004</v>
      </c>
      <c r="J78" s="44">
        <v>995</v>
      </c>
      <c r="K78" s="44">
        <v>7624666.1141999997</v>
      </c>
      <c r="L78" s="42">
        <f t="shared" si="0"/>
        <v>2586</v>
      </c>
      <c r="M78" s="42">
        <f t="shared" si="0"/>
        <v>33784119.593699999</v>
      </c>
      <c r="N78" s="44">
        <v>417</v>
      </c>
      <c r="O78" s="44">
        <v>22321598.129999999</v>
      </c>
      <c r="P78" s="44">
        <v>17</v>
      </c>
      <c r="Q78" s="44">
        <v>950698.79</v>
      </c>
      <c r="R78" s="42">
        <f t="shared" si="2"/>
        <v>434</v>
      </c>
      <c r="S78" s="42">
        <f t="shared" si="2"/>
        <v>23272296.919999998</v>
      </c>
      <c r="T78" s="42">
        <f t="shared" si="1"/>
        <v>3020</v>
      </c>
      <c r="U78" s="42">
        <f t="shared" si="1"/>
        <v>57056416.513699993</v>
      </c>
      <c r="V78" s="16"/>
    </row>
    <row r="79" spans="1:22" s="9" customFormat="1">
      <c r="A79" s="30">
        <v>72</v>
      </c>
      <c r="B79" s="53" t="s">
        <v>242</v>
      </c>
      <c r="C79" s="32" t="s">
        <v>243</v>
      </c>
      <c r="D79" s="43"/>
      <c r="E79" s="43"/>
      <c r="F79" s="43"/>
      <c r="G79" s="43"/>
      <c r="H79" s="43">
        <v>522</v>
      </c>
      <c r="I79" s="43">
        <v>3291071.78</v>
      </c>
      <c r="J79" s="43">
        <v>428</v>
      </c>
      <c r="K79" s="43">
        <v>10498172.82</v>
      </c>
      <c r="L79" s="43">
        <f t="shared" si="0"/>
        <v>950</v>
      </c>
      <c r="M79" s="43">
        <f t="shared" si="0"/>
        <v>13789244.6</v>
      </c>
      <c r="N79" s="43">
        <v>966</v>
      </c>
      <c r="O79" s="43">
        <v>21938611.129999999</v>
      </c>
      <c r="P79" s="43">
        <v>103</v>
      </c>
      <c r="Q79" s="43">
        <v>14681868.119999999</v>
      </c>
      <c r="R79" s="43">
        <f t="shared" si="2"/>
        <v>1069</v>
      </c>
      <c r="S79" s="43">
        <f t="shared" si="2"/>
        <v>36620479.25</v>
      </c>
      <c r="T79" s="43">
        <f t="shared" si="1"/>
        <v>2019</v>
      </c>
      <c r="U79" s="43">
        <f t="shared" si="1"/>
        <v>50409723.850000001</v>
      </c>
      <c r="V79" s="16"/>
    </row>
    <row r="80" spans="1:22" s="9" customFormat="1">
      <c r="A80" s="33">
        <v>73</v>
      </c>
      <c r="B80" s="54" t="s">
        <v>143</v>
      </c>
      <c r="C80" s="1" t="s">
        <v>144</v>
      </c>
      <c r="D80" s="44"/>
      <c r="E80" s="44"/>
      <c r="F80" s="44">
        <v>12</v>
      </c>
      <c r="G80" s="44">
        <v>3985631.53</v>
      </c>
      <c r="H80" s="44">
        <v>59</v>
      </c>
      <c r="I80" s="44">
        <v>18713563.829999998</v>
      </c>
      <c r="J80" s="44">
        <v>42</v>
      </c>
      <c r="K80" s="44">
        <v>5917972.6799999997</v>
      </c>
      <c r="L80" s="42">
        <f t="shared" si="0"/>
        <v>113</v>
      </c>
      <c r="M80" s="42">
        <f t="shared" si="0"/>
        <v>28617168.039999999</v>
      </c>
      <c r="N80" s="44">
        <v>11</v>
      </c>
      <c r="O80" s="44">
        <v>4895504.1399999997</v>
      </c>
      <c r="P80" s="44">
        <v>18</v>
      </c>
      <c r="Q80" s="44">
        <v>13657276.359999999</v>
      </c>
      <c r="R80" s="42">
        <f t="shared" si="2"/>
        <v>29</v>
      </c>
      <c r="S80" s="42">
        <f t="shared" si="2"/>
        <v>18552780.5</v>
      </c>
      <c r="T80" s="42">
        <f t="shared" si="1"/>
        <v>142</v>
      </c>
      <c r="U80" s="42">
        <f t="shared" si="1"/>
        <v>47169948.539999999</v>
      </c>
      <c r="V80" s="16"/>
    </row>
    <row r="81" spans="1:22" s="9" customFormat="1">
      <c r="A81" s="30">
        <v>74</v>
      </c>
      <c r="B81" s="31" t="s">
        <v>124</v>
      </c>
      <c r="C81" s="32" t="s">
        <v>125</v>
      </c>
      <c r="D81" s="43">
        <v>109</v>
      </c>
      <c r="E81" s="43">
        <v>16211027.109999999</v>
      </c>
      <c r="F81" s="43">
        <v>27</v>
      </c>
      <c r="G81" s="43">
        <v>4631582.5999999996</v>
      </c>
      <c r="H81" s="43">
        <v>17</v>
      </c>
      <c r="I81" s="43">
        <v>2496473.8199999998</v>
      </c>
      <c r="J81" s="43">
        <v>54</v>
      </c>
      <c r="K81" s="43">
        <v>395837.88</v>
      </c>
      <c r="L81" s="43">
        <f t="shared" si="0"/>
        <v>207</v>
      </c>
      <c r="M81" s="43">
        <f t="shared" si="0"/>
        <v>23734921.409999996</v>
      </c>
      <c r="N81" s="43">
        <v>8</v>
      </c>
      <c r="O81" s="43">
        <v>4966928.4400000004</v>
      </c>
      <c r="P81" s="43">
        <v>8</v>
      </c>
      <c r="Q81" s="43">
        <v>16400851.66</v>
      </c>
      <c r="R81" s="43">
        <f t="shared" si="2"/>
        <v>16</v>
      </c>
      <c r="S81" s="43">
        <f t="shared" si="2"/>
        <v>21367780.100000001</v>
      </c>
      <c r="T81" s="43">
        <f t="shared" si="1"/>
        <v>223</v>
      </c>
      <c r="U81" s="43">
        <f t="shared" si="1"/>
        <v>45102701.509999998</v>
      </c>
      <c r="V81" s="16"/>
    </row>
    <row r="82" spans="1:22" s="9" customFormat="1">
      <c r="A82" s="33">
        <v>75</v>
      </c>
      <c r="B82" s="54" t="s">
        <v>101</v>
      </c>
      <c r="C82" s="1" t="s">
        <v>102</v>
      </c>
      <c r="D82" s="44"/>
      <c r="E82" s="44"/>
      <c r="F82" s="44">
        <v>52</v>
      </c>
      <c r="G82" s="44">
        <v>17918554.859999999</v>
      </c>
      <c r="H82" s="44">
        <v>49</v>
      </c>
      <c r="I82" s="44">
        <v>2826361.46</v>
      </c>
      <c r="J82" s="44">
        <v>100</v>
      </c>
      <c r="K82" s="44">
        <v>2135328.2200000002</v>
      </c>
      <c r="L82" s="42">
        <f t="shared" si="0"/>
        <v>201</v>
      </c>
      <c r="M82" s="42">
        <f t="shared" si="0"/>
        <v>22880244.539999999</v>
      </c>
      <c r="N82" s="44">
        <v>48</v>
      </c>
      <c r="O82" s="44">
        <v>19642375.809999999</v>
      </c>
      <c r="P82" s="44">
        <v>13</v>
      </c>
      <c r="Q82" s="44">
        <v>2350000</v>
      </c>
      <c r="R82" s="42">
        <f t="shared" si="2"/>
        <v>61</v>
      </c>
      <c r="S82" s="42">
        <f t="shared" si="2"/>
        <v>21992375.809999999</v>
      </c>
      <c r="T82" s="42">
        <f t="shared" si="1"/>
        <v>262</v>
      </c>
      <c r="U82" s="42">
        <f t="shared" si="1"/>
        <v>44872620.349999994</v>
      </c>
      <c r="V82" s="16"/>
    </row>
    <row r="83" spans="1:22" s="9" customFormat="1">
      <c r="A83" s="30">
        <v>76</v>
      </c>
      <c r="B83" s="53" t="s">
        <v>165</v>
      </c>
      <c r="C83" s="32" t="s">
        <v>166</v>
      </c>
      <c r="D83" s="43">
        <v>35</v>
      </c>
      <c r="E83" s="43">
        <v>447870.18</v>
      </c>
      <c r="F83" s="43">
        <v>688</v>
      </c>
      <c r="G83" s="43">
        <v>15527628.92</v>
      </c>
      <c r="H83" s="43">
        <v>176</v>
      </c>
      <c r="I83" s="43">
        <v>1167766</v>
      </c>
      <c r="J83" s="43">
        <v>593</v>
      </c>
      <c r="K83" s="43">
        <v>3417017.07</v>
      </c>
      <c r="L83" s="43">
        <f t="shared" si="0"/>
        <v>1492</v>
      </c>
      <c r="M83" s="43">
        <f t="shared" si="0"/>
        <v>20560282.170000002</v>
      </c>
      <c r="N83" s="43">
        <v>620</v>
      </c>
      <c r="O83" s="43">
        <v>18172360.75</v>
      </c>
      <c r="P83" s="43">
        <v>315</v>
      </c>
      <c r="Q83" s="43">
        <v>842759.52</v>
      </c>
      <c r="R83" s="43">
        <f t="shared" si="2"/>
        <v>935</v>
      </c>
      <c r="S83" s="43">
        <f t="shared" si="2"/>
        <v>19015120.27</v>
      </c>
      <c r="T83" s="43">
        <f t="shared" si="1"/>
        <v>2427</v>
      </c>
      <c r="U83" s="43">
        <f t="shared" si="1"/>
        <v>39575402.439999998</v>
      </c>
      <c r="V83" s="16"/>
    </row>
    <row r="84" spans="1:22" s="9" customFormat="1">
      <c r="A84" s="33">
        <v>77</v>
      </c>
      <c r="B84" s="54" t="s">
        <v>141</v>
      </c>
      <c r="C84" s="1" t="s">
        <v>142</v>
      </c>
      <c r="D84" s="44">
        <v>13</v>
      </c>
      <c r="E84" s="44">
        <v>22613881.460000001</v>
      </c>
      <c r="F84" s="44">
        <v>9</v>
      </c>
      <c r="G84" s="44">
        <v>270148.39</v>
      </c>
      <c r="H84" s="44">
        <v>57</v>
      </c>
      <c r="I84" s="44">
        <v>1357194.71</v>
      </c>
      <c r="J84" s="44">
        <v>165</v>
      </c>
      <c r="K84" s="44">
        <v>2886880.62</v>
      </c>
      <c r="L84" s="42">
        <f t="shared" si="0"/>
        <v>244</v>
      </c>
      <c r="M84" s="42">
        <f t="shared" si="0"/>
        <v>27128105.18</v>
      </c>
      <c r="N84" s="44">
        <v>4</v>
      </c>
      <c r="O84" s="44">
        <v>925594.32</v>
      </c>
      <c r="P84" s="44">
        <v>6</v>
      </c>
      <c r="Q84" s="44">
        <v>11485173.189999999</v>
      </c>
      <c r="R84" s="42">
        <f t="shared" si="2"/>
        <v>10</v>
      </c>
      <c r="S84" s="42">
        <f t="shared" si="2"/>
        <v>12410767.51</v>
      </c>
      <c r="T84" s="42">
        <f t="shared" si="1"/>
        <v>254</v>
      </c>
      <c r="U84" s="42">
        <f t="shared" si="1"/>
        <v>39538872.689999998</v>
      </c>
      <c r="V84" s="16"/>
    </row>
    <row r="85" spans="1:22" s="9" customFormat="1">
      <c r="A85" s="30">
        <v>78</v>
      </c>
      <c r="B85" s="53" t="s">
        <v>157</v>
      </c>
      <c r="C85" s="32" t="s">
        <v>158</v>
      </c>
      <c r="D85" s="43">
        <v>7</v>
      </c>
      <c r="E85" s="43">
        <v>7635005.5899999999</v>
      </c>
      <c r="F85" s="43">
        <v>6</v>
      </c>
      <c r="G85" s="43">
        <v>476467.78</v>
      </c>
      <c r="H85" s="43">
        <v>18</v>
      </c>
      <c r="I85" s="43">
        <v>10396074.48</v>
      </c>
      <c r="J85" s="43">
        <v>36</v>
      </c>
      <c r="K85" s="43">
        <v>1705149.08</v>
      </c>
      <c r="L85" s="43">
        <f t="shared" si="0"/>
        <v>67</v>
      </c>
      <c r="M85" s="43">
        <f t="shared" si="0"/>
        <v>20212696.93</v>
      </c>
      <c r="N85" s="43">
        <v>3</v>
      </c>
      <c r="O85" s="43">
        <v>70186.39</v>
      </c>
      <c r="P85" s="43">
        <v>9</v>
      </c>
      <c r="Q85" s="43">
        <v>16070157.529999999</v>
      </c>
      <c r="R85" s="43">
        <f t="shared" si="2"/>
        <v>12</v>
      </c>
      <c r="S85" s="43">
        <f t="shared" si="2"/>
        <v>16140343.92</v>
      </c>
      <c r="T85" s="43">
        <f t="shared" si="1"/>
        <v>79</v>
      </c>
      <c r="U85" s="43">
        <f t="shared" si="1"/>
        <v>36353040.850000001</v>
      </c>
      <c r="V85" s="16"/>
    </row>
    <row r="86" spans="1:22" s="9" customFormat="1">
      <c r="A86" s="33">
        <v>79</v>
      </c>
      <c r="B86" s="54" t="s">
        <v>147</v>
      </c>
      <c r="C86" s="1" t="s">
        <v>148</v>
      </c>
      <c r="D86" s="44">
        <v>41</v>
      </c>
      <c r="E86" s="44">
        <v>649444.38</v>
      </c>
      <c r="F86" s="44">
        <v>511</v>
      </c>
      <c r="G86" s="44">
        <v>10008622.130000001</v>
      </c>
      <c r="H86" s="44">
        <v>304</v>
      </c>
      <c r="I86" s="44">
        <v>2472358.58</v>
      </c>
      <c r="J86" s="44">
        <v>763</v>
      </c>
      <c r="K86" s="44">
        <v>4754548.5199999996</v>
      </c>
      <c r="L86" s="42">
        <f t="shared" si="0"/>
        <v>1619</v>
      </c>
      <c r="M86" s="42">
        <f t="shared" si="0"/>
        <v>17884973.609999999</v>
      </c>
      <c r="N86" s="44">
        <v>953</v>
      </c>
      <c r="O86" s="44">
        <v>14131399.560000001</v>
      </c>
      <c r="P86" s="44">
        <v>181</v>
      </c>
      <c r="Q86" s="44">
        <v>2530981.62</v>
      </c>
      <c r="R86" s="42">
        <f t="shared" si="2"/>
        <v>1134</v>
      </c>
      <c r="S86" s="42">
        <f t="shared" si="2"/>
        <v>16662381.18</v>
      </c>
      <c r="T86" s="42">
        <f t="shared" si="1"/>
        <v>2753</v>
      </c>
      <c r="U86" s="42">
        <f t="shared" si="1"/>
        <v>34547354.789999999</v>
      </c>
      <c r="V86" s="16"/>
    </row>
    <row r="87" spans="1:22" s="9" customFormat="1">
      <c r="A87" s="30">
        <v>80</v>
      </c>
      <c r="B87" s="53" t="s">
        <v>193</v>
      </c>
      <c r="C87" s="32" t="s">
        <v>194</v>
      </c>
      <c r="D87" s="43">
        <v>123</v>
      </c>
      <c r="E87" s="43">
        <v>6017871.8899999997</v>
      </c>
      <c r="F87" s="43">
        <v>266</v>
      </c>
      <c r="G87" s="43">
        <v>5481031.8300000001</v>
      </c>
      <c r="H87" s="43">
        <v>462</v>
      </c>
      <c r="I87" s="43">
        <v>4036033.15</v>
      </c>
      <c r="J87" s="43">
        <v>1181</v>
      </c>
      <c r="K87" s="43">
        <v>6101135.4299999997</v>
      </c>
      <c r="L87" s="43">
        <f t="shared" si="0"/>
        <v>2032</v>
      </c>
      <c r="M87" s="43">
        <f t="shared" si="0"/>
        <v>21636072.300000001</v>
      </c>
      <c r="N87" s="43">
        <v>595</v>
      </c>
      <c r="O87" s="43">
        <v>7084287.2199999997</v>
      </c>
      <c r="P87" s="43">
        <v>132</v>
      </c>
      <c r="Q87" s="43">
        <v>5553046.3200000003</v>
      </c>
      <c r="R87" s="43">
        <f t="shared" si="2"/>
        <v>727</v>
      </c>
      <c r="S87" s="43">
        <f t="shared" si="2"/>
        <v>12637333.539999999</v>
      </c>
      <c r="T87" s="43">
        <f t="shared" si="1"/>
        <v>2759</v>
      </c>
      <c r="U87" s="43">
        <f t="shared" si="1"/>
        <v>34273405.840000004</v>
      </c>
      <c r="V87" s="16"/>
    </row>
    <row r="88" spans="1:22" s="9" customFormat="1">
      <c r="A88" s="33">
        <v>81</v>
      </c>
      <c r="B88" s="54" t="s">
        <v>328</v>
      </c>
      <c r="C88" s="1" t="s">
        <v>329</v>
      </c>
      <c r="D88" s="44"/>
      <c r="E88" s="44"/>
      <c r="F88" s="44"/>
      <c r="G88" s="44"/>
      <c r="H88" s="44"/>
      <c r="I88" s="44"/>
      <c r="J88" s="44">
        <v>2</v>
      </c>
      <c r="K88" s="44">
        <v>2226.2600000000002</v>
      </c>
      <c r="L88" s="42">
        <f t="shared" si="0"/>
        <v>2</v>
      </c>
      <c r="M88" s="42">
        <f t="shared" si="0"/>
        <v>2226.2600000000002</v>
      </c>
      <c r="N88" s="44">
        <v>18</v>
      </c>
      <c r="O88" s="44">
        <v>15371424.949999999</v>
      </c>
      <c r="P88" s="44">
        <v>39</v>
      </c>
      <c r="Q88" s="44">
        <v>16208801.67</v>
      </c>
      <c r="R88" s="42">
        <f t="shared" si="2"/>
        <v>57</v>
      </c>
      <c r="S88" s="42">
        <f t="shared" si="2"/>
        <v>31580226.619999997</v>
      </c>
      <c r="T88" s="42">
        <f t="shared" si="1"/>
        <v>59</v>
      </c>
      <c r="U88" s="42">
        <f t="shared" si="1"/>
        <v>31582452.879999999</v>
      </c>
      <c r="V88" s="16"/>
    </row>
    <row r="89" spans="1:22" s="9" customFormat="1">
      <c r="A89" s="30">
        <v>82</v>
      </c>
      <c r="B89" s="31" t="s">
        <v>163</v>
      </c>
      <c r="C89" s="32" t="s">
        <v>164</v>
      </c>
      <c r="D89" s="43">
        <v>1</v>
      </c>
      <c r="E89" s="43">
        <v>49288.84</v>
      </c>
      <c r="F89" s="43">
        <v>21</v>
      </c>
      <c r="G89" s="43">
        <v>247688.07</v>
      </c>
      <c r="H89" s="43">
        <v>700</v>
      </c>
      <c r="I89" s="43">
        <v>3738482.85</v>
      </c>
      <c r="J89" s="43">
        <v>1239</v>
      </c>
      <c r="K89" s="43">
        <v>8581408.7799999993</v>
      </c>
      <c r="L89" s="43">
        <f t="shared" si="0"/>
        <v>1961</v>
      </c>
      <c r="M89" s="43">
        <f t="shared" si="0"/>
        <v>12616868.539999999</v>
      </c>
      <c r="N89" s="43">
        <v>830</v>
      </c>
      <c r="O89" s="43">
        <v>11651093.939999999</v>
      </c>
      <c r="P89" s="43">
        <v>51</v>
      </c>
      <c r="Q89" s="43">
        <v>6520449.9500000002</v>
      </c>
      <c r="R89" s="43">
        <f t="shared" si="2"/>
        <v>881</v>
      </c>
      <c r="S89" s="43">
        <f t="shared" si="2"/>
        <v>18171543.890000001</v>
      </c>
      <c r="T89" s="43">
        <f t="shared" si="1"/>
        <v>2842</v>
      </c>
      <c r="U89" s="43">
        <f t="shared" si="1"/>
        <v>30788412.43</v>
      </c>
      <c r="V89" s="16"/>
    </row>
    <row r="90" spans="1:22" s="9" customFormat="1">
      <c r="A90" s="33">
        <v>83</v>
      </c>
      <c r="B90" s="54" t="s">
        <v>203</v>
      </c>
      <c r="C90" s="1" t="s">
        <v>204</v>
      </c>
      <c r="D90" s="44">
        <v>4</v>
      </c>
      <c r="E90" s="44">
        <v>42910.400000000001</v>
      </c>
      <c r="F90" s="44">
        <v>9</v>
      </c>
      <c r="G90" s="44">
        <v>87385.49</v>
      </c>
      <c r="H90" s="44">
        <v>377</v>
      </c>
      <c r="I90" s="44">
        <v>1397846.04</v>
      </c>
      <c r="J90" s="44">
        <v>726</v>
      </c>
      <c r="K90" s="44">
        <v>3176196.27</v>
      </c>
      <c r="L90" s="42">
        <f t="shared" si="0"/>
        <v>1116</v>
      </c>
      <c r="M90" s="42">
        <f t="shared" si="0"/>
        <v>4704338.2000000011</v>
      </c>
      <c r="N90" s="44">
        <v>456</v>
      </c>
      <c r="O90" s="44">
        <v>12871687.09</v>
      </c>
      <c r="P90" s="44">
        <v>103</v>
      </c>
      <c r="Q90" s="44">
        <v>11028966.779999999</v>
      </c>
      <c r="R90" s="42">
        <f t="shared" si="2"/>
        <v>559</v>
      </c>
      <c r="S90" s="42">
        <f t="shared" si="2"/>
        <v>23900653.869999997</v>
      </c>
      <c r="T90" s="42">
        <f t="shared" si="1"/>
        <v>1675</v>
      </c>
      <c r="U90" s="42">
        <f t="shared" si="1"/>
        <v>28604992.07</v>
      </c>
      <c r="V90" s="16"/>
    </row>
    <row r="91" spans="1:22" s="9" customFormat="1">
      <c r="A91" s="30">
        <v>84</v>
      </c>
      <c r="B91" s="53" t="s">
        <v>333</v>
      </c>
      <c r="C91" s="32" t="s">
        <v>352</v>
      </c>
      <c r="D91" s="43"/>
      <c r="E91" s="43"/>
      <c r="F91" s="43"/>
      <c r="G91" s="43"/>
      <c r="H91" s="43">
        <v>534</v>
      </c>
      <c r="I91" s="43">
        <v>2390056.7999999998</v>
      </c>
      <c r="J91" s="43">
        <v>1133</v>
      </c>
      <c r="K91" s="43">
        <v>14173675.720000001</v>
      </c>
      <c r="L91" s="43">
        <f t="shared" si="0"/>
        <v>1667</v>
      </c>
      <c r="M91" s="43">
        <f t="shared" si="0"/>
        <v>16563732.52</v>
      </c>
      <c r="N91" s="43">
        <v>1421</v>
      </c>
      <c r="O91" s="43">
        <v>11953439.810000001</v>
      </c>
      <c r="P91" s="43">
        <v>11</v>
      </c>
      <c r="Q91" s="43">
        <v>41527.39</v>
      </c>
      <c r="R91" s="43">
        <f t="shared" si="2"/>
        <v>1432</v>
      </c>
      <c r="S91" s="43">
        <f t="shared" si="2"/>
        <v>11994967.200000001</v>
      </c>
      <c r="T91" s="43">
        <f t="shared" si="1"/>
        <v>3099</v>
      </c>
      <c r="U91" s="43">
        <f t="shared" si="1"/>
        <v>28558699.719999999</v>
      </c>
      <c r="V91" s="16"/>
    </row>
    <row r="92" spans="1:22" s="9" customFormat="1">
      <c r="A92" s="33">
        <v>85</v>
      </c>
      <c r="B92" s="54" t="s">
        <v>285</v>
      </c>
      <c r="C92" s="1" t="s">
        <v>286</v>
      </c>
      <c r="D92" s="44">
        <v>3</v>
      </c>
      <c r="E92" s="44">
        <v>33950</v>
      </c>
      <c r="F92" s="44"/>
      <c r="G92" s="44"/>
      <c r="H92" s="44">
        <v>1627</v>
      </c>
      <c r="I92" s="44">
        <v>536641.71</v>
      </c>
      <c r="J92" s="44">
        <v>907</v>
      </c>
      <c r="K92" s="44">
        <v>686646.69</v>
      </c>
      <c r="L92" s="42">
        <f t="shared" si="0"/>
        <v>2537</v>
      </c>
      <c r="M92" s="42">
        <f t="shared" si="0"/>
        <v>1257238.3999999999</v>
      </c>
      <c r="N92" s="44">
        <v>64</v>
      </c>
      <c r="O92" s="44">
        <v>13498824.789999999</v>
      </c>
      <c r="P92" s="44">
        <v>50</v>
      </c>
      <c r="Q92" s="44">
        <v>13384580.199999999</v>
      </c>
      <c r="R92" s="42">
        <f t="shared" si="2"/>
        <v>114</v>
      </c>
      <c r="S92" s="42">
        <f t="shared" si="2"/>
        <v>26883404.989999998</v>
      </c>
      <c r="T92" s="42">
        <f t="shared" si="1"/>
        <v>2651</v>
      </c>
      <c r="U92" s="42">
        <f t="shared" si="1"/>
        <v>28140643.389999997</v>
      </c>
      <c r="V92" s="16"/>
    </row>
    <row r="93" spans="1:22" s="9" customFormat="1">
      <c r="A93" s="30">
        <v>86</v>
      </c>
      <c r="B93" s="53" t="s">
        <v>139</v>
      </c>
      <c r="C93" s="32" t="s">
        <v>140</v>
      </c>
      <c r="D93" s="43">
        <v>35</v>
      </c>
      <c r="E93" s="43">
        <v>731101.23</v>
      </c>
      <c r="F93" s="43">
        <v>349</v>
      </c>
      <c r="G93" s="43">
        <v>4884290.79</v>
      </c>
      <c r="H93" s="43">
        <v>421</v>
      </c>
      <c r="I93" s="43">
        <v>3959880.48</v>
      </c>
      <c r="J93" s="43">
        <v>1005</v>
      </c>
      <c r="K93" s="43">
        <v>7176695.0300000003</v>
      </c>
      <c r="L93" s="43">
        <f t="shared" si="0"/>
        <v>1810</v>
      </c>
      <c r="M93" s="43">
        <f t="shared" si="0"/>
        <v>16751967.530000001</v>
      </c>
      <c r="N93" s="43">
        <v>505</v>
      </c>
      <c r="O93" s="43">
        <v>8820054.8900000006</v>
      </c>
      <c r="P93" s="43">
        <v>159</v>
      </c>
      <c r="Q93" s="43">
        <v>1429878.39</v>
      </c>
      <c r="R93" s="43">
        <f t="shared" si="2"/>
        <v>664</v>
      </c>
      <c r="S93" s="43">
        <f t="shared" si="2"/>
        <v>10249933.280000001</v>
      </c>
      <c r="T93" s="43">
        <f t="shared" si="1"/>
        <v>2474</v>
      </c>
      <c r="U93" s="43">
        <f t="shared" si="1"/>
        <v>27001900.810000002</v>
      </c>
      <c r="V93" s="16"/>
    </row>
    <row r="94" spans="1:22" s="9" customFormat="1">
      <c r="A94" s="33">
        <v>87</v>
      </c>
      <c r="B94" s="54" t="s">
        <v>179</v>
      </c>
      <c r="C94" s="1" t="s">
        <v>180</v>
      </c>
      <c r="D94" s="44">
        <v>24</v>
      </c>
      <c r="E94" s="44">
        <v>341547.7</v>
      </c>
      <c r="F94" s="44">
        <v>95</v>
      </c>
      <c r="G94" s="44">
        <v>1018952.7</v>
      </c>
      <c r="H94" s="44">
        <v>490</v>
      </c>
      <c r="I94" s="44">
        <v>2627868.39</v>
      </c>
      <c r="J94" s="44">
        <v>1328</v>
      </c>
      <c r="K94" s="44">
        <v>12050914.300000001</v>
      </c>
      <c r="L94" s="42">
        <f t="shared" si="0"/>
        <v>1937</v>
      </c>
      <c r="M94" s="42">
        <f t="shared" si="0"/>
        <v>16039283.09</v>
      </c>
      <c r="N94" s="44">
        <v>1242</v>
      </c>
      <c r="O94" s="44">
        <v>10454376.390000001</v>
      </c>
      <c r="P94" s="44">
        <v>28</v>
      </c>
      <c r="Q94" s="44">
        <v>478832.5</v>
      </c>
      <c r="R94" s="42">
        <f t="shared" si="2"/>
        <v>1270</v>
      </c>
      <c r="S94" s="42">
        <f t="shared" si="2"/>
        <v>10933208.890000001</v>
      </c>
      <c r="T94" s="42">
        <f t="shared" si="1"/>
        <v>3207</v>
      </c>
      <c r="U94" s="42">
        <f t="shared" si="1"/>
        <v>26972491.98</v>
      </c>
      <c r="V94" s="16"/>
    </row>
    <row r="95" spans="1:22" s="9" customFormat="1">
      <c r="A95" s="30">
        <v>88</v>
      </c>
      <c r="B95" s="53" t="s">
        <v>189</v>
      </c>
      <c r="C95" s="32" t="s">
        <v>190</v>
      </c>
      <c r="D95" s="43"/>
      <c r="E95" s="43"/>
      <c r="F95" s="43">
        <v>10</v>
      </c>
      <c r="G95" s="43">
        <v>3089828.1</v>
      </c>
      <c r="H95" s="43">
        <v>11</v>
      </c>
      <c r="I95" s="43">
        <v>2190415.42</v>
      </c>
      <c r="J95" s="43">
        <v>105</v>
      </c>
      <c r="K95" s="43">
        <v>5035948.32</v>
      </c>
      <c r="L95" s="43">
        <f t="shared" si="0"/>
        <v>126</v>
      </c>
      <c r="M95" s="43">
        <f t="shared" si="0"/>
        <v>10316191.84</v>
      </c>
      <c r="N95" s="43">
        <v>6</v>
      </c>
      <c r="O95" s="43">
        <v>11500000</v>
      </c>
      <c r="P95" s="43">
        <v>1</v>
      </c>
      <c r="Q95" s="43">
        <v>5000000</v>
      </c>
      <c r="R95" s="43">
        <f t="shared" si="2"/>
        <v>7</v>
      </c>
      <c r="S95" s="43">
        <f t="shared" si="2"/>
        <v>16500000</v>
      </c>
      <c r="T95" s="43">
        <f t="shared" si="1"/>
        <v>133</v>
      </c>
      <c r="U95" s="43">
        <f t="shared" si="1"/>
        <v>26816191.84</v>
      </c>
      <c r="V95" s="16"/>
    </row>
    <row r="96" spans="1:22" s="9" customFormat="1">
      <c r="A96" s="33">
        <v>89</v>
      </c>
      <c r="B96" s="54" t="s">
        <v>291</v>
      </c>
      <c r="C96" s="1" t="s">
        <v>292</v>
      </c>
      <c r="D96" s="44">
        <v>8</v>
      </c>
      <c r="E96" s="44">
        <v>214174.3</v>
      </c>
      <c r="F96" s="44">
        <v>39</v>
      </c>
      <c r="G96" s="44">
        <v>395031.68</v>
      </c>
      <c r="H96" s="44">
        <v>86</v>
      </c>
      <c r="I96" s="44">
        <v>886316.93</v>
      </c>
      <c r="J96" s="44">
        <v>761</v>
      </c>
      <c r="K96" s="44">
        <v>5579292.3399999999</v>
      </c>
      <c r="L96" s="42">
        <f t="shared" si="0"/>
        <v>894</v>
      </c>
      <c r="M96" s="42">
        <f t="shared" si="0"/>
        <v>7074815.2499999991</v>
      </c>
      <c r="N96" s="44">
        <v>670</v>
      </c>
      <c r="O96" s="44">
        <v>11791523.810000001</v>
      </c>
      <c r="P96" s="44">
        <v>133</v>
      </c>
      <c r="Q96" s="44">
        <v>6920909.4900000002</v>
      </c>
      <c r="R96" s="42">
        <f t="shared" si="2"/>
        <v>803</v>
      </c>
      <c r="S96" s="42">
        <f t="shared" si="2"/>
        <v>18712433.300000001</v>
      </c>
      <c r="T96" s="42">
        <f t="shared" si="1"/>
        <v>1697</v>
      </c>
      <c r="U96" s="42">
        <f t="shared" si="1"/>
        <v>25787248.550000001</v>
      </c>
      <c r="V96" s="16"/>
    </row>
    <row r="97" spans="1:22" s="9" customFormat="1">
      <c r="A97" s="30">
        <v>90</v>
      </c>
      <c r="B97" s="31" t="s">
        <v>169</v>
      </c>
      <c r="C97" s="32" t="s">
        <v>170</v>
      </c>
      <c r="D97" s="43">
        <v>354</v>
      </c>
      <c r="E97" s="43">
        <v>9919345.6400000006</v>
      </c>
      <c r="F97" s="43">
        <v>73</v>
      </c>
      <c r="G97" s="43">
        <v>1589901.31</v>
      </c>
      <c r="H97" s="43">
        <v>58</v>
      </c>
      <c r="I97" s="43">
        <v>406033.02</v>
      </c>
      <c r="J97" s="43">
        <v>197</v>
      </c>
      <c r="K97" s="43">
        <v>1358457.52</v>
      </c>
      <c r="L97" s="43">
        <f t="shared" si="0"/>
        <v>682</v>
      </c>
      <c r="M97" s="43">
        <f t="shared" si="0"/>
        <v>13273737.49</v>
      </c>
      <c r="N97" s="43">
        <v>7</v>
      </c>
      <c r="O97" s="43">
        <v>1558975</v>
      </c>
      <c r="P97" s="43">
        <v>45</v>
      </c>
      <c r="Q97" s="43">
        <v>8900000</v>
      </c>
      <c r="R97" s="43">
        <f t="shared" si="2"/>
        <v>52</v>
      </c>
      <c r="S97" s="43">
        <f t="shared" si="2"/>
        <v>10458975</v>
      </c>
      <c r="T97" s="43">
        <f t="shared" si="1"/>
        <v>734</v>
      </c>
      <c r="U97" s="43">
        <f t="shared" si="1"/>
        <v>23732712.490000002</v>
      </c>
      <c r="V97" s="16"/>
    </row>
    <row r="98" spans="1:22" s="9" customFormat="1">
      <c r="A98" s="33">
        <v>91</v>
      </c>
      <c r="B98" s="54" t="s">
        <v>245</v>
      </c>
      <c r="C98" s="1" t="s">
        <v>246</v>
      </c>
      <c r="D98" s="44"/>
      <c r="E98" s="44"/>
      <c r="F98" s="44"/>
      <c r="G98" s="44"/>
      <c r="H98" s="44">
        <v>44</v>
      </c>
      <c r="I98" s="44">
        <v>426605.95</v>
      </c>
      <c r="J98" s="44">
        <v>62</v>
      </c>
      <c r="K98" s="44">
        <v>269669.31</v>
      </c>
      <c r="L98" s="42">
        <f t="shared" si="0"/>
        <v>106</v>
      </c>
      <c r="M98" s="42">
        <f t="shared" si="0"/>
        <v>696275.26</v>
      </c>
      <c r="N98" s="44">
        <v>23</v>
      </c>
      <c r="O98" s="44">
        <v>11353240.76</v>
      </c>
      <c r="P98" s="44">
        <v>18</v>
      </c>
      <c r="Q98" s="44">
        <v>11488695.93</v>
      </c>
      <c r="R98" s="42">
        <f t="shared" si="2"/>
        <v>41</v>
      </c>
      <c r="S98" s="42">
        <f t="shared" si="2"/>
        <v>22841936.689999998</v>
      </c>
      <c r="T98" s="42">
        <f t="shared" si="1"/>
        <v>147</v>
      </c>
      <c r="U98" s="42">
        <f t="shared" si="1"/>
        <v>23538211.949999999</v>
      </c>
      <c r="V98" s="16"/>
    </row>
    <row r="99" spans="1:22" s="9" customFormat="1">
      <c r="A99" s="30">
        <v>92</v>
      </c>
      <c r="B99" s="53" t="s">
        <v>353</v>
      </c>
      <c r="C99" s="32" t="s">
        <v>354</v>
      </c>
      <c r="D99" s="43">
        <v>1</v>
      </c>
      <c r="E99" s="43">
        <v>2190</v>
      </c>
      <c r="F99" s="43">
        <v>8</v>
      </c>
      <c r="G99" s="43">
        <v>328779.94</v>
      </c>
      <c r="H99" s="43">
        <v>5</v>
      </c>
      <c r="I99" s="43">
        <v>2650449</v>
      </c>
      <c r="J99" s="43">
        <v>17</v>
      </c>
      <c r="K99" s="43">
        <v>11527876.359999999</v>
      </c>
      <c r="L99" s="43">
        <f t="shared" si="0"/>
        <v>31</v>
      </c>
      <c r="M99" s="43">
        <f t="shared" si="0"/>
        <v>14509295.299999999</v>
      </c>
      <c r="N99" s="43">
        <v>4</v>
      </c>
      <c r="O99" s="43">
        <v>9000000</v>
      </c>
      <c r="P99" s="43"/>
      <c r="Q99" s="43"/>
      <c r="R99" s="43">
        <f t="shared" si="2"/>
        <v>4</v>
      </c>
      <c r="S99" s="43">
        <f t="shared" si="2"/>
        <v>9000000</v>
      </c>
      <c r="T99" s="43">
        <f t="shared" si="1"/>
        <v>35</v>
      </c>
      <c r="U99" s="43">
        <f t="shared" si="1"/>
        <v>23509295.299999997</v>
      </c>
      <c r="V99" s="16"/>
    </row>
    <row r="100" spans="1:22" s="9" customFormat="1">
      <c r="A100" s="33">
        <v>93</v>
      </c>
      <c r="B100" s="54" t="s">
        <v>173</v>
      </c>
      <c r="C100" s="1" t="s">
        <v>174</v>
      </c>
      <c r="D100" s="44">
        <v>7</v>
      </c>
      <c r="E100" s="44">
        <v>145274.44</v>
      </c>
      <c r="F100" s="44">
        <v>57</v>
      </c>
      <c r="G100" s="44">
        <v>607595.1</v>
      </c>
      <c r="H100" s="44">
        <v>336</v>
      </c>
      <c r="I100" s="44">
        <v>2360643.9</v>
      </c>
      <c r="J100" s="44">
        <v>1117</v>
      </c>
      <c r="K100" s="44">
        <v>9549520.5899999999</v>
      </c>
      <c r="L100" s="42">
        <f t="shared" si="0"/>
        <v>1517</v>
      </c>
      <c r="M100" s="42">
        <f t="shared" si="0"/>
        <v>12663034.029999999</v>
      </c>
      <c r="N100" s="44">
        <v>509</v>
      </c>
      <c r="O100" s="44">
        <v>9264158.4900000002</v>
      </c>
      <c r="P100" s="44">
        <v>64</v>
      </c>
      <c r="Q100" s="44">
        <v>1552920.86</v>
      </c>
      <c r="R100" s="42">
        <f t="shared" si="2"/>
        <v>573</v>
      </c>
      <c r="S100" s="42">
        <f t="shared" si="2"/>
        <v>10817079.35</v>
      </c>
      <c r="T100" s="42">
        <f t="shared" si="1"/>
        <v>2090</v>
      </c>
      <c r="U100" s="42">
        <f t="shared" si="1"/>
        <v>23480113.379999999</v>
      </c>
      <c r="V100" s="16"/>
    </row>
    <row r="101" spans="1:22" s="9" customFormat="1">
      <c r="A101" s="30">
        <v>94</v>
      </c>
      <c r="B101" s="53" t="s">
        <v>183</v>
      </c>
      <c r="C101" s="32" t="s">
        <v>184</v>
      </c>
      <c r="D101" s="43">
        <v>62</v>
      </c>
      <c r="E101" s="43">
        <v>919129.84</v>
      </c>
      <c r="F101" s="43">
        <v>344</v>
      </c>
      <c r="G101" s="43">
        <v>5378949.4000000004</v>
      </c>
      <c r="H101" s="43">
        <v>390</v>
      </c>
      <c r="I101" s="43">
        <v>2425021.87</v>
      </c>
      <c r="J101" s="43">
        <v>855</v>
      </c>
      <c r="K101" s="43">
        <v>5075815.95</v>
      </c>
      <c r="L101" s="43">
        <f t="shared" si="0"/>
        <v>1651</v>
      </c>
      <c r="M101" s="43">
        <f t="shared" si="0"/>
        <v>13798917.060000001</v>
      </c>
      <c r="N101" s="43">
        <v>760</v>
      </c>
      <c r="O101" s="43">
        <v>8237696.7800000003</v>
      </c>
      <c r="P101" s="43">
        <v>48</v>
      </c>
      <c r="Q101" s="43">
        <v>1127669.2</v>
      </c>
      <c r="R101" s="43">
        <f t="shared" si="2"/>
        <v>808</v>
      </c>
      <c r="S101" s="43">
        <f t="shared" si="2"/>
        <v>9365365.9800000004</v>
      </c>
      <c r="T101" s="43">
        <f t="shared" si="1"/>
        <v>2459</v>
      </c>
      <c r="U101" s="43">
        <f t="shared" si="1"/>
        <v>23164283.039999999</v>
      </c>
      <c r="V101" s="16"/>
    </row>
    <row r="102" spans="1:22" s="9" customFormat="1">
      <c r="A102" s="33">
        <v>95</v>
      </c>
      <c r="B102" s="54" t="s">
        <v>219</v>
      </c>
      <c r="C102" s="1" t="s">
        <v>220</v>
      </c>
      <c r="D102" s="44">
        <v>2</v>
      </c>
      <c r="E102" s="44">
        <v>38483.160000000003</v>
      </c>
      <c r="F102" s="44">
        <v>39</v>
      </c>
      <c r="G102" s="44">
        <v>535287.75</v>
      </c>
      <c r="H102" s="44">
        <v>164</v>
      </c>
      <c r="I102" s="44">
        <v>428231.66</v>
      </c>
      <c r="J102" s="44">
        <v>485</v>
      </c>
      <c r="K102" s="44">
        <v>2190870.5699999998</v>
      </c>
      <c r="L102" s="42">
        <f t="shared" si="0"/>
        <v>690</v>
      </c>
      <c r="M102" s="42">
        <f t="shared" si="0"/>
        <v>3192873.14</v>
      </c>
      <c r="N102" s="44">
        <v>196</v>
      </c>
      <c r="O102" s="44">
        <v>10997607.84</v>
      </c>
      <c r="P102" s="44">
        <v>58</v>
      </c>
      <c r="Q102" s="44">
        <v>8768289.25</v>
      </c>
      <c r="R102" s="42">
        <f t="shared" ref="R102:S118" si="15">N102+P102</f>
        <v>254</v>
      </c>
      <c r="S102" s="42">
        <f t="shared" si="15"/>
        <v>19765897.09</v>
      </c>
      <c r="T102" s="42">
        <f t="shared" si="1"/>
        <v>944</v>
      </c>
      <c r="U102" s="42">
        <f t="shared" si="1"/>
        <v>22958770.23</v>
      </c>
      <c r="V102" s="16"/>
    </row>
    <row r="103" spans="1:22" s="9" customFormat="1">
      <c r="A103" s="30">
        <v>96</v>
      </c>
      <c r="B103" s="53" t="s">
        <v>159</v>
      </c>
      <c r="C103" s="32" t="s">
        <v>160</v>
      </c>
      <c r="D103" s="43"/>
      <c r="E103" s="43"/>
      <c r="F103" s="43">
        <v>37</v>
      </c>
      <c r="G103" s="43">
        <v>608375.56000000006</v>
      </c>
      <c r="H103" s="43">
        <v>133</v>
      </c>
      <c r="I103" s="43">
        <v>1210637.54</v>
      </c>
      <c r="J103" s="43">
        <v>386</v>
      </c>
      <c r="K103" s="43">
        <v>2358342.2599999998</v>
      </c>
      <c r="L103" s="43">
        <f t="shared" si="0"/>
        <v>556</v>
      </c>
      <c r="M103" s="43">
        <f t="shared" si="0"/>
        <v>4177355.36</v>
      </c>
      <c r="N103" s="43">
        <v>878</v>
      </c>
      <c r="O103" s="43">
        <v>8110872.1299999999</v>
      </c>
      <c r="P103" s="43">
        <v>58</v>
      </c>
      <c r="Q103" s="43">
        <v>6223335.0099999998</v>
      </c>
      <c r="R103" s="43">
        <f t="shared" si="15"/>
        <v>936</v>
      </c>
      <c r="S103" s="43">
        <f t="shared" si="15"/>
        <v>14334207.140000001</v>
      </c>
      <c r="T103" s="43">
        <f t="shared" si="1"/>
        <v>1492</v>
      </c>
      <c r="U103" s="43">
        <f t="shared" si="1"/>
        <v>18511562.5</v>
      </c>
      <c r="V103" s="16"/>
    </row>
    <row r="104" spans="1:22" s="9" customFormat="1">
      <c r="A104" s="33">
        <v>97</v>
      </c>
      <c r="B104" s="54" t="s">
        <v>326</v>
      </c>
      <c r="C104" s="1" t="s">
        <v>327</v>
      </c>
      <c r="D104" s="44"/>
      <c r="E104" s="44"/>
      <c r="F104" s="44">
        <v>121</v>
      </c>
      <c r="G104" s="44">
        <v>1650524.59</v>
      </c>
      <c r="H104" s="44">
        <v>185</v>
      </c>
      <c r="I104" s="44">
        <v>1812722.76</v>
      </c>
      <c r="J104" s="44">
        <v>257</v>
      </c>
      <c r="K104" s="44">
        <v>2935202.56</v>
      </c>
      <c r="L104" s="42">
        <f t="shared" si="0"/>
        <v>563</v>
      </c>
      <c r="M104" s="42">
        <f t="shared" si="0"/>
        <v>6398449.9100000001</v>
      </c>
      <c r="N104" s="44">
        <v>252</v>
      </c>
      <c r="O104" s="44">
        <v>6794732.7999999998</v>
      </c>
      <c r="P104" s="44">
        <v>70</v>
      </c>
      <c r="Q104" s="44">
        <v>4027589.79</v>
      </c>
      <c r="R104" s="42">
        <f t="shared" si="15"/>
        <v>322</v>
      </c>
      <c r="S104" s="42">
        <f t="shared" si="15"/>
        <v>10822322.59</v>
      </c>
      <c r="T104" s="42">
        <f t="shared" si="1"/>
        <v>885</v>
      </c>
      <c r="U104" s="42">
        <f t="shared" si="1"/>
        <v>17220772.5</v>
      </c>
      <c r="V104" s="16"/>
    </row>
    <row r="105" spans="1:22" s="9" customFormat="1">
      <c r="A105" s="30">
        <v>98</v>
      </c>
      <c r="B105" s="31" t="s">
        <v>223</v>
      </c>
      <c r="C105" s="32" t="s">
        <v>224</v>
      </c>
      <c r="D105" s="43"/>
      <c r="E105" s="43"/>
      <c r="F105" s="43"/>
      <c r="G105" s="43"/>
      <c r="H105" s="43">
        <v>121</v>
      </c>
      <c r="I105" s="43">
        <v>2997513.19</v>
      </c>
      <c r="J105" s="43">
        <v>355</v>
      </c>
      <c r="K105" s="43">
        <v>5179013.2</v>
      </c>
      <c r="L105" s="43">
        <f t="shared" si="0"/>
        <v>476</v>
      </c>
      <c r="M105" s="43">
        <f t="shared" si="0"/>
        <v>8176526.3900000006</v>
      </c>
      <c r="N105" s="43">
        <v>340</v>
      </c>
      <c r="O105" s="43">
        <v>5270058.1399999997</v>
      </c>
      <c r="P105" s="43">
        <v>117</v>
      </c>
      <c r="Q105" s="43">
        <v>3107330.25</v>
      </c>
      <c r="R105" s="43">
        <f t="shared" si="15"/>
        <v>457</v>
      </c>
      <c r="S105" s="43">
        <f t="shared" si="15"/>
        <v>8377388.3899999997</v>
      </c>
      <c r="T105" s="43">
        <f t="shared" si="1"/>
        <v>933</v>
      </c>
      <c r="U105" s="43">
        <f t="shared" si="1"/>
        <v>16553914.780000001</v>
      </c>
      <c r="V105" s="16"/>
    </row>
    <row r="106" spans="1:22" s="9" customFormat="1">
      <c r="A106" s="33">
        <v>99</v>
      </c>
      <c r="B106" s="54" t="s">
        <v>191</v>
      </c>
      <c r="C106" s="1" t="s">
        <v>192</v>
      </c>
      <c r="D106" s="44"/>
      <c r="E106" s="44"/>
      <c r="F106" s="44">
        <v>3</v>
      </c>
      <c r="G106" s="44">
        <v>11215.7</v>
      </c>
      <c r="H106" s="44">
        <v>194</v>
      </c>
      <c r="I106" s="44">
        <v>1132137.03</v>
      </c>
      <c r="J106" s="44">
        <v>457</v>
      </c>
      <c r="K106" s="44">
        <v>3636047.81</v>
      </c>
      <c r="L106" s="42">
        <f t="shared" si="0"/>
        <v>654</v>
      </c>
      <c r="M106" s="42">
        <f t="shared" si="0"/>
        <v>4779400.54</v>
      </c>
      <c r="N106" s="44">
        <v>489</v>
      </c>
      <c r="O106" s="44">
        <v>6607911.9400000004</v>
      </c>
      <c r="P106" s="44">
        <v>53</v>
      </c>
      <c r="Q106" s="44">
        <v>4104537.47</v>
      </c>
      <c r="R106" s="42">
        <f t="shared" si="15"/>
        <v>542</v>
      </c>
      <c r="S106" s="42">
        <f t="shared" si="15"/>
        <v>10712449.41</v>
      </c>
      <c r="T106" s="42">
        <f t="shared" si="1"/>
        <v>1196</v>
      </c>
      <c r="U106" s="42">
        <f t="shared" si="1"/>
        <v>15491849.949999999</v>
      </c>
      <c r="V106" s="16"/>
    </row>
    <row r="107" spans="1:22" s="9" customFormat="1">
      <c r="A107" s="30">
        <v>100</v>
      </c>
      <c r="B107" s="53" t="s">
        <v>199</v>
      </c>
      <c r="C107" s="32" t="s">
        <v>200</v>
      </c>
      <c r="D107" s="43">
        <v>1</v>
      </c>
      <c r="E107" s="43">
        <v>30000</v>
      </c>
      <c r="F107" s="43">
        <v>15</v>
      </c>
      <c r="G107" s="43">
        <v>314943.99</v>
      </c>
      <c r="H107" s="43">
        <v>1456</v>
      </c>
      <c r="I107" s="43">
        <v>1771312.44</v>
      </c>
      <c r="J107" s="43">
        <v>2119</v>
      </c>
      <c r="K107" s="43">
        <v>5384634.4000000004</v>
      </c>
      <c r="L107" s="43">
        <f t="shared" si="0"/>
        <v>3591</v>
      </c>
      <c r="M107" s="43">
        <f t="shared" si="0"/>
        <v>7500890.8300000001</v>
      </c>
      <c r="N107" s="43">
        <v>566</v>
      </c>
      <c r="O107" s="43">
        <v>5937734.6299999999</v>
      </c>
      <c r="P107" s="43">
        <v>34</v>
      </c>
      <c r="Q107" s="43">
        <v>1962597.96</v>
      </c>
      <c r="R107" s="43">
        <f t="shared" si="15"/>
        <v>600</v>
      </c>
      <c r="S107" s="43">
        <f t="shared" si="15"/>
        <v>7900332.5899999999</v>
      </c>
      <c r="T107" s="43">
        <f t="shared" si="1"/>
        <v>4191</v>
      </c>
      <c r="U107" s="43">
        <f t="shared" si="1"/>
        <v>15401223.42</v>
      </c>
      <c r="V107" s="16"/>
    </row>
    <row r="108" spans="1:22" s="9" customFormat="1">
      <c r="A108" s="33">
        <v>101</v>
      </c>
      <c r="B108" s="54" t="s">
        <v>195</v>
      </c>
      <c r="C108" s="1" t="s">
        <v>196</v>
      </c>
      <c r="D108" s="44">
        <v>9</v>
      </c>
      <c r="E108" s="44">
        <v>35968.28</v>
      </c>
      <c r="F108" s="44">
        <v>149</v>
      </c>
      <c r="G108" s="44">
        <v>2815051.6</v>
      </c>
      <c r="H108" s="44">
        <v>166</v>
      </c>
      <c r="I108" s="44">
        <v>1330908.07</v>
      </c>
      <c r="J108" s="44">
        <v>405</v>
      </c>
      <c r="K108" s="44">
        <v>1823405.2</v>
      </c>
      <c r="L108" s="42">
        <f t="shared" si="0"/>
        <v>729</v>
      </c>
      <c r="M108" s="42">
        <f t="shared" si="0"/>
        <v>6005333.1500000004</v>
      </c>
      <c r="N108" s="44">
        <v>307</v>
      </c>
      <c r="O108" s="44">
        <v>6060495.25</v>
      </c>
      <c r="P108" s="44">
        <v>59</v>
      </c>
      <c r="Q108" s="44">
        <v>2785763.44</v>
      </c>
      <c r="R108" s="42">
        <f t="shared" si="15"/>
        <v>366</v>
      </c>
      <c r="S108" s="42">
        <f t="shared" si="15"/>
        <v>8846258.6899999995</v>
      </c>
      <c r="T108" s="42">
        <f t="shared" si="1"/>
        <v>1095</v>
      </c>
      <c r="U108" s="42">
        <f t="shared" si="1"/>
        <v>14851591.84</v>
      </c>
      <c r="V108" s="16"/>
    </row>
    <row r="109" spans="1:22" s="9" customFormat="1">
      <c r="A109" s="30">
        <v>102</v>
      </c>
      <c r="B109" s="53" t="s">
        <v>239</v>
      </c>
      <c r="C109" s="32" t="s">
        <v>331</v>
      </c>
      <c r="D109" s="43">
        <v>9</v>
      </c>
      <c r="E109" s="43">
        <v>323580.57</v>
      </c>
      <c r="F109" s="43">
        <v>47</v>
      </c>
      <c r="G109" s="43">
        <v>304501.11</v>
      </c>
      <c r="H109" s="43">
        <v>1055</v>
      </c>
      <c r="I109" s="43">
        <v>2514475.4300000002</v>
      </c>
      <c r="J109" s="43">
        <v>629</v>
      </c>
      <c r="K109" s="43">
        <v>4282761.54</v>
      </c>
      <c r="L109" s="43">
        <f t="shared" si="0"/>
        <v>1740</v>
      </c>
      <c r="M109" s="43">
        <f t="shared" si="0"/>
        <v>7425318.6500000013</v>
      </c>
      <c r="N109" s="43">
        <v>147</v>
      </c>
      <c r="O109" s="43">
        <v>3583925.56</v>
      </c>
      <c r="P109" s="43">
        <v>122</v>
      </c>
      <c r="Q109" s="43">
        <v>1398294.92</v>
      </c>
      <c r="R109" s="43">
        <f t="shared" si="15"/>
        <v>269</v>
      </c>
      <c r="S109" s="43">
        <f t="shared" si="15"/>
        <v>4982220.4800000004</v>
      </c>
      <c r="T109" s="43">
        <f t="shared" si="1"/>
        <v>2009</v>
      </c>
      <c r="U109" s="43">
        <f t="shared" si="1"/>
        <v>12407539.130000003</v>
      </c>
      <c r="V109" s="16"/>
    </row>
    <row r="110" spans="1:22" s="9" customFormat="1">
      <c r="A110" s="33">
        <v>103</v>
      </c>
      <c r="B110" s="54" t="s">
        <v>175</v>
      </c>
      <c r="C110" s="1" t="s">
        <v>176</v>
      </c>
      <c r="D110" s="44">
        <v>34</v>
      </c>
      <c r="E110" s="44">
        <v>352697.26</v>
      </c>
      <c r="F110" s="44">
        <v>113</v>
      </c>
      <c r="G110" s="44">
        <v>1477812.42</v>
      </c>
      <c r="H110" s="44">
        <v>203</v>
      </c>
      <c r="I110" s="44">
        <v>2026877.3</v>
      </c>
      <c r="J110" s="44">
        <v>538</v>
      </c>
      <c r="K110" s="44">
        <v>3163642.65</v>
      </c>
      <c r="L110" s="42">
        <f t="shared" si="0"/>
        <v>888</v>
      </c>
      <c r="M110" s="42">
        <f t="shared" si="0"/>
        <v>7021029.6299999999</v>
      </c>
      <c r="N110" s="44">
        <v>568</v>
      </c>
      <c r="O110" s="44">
        <v>3837949.19</v>
      </c>
      <c r="P110" s="44">
        <v>32</v>
      </c>
      <c r="Q110" s="44">
        <v>1525811.37</v>
      </c>
      <c r="R110" s="42">
        <f t="shared" si="15"/>
        <v>600</v>
      </c>
      <c r="S110" s="42">
        <f t="shared" si="15"/>
        <v>5363760.5600000005</v>
      </c>
      <c r="T110" s="42">
        <f t="shared" si="1"/>
        <v>1488</v>
      </c>
      <c r="U110" s="42">
        <f t="shared" si="1"/>
        <v>12384790.190000001</v>
      </c>
      <c r="V110" s="16"/>
    </row>
    <row r="111" spans="1:22" s="9" customFormat="1">
      <c r="A111" s="30">
        <v>104</v>
      </c>
      <c r="B111" s="53" t="s">
        <v>207</v>
      </c>
      <c r="C111" s="32" t="s">
        <v>208</v>
      </c>
      <c r="D111" s="43">
        <v>23</v>
      </c>
      <c r="E111" s="43">
        <v>366255.21</v>
      </c>
      <c r="F111" s="43">
        <v>56</v>
      </c>
      <c r="G111" s="43">
        <v>964133.67</v>
      </c>
      <c r="H111" s="43">
        <v>1349</v>
      </c>
      <c r="I111" s="43">
        <v>2568151.4500000002</v>
      </c>
      <c r="J111" s="43">
        <v>1504</v>
      </c>
      <c r="K111" s="43">
        <v>3568785.7</v>
      </c>
      <c r="L111" s="43">
        <f t="shared" si="0"/>
        <v>2932</v>
      </c>
      <c r="M111" s="43">
        <f t="shared" si="0"/>
        <v>7467326.0300000003</v>
      </c>
      <c r="N111" s="43">
        <v>333</v>
      </c>
      <c r="O111" s="43">
        <v>3048083.6</v>
      </c>
      <c r="P111" s="43">
        <v>91</v>
      </c>
      <c r="Q111" s="43">
        <v>1525973.22</v>
      </c>
      <c r="R111" s="43">
        <f t="shared" si="15"/>
        <v>424</v>
      </c>
      <c r="S111" s="43">
        <f t="shared" si="15"/>
        <v>4574056.82</v>
      </c>
      <c r="T111" s="43">
        <f t="shared" si="1"/>
        <v>3356</v>
      </c>
      <c r="U111" s="43">
        <f t="shared" si="1"/>
        <v>12041382.850000001</v>
      </c>
      <c r="V111" s="16"/>
    </row>
    <row r="112" spans="1:22" s="9" customFormat="1">
      <c r="A112" s="33">
        <v>105</v>
      </c>
      <c r="B112" s="54" t="s">
        <v>209</v>
      </c>
      <c r="C112" s="1" t="s">
        <v>210</v>
      </c>
      <c r="D112" s="44">
        <v>3</v>
      </c>
      <c r="E112" s="44">
        <v>76302</v>
      </c>
      <c r="F112" s="44">
        <v>119</v>
      </c>
      <c r="G112" s="44">
        <v>3553751.78</v>
      </c>
      <c r="H112" s="44">
        <v>82</v>
      </c>
      <c r="I112" s="44">
        <v>934896.05</v>
      </c>
      <c r="J112" s="44">
        <v>295</v>
      </c>
      <c r="K112" s="44">
        <v>1097994.4099999999</v>
      </c>
      <c r="L112" s="42">
        <f t="shared" si="0"/>
        <v>499</v>
      </c>
      <c r="M112" s="42">
        <f t="shared" si="0"/>
        <v>5662944.2400000002</v>
      </c>
      <c r="N112" s="44">
        <v>251</v>
      </c>
      <c r="O112" s="44">
        <v>4510097.53</v>
      </c>
      <c r="P112" s="44">
        <v>53</v>
      </c>
      <c r="Q112" s="44">
        <v>965009.42</v>
      </c>
      <c r="R112" s="42">
        <f t="shared" si="15"/>
        <v>304</v>
      </c>
      <c r="S112" s="42">
        <f t="shared" si="15"/>
        <v>5475106.9500000002</v>
      </c>
      <c r="T112" s="42">
        <f t="shared" si="1"/>
        <v>803</v>
      </c>
      <c r="U112" s="42">
        <f t="shared" si="1"/>
        <v>11138051.190000001</v>
      </c>
      <c r="V112" s="16"/>
    </row>
    <row r="113" spans="1:22" s="9" customFormat="1">
      <c r="A113" s="30">
        <v>106</v>
      </c>
      <c r="B113" s="31" t="s">
        <v>215</v>
      </c>
      <c r="C113" s="32" t="s">
        <v>216</v>
      </c>
      <c r="D113" s="43">
        <v>60</v>
      </c>
      <c r="E113" s="43">
        <v>2734924.42</v>
      </c>
      <c r="F113" s="43">
        <v>3</v>
      </c>
      <c r="G113" s="43">
        <v>76610.03</v>
      </c>
      <c r="H113" s="43">
        <v>21</v>
      </c>
      <c r="I113" s="43">
        <v>2336385.2400000002</v>
      </c>
      <c r="J113" s="43">
        <v>188</v>
      </c>
      <c r="K113" s="43">
        <v>833046.33</v>
      </c>
      <c r="L113" s="43">
        <f t="shared" si="0"/>
        <v>272</v>
      </c>
      <c r="M113" s="43">
        <f t="shared" si="0"/>
        <v>5980966.0199999996</v>
      </c>
      <c r="N113" s="43">
        <v>6</v>
      </c>
      <c r="O113" s="43">
        <v>318298.07</v>
      </c>
      <c r="P113" s="43">
        <v>31</v>
      </c>
      <c r="Q113" s="43">
        <v>4779530.46</v>
      </c>
      <c r="R113" s="43">
        <f t="shared" si="15"/>
        <v>37</v>
      </c>
      <c r="S113" s="43">
        <f t="shared" si="15"/>
        <v>5097828.53</v>
      </c>
      <c r="T113" s="43">
        <f t="shared" si="1"/>
        <v>309</v>
      </c>
      <c r="U113" s="43">
        <f t="shared" si="1"/>
        <v>11078794.550000001</v>
      </c>
      <c r="V113" s="16"/>
    </row>
    <row r="114" spans="1:22" s="9" customFormat="1">
      <c r="A114" s="33">
        <v>107</v>
      </c>
      <c r="B114" s="54" t="s">
        <v>187</v>
      </c>
      <c r="C114" s="1" t="s">
        <v>188</v>
      </c>
      <c r="D114" s="44">
        <v>5</v>
      </c>
      <c r="E114" s="44">
        <v>19615</v>
      </c>
      <c r="F114" s="44">
        <v>12</v>
      </c>
      <c r="G114" s="44">
        <v>251961.03</v>
      </c>
      <c r="H114" s="44">
        <v>455</v>
      </c>
      <c r="I114" s="44">
        <v>2666107.04</v>
      </c>
      <c r="J114" s="44">
        <v>749</v>
      </c>
      <c r="K114" s="44">
        <v>5195344.59</v>
      </c>
      <c r="L114" s="42">
        <f t="shared" si="0"/>
        <v>1221</v>
      </c>
      <c r="M114" s="42">
        <f t="shared" si="0"/>
        <v>8133027.6600000001</v>
      </c>
      <c r="N114" s="44">
        <v>480</v>
      </c>
      <c r="O114" s="44">
        <v>2686755.98</v>
      </c>
      <c r="P114" s="44">
        <v>9</v>
      </c>
      <c r="Q114" s="44">
        <v>63558.96</v>
      </c>
      <c r="R114" s="42">
        <f t="shared" si="15"/>
        <v>489</v>
      </c>
      <c r="S114" s="42">
        <f t="shared" si="15"/>
        <v>2750314.94</v>
      </c>
      <c r="T114" s="42">
        <f t="shared" si="1"/>
        <v>1710</v>
      </c>
      <c r="U114" s="42">
        <f t="shared" si="1"/>
        <v>10883342.6</v>
      </c>
      <c r="V114" s="16"/>
    </row>
    <row r="115" spans="1:22" s="9" customFormat="1">
      <c r="A115" s="30">
        <v>108</v>
      </c>
      <c r="B115" s="53" t="s">
        <v>167</v>
      </c>
      <c r="C115" s="32" t="s">
        <v>168</v>
      </c>
      <c r="D115" s="43"/>
      <c r="E115" s="43"/>
      <c r="F115" s="43">
        <v>37</v>
      </c>
      <c r="G115" s="43">
        <v>584641</v>
      </c>
      <c r="H115" s="43">
        <v>5</v>
      </c>
      <c r="I115" s="43">
        <v>4149.96</v>
      </c>
      <c r="J115" s="43">
        <v>170</v>
      </c>
      <c r="K115" s="43">
        <v>4652791.75</v>
      </c>
      <c r="L115" s="43">
        <f t="shared" si="0"/>
        <v>212</v>
      </c>
      <c r="M115" s="43">
        <f t="shared" si="0"/>
        <v>5241582.71</v>
      </c>
      <c r="N115" s="43">
        <v>132</v>
      </c>
      <c r="O115" s="43">
        <v>5231900.76</v>
      </c>
      <c r="P115" s="43">
        <v>1</v>
      </c>
      <c r="Q115" s="43">
        <v>474.87</v>
      </c>
      <c r="R115" s="43">
        <f t="shared" si="15"/>
        <v>133</v>
      </c>
      <c r="S115" s="43">
        <f t="shared" si="15"/>
        <v>5232375.63</v>
      </c>
      <c r="T115" s="43">
        <f t="shared" si="1"/>
        <v>345</v>
      </c>
      <c r="U115" s="43">
        <f t="shared" si="1"/>
        <v>10473958.34</v>
      </c>
      <c r="V115" s="16"/>
    </row>
    <row r="116" spans="1:22" s="9" customFormat="1">
      <c r="A116" s="33">
        <v>109</v>
      </c>
      <c r="B116" s="54" t="s">
        <v>305</v>
      </c>
      <c r="C116" s="1" t="s">
        <v>306</v>
      </c>
      <c r="D116" s="44">
        <v>6</v>
      </c>
      <c r="E116" s="44">
        <v>55719.35</v>
      </c>
      <c r="F116" s="44">
        <v>13</v>
      </c>
      <c r="G116" s="44">
        <v>94042.11</v>
      </c>
      <c r="H116" s="44">
        <v>60</v>
      </c>
      <c r="I116" s="44">
        <v>354182.38</v>
      </c>
      <c r="J116" s="44">
        <v>478</v>
      </c>
      <c r="K116" s="44">
        <v>4795211.59</v>
      </c>
      <c r="L116" s="42">
        <f t="shared" si="0"/>
        <v>557</v>
      </c>
      <c r="M116" s="42">
        <f t="shared" si="0"/>
        <v>5299155.43</v>
      </c>
      <c r="N116" s="44">
        <v>626</v>
      </c>
      <c r="O116" s="44">
        <v>4792204.42</v>
      </c>
      <c r="P116" s="44">
        <v>26</v>
      </c>
      <c r="Q116" s="44">
        <v>321701.44</v>
      </c>
      <c r="R116" s="42">
        <f t="shared" si="15"/>
        <v>652</v>
      </c>
      <c r="S116" s="42">
        <f t="shared" si="15"/>
        <v>5113905.8600000003</v>
      </c>
      <c r="T116" s="42">
        <f t="shared" si="1"/>
        <v>1209</v>
      </c>
      <c r="U116" s="42">
        <f t="shared" si="1"/>
        <v>10413061.289999999</v>
      </c>
      <c r="V116" s="16"/>
    </row>
    <row r="117" spans="1:22" s="9" customFormat="1">
      <c r="A117" s="30">
        <v>110</v>
      </c>
      <c r="B117" s="53" t="s">
        <v>261</v>
      </c>
      <c r="C117" s="32" t="s">
        <v>262</v>
      </c>
      <c r="D117" s="43"/>
      <c r="E117" s="43"/>
      <c r="F117" s="43"/>
      <c r="G117" s="43"/>
      <c r="H117" s="43">
        <v>21</v>
      </c>
      <c r="I117" s="43">
        <v>22018.44</v>
      </c>
      <c r="J117" s="43">
        <v>109</v>
      </c>
      <c r="K117" s="43">
        <v>4823690.88</v>
      </c>
      <c r="L117" s="43">
        <f t="shared" si="0"/>
        <v>130</v>
      </c>
      <c r="M117" s="43">
        <f t="shared" si="0"/>
        <v>4845709.32</v>
      </c>
      <c r="N117" s="43">
        <v>395</v>
      </c>
      <c r="O117" s="43">
        <v>4820699.74</v>
      </c>
      <c r="P117" s="43">
        <v>2</v>
      </c>
      <c r="Q117" s="43">
        <v>22018.07</v>
      </c>
      <c r="R117" s="43">
        <f t="shared" si="15"/>
        <v>397</v>
      </c>
      <c r="S117" s="43">
        <f t="shared" si="15"/>
        <v>4842717.8100000005</v>
      </c>
      <c r="T117" s="43">
        <f t="shared" si="1"/>
        <v>527</v>
      </c>
      <c r="U117" s="43">
        <f t="shared" si="1"/>
        <v>9688427.1300000008</v>
      </c>
      <c r="V117" s="16"/>
    </row>
    <row r="118" spans="1:22" s="9" customFormat="1">
      <c r="A118" s="33">
        <v>111</v>
      </c>
      <c r="B118" s="54" t="s">
        <v>213</v>
      </c>
      <c r="C118" s="1" t="s">
        <v>214</v>
      </c>
      <c r="D118" s="44"/>
      <c r="E118" s="44"/>
      <c r="F118" s="44">
        <v>2</v>
      </c>
      <c r="G118" s="44">
        <v>13809.15</v>
      </c>
      <c r="H118" s="44">
        <v>191</v>
      </c>
      <c r="I118" s="44">
        <v>628754.68999999994</v>
      </c>
      <c r="J118" s="44">
        <v>695</v>
      </c>
      <c r="K118" s="44">
        <v>4742810.46</v>
      </c>
      <c r="L118" s="42">
        <f t="shared" si="0"/>
        <v>888</v>
      </c>
      <c r="M118" s="42">
        <f t="shared" si="0"/>
        <v>5385374.3000000007</v>
      </c>
      <c r="N118" s="44">
        <v>469</v>
      </c>
      <c r="O118" s="44">
        <v>4098287.16</v>
      </c>
      <c r="P118" s="44">
        <v>3</v>
      </c>
      <c r="Q118" s="44">
        <v>4631.72</v>
      </c>
      <c r="R118" s="42">
        <f t="shared" si="15"/>
        <v>472</v>
      </c>
      <c r="S118" s="42">
        <f t="shared" si="15"/>
        <v>4102918.8800000004</v>
      </c>
      <c r="T118" s="42">
        <f t="shared" si="1"/>
        <v>1360</v>
      </c>
      <c r="U118" s="42">
        <f t="shared" si="1"/>
        <v>9488293.1800000016</v>
      </c>
      <c r="V118" s="16"/>
    </row>
    <row r="119" spans="1:22" s="9" customFormat="1">
      <c r="A119" s="30">
        <v>112</v>
      </c>
      <c r="B119" s="53" t="s">
        <v>201</v>
      </c>
      <c r="C119" s="32" t="s">
        <v>202</v>
      </c>
      <c r="D119" s="43">
        <v>25</v>
      </c>
      <c r="E119" s="43">
        <v>600340.97</v>
      </c>
      <c r="F119" s="43">
        <v>34</v>
      </c>
      <c r="G119" s="43">
        <v>501640.01</v>
      </c>
      <c r="H119" s="43">
        <v>197</v>
      </c>
      <c r="I119" s="43">
        <v>1337976.56</v>
      </c>
      <c r="J119" s="43">
        <v>348</v>
      </c>
      <c r="K119" s="43">
        <v>3030806.19</v>
      </c>
      <c r="L119" s="43">
        <f t="shared" si="0"/>
        <v>604</v>
      </c>
      <c r="M119" s="43">
        <f t="shared" si="0"/>
        <v>5470763.7299999995</v>
      </c>
      <c r="N119" s="43">
        <v>217</v>
      </c>
      <c r="O119" s="43">
        <v>2877758.28</v>
      </c>
      <c r="P119" s="43">
        <v>30</v>
      </c>
      <c r="Q119" s="43">
        <v>778472.69</v>
      </c>
      <c r="R119" s="43">
        <f t="shared" ref="R119:S134" si="16">N119+P119</f>
        <v>247</v>
      </c>
      <c r="S119" s="43">
        <f t="shared" si="16"/>
        <v>3656230.9699999997</v>
      </c>
      <c r="T119" s="43">
        <f t="shared" si="1"/>
        <v>851</v>
      </c>
      <c r="U119" s="43">
        <f t="shared" si="1"/>
        <v>9126994.6999999993</v>
      </c>
      <c r="V119" s="16"/>
    </row>
    <row r="120" spans="1:22" s="9" customFormat="1">
      <c r="A120" s="33">
        <v>113</v>
      </c>
      <c r="B120" s="54" t="s">
        <v>149</v>
      </c>
      <c r="C120" s="1" t="s">
        <v>150</v>
      </c>
      <c r="D120" s="44">
        <v>4</v>
      </c>
      <c r="E120" s="44">
        <v>701749.53</v>
      </c>
      <c r="F120" s="44">
        <v>9</v>
      </c>
      <c r="G120" s="44">
        <v>449513.01</v>
      </c>
      <c r="H120" s="44">
        <v>13</v>
      </c>
      <c r="I120" s="44">
        <v>2063476.29</v>
      </c>
      <c r="J120" s="44">
        <v>60</v>
      </c>
      <c r="K120" s="44">
        <v>3366896.32</v>
      </c>
      <c r="L120" s="42">
        <f t="shared" si="0"/>
        <v>86</v>
      </c>
      <c r="M120" s="42">
        <f t="shared" si="0"/>
        <v>6581635.1499999994</v>
      </c>
      <c r="N120" s="44">
        <v>4</v>
      </c>
      <c r="O120" s="44">
        <v>959683.9</v>
      </c>
      <c r="P120" s="44">
        <v>4</v>
      </c>
      <c r="Q120" s="44">
        <v>860872.42</v>
      </c>
      <c r="R120" s="42">
        <f t="shared" si="16"/>
        <v>8</v>
      </c>
      <c r="S120" s="42">
        <f t="shared" si="16"/>
        <v>1820556.32</v>
      </c>
      <c r="T120" s="42">
        <f t="shared" si="1"/>
        <v>94</v>
      </c>
      <c r="U120" s="42">
        <f t="shared" si="1"/>
        <v>8402191.4699999988</v>
      </c>
      <c r="V120" s="16"/>
    </row>
    <row r="121" spans="1:22" s="9" customFormat="1">
      <c r="A121" s="30">
        <v>114</v>
      </c>
      <c r="B121" s="31" t="s">
        <v>263</v>
      </c>
      <c r="C121" s="32" t="s">
        <v>264</v>
      </c>
      <c r="D121" s="43"/>
      <c r="E121" s="43"/>
      <c r="F121" s="43">
        <v>12</v>
      </c>
      <c r="G121" s="43">
        <v>281528.07</v>
      </c>
      <c r="H121" s="43">
        <v>136</v>
      </c>
      <c r="I121" s="43">
        <v>1130821.26</v>
      </c>
      <c r="J121" s="43">
        <v>430</v>
      </c>
      <c r="K121" s="43">
        <v>2882046.75</v>
      </c>
      <c r="L121" s="43">
        <f t="shared" si="0"/>
        <v>578</v>
      </c>
      <c r="M121" s="43">
        <f t="shared" si="0"/>
        <v>4294396.08</v>
      </c>
      <c r="N121" s="43">
        <v>189</v>
      </c>
      <c r="O121" s="43">
        <v>2562764.9</v>
      </c>
      <c r="P121" s="43">
        <v>4</v>
      </c>
      <c r="Q121" s="43">
        <v>490000</v>
      </c>
      <c r="R121" s="43">
        <f t="shared" si="16"/>
        <v>193</v>
      </c>
      <c r="S121" s="43">
        <f t="shared" si="16"/>
        <v>3052764.9</v>
      </c>
      <c r="T121" s="43">
        <f t="shared" si="1"/>
        <v>771</v>
      </c>
      <c r="U121" s="43">
        <f t="shared" si="1"/>
        <v>7347160.9800000004</v>
      </c>
      <c r="V121" s="16"/>
    </row>
    <row r="122" spans="1:22" s="9" customFormat="1">
      <c r="A122" s="33">
        <v>115</v>
      </c>
      <c r="B122" s="54" t="s">
        <v>231</v>
      </c>
      <c r="C122" s="1" t="s">
        <v>232</v>
      </c>
      <c r="D122" s="44">
        <v>1</v>
      </c>
      <c r="E122" s="44">
        <v>43571.33</v>
      </c>
      <c r="F122" s="44">
        <v>2</v>
      </c>
      <c r="G122" s="44">
        <v>25777.23</v>
      </c>
      <c r="H122" s="44">
        <v>222</v>
      </c>
      <c r="I122" s="44">
        <v>1312863.27</v>
      </c>
      <c r="J122" s="44">
        <v>513</v>
      </c>
      <c r="K122" s="44">
        <v>3423029.23</v>
      </c>
      <c r="L122" s="42">
        <f t="shared" si="0"/>
        <v>738</v>
      </c>
      <c r="M122" s="42">
        <f t="shared" si="0"/>
        <v>4805241.0600000005</v>
      </c>
      <c r="N122" s="44">
        <v>166</v>
      </c>
      <c r="O122" s="44">
        <v>2251390.02</v>
      </c>
      <c r="P122" s="44">
        <v>10</v>
      </c>
      <c r="Q122" s="44">
        <v>280642.21999999997</v>
      </c>
      <c r="R122" s="42">
        <f t="shared" si="16"/>
        <v>176</v>
      </c>
      <c r="S122" s="42">
        <f t="shared" si="16"/>
        <v>2532032.2400000002</v>
      </c>
      <c r="T122" s="42">
        <f t="shared" si="1"/>
        <v>914</v>
      </c>
      <c r="U122" s="42">
        <f t="shared" si="1"/>
        <v>7337273.3000000007</v>
      </c>
      <c r="V122" s="16"/>
    </row>
    <row r="123" spans="1:22" s="9" customFormat="1">
      <c r="A123" s="30">
        <v>116</v>
      </c>
      <c r="B123" s="53" t="s">
        <v>240</v>
      </c>
      <c r="C123" s="32" t="s">
        <v>241</v>
      </c>
      <c r="D123" s="43"/>
      <c r="E123" s="43"/>
      <c r="F123" s="43">
        <v>1</v>
      </c>
      <c r="G123" s="43">
        <v>390</v>
      </c>
      <c r="H123" s="43">
        <v>83</v>
      </c>
      <c r="I123" s="43">
        <v>177592.75</v>
      </c>
      <c r="J123" s="43">
        <v>288</v>
      </c>
      <c r="K123" s="43">
        <v>3531507.92</v>
      </c>
      <c r="L123" s="43">
        <f t="shared" si="0"/>
        <v>372</v>
      </c>
      <c r="M123" s="43">
        <f t="shared" si="0"/>
        <v>3709490.67</v>
      </c>
      <c r="N123" s="43">
        <v>689</v>
      </c>
      <c r="O123" s="43">
        <v>3409367.72</v>
      </c>
      <c r="P123" s="43">
        <v>11</v>
      </c>
      <c r="Q123" s="43">
        <v>61510.239999999998</v>
      </c>
      <c r="R123" s="43">
        <f t="shared" si="16"/>
        <v>700</v>
      </c>
      <c r="S123" s="43">
        <f t="shared" si="16"/>
        <v>3470877.9600000004</v>
      </c>
      <c r="T123" s="43">
        <f t="shared" si="1"/>
        <v>1072</v>
      </c>
      <c r="U123" s="43">
        <f t="shared" si="1"/>
        <v>7180368.6300000008</v>
      </c>
      <c r="V123" s="16"/>
    </row>
    <row r="124" spans="1:22" s="9" customFormat="1">
      <c r="A124" s="33">
        <v>117</v>
      </c>
      <c r="B124" s="54" t="s">
        <v>253</v>
      </c>
      <c r="C124" s="1" t="s">
        <v>254</v>
      </c>
      <c r="D124" s="44">
        <v>23</v>
      </c>
      <c r="E124" s="44">
        <v>73958.399999999994</v>
      </c>
      <c r="F124" s="44">
        <v>57</v>
      </c>
      <c r="G124" s="44">
        <v>540992.79</v>
      </c>
      <c r="H124" s="44">
        <v>207</v>
      </c>
      <c r="I124" s="44">
        <v>888983.51</v>
      </c>
      <c r="J124" s="44">
        <v>452</v>
      </c>
      <c r="K124" s="44">
        <v>2428557.2599999998</v>
      </c>
      <c r="L124" s="42">
        <f t="shared" si="0"/>
        <v>739</v>
      </c>
      <c r="M124" s="42">
        <f t="shared" si="0"/>
        <v>3932491.9599999995</v>
      </c>
      <c r="N124" s="44">
        <v>310</v>
      </c>
      <c r="O124" s="44">
        <v>2258131.86</v>
      </c>
      <c r="P124" s="44">
        <v>11</v>
      </c>
      <c r="Q124" s="44">
        <v>248776.95</v>
      </c>
      <c r="R124" s="42">
        <f t="shared" si="16"/>
        <v>321</v>
      </c>
      <c r="S124" s="42">
        <f t="shared" si="16"/>
        <v>2506908.81</v>
      </c>
      <c r="T124" s="42">
        <f t="shared" si="1"/>
        <v>1060</v>
      </c>
      <c r="U124" s="42">
        <f t="shared" si="1"/>
        <v>6439400.7699999996</v>
      </c>
      <c r="V124" s="16"/>
    </row>
    <row r="125" spans="1:22" s="9" customFormat="1">
      <c r="A125" s="30">
        <v>118</v>
      </c>
      <c r="B125" s="53" t="s">
        <v>227</v>
      </c>
      <c r="C125" s="32" t="s">
        <v>228</v>
      </c>
      <c r="D125" s="43">
        <v>39</v>
      </c>
      <c r="E125" s="43">
        <v>1815119.07</v>
      </c>
      <c r="F125" s="43">
        <v>15</v>
      </c>
      <c r="G125" s="43">
        <v>436808.47</v>
      </c>
      <c r="H125" s="43">
        <v>17</v>
      </c>
      <c r="I125" s="43">
        <v>336180.24</v>
      </c>
      <c r="J125" s="43">
        <v>101</v>
      </c>
      <c r="K125" s="43">
        <v>1483553.79</v>
      </c>
      <c r="L125" s="43">
        <f t="shared" si="0"/>
        <v>172</v>
      </c>
      <c r="M125" s="43">
        <f t="shared" si="0"/>
        <v>4071661.5700000003</v>
      </c>
      <c r="N125" s="43">
        <v>10</v>
      </c>
      <c r="O125" s="43">
        <v>925000</v>
      </c>
      <c r="P125" s="43">
        <v>10</v>
      </c>
      <c r="Q125" s="43">
        <v>1162590</v>
      </c>
      <c r="R125" s="43">
        <f t="shared" si="16"/>
        <v>20</v>
      </c>
      <c r="S125" s="43">
        <f t="shared" si="16"/>
        <v>2087590</v>
      </c>
      <c r="T125" s="43">
        <f t="shared" si="1"/>
        <v>192</v>
      </c>
      <c r="U125" s="43">
        <f t="shared" si="1"/>
        <v>6159251.5700000003</v>
      </c>
      <c r="V125" s="16"/>
    </row>
    <row r="126" spans="1:22" s="9" customFormat="1">
      <c r="A126" s="33">
        <v>119</v>
      </c>
      <c r="B126" s="54" t="s">
        <v>185</v>
      </c>
      <c r="C126" s="1" t="s">
        <v>186</v>
      </c>
      <c r="D126" s="44">
        <v>16</v>
      </c>
      <c r="E126" s="44">
        <v>987731.51</v>
      </c>
      <c r="F126" s="44">
        <v>1</v>
      </c>
      <c r="G126" s="44">
        <v>4772</v>
      </c>
      <c r="H126" s="44">
        <v>25</v>
      </c>
      <c r="I126" s="44">
        <v>1744272.85</v>
      </c>
      <c r="J126" s="44">
        <v>68</v>
      </c>
      <c r="K126" s="44">
        <v>1772300.62</v>
      </c>
      <c r="L126" s="42">
        <f t="shared" si="0"/>
        <v>110</v>
      </c>
      <c r="M126" s="42">
        <f t="shared" si="0"/>
        <v>4509076.9800000004</v>
      </c>
      <c r="N126" s="44">
        <v>4</v>
      </c>
      <c r="O126" s="44">
        <v>522397.5</v>
      </c>
      <c r="P126" s="44">
        <v>3</v>
      </c>
      <c r="Q126" s="44">
        <v>1000000</v>
      </c>
      <c r="R126" s="42">
        <f t="shared" si="16"/>
        <v>7</v>
      </c>
      <c r="S126" s="42">
        <f t="shared" si="16"/>
        <v>1522397.5</v>
      </c>
      <c r="T126" s="42">
        <f t="shared" si="1"/>
        <v>117</v>
      </c>
      <c r="U126" s="42">
        <f t="shared" si="1"/>
        <v>6031474.4800000004</v>
      </c>
      <c r="V126" s="16"/>
    </row>
    <row r="127" spans="1:22" s="9" customFormat="1">
      <c r="A127" s="30">
        <v>120</v>
      </c>
      <c r="B127" s="31" t="s">
        <v>205</v>
      </c>
      <c r="C127" s="32" t="s">
        <v>206</v>
      </c>
      <c r="D127" s="43">
        <v>9</v>
      </c>
      <c r="E127" s="43">
        <v>395272.97</v>
      </c>
      <c r="F127" s="43">
        <v>27</v>
      </c>
      <c r="G127" s="43">
        <v>339920.92</v>
      </c>
      <c r="H127" s="43">
        <v>87</v>
      </c>
      <c r="I127" s="43">
        <v>1237646.25</v>
      </c>
      <c r="J127" s="43">
        <v>197</v>
      </c>
      <c r="K127" s="43">
        <v>835599.75</v>
      </c>
      <c r="L127" s="43">
        <f t="shared" si="0"/>
        <v>320</v>
      </c>
      <c r="M127" s="43">
        <f t="shared" si="0"/>
        <v>2808439.8899999997</v>
      </c>
      <c r="N127" s="43">
        <v>82</v>
      </c>
      <c r="O127" s="43">
        <v>1073312.8</v>
      </c>
      <c r="P127" s="43">
        <v>35</v>
      </c>
      <c r="Q127" s="43">
        <v>1533260.02</v>
      </c>
      <c r="R127" s="43">
        <f t="shared" si="16"/>
        <v>117</v>
      </c>
      <c r="S127" s="43">
        <f t="shared" si="16"/>
        <v>2606572.8200000003</v>
      </c>
      <c r="T127" s="43">
        <f t="shared" si="1"/>
        <v>437</v>
      </c>
      <c r="U127" s="43">
        <f t="shared" si="1"/>
        <v>5415012.71</v>
      </c>
      <c r="V127" s="16"/>
    </row>
    <row r="128" spans="1:22" s="9" customFormat="1">
      <c r="A128" s="33">
        <v>121</v>
      </c>
      <c r="B128" s="54" t="s">
        <v>247</v>
      </c>
      <c r="C128" s="1" t="s">
        <v>248</v>
      </c>
      <c r="D128" s="44">
        <v>3</v>
      </c>
      <c r="E128" s="44">
        <v>189864</v>
      </c>
      <c r="F128" s="44">
        <v>19</v>
      </c>
      <c r="G128" s="44">
        <v>413205.86</v>
      </c>
      <c r="H128" s="44">
        <v>86</v>
      </c>
      <c r="I128" s="44">
        <v>612053.4</v>
      </c>
      <c r="J128" s="44">
        <v>246</v>
      </c>
      <c r="K128" s="44">
        <v>1764511.06</v>
      </c>
      <c r="L128" s="42">
        <f t="shared" si="0"/>
        <v>354</v>
      </c>
      <c r="M128" s="42">
        <f t="shared" si="0"/>
        <v>2979634.32</v>
      </c>
      <c r="N128" s="44">
        <v>156</v>
      </c>
      <c r="O128" s="44">
        <v>1858314.62</v>
      </c>
      <c r="P128" s="44">
        <v>20</v>
      </c>
      <c r="Q128" s="44">
        <v>482834.72</v>
      </c>
      <c r="R128" s="42">
        <f t="shared" si="16"/>
        <v>176</v>
      </c>
      <c r="S128" s="42">
        <f t="shared" si="16"/>
        <v>2341149.34</v>
      </c>
      <c r="T128" s="42">
        <f t="shared" si="1"/>
        <v>530</v>
      </c>
      <c r="U128" s="42">
        <f t="shared" si="1"/>
        <v>5320783.66</v>
      </c>
      <c r="V128" s="16"/>
    </row>
    <row r="129" spans="1:22" s="9" customFormat="1">
      <c r="A129" s="30">
        <v>122</v>
      </c>
      <c r="B129" s="53" t="s">
        <v>259</v>
      </c>
      <c r="C129" s="32" t="s">
        <v>260</v>
      </c>
      <c r="D129" s="43">
        <v>2</v>
      </c>
      <c r="E129" s="43">
        <v>45298.06</v>
      </c>
      <c r="F129" s="43">
        <v>7</v>
      </c>
      <c r="G129" s="43">
        <v>84996.17</v>
      </c>
      <c r="H129" s="43">
        <v>24</v>
      </c>
      <c r="I129" s="43">
        <v>254255.55</v>
      </c>
      <c r="J129" s="43">
        <v>442</v>
      </c>
      <c r="K129" s="43">
        <v>2356771</v>
      </c>
      <c r="L129" s="43">
        <f t="shared" si="0"/>
        <v>475</v>
      </c>
      <c r="M129" s="43">
        <f t="shared" si="0"/>
        <v>2741320.78</v>
      </c>
      <c r="N129" s="43">
        <v>411</v>
      </c>
      <c r="O129" s="43">
        <v>2315458.9700000002</v>
      </c>
      <c r="P129" s="43">
        <v>7</v>
      </c>
      <c r="Q129" s="43">
        <v>173238.08</v>
      </c>
      <c r="R129" s="43">
        <f t="shared" si="16"/>
        <v>418</v>
      </c>
      <c r="S129" s="43">
        <f t="shared" si="16"/>
        <v>2488697.0500000003</v>
      </c>
      <c r="T129" s="43">
        <f t="shared" si="1"/>
        <v>893</v>
      </c>
      <c r="U129" s="43">
        <f t="shared" si="1"/>
        <v>5230017.83</v>
      </c>
      <c r="V129" s="16"/>
    </row>
    <row r="130" spans="1:22" s="9" customFormat="1">
      <c r="A130" s="33">
        <v>123</v>
      </c>
      <c r="B130" s="54" t="s">
        <v>334</v>
      </c>
      <c r="C130" s="1" t="s">
        <v>362</v>
      </c>
      <c r="D130" s="44">
        <v>8</v>
      </c>
      <c r="E130" s="44">
        <v>76839.75</v>
      </c>
      <c r="F130" s="44">
        <v>18</v>
      </c>
      <c r="G130" s="44">
        <v>270831.93</v>
      </c>
      <c r="H130" s="44">
        <v>28</v>
      </c>
      <c r="I130" s="44">
        <v>572327.44999999995</v>
      </c>
      <c r="J130" s="44">
        <v>128</v>
      </c>
      <c r="K130" s="44">
        <v>1058323.55</v>
      </c>
      <c r="L130" s="42">
        <f t="shared" si="0"/>
        <v>182</v>
      </c>
      <c r="M130" s="42">
        <f t="shared" si="0"/>
        <v>1978322.68</v>
      </c>
      <c r="N130" s="44">
        <v>338</v>
      </c>
      <c r="O130" s="44">
        <v>1862403.2</v>
      </c>
      <c r="P130" s="44">
        <v>251</v>
      </c>
      <c r="Q130" s="44">
        <v>1178405.24</v>
      </c>
      <c r="R130" s="42">
        <f t="shared" si="16"/>
        <v>589</v>
      </c>
      <c r="S130" s="42">
        <f t="shared" si="16"/>
        <v>3040808.44</v>
      </c>
      <c r="T130" s="42">
        <f t="shared" si="1"/>
        <v>771</v>
      </c>
      <c r="U130" s="42">
        <f t="shared" si="1"/>
        <v>5019131.12</v>
      </c>
      <c r="V130" s="16"/>
    </row>
    <row r="131" spans="1:22" s="9" customFormat="1">
      <c r="A131" s="30">
        <v>124</v>
      </c>
      <c r="B131" s="53" t="s">
        <v>281</v>
      </c>
      <c r="C131" s="32" t="s">
        <v>282</v>
      </c>
      <c r="D131" s="43">
        <v>12</v>
      </c>
      <c r="E131" s="43">
        <v>87722.240000000005</v>
      </c>
      <c r="F131" s="43">
        <v>25</v>
      </c>
      <c r="G131" s="43">
        <v>209893.54</v>
      </c>
      <c r="H131" s="43">
        <v>178</v>
      </c>
      <c r="I131" s="43">
        <v>1718812.41</v>
      </c>
      <c r="J131" s="43">
        <v>411</v>
      </c>
      <c r="K131" s="43">
        <v>1000583.42</v>
      </c>
      <c r="L131" s="43">
        <f t="shared" si="0"/>
        <v>626</v>
      </c>
      <c r="M131" s="43">
        <f t="shared" si="0"/>
        <v>3017011.6100000003</v>
      </c>
      <c r="N131" s="43">
        <v>69</v>
      </c>
      <c r="O131" s="43">
        <v>597546.63</v>
      </c>
      <c r="P131" s="43">
        <v>27</v>
      </c>
      <c r="Q131" s="43">
        <v>1174005.26</v>
      </c>
      <c r="R131" s="43">
        <f t="shared" si="16"/>
        <v>96</v>
      </c>
      <c r="S131" s="43">
        <f t="shared" si="16"/>
        <v>1771551.8900000001</v>
      </c>
      <c r="T131" s="43">
        <f t="shared" si="1"/>
        <v>722</v>
      </c>
      <c r="U131" s="43">
        <f t="shared" si="1"/>
        <v>4788563.5</v>
      </c>
      <c r="V131" s="16"/>
    </row>
    <row r="132" spans="1:22" s="9" customFormat="1">
      <c r="A132" s="33">
        <v>125</v>
      </c>
      <c r="B132" s="54" t="s">
        <v>273</v>
      </c>
      <c r="C132" s="1" t="s">
        <v>274</v>
      </c>
      <c r="D132" s="44"/>
      <c r="E132" s="44"/>
      <c r="F132" s="44"/>
      <c r="G132" s="44"/>
      <c r="H132" s="44">
        <v>52</v>
      </c>
      <c r="I132" s="44">
        <v>214973.8</v>
      </c>
      <c r="J132" s="44">
        <v>335</v>
      </c>
      <c r="K132" s="44">
        <v>2217859.13</v>
      </c>
      <c r="L132" s="42">
        <f t="shared" si="0"/>
        <v>387</v>
      </c>
      <c r="M132" s="42">
        <f t="shared" si="0"/>
        <v>2432832.9299999997</v>
      </c>
      <c r="N132" s="44">
        <v>504</v>
      </c>
      <c r="O132" s="44">
        <v>2030733.57</v>
      </c>
      <c r="P132" s="44">
        <v>6</v>
      </c>
      <c r="Q132" s="44">
        <v>22125.360000000001</v>
      </c>
      <c r="R132" s="42">
        <f t="shared" si="16"/>
        <v>510</v>
      </c>
      <c r="S132" s="42">
        <f t="shared" si="16"/>
        <v>2052858.9300000002</v>
      </c>
      <c r="T132" s="42">
        <f t="shared" si="1"/>
        <v>897</v>
      </c>
      <c r="U132" s="42">
        <f t="shared" si="1"/>
        <v>4485691.8599999994</v>
      </c>
      <c r="V132" s="16"/>
    </row>
    <row r="133" spans="1:22" s="9" customFormat="1">
      <c r="A133" s="30">
        <v>126</v>
      </c>
      <c r="B133" s="31" t="s">
        <v>251</v>
      </c>
      <c r="C133" s="32" t="s">
        <v>252</v>
      </c>
      <c r="D133" s="43"/>
      <c r="E133" s="43"/>
      <c r="F133" s="43"/>
      <c r="G133" s="43"/>
      <c r="H133" s="43">
        <v>500</v>
      </c>
      <c r="I133" s="43">
        <v>571524.98</v>
      </c>
      <c r="J133" s="43">
        <v>698</v>
      </c>
      <c r="K133" s="43">
        <v>2120007.44</v>
      </c>
      <c r="L133" s="43">
        <f t="shared" si="0"/>
        <v>1198</v>
      </c>
      <c r="M133" s="43">
        <f t="shared" si="0"/>
        <v>2691532.42</v>
      </c>
      <c r="N133" s="43">
        <v>76</v>
      </c>
      <c r="O133" s="43">
        <v>1493481.21</v>
      </c>
      <c r="P133" s="43"/>
      <c r="Q133" s="43"/>
      <c r="R133" s="43">
        <f t="shared" si="16"/>
        <v>76</v>
      </c>
      <c r="S133" s="43">
        <f t="shared" si="16"/>
        <v>1493481.21</v>
      </c>
      <c r="T133" s="43">
        <f t="shared" si="1"/>
        <v>1274</v>
      </c>
      <c r="U133" s="43">
        <f t="shared" si="1"/>
        <v>4185013.63</v>
      </c>
      <c r="V133" s="16"/>
    </row>
    <row r="134" spans="1:22" s="9" customFormat="1">
      <c r="A134" s="33">
        <v>127</v>
      </c>
      <c r="B134" s="54" t="s">
        <v>265</v>
      </c>
      <c r="C134" s="1" t="s">
        <v>266</v>
      </c>
      <c r="D134" s="44"/>
      <c r="E134" s="44"/>
      <c r="F134" s="44">
        <v>2</v>
      </c>
      <c r="G134" s="44">
        <v>33837.5</v>
      </c>
      <c r="H134" s="44">
        <v>243</v>
      </c>
      <c r="I134" s="44">
        <v>557509.56999999995</v>
      </c>
      <c r="J134" s="44">
        <v>428</v>
      </c>
      <c r="K134" s="44">
        <v>1969530.16</v>
      </c>
      <c r="L134" s="42">
        <f t="shared" si="0"/>
        <v>673</v>
      </c>
      <c r="M134" s="42">
        <f t="shared" si="0"/>
        <v>2560877.23</v>
      </c>
      <c r="N134" s="44">
        <v>155</v>
      </c>
      <c r="O134" s="44">
        <v>1426885.8</v>
      </c>
      <c r="P134" s="44"/>
      <c r="Q134" s="44"/>
      <c r="R134" s="42">
        <f t="shared" si="16"/>
        <v>155</v>
      </c>
      <c r="S134" s="42">
        <f t="shared" si="16"/>
        <v>1426885.8</v>
      </c>
      <c r="T134" s="42">
        <f t="shared" si="1"/>
        <v>828</v>
      </c>
      <c r="U134" s="42">
        <f t="shared" si="1"/>
        <v>3987763.0300000003</v>
      </c>
      <c r="V134" s="16"/>
    </row>
    <row r="135" spans="1:22" s="9" customFormat="1">
      <c r="A135" s="30">
        <v>128</v>
      </c>
      <c r="B135" s="53" t="s">
        <v>257</v>
      </c>
      <c r="C135" s="32" t="s">
        <v>258</v>
      </c>
      <c r="D135" s="43"/>
      <c r="E135" s="43"/>
      <c r="F135" s="43"/>
      <c r="G135" s="43"/>
      <c r="H135" s="43">
        <v>175</v>
      </c>
      <c r="I135" s="43">
        <v>1205546.6599999999</v>
      </c>
      <c r="J135" s="43">
        <v>288</v>
      </c>
      <c r="K135" s="43">
        <v>1732145.55</v>
      </c>
      <c r="L135" s="43">
        <f t="shared" si="0"/>
        <v>463</v>
      </c>
      <c r="M135" s="43">
        <f t="shared" si="0"/>
        <v>2937692.21</v>
      </c>
      <c r="N135" s="43">
        <v>158</v>
      </c>
      <c r="O135" s="43">
        <v>735289.69</v>
      </c>
      <c r="P135" s="43">
        <v>8</v>
      </c>
      <c r="Q135" s="43">
        <v>212602</v>
      </c>
      <c r="R135" s="43">
        <f t="shared" ref="R135:S154" si="17">N135+P135</f>
        <v>166</v>
      </c>
      <c r="S135" s="43">
        <f t="shared" si="17"/>
        <v>947891.69</v>
      </c>
      <c r="T135" s="43">
        <f t="shared" si="1"/>
        <v>629</v>
      </c>
      <c r="U135" s="43">
        <f t="shared" si="1"/>
        <v>3885583.9</v>
      </c>
      <c r="V135" s="16"/>
    </row>
    <row r="136" spans="1:22" s="9" customFormat="1">
      <c r="A136" s="33">
        <v>129</v>
      </c>
      <c r="B136" s="54" t="s">
        <v>233</v>
      </c>
      <c r="C136" s="1" t="s">
        <v>234</v>
      </c>
      <c r="D136" s="44"/>
      <c r="E136" s="44"/>
      <c r="F136" s="44">
        <v>2</v>
      </c>
      <c r="G136" s="44">
        <v>23504.1</v>
      </c>
      <c r="H136" s="44">
        <v>39</v>
      </c>
      <c r="I136" s="44">
        <v>649144.11</v>
      </c>
      <c r="J136" s="44">
        <v>264</v>
      </c>
      <c r="K136" s="44">
        <v>1832241.99</v>
      </c>
      <c r="L136" s="42">
        <f t="shared" si="0"/>
        <v>305</v>
      </c>
      <c r="M136" s="42">
        <f t="shared" si="0"/>
        <v>2504890.2000000002</v>
      </c>
      <c r="N136" s="44">
        <v>10</v>
      </c>
      <c r="O136" s="44">
        <v>1205968.72</v>
      </c>
      <c r="P136" s="44">
        <v>2</v>
      </c>
      <c r="Q136" s="44">
        <v>171313.42</v>
      </c>
      <c r="R136" s="42">
        <f t="shared" si="17"/>
        <v>12</v>
      </c>
      <c r="S136" s="42">
        <f t="shared" si="17"/>
        <v>1377282.14</v>
      </c>
      <c r="T136" s="42">
        <f t="shared" si="1"/>
        <v>317</v>
      </c>
      <c r="U136" s="42">
        <f t="shared" si="1"/>
        <v>3882172.34</v>
      </c>
      <c r="V136" s="16"/>
    </row>
    <row r="137" spans="1:22" s="9" customFormat="1">
      <c r="A137" s="30">
        <v>130</v>
      </c>
      <c r="B137" s="53" t="s">
        <v>283</v>
      </c>
      <c r="C137" s="32" t="s">
        <v>284</v>
      </c>
      <c r="D137" s="43"/>
      <c r="E137" s="43"/>
      <c r="F137" s="43"/>
      <c r="G137" s="43"/>
      <c r="H137" s="43">
        <v>142</v>
      </c>
      <c r="I137" s="43">
        <v>749985.45</v>
      </c>
      <c r="J137" s="43">
        <v>305</v>
      </c>
      <c r="K137" s="43">
        <v>1896151.47</v>
      </c>
      <c r="L137" s="43">
        <f t="shared" si="0"/>
        <v>447</v>
      </c>
      <c r="M137" s="43">
        <f t="shared" si="0"/>
        <v>2646136.92</v>
      </c>
      <c r="N137" s="43">
        <v>114</v>
      </c>
      <c r="O137" s="43">
        <v>1097098.71</v>
      </c>
      <c r="P137" s="43">
        <v>5</v>
      </c>
      <c r="Q137" s="43">
        <v>10559.83</v>
      </c>
      <c r="R137" s="43">
        <f t="shared" si="17"/>
        <v>119</v>
      </c>
      <c r="S137" s="43">
        <f t="shared" si="17"/>
        <v>1107658.54</v>
      </c>
      <c r="T137" s="43">
        <f t="shared" si="1"/>
        <v>566</v>
      </c>
      <c r="U137" s="43">
        <f t="shared" si="1"/>
        <v>3753795.46</v>
      </c>
      <c r="V137" s="16"/>
    </row>
    <row r="138" spans="1:22" s="9" customFormat="1">
      <c r="A138" s="33">
        <v>131</v>
      </c>
      <c r="B138" s="54" t="s">
        <v>249</v>
      </c>
      <c r="C138" s="1" t="s">
        <v>250</v>
      </c>
      <c r="D138" s="44">
        <v>5</v>
      </c>
      <c r="E138" s="44">
        <v>31714.63</v>
      </c>
      <c r="F138" s="44">
        <v>33</v>
      </c>
      <c r="G138" s="44">
        <v>500955.69</v>
      </c>
      <c r="H138" s="44">
        <v>44</v>
      </c>
      <c r="I138" s="44">
        <v>1298678.77</v>
      </c>
      <c r="J138" s="44">
        <v>26</v>
      </c>
      <c r="K138" s="44">
        <v>355834.45</v>
      </c>
      <c r="L138" s="42">
        <f t="shared" si="0"/>
        <v>108</v>
      </c>
      <c r="M138" s="42">
        <f t="shared" si="0"/>
        <v>2187183.54</v>
      </c>
      <c r="N138" s="44">
        <v>50</v>
      </c>
      <c r="O138" s="44">
        <v>524496.92000000004</v>
      </c>
      <c r="P138" s="44">
        <v>36</v>
      </c>
      <c r="Q138" s="44">
        <v>1022420.51</v>
      </c>
      <c r="R138" s="42">
        <f t="shared" si="17"/>
        <v>86</v>
      </c>
      <c r="S138" s="42">
        <f t="shared" si="17"/>
        <v>1546917.4300000002</v>
      </c>
      <c r="T138" s="42">
        <f t="shared" si="1"/>
        <v>194</v>
      </c>
      <c r="U138" s="42">
        <f t="shared" si="1"/>
        <v>3734100.97</v>
      </c>
      <c r="V138" s="16"/>
    </row>
    <row r="139" spans="1:22" s="9" customFormat="1">
      <c r="A139" s="30">
        <v>132</v>
      </c>
      <c r="B139" s="53" t="s">
        <v>197</v>
      </c>
      <c r="C139" s="32" t="s">
        <v>198</v>
      </c>
      <c r="D139" s="43">
        <v>1</v>
      </c>
      <c r="E139" s="43">
        <v>8749.93</v>
      </c>
      <c r="F139" s="43">
        <v>42</v>
      </c>
      <c r="G139" s="43">
        <v>822389.99</v>
      </c>
      <c r="H139" s="43">
        <v>9</v>
      </c>
      <c r="I139" s="43">
        <v>248046.13</v>
      </c>
      <c r="J139" s="43">
        <v>155</v>
      </c>
      <c r="K139" s="43">
        <v>718944.32</v>
      </c>
      <c r="L139" s="43">
        <f t="shared" si="0"/>
        <v>207</v>
      </c>
      <c r="M139" s="43">
        <f t="shared" si="0"/>
        <v>1798130.3699999999</v>
      </c>
      <c r="N139" s="43">
        <v>185</v>
      </c>
      <c r="O139" s="43">
        <v>1542096.13</v>
      </c>
      <c r="P139" s="43">
        <v>12</v>
      </c>
      <c r="Q139" s="43">
        <v>257552.49</v>
      </c>
      <c r="R139" s="43">
        <f t="shared" si="17"/>
        <v>197</v>
      </c>
      <c r="S139" s="43">
        <f t="shared" si="17"/>
        <v>1799648.6199999999</v>
      </c>
      <c r="T139" s="43">
        <f t="shared" si="1"/>
        <v>404</v>
      </c>
      <c r="U139" s="43">
        <f t="shared" si="1"/>
        <v>3597778.9899999998</v>
      </c>
      <c r="V139" s="16"/>
    </row>
    <row r="140" spans="1:22" s="9" customFormat="1">
      <c r="A140" s="33">
        <v>133</v>
      </c>
      <c r="B140" s="54" t="s">
        <v>271</v>
      </c>
      <c r="C140" s="1" t="s">
        <v>272</v>
      </c>
      <c r="D140" s="44"/>
      <c r="E140" s="44"/>
      <c r="F140" s="44">
        <v>1</v>
      </c>
      <c r="G140" s="44">
        <v>6600</v>
      </c>
      <c r="H140" s="44">
        <v>121</v>
      </c>
      <c r="I140" s="44">
        <v>181179.18</v>
      </c>
      <c r="J140" s="44">
        <v>529</v>
      </c>
      <c r="K140" s="44">
        <v>1601029.4</v>
      </c>
      <c r="L140" s="42">
        <f t="shared" si="0"/>
        <v>651</v>
      </c>
      <c r="M140" s="42">
        <f t="shared" si="0"/>
        <v>1788808.5799999998</v>
      </c>
      <c r="N140" s="44">
        <v>431</v>
      </c>
      <c r="O140" s="44">
        <v>1523295.61</v>
      </c>
      <c r="P140" s="44">
        <v>3</v>
      </c>
      <c r="Q140" s="44">
        <v>103998.64</v>
      </c>
      <c r="R140" s="42">
        <f t="shared" si="17"/>
        <v>434</v>
      </c>
      <c r="S140" s="42">
        <f t="shared" si="17"/>
        <v>1627294.25</v>
      </c>
      <c r="T140" s="42">
        <f t="shared" si="1"/>
        <v>1085</v>
      </c>
      <c r="U140" s="42">
        <f t="shared" si="1"/>
        <v>3416102.83</v>
      </c>
      <c r="V140" s="16"/>
    </row>
    <row r="141" spans="1:22" s="9" customFormat="1">
      <c r="A141" s="30">
        <v>134</v>
      </c>
      <c r="B141" s="31" t="s">
        <v>275</v>
      </c>
      <c r="C141" s="32" t="s">
        <v>276</v>
      </c>
      <c r="D141" s="43"/>
      <c r="E141" s="43"/>
      <c r="F141" s="43"/>
      <c r="G141" s="43"/>
      <c r="H141" s="43">
        <v>308</v>
      </c>
      <c r="I141" s="43">
        <v>1636223.23</v>
      </c>
      <c r="J141" s="43">
        <v>304</v>
      </c>
      <c r="K141" s="43">
        <v>1488661.87</v>
      </c>
      <c r="L141" s="43">
        <f t="shared" si="0"/>
        <v>612</v>
      </c>
      <c r="M141" s="43">
        <f t="shared" si="0"/>
        <v>3124885.1</v>
      </c>
      <c r="N141" s="43">
        <v>27</v>
      </c>
      <c r="O141" s="43">
        <v>69438.399999999994</v>
      </c>
      <c r="P141" s="43">
        <v>7</v>
      </c>
      <c r="Q141" s="43">
        <v>202216.9</v>
      </c>
      <c r="R141" s="43">
        <f t="shared" si="17"/>
        <v>34</v>
      </c>
      <c r="S141" s="43">
        <f t="shared" si="17"/>
        <v>271655.3</v>
      </c>
      <c r="T141" s="43">
        <f t="shared" si="1"/>
        <v>646</v>
      </c>
      <c r="U141" s="43">
        <f t="shared" si="1"/>
        <v>3396540.4</v>
      </c>
      <c r="V141" s="16"/>
    </row>
    <row r="142" spans="1:22" s="9" customFormat="1">
      <c r="A142" s="33">
        <v>135</v>
      </c>
      <c r="B142" s="54" t="s">
        <v>297</v>
      </c>
      <c r="C142" s="1" t="s">
        <v>298</v>
      </c>
      <c r="D142" s="44"/>
      <c r="E142" s="44"/>
      <c r="F142" s="44">
        <v>2</v>
      </c>
      <c r="G142" s="44">
        <v>8834</v>
      </c>
      <c r="H142" s="44">
        <v>68</v>
      </c>
      <c r="I142" s="44">
        <v>205702.76</v>
      </c>
      <c r="J142" s="44">
        <v>213</v>
      </c>
      <c r="K142" s="44">
        <v>804004.19</v>
      </c>
      <c r="L142" s="42">
        <f t="shared" si="0"/>
        <v>283</v>
      </c>
      <c r="M142" s="42">
        <f t="shared" si="0"/>
        <v>1018540.95</v>
      </c>
      <c r="N142" s="44">
        <v>314</v>
      </c>
      <c r="O142" s="44">
        <v>1341739.8400000001</v>
      </c>
      <c r="P142" s="44">
        <v>28</v>
      </c>
      <c r="Q142" s="44">
        <v>736539.76</v>
      </c>
      <c r="R142" s="42">
        <f t="shared" si="17"/>
        <v>342</v>
      </c>
      <c r="S142" s="42">
        <f t="shared" si="17"/>
        <v>2078279.6</v>
      </c>
      <c r="T142" s="42">
        <f t="shared" si="1"/>
        <v>625</v>
      </c>
      <c r="U142" s="42">
        <f t="shared" si="1"/>
        <v>3096820.55</v>
      </c>
      <c r="V142" s="16"/>
    </row>
    <row r="143" spans="1:22" s="9" customFormat="1">
      <c r="A143" s="30">
        <v>136</v>
      </c>
      <c r="B143" s="53" t="s">
        <v>289</v>
      </c>
      <c r="C143" s="32" t="s">
        <v>290</v>
      </c>
      <c r="D143" s="43"/>
      <c r="E143" s="43"/>
      <c r="F143" s="43">
        <v>48</v>
      </c>
      <c r="G143" s="43">
        <v>826338.47</v>
      </c>
      <c r="H143" s="43">
        <v>25</v>
      </c>
      <c r="I143" s="43">
        <v>535913.30000000005</v>
      </c>
      <c r="J143" s="43">
        <v>28</v>
      </c>
      <c r="K143" s="43">
        <v>202572.44</v>
      </c>
      <c r="L143" s="43">
        <f t="shared" si="0"/>
        <v>101</v>
      </c>
      <c r="M143" s="43">
        <f t="shared" si="0"/>
        <v>1564824.21</v>
      </c>
      <c r="N143" s="43">
        <v>46</v>
      </c>
      <c r="O143" s="43">
        <v>917955.09</v>
      </c>
      <c r="P143" s="43">
        <v>17</v>
      </c>
      <c r="Q143" s="43">
        <v>424957</v>
      </c>
      <c r="R143" s="43">
        <f t="shared" si="17"/>
        <v>63</v>
      </c>
      <c r="S143" s="43">
        <f t="shared" si="17"/>
        <v>1342912.0899999999</v>
      </c>
      <c r="T143" s="43">
        <f t="shared" si="1"/>
        <v>164</v>
      </c>
      <c r="U143" s="43">
        <f t="shared" si="1"/>
        <v>2907736.3</v>
      </c>
      <c r="V143" s="16"/>
    </row>
    <row r="144" spans="1:22" s="9" customFormat="1">
      <c r="A144" s="33">
        <v>137</v>
      </c>
      <c r="B144" s="54" t="s">
        <v>269</v>
      </c>
      <c r="C144" s="1" t="s">
        <v>270</v>
      </c>
      <c r="D144" s="44"/>
      <c r="E144" s="44"/>
      <c r="F144" s="44">
        <v>1</v>
      </c>
      <c r="G144" s="44">
        <v>18532.8</v>
      </c>
      <c r="H144" s="44">
        <v>454</v>
      </c>
      <c r="I144" s="44">
        <v>263524.15999999997</v>
      </c>
      <c r="J144" s="44">
        <v>1399</v>
      </c>
      <c r="K144" s="44">
        <v>1334967.3999999999</v>
      </c>
      <c r="L144" s="42">
        <f t="shared" si="0"/>
        <v>1854</v>
      </c>
      <c r="M144" s="42">
        <f t="shared" si="0"/>
        <v>1617024.3599999999</v>
      </c>
      <c r="N144" s="44">
        <v>110</v>
      </c>
      <c r="O144" s="44">
        <v>1078902.76</v>
      </c>
      <c r="P144" s="44">
        <v>2</v>
      </c>
      <c r="Q144" s="44">
        <v>3059.12</v>
      </c>
      <c r="R144" s="42">
        <f t="shared" si="17"/>
        <v>112</v>
      </c>
      <c r="S144" s="42">
        <f t="shared" si="17"/>
        <v>1081961.8800000001</v>
      </c>
      <c r="T144" s="42">
        <f t="shared" si="1"/>
        <v>1966</v>
      </c>
      <c r="U144" s="42">
        <f t="shared" si="1"/>
        <v>2698986.24</v>
      </c>
      <c r="V144" s="16"/>
    </row>
    <row r="145" spans="1:22" s="9" customFormat="1">
      <c r="A145" s="30">
        <v>138</v>
      </c>
      <c r="B145" s="53" t="s">
        <v>255</v>
      </c>
      <c r="C145" s="32" t="s">
        <v>256</v>
      </c>
      <c r="D145" s="43"/>
      <c r="E145" s="43"/>
      <c r="F145" s="43"/>
      <c r="G145" s="43"/>
      <c r="H145" s="43">
        <v>113</v>
      </c>
      <c r="I145" s="43">
        <v>308719.03000000003</v>
      </c>
      <c r="J145" s="43">
        <v>268</v>
      </c>
      <c r="K145" s="43">
        <v>1331025.3899999999</v>
      </c>
      <c r="L145" s="43">
        <f t="shared" si="0"/>
        <v>381</v>
      </c>
      <c r="M145" s="43">
        <f t="shared" si="0"/>
        <v>1639744.42</v>
      </c>
      <c r="N145" s="43">
        <v>179</v>
      </c>
      <c r="O145" s="43">
        <v>1000763.03</v>
      </c>
      <c r="P145" s="43"/>
      <c r="Q145" s="43"/>
      <c r="R145" s="43">
        <f t="shared" si="17"/>
        <v>179</v>
      </c>
      <c r="S145" s="43">
        <f t="shared" si="17"/>
        <v>1000763.03</v>
      </c>
      <c r="T145" s="43">
        <f t="shared" si="1"/>
        <v>560</v>
      </c>
      <c r="U145" s="43">
        <f t="shared" si="1"/>
        <v>2640507.4500000002</v>
      </c>
      <c r="V145" s="16"/>
    </row>
    <row r="146" spans="1:22" s="9" customFormat="1">
      <c r="A146" s="33">
        <v>139</v>
      </c>
      <c r="B146" s="54" t="s">
        <v>335</v>
      </c>
      <c r="C146" s="1" t="s">
        <v>336</v>
      </c>
      <c r="D146" s="44"/>
      <c r="E146" s="44"/>
      <c r="F146" s="44">
        <v>1</v>
      </c>
      <c r="G146" s="44">
        <v>21079.71</v>
      </c>
      <c r="H146" s="44">
        <v>85</v>
      </c>
      <c r="I146" s="44">
        <v>585256.53</v>
      </c>
      <c r="J146" s="44">
        <v>195</v>
      </c>
      <c r="K146" s="44">
        <v>1164231.8999999999</v>
      </c>
      <c r="L146" s="42">
        <f t="shared" si="0"/>
        <v>281</v>
      </c>
      <c r="M146" s="42">
        <f t="shared" si="0"/>
        <v>1770568.14</v>
      </c>
      <c r="N146" s="44">
        <v>93</v>
      </c>
      <c r="O146" s="44">
        <v>678096.99</v>
      </c>
      <c r="P146" s="44">
        <v>4</v>
      </c>
      <c r="Q146" s="44">
        <v>78206</v>
      </c>
      <c r="R146" s="42">
        <f t="shared" si="17"/>
        <v>97</v>
      </c>
      <c r="S146" s="42">
        <f t="shared" si="17"/>
        <v>756302.99</v>
      </c>
      <c r="T146" s="42">
        <f t="shared" si="1"/>
        <v>378</v>
      </c>
      <c r="U146" s="42">
        <f t="shared" si="1"/>
        <v>2526871.13</v>
      </c>
      <c r="V146" s="16"/>
    </row>
    <row r="147" spans="1:22" s="9" customFormat="1">
      <c r="A147" s="30">
        <v>140</v>
      </c>
      <c r="B147" s="53" t="s">
        <v>145</v>
      </c>
      <c r="C147" s="32" t="s">
        <v>146</v>
      </c>
      <c r="D147" s="43">
        <v>1</v>
      </c>
      <c r="E147" s="43">
        <v>1533230.84</v>
      </c>
      <c r="F147" s="43"/>
      <c r="G147" s="43"/>
      <c r="H147" s="43">
        <v>1</v>
      </c>
      <c r="I147" s="43">
        <v>584.99</v>
      </c>
      <c r="J147" s="43">
        <v>11</v>
      </c>
      <c r="K147" s="43">
        <v>427950.69</v>
      </c>
      <c r="L147" s="43">
        <f t="shared" si="0"/>
        <v>13</v>
      </c>
      <c r="M147" s="43">
        <f t="shared" si="0"/>
        <v>1961766.52</v>
      </c>
      <c r="N147" s="43">
        <v>2</v>
      </c>
      <c r="O147" s="43">
        <v>224400</v>
      </c>
      <c r="P147" s="43">
        <v>2</v>
      </c>
      <c r="Q147" s="43">
        <v>224265</v>
      </c>
      <c r="R147" s="43">
        <f t="shared" si="17"/>
        <v>4</v>
      </c>
      <c r="S147" s="43">
        <f t="shared" si="17"/>
        <v>448665</v>
      </c>
      <c r="T147" s="43">
        <f t="shared" si="1"/>
        <v>17</v>
      </c>
      <c r="U147" s="43">
        <f t="shared" si="1"/>
        <v>2410431.52</v>
      </c>
      <c r="V147" s="16"/>
    </row>
    <row r="148" spans="1:22" s="9" customFormat="1">
      <c r="A148" s="33">
        <v>141</v>
      </c>
      <c r="B148" s="54" t="s">
        <v>229</v>
      </c>
      <c r="C148" s="1" t="s">
        <v>230</v>
      </c>
      <c r="D148" s="44">
        <v>14</v>
      </c>
      <c r="E148" s="44">
        <v>130630.1</v>
      </c>
      <c r="F148" s="44">
        <v>56</v>
      </c>
      <c r="G148" s="44">
        <v>543720.22</v>
      </c>
      <c r="H148" s="44">
        <v>18</v>
      </c>
      <c r="I148" s="44">
        <v>254962.52</v>
      </c>
      <c r="J148" s="44">
        <v>67</v>
      </c>
      <c r="K148" s="44">
        <v>230602.98</v>
      </c>
      <c r="L148" s="42">
        <f t="shared" si="0"/>
        <v>155</v>
      </c>
      <c r="M148" s="42">
        <f t="shared" si="0"/>
        <v>1159915.82</v>
      </c>
      <c r="N148" s="44">
        <v>98</v>
      </c>
      <c r="O148" s="44">
        <v>762844.15</v>
      </c>
      <c r="P148" s="44">
        <v>29</v>
      </c>
      <c r="Q148" s="44">
        <v>374074.71</v>
      </c>
      <c r="R148" s="42">
        <f t="shared" si="17"/>
        <v>127</v>
      </c>
      <c r="S148" s="42">
        <f t="shared" si="17"/>
        <v>1136918.8600000001</v>
      </c>
      <c r="T148" s="42">
        <f t="shared" si="1"/>
        <v>282</v>
      </c>
      <c r="U148" s="42">
        <f t="shared" si="1"/>
        <v>2296834.6800000002</v>
      </c>
      <c r="V148" s="16"/>
    </row>
    <row r="149" spans="1:22" s="9" customFormat="1">
      <c r="A149" s="30">
        <v>142</v>
      </c>
      <c r="B149" s="53" t="s">
        <v>225</v>
      </c>
      <c r="C149" s="32" t="s">
        <v>226</v>
      </c>
      <c r="D149" s="43">
        <v>2</v>
      </c>
      <c r="E149" s="43">
        <v>794472.69</v>
      </c>
      <c r="F149" s="43">
        <v>1</v>
      </c>
      <c r="G149" s="43">
        <v>6000</v>
      </c>
      <c r="H149" s="43">
        <v>390</v>
      </c>
      <c r="I149" s="43">
        <v>320521.43</v>
      </c>
      <c r="J149" s="43">
        <v>37</v>
      </c>
      <c r="K149" s="43">
        <v>118146.91</v>
      </c>
      <c r="L149" s="43">
        <f t="shared" si="0"/>
        <v>430</v>
      </c>
      <c r="M149" s="43">
        <f t="shared" si="0"/>
        <v>1239141.0299999998</v>
      </c>
      <c r="N149" s="43">
        <v>1</v>
      </c>
      <c r="O149" s="43">
        <v>100000</v>
      </c>
      <c r="P149" s="43">
        <v>2</v>
      </c>
      <c r="Q149" s="43">
        <v>730000</v>
      </c>
      <c r="R149" s="43">
        <f t="shared" si="17"/>
        <v>3</v>
      </c>
      <c r="S149" s="43">
        <f t="shared" si="17"/>
        <v>830000</v>
      </c>
      <c r="T149" s="43">
        <f t="shared" si="1"/>
        <v>433</v>
      </c>
      <c r="U149" s="43">
        <f t="shared" si="1"/>
        <v>2069141.0299999998</v>
      </c>
      <c r="V149" s="16"/>
    </row>
    <row r="150" spans="1:22" s="9" customFormat="1">
      <c r="A150" s="33">
        <v>143</v>
      </c>
      <c r="B150" s="54" t="s">
        <v>293</v>
      </c>
      <c r="C150" s="1" t="s">
        <v>294</v>
      </c>
      <c r="D150" s="44"/>
      <c r="E150" s="44"/>
      <c r="F150" s="44">
        <v>1</v>
      </c>
      <c r="G150" s="44">
        <v>18132.03</v>
      </c>
      <c r="H150" s="44">
        <v>39</v>
      </c>
      <c r="I150" s="44">
        <v>39721.050000000003</v>
      </c>
      <c r="J150" s="44">
        <v>149</v>
      </c>
      <c r="K150" s="44">
        <v>988076.89</v>
      </c>
      <c r="L150" s="42">
        <f t="shared" si="0"/>
        <v>189</v>
      </c>
      <c r="M150" s="42">
        <f t="shared" si="0"/>
        <v>1045929.9700000001</v>
      </c>
      <c r="N150" s="44">
        <v>144</v>
      </c>
      <c r="O150" s="44">
        <v>983008.9</v>
      </c>
      <c r="P150" s="44">
        <v>4</v>
      </c>
      <c r="Q150" s="44">
        <v>27000</v>
      </c>
      <c r="R150" s="42">
        <f t="shared" si="17"/>
        <v>148</v>
      </c>
      <c r="S150" s="42">
        <f t="shared" si="17"/>
        <v>1010008.9</v>
      </c>
      <c r="T150" s="42">
        <f t="shared" si="1"/>
        <v>337</v>
      </c>
      <c r="U150" s="42">
        <f t="shared" si="1"/>
        <v>2055938.87</v>
      </c>
      <c r="V150" s="16"/>
    </row>
    <row r="151" spans="1:22" s="9" customFormat="1">
      <c r="A151" s="30">
        <v>144</v>
      </c>
      <c r="B151" s="53" t="s">
        <v>279</v>
      </c>
      <c r="C151" s="32" t="s">
        <v>280</v>
      </c>
      <c r="D151" s="43">
        <v>1</v>
      </c>
      <c r="E151" s="43">
        <v>9641.82</v>
      </c>
      <c r="F151" s="43">
        <v>22</v>
      </c>
      <c r="G151" s="43">
        <v>598549.47</v>
      </c>
      <c r="H151" s="43">
        <v>14</v>
      </c>
      <c r="I151" s="43">
        <v>182351.62</v>
      </c>
      <c r="J151" s="43">
        <v>41</v>
      </c>
      <c r="K151" s="43">
        <v>203458.42</v>
      </c>
      <c r="L151" s="43">
        <f t="shared" si="0"/>
        <v>78</v>
      </c>
      <c r="M151" s="43">
        <f t="shared" si="0"/>
        <v>994001.33</v>
      </c>
      <c r="N151" s="43">
        <v>38</v>
      </c>
      <c r="O151" s="43">
        <v>747666.39</v>
      </c>
      <c r="P151" s="43">
        <v>17</v>
      </c>
      <c r="Q151" s="43">
        <v>196931.73</v>
      </c>
      <c r="R151" s="43">
        <f t="shared" si="17"/>
        <v>55</v>
      </c>
      <c r="S151" s="43">
        <f t="shared" si="17"/>
        <v>944598.12</v>
      </c>
      <c r="T151" s="43">
        <f t="shared" si="1"/>
        <v>133</v>
      </c>
      <c r="U151" s="43">
        <f t="shared" si="1"/>
        <v>1938599.45</v>
      </c>
      <c r="V151" s="16"/>
    </row>
    <row r="152" spans="1:22" s="9" customFormat="1">
      <c r="A152" s="33">
        <v>145</v>
      </c>
      <c r="B152" s="54" t="s">
        <v>295</v>
      </c>
      <c r="C152" s="1" t="s">
        <v>296</v>
      </c>
      <c r="D152" s="44">
        <v>13</v>
      </c>
      <c r="E152" s="44">
        <v>372675.1</v>
      </c>
      <c r="F152" s="44">
        <v>10</v>
      </c>
      <c r="G152" s="44">
        <v>106521.26</v>
      </c>
      <c r="H152" s="44">
        <v>11</v>
      </c>
      <c r="I152" s="44">
        <v>317992.64</v>
      </c>
      <c r="J152" s="44">
        <v>22</v>
      </c>
      <c r="K152" s="44">
        <v>68507.740000000005</v>
      </c>
      <c r="L152" s="42">
        <f t="shared" si="0"/>
        <v>56</v>
      </c>
      <c r="M152" s="42">
        <f t="shared" si="0"/>
        <v>865696.74</v>
      </c>
      <c r="N152" s="44">
        <v>15</v>
      </c>
      <c r="O152" s="44">
        <v>160765</v>
      </c>
      <c r="P152" s="44">
        <v>22</v>
      </c>
      <c r="Q152" s="44">
        <v>690867.74</v>
      </c>
      <c r="R152" s="42">
        <f t="shared" si="17"/>
        <v>37</v>
      </c>
      <c r="S152" s="42">
        <f t="shared" si="17"/>
        <v>851632.74</v>
      </c>
      <c r="T152" s="42">
        <f t="shared" si="1"/>
        <v>93</v>
      </c>
      <c r="U152" s="42">
        <f t="shared" si="1"/>
        <v>1717329.48</v>
      </c>
      <c r="V152" s="16"/>
    </row>
    <row r="153" spans="1:22" s="9" customFormat="1">
      <c r="A153" s="30">
        <v>146</v>
      </c>
      <c r="B153" s="53" t="s">
        <v>324</v>
      </c>
      <c r="C153" s="32" t="s">
        <v>325</v>
      </c>
      <c r="D153" s="43"/>
      <c r="E153" s="43"/>
      <c r="F153" s="43"/>
      <c r="G153" s="43"/>
      <c r="H153" s="43">
        <v>1</v>
      </c>
      <c r="I153" s="43">
        <v>7173.13</v>
      </c>
      <c r="J153" s="43">
        <v>6</v>
      </c>
      <c r="K153" s="43">
        <v>1451572.09</v>
      </c>
      <c r="L153" s="43">
        <f t="shared" si="0"/>
        <v>7</v>
      </c>
      <c r="M153" s="43">
        <f t="shared" si="0"/>
        <v>1458745.22</v>
      </c>
      <c r="N153" s="43"/>
      <c r="O153" s="43"/>
      <c r="P153" s="43"/>
      <c r="Q153" s="43"/>
      <c r="R153" s="43">
        <f t="shared" si="17"/>
        <v>0</v>
      </c>
      <c r="S153" s="43">
        <f t="shared" si="17"/>
        <v>0</v>
      </c>
      <c r="T153" s="43">
        <f t="shared" si="1"/>
        <v>7</v>
      </c>
      <c r="U153" s="43">
        <f t="shared" si="1"/>
        <v>1458745.22</v>
      </c>
      <c r="V153" s="16"/>
    </row>
    <row r="154" spans="1:22" s="9" customFormat="1">
      <c r="A154" s="33">
        <v>147</v>
      </c>
      <c r="B154" s="54" t="s">
        <v>287</v>
      </c>
      <c r="C154" s="1" t="s">
        <v>288</v>
      </c>
      <c r="D154" s="44"/>
      <c r="E154" s="44"/>
      <c r="F154" s="44"/>
      <c r="G154" s="44"/>
      <c r="H154" s="44">
        <v>31</v>
      </c>
      <c r="I154" s="44">
        <v>16984.080000000002</v>
      </c>
      <c r="J154" s="44">
        <v>190</v>
      </c>
      <c r="K154" s="44">
        <v>688573.89</v>
      </c>
      <c r="L154" s="42">
        <f t="shared" si="0"/>
        <v>221</v>
      </c>
      <c r="M154" s="42">
        <f t="shared" si="0"/>
        <v>705557.97</v>
      </c>
      <c r="N154" s="44">
        <v>165</v>
      </c>
      <c r="O154" s="44">
        <v>671881.83</v>
      </c>
      <c r="P154" s="44">
        <v>4</v>
      </c>
      <c r="Q154" s="44">
        <v>7041.11</v>
      </c>
      <c r="R154" s="42">
        <f t="shared" si="17"/>
        <v>169</v>
      </c>
      <c r="S154" s="42">
        <f t="shared" si="17"/>
        <v>678922.94</v>
      </c>
      <c r="T154" s="42">
        <f t="shared" si="1"/>
        <v>390</v>
      </c>
      <c r="U154" s="42">
        <f t="shared" si="1"/>
        <v>1384480.91</v>
      </c>
      <c r="V154" s="16"/>
    </row>
    <row r="155" spans="1:22" s="9" customFormat="1">
      <c r="A155" s="30">
        <v>148</v>
      </c>
      <c r="B155" s="53" t="s">
        <v>211</v>
      </c>
      <c r="C155" s="32" t="s">
        <v>212</v>
      </c>
      <c r="D155" s="43"/>
      <c r="E155" s="43"/>
      <c r="F155" s="43"/>
      <c r="G155" s="43"/>
      <c r="H155" s="43">
        <v>7</v>
      </c>
      <c r="I155" s="43">
        <v>71271.850000000006</v>
      </c>
      <c r="J155" s="43">
        <v>28</v>
      </c>
      <c r="K155" s="43">
        <v>606371.87</v>
      </c>
      <c r="L155" s="43">
        <f t="shared" si="0"/>
        <v>35</v>
      </c>
      <c r="M155" s="43">
        <f t="shared" si="0"/>
        <v>677643.72</v>
      </c>
      <c r="N155" s="43">
        <v>1</v>
      </c>
      <c r="O155" s="43">
        <v>500000</v>
      </c>
      <c r="P155" s="43"/>
      <c r="Q155" s="43"/>
      <c r="R155" s="43">
        <f t="shared" ref="R155:S174" si="18">N155+P155</f>
        <v>1</v>
      </c>
      <c r="S155" s="43">
        <f t="shared" si="18"/>
        <v>500000</v>
      </c>
      <c r="T155" s="43">
        <f t="shared" si="1"/>
        <v>36</v>
      </c>
      <c r="U155" s="43">
        <f t="shared" si="1"/>
        <v>1177643.72</v>
      </c>
      <c r="V155" s="16"/>
    </row>
    <row r="156" spans="1:22" s="9" customFormat="1">
      <c r="A156" s="33">
        <v>149</v>
      </c>
      <c r="B156" s="54" t="s">
        <v>299</v>
      </c>
      <c r="C156" s="1" t="s">
        <v>300</v>
      </c>
      <c r="D156" s="44"/>
      <c r="E156" s="44"/>
      <c r="F156" s="44">
        <v>1</v>
      </c>
      <c r="G156" s="44">
        <v>24308.34</v>
      </c>
      <c r="H156" s="44">
        <v>71</v>
      </c>
      <c r="I156" s="44">
        <v>54813.81</v>
      </c>
      <c r="J156" s="44">
        <v>350</v>
      </c>
      <c r="K156" s="44">
        <v>557947.66</v>
      </c>
      <c r="L156" s="42">
        <f t="shared" si="0"/>
        <v>422</v>
      </c>
      <c r="M156" s="42">
        <f t="shared" ref="M156:M174" si="19">K156+I156+G156+E156</f>
        <v>637069.80999999994</v>
      </c>
      <c r="N156" s="44">
        <v>71</v>
      </c>
      <c r="O156" s="44">
        <v>524358.73</v>
      </c>
      <c r="P156" s="44"/>
      <c r="Q156" s="44"/>
      <c r="R156" s="42">
        <f t="shared" si="18"/>
        <v>71</v>
      </c>
      <c r="S156" s="42">
        <f t="shared" si="18"/>
        <v>524358.73</v>
      </c>
      <c r="T156" s="42">
        <f t="shared" si="1"/>
        <v>493</v>
      </c>
      <c r="U156" s="42">
        <f t="shared" ref="U156:U174" si="20">S156+M156</f>
        <v>1161428.54</v>
      </c>
      <c r="V156" s="16"/>
    </row>
    <row r="157" spans="1:22" s="9" customFormat="1">
      <c r="A157" s="30">
        <v>150</v>
      </c>
      <c r="B157" s="53" t="s">
        <v>221</v>
      </c>
      <c r="C157" s="32" t="s">
        <v>222</v>
      </c>
      <c r="D157" s="43"/>
      <c r="E157" s="43"/>
      <c r="F157" s="43">
        <v>6</v>
      </c>
      <c r="G157" s="43">
        <v>130814.35</v>
      </c>
      <c r="H157" s="43">
        <v>17</v>
      </c>
      <c r="I157" s="43">
        <v>18929.900000000001</v>
      </c>
      <c r="J157" s="43">
        <v>242</v>
      </c>
      <c r="K157" s="43">
        <v>486873.31</v>
      </c>
      <c r="L157" s="43">
        <f t="shared" ref="L157:L174" si="21">J157+H157+F157+D157</f>
        <v>265</v>
      </c>
      <c r="M157" s="43">
        <f t="shared" si="19"/>
        <v>636617.56000000006</v>
      </c>
      <c r="N157" s="43">
        <v>88</v>
      </c>
      <c r="O157" s="43">
        <v>518220.73</v>
      </c>
      <c r="P157" s="43"/>
      <c r="Q157" s="43"/>
      <c r="R157" s="43">
        <f t="shared" si="18"/>
        <v>88</v>
      </c>
      <c r="S157" s="43">
        <f t="shared" si="18"/>
        <v>518220.73</v>
      </c>
      <c r="T157" s="43">
        <f t="shared" ref="T157:T174" si="22">R157+L157</f>
        <v>353</v>
      </c>
      <c r="U157" s="43">
        <f t="shared" si="20"/>
        <v>1154838.29</v>
      </c>
      <c r="V157" s="16"/>
    </row>
    <row r="158" spans="1:22" s="9" customFormat="1">
      <c r="A158" s="33">
        <v>151</v>
      </c>
      <c r="B158" s="54" t="s">
        <v>301</v>
      </c>
      <c r="C158" s="1" t="s">
        <v>302</v>
      </c>
      <c r="D158" s="44"/>
      <c r="E158" s="44"/>
      <c r="F158" s="44"/>
      <c r="G158" s="44"/>
      <c r="H158" s="44">
        <v>84</v>
      </c>
      <c r="I158" s="44">
        <v>83117.59</v>
      </c>
      <c r="J158" s="44">
        <v>279</v>
      </c>
      <c r="K158" s="44">
        <v>484636.29</v>
      </c>
      <c r="L158" s="42">
        <f t="shared" si="21"/>
        <v>363</v>
      </c>
      <c r="M158" s="42">
        <f t="shared" si="19"/>
        <v>567753.88</v>
      </c>
      <c r="N158" s="44">
        <v>72</v>
      </c>
      <c r="O158" s="44">
        <v>415827.8</v>
      </c>
      <c r="P158" s="44"/>
      <c r="Q158" s="44"/>
      <c r="R158" s="42">
        <f t="shared" si="18"/>
        <v>72</v>
      </c>
      <c r="S158" s="42">
        <f t="shared" si="18"/>
        <v>415827.8</v>
      </c>
      <c r="T158" s="42">
        <f t="shared" si="22"/>
        <v>435</v>
      </c>
      <c r="U158" s="42">
        <f t="shared" si="20"/>
        <v>983581.67999999993</v>
      </c>
      <c r="V158" s="16"/>
    </row>
    <row r="159" spans="1:22" s="9" customFormat="1">
      <c r="A159" s="30">
        <v>152</v>
      </c>
      <c r="B159" s="53" t="s">
        <v>217</v>
      </c>
      <c r="C159" s="32" t="s">
        <v>218</v>
      </c>
      <c r="D159" s="43"/>
      <c r="E159" s="43"/>
      <c r="F159" s="43">
        <v>11</v>
      </c>
      <c r="G159" s="43">
        <v>153125.07</v>
      </c>
      <c r="H159" s="43">
        <v>4</v>
      </c>
      <c r="I159" s="43">
        <v>23137.97</v>
      </c>
      <c r="J159" s="43">
        <v>59</v>
      </c>
      <c r="K159" s="43">
        <v>171011.26</v>
      </c>
      <c r="L159" s="43">
        <f t="shared" si="21"/>
        <v>74</v>
      </c>
      <c r="M159" s="43">
        <f t="shared" si="19"/>
        <v>347274.30000000005</v>
      </c>
      <c r="N159" s="43">
        <v>110</v>
      </c>
      <c r="O159" s="43">
        <v>324157.71000000002</v>
      </c>
      <c r="P159" s="43">
        <v>1</v>
      </c>
      <c r="Q159" s="43">
        <v>21023.38</v>
      </c>
      <c r="R159" s="43">
        <f t="shared" si="18"/>
        <v>111</v>
      </c>
      <c r="S159" s="43">
        <f t="shared" si="18"/>
        <v>345181.09</v>
      </c>
      <c r="T159" s="43">
        <f t="shared" si="22"/>
        <v>185</v>
      </c>
      <c r="U159" s="43">
        <f t="shared" si="20"/>
        <v>692455.39000000013</v>
      </c>
      <c r="V159" s="16"/>
    </row>
    <row r="160" spans="1:22" s="9" customFormat="1">
      <c r="A160" s="33">
        <v>153</v>
      </c>
      <c r="B160" s="54" t="s">
        <v>311</v>
      </c>
      <c r="C160" s="1" t="s">
        <v>312</v>
      </c>
      <c r="D160" s="44"/>
      <c r="E160" s="44"/>
      <c r="F160" s="44"/>
      <c r="G160" s="44"/>
      <c r="H160" s="44">
        <v>52</v>
      </c>
      <c r="I160" s="44">
        <v>47165.9</v>
      </c>
      <c r="J160" s="44">
        <v>96</v>
      </c>
      <c r="K160" s="44">
        <v>294391.39</v>
      </c>
      <c r="L160" s="42">
        <f t="shared" si="21"/>
        <v>148</v>
      </c>
      <c r="M160" s="42">
        <f t="shared" si="19"/>
        <v>341557.29000000004</v>
      </c>
      <c r="N160" s="44">
        <v>35</v>
      </c>
      <c r="O160" s="44">
        <v>239280.56</v>
      </c>
      <c r="P160" s="44"/>
      <c r="Q160" s="44"/>
      <c r="R160" s="42">
        <f t="shared" si="18"/>
        <v>35</v>
      </c>
      <c r="S160" s="42">
        <f t="shared" si="18"/>
        <v>239280.56</v>
      </c>
      <c r="T160" s="42">
        <f t="shared" si="22"/>
        <v>183</v>
      </c>
      <c r="U160" s="42">
        <f t="shared" si="20"/>
        <v>580837.85000000009</v>
      </c>
      <c r="V160" s="16"/>
    </row>
    <row r="161" spans="1:22" s="9" customFormat="1">
      <c r="A161" s="30">
        <v>154</v>
      </c>
      <c r="B161" s="53" t="s">
        <v>177</v>
      </c>
      <c r="C161" s="32" t="s">
        <v>178</v>
      </c>
      <c r="D161" s="43"/>
      <c r="E161" s="43"/>
      <c r="F161" s="43"/>
      <c r="G161" s="43"/>
      <c r="H161" s="43">
        <v>6</v>
      </c>
      <c r="I161" s="43">
        <v>21905.33</v>
      </c>
      <c r="J161" s="43">
        <v>51</v>
      </c>
      <c r="K161" s="43">
        <v>184636.49</v>
      </c>
      <c r="L161" s="43">
        <f t="shared" si="21"/>
        <v>57</v>
      </c>
      <c r="M161" s="43">
        <f t="shared" si="19"/>
        <v>206541.82</v>
      </c>
      <c r="N161" s="43">
        <v>29</v>
      </c>
      <c r="O161" s="43">
        <v>167246.98000000001</v>
      </c>
      <c r="P161" s="43">
        <v>4</v>
      </c>
      <c r="Q161" s="43">
        <v>60361.02</v>
      </c>
      <c r="R161" s="43">
        <f t="shared" si="18"/>
        <v>33</v>
      </c>
      <c r="S161" s="43">
        <f t="shared" si="18"/>
        <v>227608</v>
      </c>
      <c r="T161" s="43">
        <f t="shared" si="22"/>
        <v>90</v>
      </c>
      <c r="U161" s="43">
        <f t="shared" si="20"/>
        <v>434149.82</v>
      </c>
      <c r="V161" s="16"/>
    </row>
    <row r="162" spans="1:22" s="9" customFormat="1">
      <c r="A162" s="33">
        <v>155</v>
      </c>
      <c r="B162" s="54" t="s">
        <v>307</v>
      </c>
      <c r="C162" s="1" t="s">
        <v>308</v>
      </c>
      <c r="D162" s="44"/>
      <c r="E162" s="44"/>
      <c r="F162" s="44"/>
      <c r="G162" s="44"/>
      <c r="H162" s="44"/>
      <c r="I162" s="44"/>
      <c r="J162" s="44">
        <v>121</v>
      </c>
      <c r="K162" s="44">
        <v>161720.99</v>
      </c>
      <c r="L162" s="44">
        <f t="shared" si="21"/>
        <v>121</v>
      </c>
      <c r="M162" s="44">
        <f t="shared" si="19"/>
        <v>161720.99</v>
      </c>
      <c r="N162" s="44">
        <v>14</v>
      </c>
      <c r="O162" s="44">
        <v>156983.57</v>
      </c>
      <c r="P162" s="44"/>
      <c r="Q162" s="44"/>
      <c r="R162" s="42">
        <f t="shared" si="18"/>
        <v>14</v>
      </c>
      <c r="S162" s="42">
        <f t="shared" si="18"/>
        <v>156983.57</v>
      </c>
      <c r="T162" s="44">
        <f t="shared" si="22"/>
        <v>135</v>
      </c>
      <c r="U162" s="44">
        <f t="shared" si="20"/>
        <v>318704.56</v>
      </c>
      <c r="V162" s="16"/>
    </row>
    <row r="163" spans="1:22" s="9" customFormat="1">
      <c r="A163" s="30">
        <v>156</v>
      </c>
      <c r="B163" s="53" t="s">
        <v>303</v>
      </c>
      <c r="C163" s="32" t="s">
        <v>304</v>
      </c>
      <c r="D163" s="43"/>
      <c r="E163" s="43"/>
      <c r="F163" s="43"/>
      <c r="G163" s="43"/>
      <c r="H163" s="43">
        <v>41</v>
      </c>
      <c r="I163" s="43">
        <v>52141.62</v>
      </c>
      <c r="J163" s="43">
        <v>55</v>
      </c>
      <c r="K163" s="43">
        <v>134070.35999999999</v>
      </c>
      <c r="L163" s="43">
        <f t="shared" si="21"/>
        <v>96</v>
      </c>
      <c r="M163" s="43">
        <f t="shared" si="19"/>
        <v>186211.97999999998</v>
      </c>
      <c r="N163" s="43">
        <v>24</v>
      </c>
      <c r="O163" s="43">
        <v>95343.39</v>
      </c>
      <c r="P163" s="43"/>
      <c r="Q163" s="43"/>
      <c r="R163" s="43">
        <f t="shared" si="18"/>
        <v>24</v>
      </c>
      <c r="S163" s="43">
        <f t="shared" si="18"/>
        <v>95343.39</v>
      </c>
      <c r="T163" s="43">
        <f t="shared" si="22"/>
        <v>120</v>
      </c>
      <c r="U163" s="43">
        <f t="shared" si="20"/>
        <v>281555.37</v>
      </c>
      <c r="V163" s="16"/>
    </row>
    <row r="164" spans="1:22" s="9" customFormat="1">
      <c r="A164" s="33">
        <v>157</v>
      </c>
      <c r="B164" s="54" t="s">
        <v>309</v>
      </c>
      <c r="C164" s="1" t="s">
        <v>310</v>
      </c>
      <c r="D164" s="44"/>
      <c r="E164" s="44"/>
      <c r="F164" s="44"/>
      <c r="G164" s="44"/>
      <c r="H164" s="44">
        <v>1</v>
      </c>
      <c r="I164" s="44">
        <v>3748.35</v>
      </c>
      <c r="J164" s="44">
        <v>58</v>
      </c>
      <c r="K164" s="44">
        <v>133340.9</v>
      </c>
      <c r="L164" s="42">
        <f t="shared" si="21"/>
        <v>59</v>
      </c>
      <c r="M164" s="42">
        <f t="shared" si="19"/>
        <v>137089.25</v>
      </c>
      <c r="N164" s="44">
        <v>22</v>
      </c>
      <c r="O164" s="44">
        <v>124595.14</v>
      </c>
      <c r="P164" s="44">
        <v>2</v>
      </c>
      <c r="Q164" s="44">
        <v>11101.13</v>
      </c>
      <c r="R164" s="42">
        <f t="shared" si="18"/>
        <v>24</v>
      </c>
      <c r="S164" s="42">
        <f t="shared" si="18"/>
        <v>135696.26999999999</v>
      </c>
      <c r="T164" s="42">
        <f t="shared" si="22"/>
        <v>83</v>
      </c>
      <c r="U164" s="42">
        <f t="shared" si="20"/>
        <v>272785.52</v>
      </c>
      <c r="V164" s="16"/>
    </row>
    <row r="165" spans="1:22" s="9" customFormat="1">
      <c r="A165" s="30">
        <v>158</v>
      </c>
      <c r="B165" s="31" t="s">
        <v>313</v>
      </c>
      <c r="C165" s="32" t="s">
        <v>314</v>
      </c>
      <c r="D165" s="43"/>
      <c r="E165" s="43"/>
      <c r="F165" s="43">
        <v>1</v>
      </c>
      <c r="G165" s="43">
        <v>5636.64</v>
      </c>
      <c r="H165" s="43"/>
      <c r="I165" s="43"/>
      <c r="J165" s="43">
        <v>18</v>
      </c>
      <c r="K165" s="43">
        <v>54182.18</v>
      </c>
      <c r="L165" s="43">
        <f t="shared" si="21"/>
        <v>19</v>
      </c>
      <c r="M165" s="43">
        <f t="shared" si="19"/>
        <v>59818.82</v>
      </c>
      <c r="N165" s="43">
        <v>17</v>
      </c>
      <c r="O165" s="43">
        <v>59961.79</v>
      </c>
      <c r="P165" s="43"/>
      <c r="Q165" s="43"/>
      <c r="R165" s="43">
        <f t="shared" si="18"/>
        <v>17</v>
      </c>
      <c r="S165" s="43">
        <f t="shared" si="18"/>
        <v>59961.79</v>
      </c>
      <c r="T165" s="43">
        <f t="shared" si="22"/>
        <v>36</v>
      </c>
      <c r="U165" s="43">
        <f t="shared" si="20"/>
        <v>119780.61</v>
      </c>
      <c r="V165" s="16"/>
    </row>
    <row r="166" spans="1:22" s="9" customFormat="1">
      <c r="A166" s="33">
        <v>159</v>
      </c>
      <c r="B166" s="54" t="s">
        <v>322</v>
      </c>
      <c r="C166" s="1" t="s">
        <v>323</v>
      </c>
      <c r="D166" s="44"/>
      <c r="E166" s="44"/>
      <c r="F166" s="44"/>
      <c r="G166" s="44"/>
      <c r="H166" s="44">
        <v>2</v>
      </c>
      <c r="I166" s="44">
        <v>6149.94</v>
      </c>
      <c r="J166" s="44">
        <v>3</v>
      </c>
      <c r="K166" s="44">
        <v>14500</v>
      </c>
      <c r="L166" s="42">
        <f t="shared" ref="L166:L173" si="23">J166+H166+F166+D166</f>
        <v>5</v>
      </c>
      <c r="M166" s="42">
        <f t="shared" ref="M166:M173" si="24">K166+I166+G166+E166</f>
        <v>20649.939999999999</v>
      </c>
      <c r="N166" s="44">
        <v>2</v>
      </c>
      <c r="O166" s="44">
        <v>14000</v>
      </c>
      <c r="P166" s="44">
        <v>2</v>
      </c>
      <c r="Q166" s="44">
        <v>6149.94</v>
      </c>
      <c r="R166" s="42">
        <f t="shared" ref="R166:R173" si="25">N166+P166</f>
        <v>4</v>
      </c>
      <c r="S166" s="42">
        <f t="shared" ref="S166:S173" si="26">O166+Q166</f>
        <v>20149.939999999999</v>
      </c>
      <c r="T166" s="42">
        <f t="shared" ref="T166:T173" si="27">R166+L166</f>
        <v>9</v>
      </c>
      <c r="U166" s="42">
        <f t="shared" ref="U166:U173" si="28">S166+M166</f>
        <v>40799.879999999997</v>
      </c>
      <c r="V166" s="16"/>
    </row>
    <row r="167" spans="1:22" s="9" customFormat="1">
      <c r="A167" s="30">
        <v>160</v>
      </c>
      <c r="B167" s="53" t="s">
        <v>357</v>
      </c>
      <c r="C167" s="32" t="s">
        <v>358</v>
      </c>
      <c r="D167" s="43"/>
      <c r="E167" s="43"/>
      <c r="F167" s="43"/>
      <c r="G167" s="43"/>
      <c r="H167" s="43">
        <v>1</v>
      </c>
      <c r="I167" s="43">
        <v>14994.85</v>
      </c>
      <c r="J167" s="43">
        <v>3</v>
      </c>
      <c r="K167" s="43">
        <v>4913.37</v>
      </c>
      <c r="L167" s="43">
        <f t="shared" si="23"/>
        <v>4</v>
      </c>
      <c r="M167" s="43">
        <f t="shared" si="24"/>
        <v>19908.22</v>
      </c>
      <c r="N167" s="43"/>
      <c r="O167" s="43"/>
      <c r="P167" s="43"/>
      <c r="Q167" s="43"/>
      <c r="R167" s="43">
        <f t="shared" si="25"/>
        <v>0</v>
      </c>
      <c r="S167" s="43">
        <f t="shared" si="26"/>
        <v>0</v>
      </c>
      <c r="T167" s="43">
        <f t="shared" si="27"/>
        <v>4</v>
      </c>
      <c r="U167" s="43">
        <f t="shared" si="28"/>
        <v>19908.22</v>
      </c>
      <c r="V167" s="16"/>
    </row>
    <row r="168" spans="1:22" s="9" customFormat="1">
      <c r="A168" s="33">
        <v>161</v>
      </c>
      <c r="B168" s="54" t="s">
        <v>244</v>
      </c>
      <c r="C168" s="1" t="s">
        <v>332</v>
      </c>
      <c r="D168" s="44"/>
      <c r="E168" s="44"/>
      <c r="F168" s="44"/>
      <c r="G168" s="44"/>
      <c r="H168" s="44">
        <v>2</v>
      </c>
      <c r="I168" s="44">
        <v>317.7</v>
      </c>
      <c r="J168" s="44">
        <v>4</v>
      </c>
      <c r="K168" s="44">
        <v>12261.7</v>
      </c>
      <c r="L168" s="42">
        <f t="shared" si="23"/>
        <v>6</v>
      </c>
      <c r="M168" s="42">
        <f t="shared" si="24"/>
        <v>12579.400000000001</v>
      </c>
      <c r="N168" s="44"/>
      <c r="O168" s="44"/>
      <c r="P168" s="44"/>
      <c r="Q168" s="44"/>
      <c r="R168" s="42">
        <f t="shared" si="25"/>
        <v>0</v>
      </c>
      <c r="S168" s="42">
        <f t="shared" si="26"/>
        <v>0</v>
      </c>
      <c r="T168" s="42">
        <f t="shared" si="27"/>
        <v>6</v>
      </c>
      <c r="U168" s="42">
        <f t="shared" si="28"/>
        <v>12579.400000000001</v>
      </c>
      <c r="V168" s="16"/>
    </row>
    <row r="169" spans="1:22" s="9" customFormat="1">
      <c r="A169" s="30">
        <v>162</v>
      </c>
      <c r="B169" s="53" t="s">
        <v>171</v>
      </c>
      <c r="C169" s="32" t="s">
        <v>172</v>
      </c>
      <c r="D169" s="43"/>
      <c r="E169" s="43"/>
      <c r="F169" s="43"/>
      <c r="G169" s="43"/>
      <c r="H169" s="43">
        <v>1</v>
      </c>
      <c r="I169" s="43">
        <v>7350</v>
      </c>
      <c r="J169" s="43">
        <v>3</v>
      </c>
      <c r="K169" s="43">
        <v>2663.53</v>
      </c>
      <c r="L169" s="43">
        <f t="shared" si="23"/>
        <v>4</v>
      </c>
      <c r="M169" s="43">
        <f t="shared" si="24"/>
        <v>10013.530000000001</v>
      </c>
      <c r="N169" s="43"/>
      <c r="O169" s="43"/>
      <c r="P169" s="43"/>
      <c r="Q169" s="43"/>
      <c r="R169" s="43">
        <f t="shared" si="25"/>
        <v>0</v>
      </c>
      <c r="S169" s="43">
        <f t="shared" si="26"/>
        <v>0</v>
      </c>
      <c r="T169" s="43">
        <f t="shared" si="27"/>
        <v>4</v>
      </c>
      <c r="U169" s="43">
        <f t="shared" si="28"/>
        <v>10013.530000000001</v>
      </c>
      <c r="V169" s="16"/>
    </row>
    <row r="170" spans="1:22" s="9" customFormat="1">
      <c r="A170" s="33">
        <v>163</v>
      </c>
      <c r="B170" s="54" t="s">
        <v>267</v>
      </c>
      <c r="C170" s="1" t="s">
        <v>268</v>
      </c>
      <c r="D170" s="44"/>
      <c r="E170" s="44"/>
      <c r="F170" s="44"/>
      <c r="G170" s="44"/>
      <c r="H170" s="44"/>
      <c r="I170" s="44"/>
      <c r="J170" s="44">
        <v>4</v>
      </c>
      <c r="K170" s="44">
        <v>7102.71</v>
      </c>
      <c r="L170" s="44">
        <f t="shared" si="23"/>
        <v>4</v>
      </c>
      <c r="M170" s="44">
        <f t="shared" si="24"/>
        <v>7102.71</v>
      </c>
      <c r="N170" s="44"/>
      <c r="O170" s="44"/>
      <c r="P170" s="44"/>
      <c r="Q170" s="44"/>
      <c r="R170" s="42">
        <f t="shared" si="25"/>
        <v>0</v>
      </c>
      <c r="S170" s="42">
        <f t="shared" si="26"/>
        <v>0</v>
      </c>
      <c r="T170" s="44">
        <f t="shared" si="27"/>
        <v>4</v>
      </c>
      <c r="U170" s="44">
        <f t="shared" si="28"/>
        <v>7102.71</v>
      </c>
      <c r="V170" s="16"/>
    </row>
    <row r="171" spans="1:22" s="9" customFormat="1">
      <c r="A171" s="30">
        <v>164</v>
      </c>
      <c r="B171" s="53" t="s">
        <v>337</v>
      </c>
      <c r="C171" s="32" t="s">
        <v>338</v>
      </c>
      <c r="D171" s="43"/>
      <c r="E171" s="43"/>
      <c r="F171" s="43"/>
      <c r="G171" s="43"/>
      <c r="H171" s="43"/>
      <c r="I171" s="43"/>
      <c r="J171" s="43"/>
      <c r="K171" s="43"/>
      <c r="L171" s="43">
        <f t="shared" si="23"/>
        <v>0</v>
      </c>
      <c r="M171" s="43">
        <f t="shared" si="24"/>
        <v>0</v>
      </c>
      <c r="N171" s="43">
        <v>1</v>
      </c>
      <c r="O171" s="43">
        <v>1000</v>
      </c>
      <c r="P171" s="43">
        <v>1</v>
      </c>
      <c r="Q171" s="43">
        <v>1000</v>
      </c>
      <c r="R171" s="43">
        <f t="shared" si="25"/>
        <v>2</v>
      </c>
      <c r="S171" s="43">
        <f t="shared" si="26"/>
        <v>2000</v>
      </c>
      <c r="T171" s="43">
        <f t="shared" si="27"/>
        <v>2</v>
      </c>
      <c r="U171" s="43">
        <f t="shared" si="28"/>
        <v>2000</v>
      </c>
      <c r="V171" s="16"/>
    </row>
    <row r="172" spans="1:22" s="9" customFormat="1">
      <c r="A172" s="33">
        <v>165</v>
      </c>
      <c r="B172" s="54" t="s">
        <v>318</v>
      </c>
      <c r="C172" s="1" t="s">
        <v>319</v>
      </c>
      <c r="D172" s="44"/>
      <c r="E172" s="44"/>
      <c r="F172" s="44"/>
      <c r="G172" s="44"/>
      <c r="H172" s="44"/>
      <c r="I172" s="44"/>
      <c r="J172" s="44">
        <v>2</v>
      </c>
      <c r="K172" s="44">
        <v>1065.8399999999999</v>
      </c>
      <c r="L172" s="44">
        <f t="shared" si="23"/>
        <v>2</v>
      </c>
      <c r="M172" s="44">
        <f t="shared" si="24"/>
        <v>1065.8399999999999</v>
      </c>
      <c r="N172" s="44"/>
      <c r="O172" s="44"/>
      <c r="P172" s="44"/>
      <c r="Q172" s="44"/>
      <c r="R172" s="42">
        <f t="shared" si="25"/>
        <v>0</v>
      </c>
      <c r="S172" s="42">
        <f t="shared" si="26"/>
        <v>0</v>
      </c>
      <c r="T172" s="44">
        <f t="shared" si="27"/>
        <v>2</v>
      </c>
      <c r="U172" s="44">
        <f t="shared" si="28"/>
        <v>1065.8399999999999</v>
      </c>
      <c r="V172" s="16"/>
    </row>
    <row r="173" spans="1:22" s="9" customFormat="1">
      <c r="A173" s="30">
        <v>166</v>
      </c>
      <c r="B173" s="53" t="s">
        <v>317</v>
      </c>
      <c r="C173" s="32" t="s">
        <v>347</v>
      </c>
      <c r="D173" s="43"/>
      <c r="E173" s="43"/>
      <c r="F173" s="43"/>
      <c r="G173" s="43"/>
      <c r="H173" s="43"/>
      <c r="I173" s="43"/>
      <c r="J173" s="43">
        <v>1</v>
      </c>
      <c r="K173" s="43">
        <v>254.25</v>
      </c>
      <c r="L173" s="43">
        <f t="shared" si="23"/>
        <v>1</v>
      </c>
      <c r="M173" s="43">
        <f t="shared" si="24"/>
        <v>254.25</v>
      </c>
      <c r="N173" s="43"/>
      <c r="O173" s="43"/>
      <c r="P173" s="43"/>
      <c r="Q173" s="43"/>
      <c r="R173" s="43">
        <f t="shared" si="25"/>
        <v>0</v>
      </c>
      <c r="S173" s="43">
        <f t="shared" si="26"/>
        <v>0</v>
      </c>
      <c r="T173" s="43">
        <f t="shared" si="27"/>
        <v>1</v>
      </c>
      <c r="U173" s="43">
        <f t="shared" si="28"/>
        <v>254.25</v>
      </c>
      <c r="V173" s="16"/>
    </row>
    <row r="174" spans="1:22" s="9" customFormat="1" ht="13.5" thickBot="1">
      <c r="A174" s="33"/>
      <c r="B174" s="54"/>
      <c r="C174" s="1"/>
      <c r="D174" s="44"/>
      <c r="E174" s="44"/>
      <c r="F174" s="44"/>
      <c r="G174" s="44"/>
      <c r="H174" s="44"/>
      <c r="I174" s="44"/>
      <c r="J174" s="44"/>
      <c r="K174" s="44"/>
      <c r="L174" s="44">
        <f t="shared" si="21"/>
        <v>0</v>
      </c>
      <c r="M174" s="44">
        <f t="shared" si="19"/>
        <v>0</v>
      </c>
      <c r="N174" s="44"/>
      <c r="O174" s="44"/>
      <c r="P174" s="44"/>
      <c r="Q174" s="44"/>
      <c r="R174" s="42">
        <f t="shared" si="18"/>
        <v>0</v>
      </c>
      <c r="S174" s="42">
        <f t="shared" si="18"/>
        <v>0</v>
      </c>
      <c r="T174" s="44">
        <f t="shared" si="22"/>
        <v>0</v>
      </c>
      <c r="U174" s="44">
        <f t="shared" si="20"/>
        <v>0</v>
      </c>
      <c r="V174" s="16"/>
    </row>
    <row r="175" spans="1:22" s="9" customFormat="1" ht="14.25" thickTop="1" thickBot="1">
      <c r="A175" s="64" t="s">
        <v>0</v>
      </c>
      <c r="B175" s="64"/>
      <c r="C175" s="65"/>
      <c r="D175" s="50">
        <f>SUM(D8:D174)</f>
        <v>42889</v>
      </c>
      <c r="E175" s="50">
        <f>SUM(E8:E174)</f>
        <v>19135620378.188202</v>
      </c>
      <c r="F175" s="50">
        <f>SUM(F8:F174)</f>
        <v>97324</v>
      </c>
      <c r="G175" s="50">
        <f>SUM(G8:G174)</f>
        <v>14582945667.754009</v>
      </c>
      <c r="H175" s="50">
        <f>SUM(H8:H174)</f>
        <v>316857</v>
      </c>
      <c r="I175" s="50">
        <f>SUM(I8:I174)</f>
        <v>39870840044.974548</v>
      </c>
      <c r="J175" s="50">
        <f>SUM(J8:J174)</f>
        <v>313814</v>
      </c>
      <c r="K175" s="50">
        <f>SUM(K8:K174)</f>
        <v>48793061316.810791</v>
      </c>
      <c r="L175" s="50">
        <f>SUM(L8:L174)</f>
        <v>770884</v>
      </c>
      <c r="M175" s="50">
        <f>SUM(M8:M174)</f>
        <v>122382467407.72745</v>
      </c>
      <c r="N175" s="50">
        <f>SUM(N8:N174)</f>
        <v>42804</v>
      </c>
      <c r="O175" s="50">
        <f>SUM(O8:O174)</f>
        <v>62141998695.579948</v>
      </c>
      <c r="P175" s="50">
        <f>SUM(P8:P174)</f>
        <v>42804</v>
      </c>
      <c r="Q175" s="50">
        <f>SUM(Q8:Q174)</f>
        <v>62182493500.420006</v>
      </c>
      <c r="R175" s="50">
        <f>SUM(R8:R174)</f>
        <v>85608</v>
      </c>
      <c r="S175" s="50">
        <f>SUM(S8:S174)</f>
        <v>124324492195.99998</v>
      </c>
      <c r="T175" s="50">
        <f>SUM(T8:T174)</f>
        <v>856492</v>
      </c>
      <c r="U175" s="50">
        <f>SUM(U8:U174)</f>
        <v>246706959603.7276</v>
      </c>
    </row>
    <row r="176" spans="1:22" s="9" customFormat="1" ht="13.5" thickTop="1">
      <c r="A176" s="11" t="s">
        <v>364</v>
      </c>
      <c r="B176" s="14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6"/>
    </row>
    <row r="177" spans="1:25">
      <c r="A177" s="11" t="s">
        <v>339</v>
      </c>
    </row>
    <row r="178" spans="1:25">
      <c r="A178" s="11" t="s">
        <v>340</v>
      </c>
      <c r="E178" s="12"/>
      <c r="F178" s="12"/>
      <c r="G178" s="12"/>
      <c r="H178" s="12"/>
    </row>
    <row r="179" spans="1:25">
      <c r="B179" s="10"/>
      <c r="E179" s="48"/>
      <c r="F179" s="45"/>
      <c r="G179" s="45"/>
      <c r="H179" s="45"/>
      <c r="I179" s="45"/>
      <c r="J179" s="45"/>
      <c r="K179" s="45"/>
      <c r="L179" s="45"/>
      <c r="M179" s="45"/>
      <c r="N179" s="48"/>
      <c r="O179" s="48"/>
    </row>
    <row r="180" spans="1:25" s="19" customFormat="1" ht="11.25">
      <c r="A180" s="17"/>
      <c r="B180" s="18"/>
      <c r="C180" s="19" t="s">
        <v>12</v>
      </c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20"/>
      <c r="W180" s="21"/>
      <c r="X180" s="20"/>
      <c r="Y180" s="22"/>
    </row>
    <row r="183" spans="1:25">
      <c r="C183" s="55"/>
    </row>
    <row r="184" spans="1:25">
      <c r="C184" s="55"/>
    </row>
  </sheetData>
  <mergeCells count="13">
    <mergeCell ref="A175:C175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90"/>
  <sheetViews>
    <sheetView zoomScaleNormal="100" workbookViewId="0">
      <pane xSplit="3" topLeftCell="D1" activePane="topRight" state="frozen"/>
      <selection activeCell="C7" sqref="C7"/>
      <selection pane="topRight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365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0" t="s">
        <v>5</v>
      </c>
      <c r="B6" s="60" t="s">
        <v>11</v>
      </c>
      <c r="C6" s="62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56" t="s">
        <v>17</v>
      </c>
      <c r="M6" s="57"/>
      <c r="N6" s="58" t="s">
        <v>8</v>
      </c>
      <c r="O6" s="59"/>
      <c r="P6" s="58" t="s">
        <v>9</v>
      </c>
      <c r="Q6" s="59"/>
      <c r="R6" s="56" t="s">
        <v>16</v>
      </c>
      <c r="S6" s="57"/>
      <c r="T6" s="58" t="s">
        <v>0</v>
      </c>
      <c r="U6" s="59"/>
    </row>
    <row r="7" spans="1:22" s="8" customFormat="1" ht="12.75" customHeight="1" thickBot="1">
      <c r="A7" s="61"/>
      <c r="B7" s="61"/>
      <c r="C7" s="63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18</v>
      </c>
      <c r="C8" s="34" t="s">
        <v>19</v>
      </c>
      <c r="D8" s="42">
        <v>45439</v>
      </c>
      <c r="E8" s="42">
        <v>15380415802.7115</v>
      </c>
      <c r="F8" s="42">
        <v>151381</v>
      </c>
      <c r="G8" s="42">
        <v>16823068751.200899</v>
      </c>
      <c r="H8" s="42">
        <v>160813</v>
      </c>
      <c r="I8" s="42">
        <v>47026227060.8004</v>
      </c>
      <c r="J8" s="42">
        <v>262433</v>
      </c>
      <c r="K8" s="42">
        <v>40064836373.2118</v>
      </c>
      <c r="L8" s="42">
        <f t="shared" ref="L8:M36" si="0">J8+H8+F8+D8</f>
        <v>620066</v>
      </c>
      <c r="M8" s="42">
        <f t="shared" si="0"/>
        <v>119294547987.92461</v>
      </c>
      <c r="N8" s="42">
        <v>6959</v>
      </c>
      <c r="O8" s="42">
        <v>91051505634.160004</v>
      </c>
      <c r="P8" s="42">
        <v>7168</v>
      </c>
      <c r="Q8" s="42">
        <v>92538869920.399994</v>
      </c>
      <c r="R8" s="42">
        <f>N8+P8</f>
        <v>14127</v>
      </c>
      <c r="S8" s="42">
        <f>O8+Q8</f>
        <v>183590375554.56</v>
      </c>
      <c r="T8" s="42">
        <f t="shared" ref="T8:U36" si="1">R8+L8</f>
        <v>634193</v>
      </c>
      <c r="U8" s="42">
        <f t="shared" si="1"/>
        <v>302884923542.48462</v>
      </c>
      <c r="V8" s="16"/>
    </row>
    <row r="9" spans="1:22" s="9" customFormat="1">
      <c r="A9" s="30">
        <v>2</v>
      </c>
      <c r="B9" s="53" t="s">
        <v>20</v>
      </c>
      <c r="C9" s="32" t="s">
        <v>21</v>
      </c>
      <c r="D9" s="43">
        <v>9378</v>
      </c>
      <c r="E9" s="43">
        <v>10826083714.82</v>
      </c>
      <c r="F9" s="43">
        <v>57025</v>
      </c>
      <c r="G9" s="43">
        <v>14679619346.600201</v>
      </c>
      <c r="H9" s="43">
        <v>52571</v>
      </c>
      <c r="I9" s="43">
        <v>63275611393.769997</v>
      </c>
      <c r="J9" s="43">
        <v>78257</v>
      </c>
      <c r="K9" s="43">
        <v>69522302954.317703</v>
      </c>
      <c r="L9" s="43">
        <f t="shared" si="0"/>
        <v>197231</v>
      </c>
      <c r="M9" s="43">
        <f t="shared" si="0"/>
        <v>158303617409.5079</v>
      </c>
      <c r="N9" s="43">
        <v>1774</v>
      </c>
      <c r="O9" s="43">
        <v>35191058622.830002</v>
      </c>
      <c r="P9" s="43">
        <v>1661</v>
      </c>
      <c r="Q9" s="43">
        <v>25486732047.939999</v>
      </c>
      <c r="R9" s="43">
        <f>N9+P9</f>
        <v>3435</v>
      </c>
      <c r="S9" s="43">
        <f>O9+Q9</f>
        <v>60677790670.770004</v>
      </c>
      <c r="T9" s="43">
        <f t="shared" si="1"/>
        <v>200666</v>
      </c>
      <c r="U9" s="43">
        <f t="shared" si="1"/>
        <v>218981408080.27789</v>
      </c>
      <c r="V9" s="16"/>
    </row>
    <row r="10" spans="1:22" s="9" customFormat="1">
      <c r="A10" s="33">
        <v>3</v>
      </c>
      <c r="B10" s="54" t="s">
        <v>26</v>
      </c>
      <c r="C10" s="1" t="s">
        <v>27</v>
      </c>
      <c r="D10" s="44">
        <v>57942</v>
      </c>
      <c r="E10" s="44">
        <v>14036158603.718599</v>
      </c>
      <c r="F10" s="44">
        <v>141564</v>
      </c>
      <c r="G10" s="44">
        <v>13374285542.066999</v>
      </c>
      <c r="H10" s="44">
        <v>262022</v>
      </c>
      <c r="I10" s="44">
        <v>32647768632.677399</v>
      </c>
      <c r="J10" s="44">
        <v>262709</v>
      </c>
      <c r="K10" s="44">
        <v>39666668983.963303</v>
      </c>
      <c r="L10" s="42">
        <f t="shared" si="0"/>
        <v>724237</v>
      </c>
      <c r="M10" s="42">
        <f t="shared" si="0"/>
        <v>99724881762.4263</v>
      </c>
      <c r="N10" s="44">
        <v>3002</v>
      </c>
      <c r="O10" s="44">
        <v>58729452025.720001</v>
      </c>
      <c r="P10" s="44">
        <v>3263</v>
      </c>
      <c r="Q10" s="44">
        <v>56190120155.580002</v>
      </c>
      <c r="R10" s="42">
        <f t="shared" ref="R10:R109" si="2">N10+P10</f>
        <v>6265</v>
      </c>
      <c r="S10" s="42">
        <f t="shared" ref="S10:S109" si="3">O10+Q10</f>
        <v>114919572181.3</v>
      </c>
      <c r="T10" s="42">
        <f t="shared" si="1"/>
        <v>730502</v>
      </c>
      <c r="U10" s="42">
        <f t="shared" si="1"/>
        <v>214644453943.72632</v>
      </c>
      <c r="V10" s="16"/>
    </row>
    <row r="11" spans="1:22" s="9" customFormat="1">
      <c r="A11" s="30">
        <v>4</v>
      </c>
      <c r="B11" s="53" t="s">
        <v>24</v>
      </c>
      <c r="C11" s="32" t="s">
        <v>25</v>
      </c>
      <c r="D11" s="43">
        <v>1995</v>
      </c>
      <c r="E11" s="43">
        <v>5630991438.6371002</v>
      </c>
      <c r="F11" s="43">
        <v>16065</v>
      </c>
      <c r="G11" s="43">
        <v>4808280058.8975</v>
      </c>
      <c r="H11" s="43">
        <v>8655</v>
      </c>
      <c r="I11" s="43">
        <v>47091949646.32</v>
      </c>
      <c r="J11" s="43">
        <v>15839</v>
      </c>
      <c r="K11" s="43">
        <v>52388368331.977303</v>
      </c>
      <c r="L11" s="43">
        <f t="shared" si="0"/>
        <v>42554</v>
      </c>
      <c r="M11" s="43">
        <f t="shared" si="0"/>
        <v>109919589475.83191</v>
      </c>
      <c r="N11" s="43">
        <v>2355</v>
      </c>
      <c r="O11" s="43">
        <v>39253086551.860001</v>
      </c>
      <c r="P11" s="43">
        <v>2018</v>
      </c>
      <c r="Q11" s="43">
        <v>36508201565.559998</v>
      </c>
      <c r="R11" s="43">
        <f t="shared" si="2"/>
        <v>4373</v>
      </c>
      <c r="S11" s="43">
        <f t="shared" si="3"/>
        <v>75761288117.419998</v>
      </c>
      <c r="T11" s="43">
        <f t="shared" si="1"/>
        <v>46927</v>
      </c>
      <c r="U11" s="43">
        <f t="shared" si="1"/>
        <v>185680877593.25189</v>
      </c>
      <c r="V11" s="16"/>
    </row>
    <row r="12" spans="1:22" s="9" customFormat="1">
      <c r="A12" s="33">
        <v>5</v>
      </c>
      <c r="B12" s="23" t="s">
        <v>22</v>
      </c>
      <c r="C12" s="1" t="s">
        <v>23</v>
      </c>
      <c r="D12" s="44">
        <v>55874</v>
      </c>
      <c r="E12" s="44">
        <v>27549715470.7966</v>
      </c>
      <c r="F12" s="44">
        <v>162524</v>
      </c>
      <c r="G12" s="44">
        <v>24798340192.052898</v>
      </c>
      <c r="H12" s="44">
        <v>363064</v>
      </c>
      <c r="I12" s="44">
        <v>27892073137.9884</v>
      </c>
      <c r="J12" s="44">
        <v>240609</v>
      </c>
      <c r="K12" s="44">
        <v>30182118895.1217</v>
      </c>
      <c r="L12" s="42">
        <f t="shared" si="0"/>
        <v>822071</v>
      </c>
      <c r="M12" s="42">
        <f t="shared" si="0"/>
        <v>110422247695.95959</v>
      </c>
      <c r="N12" s="44">
        <v>4576</v>
      </c>
      <c r="O12" s="44">
        <v>29126354312.75</v>
      </c>
      <c r="P12" s="44">
        <v>4639</v>
      </c>
      <c r="Q12" s="44">
        <v>28079990289.209999</v>
      </c>
      <c r="R12" s="42">
        <f t="shared" si="2"/>
        <v>9215</v>
      </c>
      <c r="S12" s="42">
        <f t="shared" si="3"/>
        <v>57206344601.959999</v>
      </c>
      <c r="T12" s="42">
        <f t="shared" si="1"/>
        <v>831286</v>
      </c>
      <c r="U12" s="42">
        <f t="shared" si="1"/>
        <v>167628592297.91959</v>
      </c>
      <c r="V12" s="16"/>
    </row>
    <row r="13" spans="1:22" s="9" customFormat="1">
      <c r="A13" s="30">
        <v>6</v>
      </c>
      <c r="B13" s="31" t="s">
        <v>28</v>
      </c>
      <c r="C13" s="32" t="s">
        <v>29</v>
      </c>
      <c r="D13" s="43">
        <v>494</v>
      </c>
      <c r="E13" s="43">
        <v>692482614.89559996</v>
      </c>
      <c r="F13" s="43">
        <v>2964</v>
      </c>
      <c r="G13" s="43">
        <v>994795961.25409997</v>
      </c>
      <c r="H13" s="43">
        <v>1720</v>
      </c>
      <c r="I13" s="43">
        <v>19933723949.450001</v>
      </c>
      <c r="J13" s="43">
        <v>3794</v>
      </c>
      <c r="K13" s="43">
        <v>20396599209.915298</v>
      </c>
      <c r="L13" s="43">
        <f t="shared" si="0"/>
        <v>8972</v>
      </c>
      <c r="M13" s="43">
        <f t="shared" si="0"/>
        <v>42017601735.514992</v>
      </c>
      <c r="N13" s="43">
        <v>1406</v>
      </c>
      <c r="O13" s="43">
        <v>33383896893.16</v>
      </c>
      <c r="P13" s="43">
        <v>1329</v>
      </c>
      <c r="Q13" s="43">
        <v>32085314175.18</v>
      </c>
      <c r="R13" s="43">
        <f t="shared" si="2"/>
        <v>2735</v>
      </c>
      <c r="S13" s="43">
        <f t="shared" si="3"/>
        <v>65469211068.339996</v>
      </c>
      <c r="T13" s="43">
        <f t="shared" si="1"/>
        <v>11707</v>
      </c>
      <c r="U13" s="43">
        <f t="shared" si="1"/>
        <v>107486812803.85498</v>
      </c>
      <c r="V13" s="16"/>
    </row>
    <row r="14" spans="1:22" s="9" customFormat="1">
      <c r="A14" s="33">
        <v>7</v>
      </c>
      <c r="B14" s="54" t="s">
        <v>30</v>
      </c>
      <c r="C14" s="1" t="s">
        <v>31</v>
      </c>
      <c r="D14" s="44">
        <v>57901</v>
      </c>
      <c r="E14" s="44">
        <v>23289617519.659901</v>
      </c>
      <c r="F14" s="44">
        <v>88307</v>
      </c>
      <c r="G14" s="44">
        <v>16577217128.117201</v>
      </c>
      <c r="H14" s="44">
        <v>126923</v>
      </c>
      <c r="I14" s="44">
        <v>14258735933.889999</v>
      </c>
      <c r="J14" s="44">
        <v>140612</v>
      </c>
      <c r="K14" s="44">
        <v>19162287578.453999</v>
      </c>
      <c r="L14" s="42">
        <f t="shared" si="0"/>
        <v>413743</v>
      </c>
      <c r="M14" s="42">
        <f t="shared" si="0"/>
        <v>73287858160.121094</v>
      </c>
      <c r="N14" s="44">
        <v>2421</v>
      </c>
      <c r="O14" s="44">
        <v>11901326195.629999</v>
      </c>
      <c r="P14" s="44">
        <v>2497</v>
      </c>
      <c r="Q14" s="44">
        <v>15554739722.360001</v>
      </c>
      <c r="R14" s="42">
        <f t="shared" si="2"/>
        <v>4918</v>
      </c>
      <c r="S14" s="42">
        <f t="shared" si="3"/>
        <v>27456065917.989998</v>
      </c>
      <c r="T14" s="42">
        <f t="shared" si="1"/>
        <v>418661</v>
      </c>
      <c r="U14" s="42">
        <f t="shared" si="1"/>
        <v>100743924078.11108</v>
      </c>
      <c r="V14" s="16"/>
    </row>
    <row r="15" spans="1:22" s="9" customFormat="1">
      <c r="A15" s="30">
        <v>8</v>
      </c>
      <c r="B15" s="53" t="s">
        <v>32</v>
      </c>
      <c r="C15" s="32" t="s">
        <v>33</v>
      </c>
      <c r="D15" s="43">
        <v>202</v>
      </c>
      <c r="E15" s="43">
        <v>590373467.95000005</v>
      </c>
      <c r="F15" s="43">
        <v>789</v>
      </c>
      <c r="G15" s="43">
        <v>283985404.05000001</v>
      </c>
      <c r="H15" s="43">
        <v>2983</v>
      </c>
      <c r="I15" s="43">
        <v>6497224718.4399996</v>
      </c>
      <c r="J15" s="43">
        <v>5682</v>
      </c>
      <c r="K15" s="43">
        <v>4009060344.6300001</v>
      </c>
      <c r="L15" s="43">
        <f t="shared" si="0"/>
        <v>9656</v>
      </c>
      <c r="M15" s="43">
        <f t="shared" si="0"/>
        <v>11380643935.07</v>
      </c>
      <c r="N15" s="43">
        <v>762</v>
      </c>
      <c r="O15" s="43">
        <v>31540349692.889999</v>
      </c>
      <c r="P15" s="43">
        <v>966</v>
      </c>
      <c r="Q15" s="43">
        <v>36277282793.349998</v>
      </c>
      <c r="R15" s="43">
        <f t="shared" si="2"/>
        <v>1728</v>
      </c>
      <c r="S15" s="43">
        <f t="shared" si="3"/>
        <v>67817632486.239998</v>
      </c>
      <c r="T15" s="43">
        <f t="shared" si="1"/>
        <v>11384</v>
      </c>
      <c r="U15" s="43">
        <f t="shared" si="1"/>
        <v>79198276421.309998</v>
      </c>
      <c r="V15" s="16"/>
    </row>
    <row r="16" spans="1:22" s="9" customFormat="1">
      <c r="A16" s="33">
        <v>9</v>
      </c>
      <c r="B16" s="54" t="s">
        <v>36</v>
      </c>
      <c r="C16" s="1" t="s">
        <v>37</v>
      </c>
      <c r="D16" s="44">
        <v>839</v>
      </c>
      <c r="E16" s="44">
        <v>3316841756.0700002</v>
      </c>
      <c r="F16" s="44">
        <v>5410</v>
      </c>
      <c r="G16" s="44">
        <v>2535290696.21</v>
      </c>
      <c r="H16" s="44">
        <v>2966</v>
      </c>
      <c r="I16" s="44">
        <v>17416771696.497501</v>
      </c>
      <c r="J16" s="44">
        <v>10079</v>
      </c>
      <c r="K16" s="44">
        <v>17905914468.114201</v>
      </c>
      <c r="L16" s="42">
        <f t="shared" si="0"/>
        <v>19294</v>
      </c>
      <c r="M16" s="42">
        <f t="shared" si="0"/>
        <v>41174818616.891701</v>
      </c>
      <c r="N16" s="44">
        <v>1616</v>
      </c>
      <c r="O16" s="44">
        <v>13244634228.809999</v>
      </c>
      <c r="P16" s="44">
        <v>1152</v>
      </c>
      <c r="Q16" s="44">
        <v>13585400284.959999</v>
      </c>
      <c r="R16" s="42">
        <f t="shared" si="2"/>
        <v>2768</v>
      </c>
      <c r="S16" s="42">
        <f t="shared" si="3"/>
        <v>26830034513.769997</v>
      </c>
      <c r="T16" s="42">
        <f t="shared" si="1"/>
        <v>22062</v>
      </c>
      <c r="U16" s="42">
        <f t="shared" si="1"/>
        <v>68004853130.661697</v>
      </c>
      <c r="V16" s="16"/>
    </row>
    <row r="17" spans="1:22" s="9" customFormat="1">
      <c r="A17" s="30">
        <v>10</v>
      </c>
      <c r="B17" s="53" t="s">
        <v>39</v>
      </c>
      <c r="C17" s="32" t="s">
        <v>40</v>
      </c>
      <c r="D17" s="43">
        <v>1191</v>
      </c>
      <c r="E17" s="43">
        <v>2289779281.7540002</v>
      </c>
      <c r="F17" s="43">
        <v>8493</v>
      </c>
      <c r="G17" s="43">
        <v>1563461158.329</v>
      </c>
      <c r="H17" s="43">
        <v>6757</v>
      </c>
      <c r="I17" s="43">
        <v>15496801322.549999</v>
      </c>
      <c r="J17" s="43">
        <v>12087</v>
      </c>
      <c r="K17" s="43">
        <v>10524187500.495399</v>
      </c>
      <c r="L17" s="43">
        <f t="shared" si="0"/>
        <v>28528</v>
      </c>
      <c r="M17" s="43">
        <f t="shared" si="0"/>
        <v>29874229263.128399</v>
      </c>
      <c r="N17" s="43">
        <v>3877</v>
      </c>
      <c r="O17" s="43">
        <v>12907359285.85</v>
      </c>
      <c r="P17" s="43">
        <v>4017</v>
      </c>
      <c r="Q17" s="43">
        <v>18906516271.610001</v>
      </c>
      <c r="R17" s="43">
        <f t="shared" si="2"/>
        <v>7894</v>
      </c>
      <c r="S17" s="43">
        <f t="shared" si="3"/>
        <v>31813875557.459999</v>
      </c>
      <c r="T17" s="43">
        <f t="shared" si="1"/>
        <v>36422</v>
      </c>
      <c r="U17" s="43">
        <f t="shared" si="1"/>
        <v>61688104820.588394</v>
      </c>
      <c r="V17" s="16"/>
    </row>
    <row r="18" spans="1:22" s="9" customFormat="1">
      <c r="A18" s="33">
        <v>11</v>
      </c>
      <c r="B18" s="54" t="s">
        <v>59</v>
      </c>
      <c r="C18" s="1" t="s">
        <v>60</v>
      </c>
      <c r="D18" s="44"/>
      <c r="E18" s="44"/>
      <c r="F18" s="44"/>
      <c r="G18" s="44"/>
      <c r="H18" s="44">
        <v>49</v>
      </c>
      <c r="I18" s="44">
        <v>182027929.21000001</v>
      </c>
      <c r="J18" s="44"/>
      <c r="K18" s="44"/>
      <c r="L18" s="42">
        <f t="shared" si="0"/>
        <v>49</v>
      </c>
      <c r="M18" s="42">
        <f t="shared" si="0"/>
        <v>182027929.21000001</v>
      </c>
      <c r="N18" s="44">
        <v>64</v>
      </c>
      <c r="O18" s="44">
        <v>27735324796.099998</v>
      </c>
      <c r="P18" s="44">
        <v>112</v>
      </c>
      <c r="Q18" s="44">
        <v>31104500000</v>
      </c>
      <c r="R18" s="42">
        <f t="shared" si="2"/>
        <v>176</v>
      </c>
      <c r="S18" s="42">
        <f t="shared" si="3"/>
        <v>58839824796.099998</v>
      </c>
      <c r="T18" s="42">
        <f t="shared" si="1"/>
        <v>225</v>
      </c>
      <c r="U18" s="42">
        <f t="shared" si="1"/>
        <v>59021852725.309998</v>
      </c>
      <c r="V18" s="16"/>
    </row>
    <row r="19" spans="1:22" s="9" customFormat="1">
      <c r="A19" s="30">
        <v>12</v>
      </c>
      <c r="B19" s="53" t="s">
        <v>41</v>
      </c>
      <c r="C19" s="32" t="s">
        <v>42</v>
      </c>
      <c r="D19" s="43"/>
      <c r="E19" s="43"/>
      <c r="F19" s="43"/>
      <c r="G19" s="43"/>
      <c r="H19" s="43">
        <v>2447</v>
      </c>
      <c r="I19" s="43">
        <v>15568914767.190001</v>
      </c>
      <c r="J19" s="43">
        <v>1955</v>
      </c>
      <c r="K19" s="43">
        <v>16032723971.15</v>
      </c>
      <c r="L19" s="43">
        <f t="shared" si="0"/>
        <v>4402</v>
      </c>
      <c r="M19" s="43">
        <f t="shared" si="0"/>
        <v>31601638738.34</v>
      </c>
      <c r="N19" s="43">
        <v>348</v>
      </c>
      <c r="O19" s="43">
        <v>13698694571.959999</v>
      </c>
      <c r="P19" s="43">
        <v>341</v>
      </c>
      <c r="Q19" s="43">
        <v>12449397650.799999</v>
      </c>
      <c r="R19" s="43">
        <f t="shared" si="2"/>
        <v>689</v>
      </c>
      <c r="S19" s="43">
        <f t="shared" si="3"/>
        <v>26148092222.759998</v>
      </c>
      <c r="T19" s="43">
        <f t="shared" si="1"/>
        <v>5091</v>
      </c>
      <c r="U19" s="43">
        <f t="shared" si="1"/>
        <v>57749730961.099998</v>
      </c>
      <c r="V19" s="16"/>
    </row>
    <row r="20" spans="1:22" s="9" customFormat="1">
      <c r="A20" s="33">
        <v>13</v>
      </c>
      <c r="B20" s="54" t="s">
        <v>38</v>
      </c>
      <c r="C20" s="1" t="s">
        <v>341</v>
      </c>
      <c r="D20" s="44">
        <v>979</v>
      </c>
      <c r="E20" s="44">
        <v>342062956.97000003</v>
      </c>
      <c r="F20" s="44">
        <v>3391</v>
      </c>
      <c r="G20" s="44">
        <v>537019318.00999999</v>
      </c>
      <c r="H20" s="44">
        <v>3554</v>
      </c>
      <c r="I20" s="44">
        <v>2535893344.1100001</v>
      </c>
      <c r="J20" s="44">
        <v>4000</v>
      </c>
      <c r="K20" s="44">
        <v>2734289037.6599998</v>
      </c>
      <c r="L20" s="42">
        <f t="shared" si="0"/>
        <v>11924</v>
      </c>
      <c r="M20" s="42">
        <f t="shared" si="0"/>
        <v>6149264656.750001</v>
      </c>
      <c r="N20" s="44">
        <v>4315</v>
      </c>
      <c r="O20" s="44">
        <v>22707245315.34</v>
      </c>
      <c r="P20" s="44">
        <v>4414</v>
      </c>
      <c r="Q20" s="44">
        <v>23181412082.91</v>
      </c>
      <c r="R20" s="42">
        <f t="shared" si="2"/>
        <v>8729</v>
      </c>
      <c r="S20" s="42">
        <f t="shared" si="3"/>
        <v>45888657398.25</v>
      </c>
      <c r="T20" s="42">
        <f t="shared" si="1"/>
        <v>20653</v>
      </c>
      <c r="U20" s="42">
        <f t="shared" si="1"/>
        <v>52037922055</v>
      </c>
      <c r="V20" s="16"/>
    </row>
    <row r="21" spans="1:22" s="9" customFormat="1">
      <c r="A21" s="30">
        <v>14</v>
      </c>
      <c r="B21" s="31" t="s">
        <v>43</v>
      </c>
      <c r="C21" s="32" t="s">
        <v>44</v>
      </c>
      <c r="D21" s="43"/>
      <c r="E21" s="43"/>
      <c r="F21" s="43"/>
      <c r="G21" s="43"/>
      <c r="H21" s="43">
        <v>4595</v>
      </c>
      <c r="I21" s="43">
        <v>13857461540.129999</v>
      </c>
      <c r="J21" s="43">
        <v>4286</v>
      </c>
      <c r="K21" s="43">
        <v>13414727658.93</v>
      </c>
      <c r="L21" s="43">
        <f t="shared" ref="L21:L28" si="4">J21+H21+F21+D21</f>
        <v>8881</v>
      </c>
      <c r="M21" s="43">
        <f t="shared" ref="M21:M28" si="5">K21+I21+G21+E21</f>
        <v>27272189199.059998</v>
      </c>
      <c r="N21" s="43">
        <v>345</v>
      </c>
      <c r="O21" s="43">
        <v>9939932700.0599995</v>
      </c>
      <c r="P21" s="43">
        <v>420</v>
      </c>
      <c r="Q21" s="43">
        <v>10462421263.02</v>
      </c>
      <c r="R21" s="43">
        <f t="shared" ref="R21:R28" si="6">N21+P21</f>
        <v>765</v>
      </c>
      <c r="S21" s="43">
        <f t="shared" ref="S21:S28" si="7">O21+Q21</f>
        <v>20402353963.080002</v>
      </c>
      <c r="T21" s="43">
        <f t="shared" ref="T21:T28" si="8">R21+L21</f>
        <v>9646</v>
      </c>
      <c r="U21" s="43">
        <f t="shared" ref="U21:U28" si="9">S21+M21</f>
        <v>47674543162.139999</v>
      </c>
      <c r="V21" s="16"/>
    </row>
    <row r="22" spans="1:22" s="9" customFormat="1">
      <c r="A22" s="33">
        <v>15</v>
      </c>
      <c r="B22" s="54" t="s">
        <v>63</v>
      </c>
      <c r="C22" s="1" t="s">
        <v>64</v>
      </c>
      <c r="D22" s="44">
        <v>307</v>
      </c>
      <c r="E22" s="44">
        <v>2042450267.77</v>
      </c>
      <c r="F22" s="44">
        <v>32</v>
      </c>
      <c r="G22" s="44">
        <v>36908547.159999996</v>
      </c>
      <c r="H22" s="44">
        <v>154</v>
      </c>
      <c r="I22" s="44">
        <v>500933700.14999998</v>
      </c>
      <c r="J22" s="44">
        <v>400</v>
      </c>
      <c r="K22" s="44">
        <v>344655850.00999999</v>
      </c>
      <c r="L22" s="42">
        <f t="shared" si="4"/>
        <v>893</v>
      </c>
      <c r="M22" s="42">
        <f t="shared" si="5"/>
        <v>2924948365.0900002</v>
      </c>
      <c r="N22" s="44">
        <v>769</v>
      </c>
      <c r="O22" s="44">
        <v>15081227669.790001</v>
      </c>
      <c r="P22" s="44">
        <v>870</v>
      </c>
      <c r="Q22" s="44">
        <v>17567098878.330002</v>
      </c>
      <c r="R22" s="42">
        <f t="shared" si="6"/>
        <v>1639</v>
      </c>
      <c r="S22" s="42">
        <f t="shared" si="7"/>
        <v>32648326548.120003</v>
      </c>
      <c r="T22" s="42">
        <f t="shared" si="8"/>
        <v>2532</v>
      </c>
      <c r="U22" s="42">
        <f t="shared" si="9"/>
        <v>35573274913.210007</v>
      </c>
      <c r="V22" s="16"/>
    </row>
    <row r="23" spans="1:22" s="9" customFormat="1">
      <c r="A23" s="30">
        <v>16</v>
      </c>
      <c r="B23" s="53" t="s">
        <v>51</v>
      </c>
      <c r="C23" s="32" t="s">
        <v>52</v>
      </c>
      <c r="D23" s="43">
        <v>85</v>
      </c>
      <c r="E23" s="43">
        <v>506570843.70999998</v>
      </c>
      <c r="F23" s="43">
        <v>48</v>
      </c>
      <c r="G23" s="43">
        <v>26459186.829999998</v>
      </c>
      <c r="H23" s="43">
        <v>339</v>
      </c>
      <c r="I23" s="43">
        <v>522121037.83999997</v>
      </c>
      <c r="J23" s="43">
        <v>504</v>
      </c>
      <c r="K23" s="43">
        <v>476998760.98000002</v>
      </c>
      <c r="L23" s="43">
        <f t="shared" si="4"/>
        <v>976</v>
      </c>
      <c r="M23" s="43">
        <f t="shared" si="5"/>
        <v>1532149829.3599999</v>
      </c>
      <c r="N23" s="43">
        <v>744</v>
      </c>
      <c r="O23" s="43">
        <v>13967452133.110001</v>
      </c>
      <c r="P23" s="43">
        <v>773</v>
      </c>
      <c r="Q23" s="43">
        <v>14480096452.290001</v>
      </c>
      <c r="R23" s="43">
        <f t="shared" si="6"/>
        <v>1517</v>
      </c>
      <c r="S23" s="43">
        <f t="shared" si="7"/>
        <v>28447548585.400002</v>
      </c>
      <c r="T23" s="43">
        <f t="shared" si="8"/>
        <v>2493</v>
      </c>
      <c r="U23" s="43">
        <f t="shared" si="9"/>
        <v>29979698414.760002</v>
      </c>
      <c r="V23" s="16"/>
    </row>
    <row r="24" spans="1:22" s="9" customFormat="1">
      <c r="A24" s="33">
        <v>17</v>
      </c>
      <c r="B24" s="54" t="s">
        <v>89</v>
      </c>
      <c r="C24" s="1" t="s">
        <v>90</v>
      </c>
      <c r="D24" s="44">
        <v>40</v>
      </c>
      <c r="E24" s="44">
        <v>172326128.05000001</v>
      </c>
      <c r="F24" s="44">
        <v>51</v>
      </c>
      <c r="G24" s="44">
        <v>13716309.34</v>
      </c>
      <c r="H24" s="44">
        <v>741</v>
      </c>
      <c r="I24" s="44">
        <v>6457212260.3900003</v>
      </c>
      <c r="J24" s="44">
        <v>782</v>
      </c>
      <c r="K24" s="44">
        <v>6472058834.4099998</v>
      </c>
      <c r="L24" s="42">
        <f t="shared" si="4"/>
        <v>1614</v>
      </c>
      <c r="M24" s="42">
        <f t="shared" si="5"/>
        <v>13115313532.189999</v>
      </c>
      <c r="N24" s="44">
        <v>140</v>
      </c>
      <c r="O24" s="44">
        <v>7107219202.6000004</v>
      </c>
      <c r="P24" s="44">
        <v>156</v>
      </c>
      <c r="Q24" s="44">
        <v>7247398142.0299997</v>
      </c>
      <c r="R24" s="42">
        <f t="shared" si="6"/>
        <v>296</v>
      </c>
      <c r="S24" s="42">
        <f t="shared" si="7"/>
        <v>14354617344.630001</v>
      </c>
      <c r="T24" s="42">
        <f t="shared" si="8"/>
        <v>1910</v>
      </c>
      <c r="U24" s="42">
        <f t="shared" si="9"/>
        <v>27469930876.82</v>
      </c>
      <c r="V24" s="16"/>
    </row>
    <row r="25" spans="1:22" s="9" customFormat="1">
      <c r="A25" s="30">
        <v>18</v>
      </c>
      <c r="B25" s="53" t="s">
        <v>47</v>
      </c>
      <c r="C25" s="32" t="s">
        <v>48</v>
      </c>
      <c r="D25" s="43">
        <v>788</v>
      </c>
      <c r="E25" s="43">
        <v>2300397802.1500001</v>
      </c>
      <c r="F25" s="43">
        <v>3582</v>
      </c>
      <c r="G25" s="43">
        <v>1317722267.7981</v>
      </c>
      <c r="H25" s="43">
        <v>2395</v>
      </c>
      <c r="I25" s="43">
        <v>4545590668.4499998</v>
      </c>
      <c r="J25" s="43">
        <v>5564</v>
      </c>
      <c r="K25" s="43">
        <v>4520435704.9092999</v>
      </c>
      <c r="L25" s="43">
        <f t="shared" si="4"/>
        <v>12329</v>
      </c>
      <c r="M25" s="43">
        <f t="shared" si="5"/>
        <v>12684146443.307398</v>
      </c>
      <c r="N25" s="43">
        <v>573</v>
      </c>
      <c r="O25" s="43">
        <v>4141574110.48</v>
      </c>
      <c r="P25" s="43">
        <v>585</v>
      </c>
      <c r="Q25" s="43">
        <v>4758230159.6499996</v>
      </c>
      <c r="R25" s="43">
        <f t="shared" si="6"/>
        <v>1158</v>
      </c>
      <c r="S25" s="43">
        <f t="shared" si="7"/>
        <v>8899804270.1299992</v>
      </c>
      <c r="T25" s="43">
        <f t="shared" si="8"/>
        <v>13487</v>
      </c>
      <c r="U25" s="43">
        <f t="shared" si="9"/>
        <v>21583950713.437397</v>
      </c>
      <c r="V25" s="16"/>
    </row>
    <row r="26" spans="1:22" s="9" customFormat="1">
      <c r="A26" s="33">
        <v>19</v>
      </c>
      <c r="B26" s="54" t="s">
        <v>45</v>
      </c>
      <c r="C26" s="1" t="s">
        <v>46</v>
      </c>
      <c r="D26" s="44">
        <v>674</v>
      </c>
      <c r="E26" s="44">
        <v>1551906064.29</v>
      </c>
      <c r="F26" s="44">
        <v>4721</v>
      </c>
      <c r="G26" s="44">
        <v>1167146029.3171</v>
      </c>
      <c r="H26" s="44">
        <v>3303</v>
      </c>
      <c r="I26" s="44">
        <v>2645757407.9200001</v>
      </c>
      <c r="J26" s="44">
        <v>7553</v>
      </c>
      <c r="K26" s="44">
        <v>2683278185.5300002</v>
      </c>
      <c r="L26" s="42">
        <f t="shared" si="4"/>
        <v>16251</v>
      </c>
      <c r="M26" s="42">
        <f t="shared" si="5"/>
        <v>8048087687.0571012</v>
      </c>
      <c r="N26" s="44">
        <v>2543</v>
      </c>
      <c r="O26" s="44">
        <v>6535631965.7299995</v>
      </c>
      <c r="P26" s="44">
        <v>6987</v>
      </c>
      <c r="Q26" s="44">
        <v>6697373522.9300003</v>
      </c>
      <c r="R26" s="42">
        <f t="shared" si="6"/>
        <v>9530</v>
      </c>
      <c r="S26" s="42">
        <f t="shared" si="7"/>
        <v>13233005488.66</v>
      </c>
      <c r="T26" s="42">
        <f t="shared" si="8"/>
        <v>25781</v>
      </c>
      <c r="U26" s="42">
        <f t="shared" si="9"/>
        <v>21281093175.717102</v>
      </c>
      <c r="V26" s="16"/>
    </row>
    <row r="27" spans="1:22" s="9" customFormat="1">
      <c r="A27" s="30">
        <v>20</v>
      </c>
      <c r="B27" s="53" t="s">
        <v>34</v>
      </c>
      <c r="C27" s="32" t="s">
        <v>35</v>
      </c>
      <c r="D27" s="43">
        <v>14</v>
      </c>
      <c r="E27" s="43">
        <v>221058511.75999999</v>
      </c>
      <c r="F27" s="43"/>
      <c r="G27" s="43"/>
      <c r="H27" s="43">
        <v>1772</v>
      </c>
      <c r="I27" s="43">
        <v>5097142479.4300003</v>
      </c>
      <c r="J27" s="43">
        <v>1812</v>
      </c>
      <c r="K27" s="43">
        <v>4595117353.9700003</v>
      </c>
      <c r="L27" s="43">
        <f t="shared" si="4"/>
        <v>3598</v>
      </c>
      <c r="M27" s="43">
        <f t="shared" si="5"/>
        <v>9913318345.1600018</v>
      </c>
      <c r="N27" s="43">
        <v>207</v>
      </c>
      <c r="O27" s="43">
        <v>5183195649.1000004</v>
      </c>
      <c r="P27" s="43">
        <v>232</v>
      </c>
      <c r="Q27" s="43">
        <v>5556666096.4700003</v>
      </c>
      <c r="R27" s="43">
        <f t="shared" si="6"/>
        <v>439</v>
      </c>
      <c r="S27" s="43">
        <f t="shared" si="7"/>
        <v>10739861745.57</v>
      </c>
      <c r="T27" s="43">
        <f t="shared" si="8"/>
        <v>4037</v>
      </c>
      <c r="U27" s="43">
        <f t="shared" si="9"/>
        <v>20653180090.730003</v>
      </c>
      <c r="V27" s="16"/>
    </row>
    <row r="28" spans="1:22" s="9" customFormat="1">
      <c r="A28" s="33">
        <v>21</v>
      </c>
      <c r="B28" s="54" t="s">
        <v>69</v>
      </c>
      <c r="C28" s="1" t="s">
        <v>70</v>
      </c>
      <c r="D28" s="44">
        <v>944</v>
      </c>
      <c r="E28" s="44">
        <v>3367863907.6700001</v>
      </c>
      <c r="F28" s="44">
        <v>273</v>
      </c>
      <c r="G28" s="44">
        <v>278813458.79729998</v>
      </c>
      <c r="H28" s="44">
        <v>636</v>
      </c>
      <c r="I28" s="44">
        <v>1026814950.85</v>
      </c>
      <c r="J28" s="44">
        <v>1702</v>
      </c>
      <c r="K28" s="44">
        <v>1162135763.3408</v>
      </c>
      <c r="L28" s="42">
        <f t="shared" si="4"/>
        <v>3555</v>
      </c>
      <c r="M28" s="42">
        <f t="shared" si="5"/>
        <v>5835628080.6581001</v>
      </c>
      <c r="N28" s="44">
        <v>265</v>
      </c>
      <c r="O28" s="44">
        <v>1950306137.75</v>
      </c>
      <c r="P28" s="44">
        <v>348</v>
      </c>
      <c r="Q28" s="44">
        <v>4968650420.1000004</v>
      </c>
      <c r="R28" s="42">
        <f t="shared" si="6"/>
        <v>613</v>
      </c>
      <c r="S28" s="42">
        <f t="shared" si="7"/>
        <v>6918956557.8500004</v>
      </c>
      <c r="T28" s="42">
        <f t="shared" si="8"/>
        <v>4168</v>
      </c>
      <c r="U28" s="42">
        <f t="shared" si="9"/>
        <v>12754584638.508101</v>
      </c>
      <c r="V28" s="16"/>
    </row>
    <row r="29" spans="1:22" s="9" customFormat="1">
      <c r="A29" s="30">
        <v>22</v>
      </c>
      <c r="B29" s="31" t="s">
        <v>85</v>
      </c>
      <c r="C29" s="32" t="s">
        <v>86</v>
      </c>
      <c r="D29" s="43">
        <v>640</v>
      </c>
      <c r="E29" s="43">
        <v>680533657.51999998</v>
      </c>
      <c r="F29" s="43">
        <v>1531</v>
      </c>
      <c r="G29" s="43">
        <v>397061616.42000002</v>
      </c>
      <c r="H29" s="43">
        <v>919</v>
      </c>
      <c r="I29" s="43">
        <v>771433492.09000003</v>
      </c>
      <c r="J29" s="43">
        <v>2180</v>
      </c>
      <c r="K29" s="43">
        <v>1058168858.22</v>
      </c>
      <c r="L29" s="43">
        <f t="shared" si="0"/>
        <v>5270</v>
      </c>
      <c r="M29" s="43">
        <f t="shared" si="0"/>
        <v>2907197624.25</v>
      </c>
      <c r="N29" s="43">
        <v>1210</v>
      </c>
      <c r="O29" s="43">
        <v>4307188473.29</v>
      </c>
      <c r="P29" s="43">
        <v>2340</v>
      </c>
      <c r="Q29" s="43">
        <v>4419890738.71</v>
      </c>
      <c r="R29" s="43">
        <f t="shared" si="2"/>
        <v>3550</v>
      </c>
      <c r="S29" s="43">
        <f t="shared" si="3"/>
        <v>8727079212</v>
      </c>
      <c r="T29" s="43">
        <f t="shared" si="1"/>
        <v>8820</v>
      </c>
      <c r="U29" s="43">
        <f t="shared" si="1"/>
        <v>11634276836.25</v>
      </c>
      <c r="V29" s="16"/>
    </row>
    <row r="30" spans="1:22" s="9" customFormat="1">
      <c r="A30" s="33">
        <v>23</v>
      </c>
      <c r="B30" s="54" t="s">
        <v>73</v>
      </c>
      <c r="C30" s="1" t="s">
        <v>74</v>
      </c>
      <c r="D30" s="44">
        <v>233</v>
      </c>
      <c r="E30" s="44">
        <v>24371221.57</v>
      </c>
      <c r="F30" s="44">
        <v>1446</v>
      </c>
      <c r="G30" s="44">
        <v>190736520.84</v>
      </c>
      <c r="H30" s="44">
        <v>334007</v>
      </c>
      <c r="I30" s="44">
        <v>1379586392.5799999</v>
      </c>
      <c r="J30" s="44">
        <v>86177</v>
      </c>
      <c r="K30" s="44">
        <v>1152519921.53</v>
      </c>
      <c r="L30" s="42">
        <f t="shared" si="0"/>
        <v>421863</v>
      </c>
      <c r="M30" s="42">
        <f t="shared" si="0"/>
        <v>2747214056.52</v>
      </c>
      <c r="N30" s="44">
        <v>6058</v>
      </c>
      <c r="O30" s="44">
        <v>4231631470.4200001</v>
      </c>
      <c r="P30" s="44">
        <v>80559</v>
      </c>
      <c r="Q30" s="44">
        <v>4320046996.6700001</v>
      </c>
      <c r="R30" s="42">
        <f t="shared" si="2"/>
        <v>86617</v>
      </c>
      <c r="S30" s="42">
        <f t="shared" si="3"/>
        <v>8551678467.0900002</v>
      </c>
      <c r="T30" s="42">
        <f t="shared" si="1"/>
        <v>508480</v>
      </c>
      <c r="U30" s="42">
        <f t="shared" si="1"/>
        <v>11298892523.610001</v>
      </c>
      <c r="V30" s="16"/>
    </row>
    <row r="31" spans="1:22" s="9" customFormat="1">
      <c r="A31" s="30">
        <v>24</v>
      </c>
      <c r="B31" s="53" t="s">
        <v>53</v>
      </c>
      <c r="C31" s="32" t="s">
        <v>54</v>
      </c>
      <c r="D31" s="43">
        <v>1207</v>
      </c>
      <c r="E31" s="43">
        <v>780182863.40999997</v>
      </c>
      <c r="F31" s="43">
        <v>2473</v>
      </c>
      <c r="G31" s="43">
        <v>126288761.55</v>
      </c>
      <c r="H31" s="43">
        <v>886933</v>
      </c>
      <c r="I31" s="43">
        <v>1021916242.12</v>
      </c>
      <c r="J31" s="43">
        <v>9760</v>
      </c>
      <c r="K31" s="43">
        <v>672278601.63999999</v>
      </c>
      <c r="L31" s="43">
        <f t="shared" si="0"/>
        <v>900373</v>
      </c>
      <c r="M31" s="43">
        <f t="shared" si="0"/>
        <v>2600666468.7199998</v>
      </c>
      <c r="N31" s="43">
        <v>13647</v>
      </c>
      <c r="O31" s="43">
        <v>3524312299.7600002</v>
      </c>
      <c r="P31" s="43">
        <v>79485</v>
      </c>
      <c r="Q31" s="43">
        <v>4506934932.8199997</v>
      </c>
      <c r="R31" s="43">
        <f t="shared" si="2"/>
        <v>93132</v>
      </c>
      <c r="S31" s="43">
        <f t="shared" si="3"/>
        <v>8031247232.5799999</v>
      </c>
      <c r="T31" s="43">
        <f t="shared" si="1"/>
        <v>993505</v>
      </c>
      <c r="U31" s="43">
        <f t="shared" si="1"/>
        <v>10631913701.299999</v>
      </c>
      <c r="V31" s="16"/>
    </row>
    <row r="32" spans="1:22" s="9" customFormat="1">
      <c r="A32" s="33">
        <v>25</v>
      </c>
      <c r="B32" s="54" t="s">
        <v>57</v>
      </c>
      <c r="C32" s="1" t="s">
        <v>58</v>
      </c>
      <c r="D32" s="44">
        <v>1279</v>
      </c>
      <c r="E32" s="44">
        <v>719389109.79999995</v>
      </c>
      <c r="F32" s="44">
        <v>6965</v>
      </c>
      <c r="G32" s="44">
        <v>882267766.49160004</v>
      </c>
      <c r="H32" s="44">
        <v>7593</v>
      </c>
      <c r="I32" s="44">
        <v>2565444625.6100001</v>
      </c>
      <c r="J32" s="44">
        <v>17294</v>
      </c>
      <c r="K32" s="44">
        <v>2687561925.3628001</v>
      </c>
      <c r="L32" s="42">
        <f t="shared" si="0"/>
        <v>33131</v>
      </c>
      <c r="M32" s="42">
        <f t="shared" si="0"/>
        <v>6854663427.2644005</v>
      </c>
      <c r="N32" s="44">
        <v>1398</v>
      </c>
      <c r="O32" s="44">
        <v>1888029487.01</v>
      </c>
      <c r="P32" s="44">
        <v>1331</v>
      </c>
      <c r="Q32" s="44">
        <v>1470545688.6700001</v>
      </c>
      <c r="R32" s="42">
        <f t="shared" si="2"/>
        <v>2729</v>
      </c>
      <c r="S32" s="42">
        <f t="shared" si="3"/>
        <v>3358575175.6800003</v>
      </c>
      <c r="T32" s="42">
        <f t="shared" si="1"/>
        <v>35860</v>
      </c>
      <c r="U32" s="42">
        <f t="shared" si="1"/>
        <v>10213238602.944401</v>
      </c>
      <c r="V32" s="16"/>
    </row>
    <row r="33" spans="1:22" s="9" customFormat="1">
      <c r="A33" s="30">
        <v>26</v>
      </c>
      <c r="B33" s="53" t="s">
        <v>71</v>
      </c>
      <c r="C33" s="32" t="s">
        <v>72</v>
      </c>
      <c r="D33" s="43">
        <v>1033</v>
      </c>
      <c r="E33" s="43">
        <v>463421724.63999999</v>
      </c>
      <c r="F33" s="43">
        <v>817</v>
      </c>
      <c r="G33" s="43">
        <v>24853001.010000002</v>
      </c>
      <c r="H33" s="43">
        <v>64061</v>
      </c>
      <c r="I33" s="43">
        <v>1182986181.99</v>
      </c>
      <c r="J33" s="43">
        <v>12552</v>
      </c>
      <c r="K33" s="43">
        <v>2584987343.1700001</v>
      </c>
      <c r="L33" s="43">
        <f t="shared" si="0"/>
        <v>78463</v>
      </c>
      <c r="M33" s="43">
        <f t="shared" si="0"/>
        <v>4256248250.8099999</v>
      </c>
      <c r="N33" s="43">
        <v>1127</v>
      </c>
      <c r="O33" s="43">
        <v>2988825420.3699999</v>
      </c>
      <c r="P33" s="43">
        <v>1189</v>
      </c>
      <c r="Q33" s="43">
        <v>1990621085.47</v>
      </c>
      <c r="R33" s="43">
        <f t="shared" si="2"/>
        <v>2316</v>
      </c>
      <c r="S33" s="43">
        <f t="shared" si="3"/>
        <v>4979446505.8400002</v>
      </c>
      <c r="T33" s="43">
        <f t="shared" si="1"/>
        <v>80779</v>
      </c>
      <c r="U33" s="43">
        <f t="shared" si="1"/>
        <v>9235694756.6499996</v>
      </c>
      <c r="V33" s="16"/>
    </row>
    <row r="34" spans="1:22" s="9" customFormat="1">
      <c r="A34" s="33">
        <v>27</v>
      </c>
      <c r="B34" s="54" t="s">
        <v>55</v>
      </c>
      <c r="C34" s="1" t="s">
        <v>56</v>
      </c>
      <c r="D34" s="44">
        <v>603</v>
      </c>
      <c r="E34" s="44">
        <v>923456134.37</v>
      </c>
      <c r="F34" s="44"/>
      <c r="G34" s="44"/>
      <c r="H34" s="44">
        <v>871</v>
      </c>
      <c r="I34" s="44">
        <v>372999543.85000002</v>
      </c>
      <c r="J34" s="44">
        <v>286</v>
      </c>
      <c r="K34" s="44">
        <v>2816085707.2800002</v>
      </c>
      <c r="L34" s="42">
        <f t="shared" si="0"/>
        <v>1760</v>
      </c>
      <c r="M34" s="42">
        <f t="shared" si="0"/>
        <v>4112541385.5</v>
      </c>
      <c r="N34" s="44">
        <v>112</v>
      </c>
      <c r="O34" s="44">
        <v>3508248803.7800002</v>
      </c>
      <c r="P34" s="44">
        <v>32</v>
      </c>
      <c r="Q34" s="44">
        <v>1056526122.8</v>
      </c>
      <c r="R34" s="42">
        <f t="shared" si="2"/>
        <v>144</v>
      </c>
      <c r="S34" s="42">
        <f t="shared" si="3"/>
        <v>4564774926.5799999</v>
      </c>
      <c r="T34" s="42">
        <f t="shared" si="1"/>
        <v>1904</v>
      </c>
      <c r="U34" s="42">
        <f t="shared" si="1"/>
        <v>8677316312.0799999</v>
      </c>
      <c r="V34" s="16"/>
    </row>
    <row r="35" spans="1:22" s="9" customFormat="1">
      <c r="A35" s="30">
        <v>28</v>
      </c>
      <c r="B35" s="53" t="s">
        <v>49</v>
      </c>
      <c r="C35" s="32" t="s">
        <v>50</v>
      </c>
      <c r="D35" s="43">
        <v>46</v>
      </c>
      <c r="E35" s="43">
        <v>148074301.22999999</v>
      </c>
      <c r="F35" s="43">
        <v>151</v>
      </c>
      <c r="G35" s="43">
        <v>131684431.31999999</v>
      </c>
      <c r="H35" s="43">
        <v>305</v>
      </c>
      <c r="I35" s="43">
        <v>1131305477.7</v>
      </c>
      <c r="J35" s="43">
        <v>662</v>
      </c>
      <c r="K35" s="43">
        <v>1158640580.0699999</v>
      </c>
      <c r="L35" s="43">
        <f t="shared" si="0"/>
        <v>1164</v>
      </c>
      <c r="M35" s="43">
        <f t="shared" si="0"/>
        <v>2569704790.3200002</v>
      </c>
      <c r="N35" s="43">
        <v>842</v>
      </c>
      <c r="O35" s="43">
        <v>2685449841.4699998</v>
      </c>
      <c r="P35" s="43">
        <v>1214</v>
      </c>
      <c r="Q35" s="43">
        <v>2601195983.3099999</v>
      </c>
      <c r="R35" s="43">
        <f t="shared" si="2"/>
        <v>2056</v>
      </c>
      <c r="S35" s="43">
        <f t="shared" si="3"/>
        <v>5286645824.7799997</v>
      </c>
      <c r="T35" s="43">
        <f t="shared" si="1"/>
        <v>3220</v>
      </c>
      <c r="U35" s="43">
        <f t="shared" si="1"/>
        <v>7856350615.1000004</v>
      </c>
      <c r="V35" s="16"/>
    </row>
    <row r="36" spans="1:22" s="9" customFormat="1">
      <c r="A36" s="33">
        <v>29</v>
      </c>
      <c r="B36" s="54" t="s">
        <v>77</v>
      </c>
      <c r="C36" s="1" t="s">
        <v>78</v>
      </c>
      <c r="D36" s="44">
        <v>1463</v>
      </c>
      <c r="E36" s="44">
        <v>117883259.08</v>
      </c>
      <c r="F36" s="44">
        <v>11715</v>
      </c>
      <c r="G36" s="44">
        <v>632470063.99609995</v>
      </c>
      <c r="H36" s="44">
        <v>6040</v>
      </c>
      <c r="I36" s="44">
        <v>662134280.02999997</v>
      </c>
      <c r="J36" s="44">
        <v>16145</v>
      </c>
      <c r="K36" s="44">
        <v>811599514.33580005</v>
      </c>
      <c r="L36" s="42">
        <f t="shared" si="0"/>
        <v>35363</v>
      </c>
      <c r="M36" s="42">
        <f t="shared" si="0"/>
        <v>2224087117.4418998</v>
      </c>
      <c r="N36" s="44">
        <v>4658</v>
      </c>
      <c r="O36" s="44">
        <v>2736304944.6300001</v>
      </c>
      <c r="P36" s="44">
        <v>69544</v>
      </c>
      <c r="Q36" s="44">
        <v>2071519995.1700001</v>
      </c>
      <c r="R36" s="42">
        <f t="shared" si="2"/>
        <v>74202</v>
      </c>
      <c r="S36" s="42">
        <f t="shared" si="3"/>
        <v>4807824939.8000002</v>
      </c>
      <c r="T36" s="42">
        <f t="shared" si="1"/>
        <v>109565</v>
      </c>
      <c r="U36" s="42">
        <f t="shared" si="1"/>
        <v>7031912057.2418995</v>
      </c>
      <c r="V36" s="16"/>
    </row>
    <row r="37" spans="1:22" s="9" customFormat="1">
      <c r="A37" s="30">
        <v>30</v>
      </c>
      <c r="B37" s="31" t="s">
        <v>93</v>
      </c>
      <c r="C37" s="32" t="s">
        <v>94</v>
      </c>
      <c r="D37" s="43">
        <v>139</v>
      </c>
      <c r="E37" s="43">
        <v>400450946.44999999</v>
      </c>
      <c r="F37" s="43">
        <v>85</v>
      </c>
      <c r="G37" s="43">
        <v>60800878.399999999</v>
      </c>
      <c r="H37" s="43">
        <v>118</v>
      </c>
      <c r="I37" s="43">
        <v>968516825.95000005</v>
      </c>
      <c r="J37" s="43">
        <v>1003</v>
      </c>
      <c r="K37" s="43">
        <v>834945258.00999999</v>
      </c>
      <c r="L37" s="43">
        <f t="shared" ref="L37:L48" si="10">J37+H37+F37+D37</f>
        <v>1345</v>
      </c>
      <c r="M37" s="43">
        <f t="shared" ref="M37:M48" si="11">K37+I37+G37+E37</f>
        <v>2264713908.8099999</v>
      </c>
      <c r="N37" s="43">
        <v>172</v>
      </c>
      <c r="O37" s="43">
        <v>2061692088.6900001</v>
      </c>
      <c r="P37" s="43">
        <v>204</v>
      </c>
      <c r="Q37" s="43">
        <v>2562681557.8499999</v>
      </c>
      <c r="R37" s="43">
        <f t="shared" ref="R37:R48" si="12">N37+P37</f>
        <v>376</v>
      </c>
      <c r="S37" s="43">
        <f t="shared" ref="S37:S48" si="13">O37+Q37</f>
        <v>4624373646.54</v>
      </c>
      <c r="T37" s="43">
        <f t="shared" ref="T37:T48" si="14">R37+L37</f>
        <v>1721</v>
      </c>
      <c r="U37" s="43">
        <f t="shared" ref="U37:U48" si="15">S37+M37</f>
        <v>6889087555.3500004</v>
      </c>
      <c r="V37" s="16"/>
    </row>
    <row r="38" spans="1:22" s="9" customFormat="1">
      <c r="A38" s="33">
        <v>31</v>
      </c>
      <c r="B38" s="54" t="s">
        <v>67</v>
      </c>
      <c r="C38" s="1" t="s">
        <v>68</v>
      </c>
      <c r="D38" s="44">
        <v>4315</v>
      </c>
      <c r="E38" s="44">
        <v>660253439.55999994</v>
      </c>
      <c r="F38" s="44">
        <v>4835</v>
      </c>
      <c r="G38" s="44">
        <v>320968684.30849999</v>
      </c>
      <c r="H38" s="44">
        <v>6291</v>
      </c>
      <c r="I38" s="44">
        <v>227638988.75999999</v>
      </c>
      <c r="J38" s="44">
        <v>23521</v>
      </c>
      <c r="K38" s="44">
        <v>1375252162.5703001</v>
      </c>
      <c r="L38" s="42">
        <f t="shared" si="10"/>
        <v>38962</v>
      </c>
      <c r="M38" s="42">
        <f t="shared" si="11"/>
        <v>2584113275.1988001</v>
      </c>
      <c r="N38" s="44">
        <v>3860</v>
      </c>
      <c r="O38" s="44">
        <v>2245758585.9299998</v>
      </c>
      <c r="P38" s="44">
        <v>11753</v>
      </c>
      <c r="Q38" s="44">
        <v>1512909624.78</v>
      </c>
      <c r="R38" s="42">
        <f t="shared" si="12"/>
        <v>15613</v>
      </c>
      <c r="S38" s="42">
        <f t="shared" si="13"/>
        <v>3758668210.71</v>
      </c>
      <c r="T38" s="42">
        <f t="shared" si="14"/>
        <v>54575</v>
      </c>
      <c r="U38" s="42">
        <f t="shared" si="15"/>
        <v>6342781485.9088001</v>
      </c>
      <c r="V38" s="16"/>
    </row>
    <row r="39" spans="1:22" s="9" customFormat="1">
      <c r="A39" s="30">
        <v>32</v>
      </c>
      <c r="B39" s="53" t="s">
        <v>75</v>
      </c>
      <c r="C39" s="32" t="s">
        <v>342</v>
      </c>
      <c r="D39" s="43">
        <v>2198</v>
      </c>
      <c r="E39" s="43">
        <v>98968695.530000001</v>
      </c>
      <c r="F39" s="43">
        <v>12374</v>
      </c>
      <c r="G39" s="43">
        <v>465825327.17650002</v>
      </c>
      <c r="H39" s="43">
        <v>9137</v>
      </c>
      <c r="I39" s="43">
        <v>702088068.00639999</v>
      </c>
      <c r="J39" s="43">
        <v>26179</v>
      </c>
      <c r="K39" s="43">
        <v>957055833.18640006</v>
      </c>
      <c r="L39" s="43">
        <f t="shared" si="10"/>
        <v>49888</v>
      </c>
      <c r="M39" s="43">
        <f t="shared" si="11"/>
        <v>2223937923.8993001</v>
      </c>
      <c r="N39" s="43">
        <v>6640</v>
      </c>
      <c r="O39" s="43">
        <v>2379504464.48</v>
      </c>
      <c r="P39" s="43">
        <v>49618</v>
      </c>
      <c r="Q39" s="43">
        <v>1725045468.73</v>
      </c>
      <c r="R39" s="43">
        <f t="shared" si="12"/>
        <v>56258</v>
      </c>
      <c r="S39" s="43">
        <f t="shared" si="13"/>
        <v>4104549933.21</v>
      </c>
      <c r="T39" s="43">
        <f t="shared" si="14"/>
        <v>106146</v>
      </c>
      <c r="U39" s="43">
        <f t="shared" si="15"/>
        <v>6328487857.1093006</v>
      </c>
      <c r="V39" s="16"/>
    </row>
    <row r="40" spans="1:22" s="9" customFormat="1">
      <c r="A40" s="33">
        <v>33</v>
      </c>
      <c r="B40" s="54" t="s">
        <v>65</v>
      </c>
      <c r="C40" s="1" t="s">
        <v>66</v>
      </c>
      <c r="D40" s="44">
        <v>1237</v>
      </c>
      <c r="E40" s="44">
        <v>570917021.32000005</v>
      </c>
      <c r="F40" s="44">
        <v>5052</v>
      </c>
      <c r="G40" s="44">
        <v>1046026162.76</v>
      </c>
      <c r="H40" s="44">
        <v>3056</v>
      </c>
      <c r="I40" s="44">
        <v>1355780738.8499999</v>
      </c>
      <c r="J40" s="44">
        <v>4428</v>
      </c>
      <c r="K40" s="44">
        <v>585621829.83899999</v>
      </c>
      <c r="L40" s="42">
        <f t="shared" si="10"/>
        <v>13773</v>
      </c>
      <c r="M40" s="42">
        <f t="shared" si="11"/>
        <v>3558345752.7690001</v>
      </c>
      <c r="N40" s="44">
        <v>643</v>
      </c>
      <c r="O40" s="44">
        <v>1220604121.8699999</v>
      </c>
      <c r="P40" s="44">
        <v>649</v>
      </c>
      <c r="Q40" s="44">
        <v>1528128351.8499999</v>
      </c>
      <c r="R40" s="42">
        <f t="shared" si="12"/>
        <v>1292</v>
      </c>
      <c r="S40" s="42">
        <f t="shared" si="13"/>
        <v>2748732473.7199998</v>
      </c>
      <c r="T40" s="42">
        <f t="shared" si="14"/>
        <v>15065</v>
      </c>
      <c r="U40" s="42">
        <f t="shared" si="15"/>
        <v>6307078226.4890003</v>
      </c>
      <c r="V40" s="16"/>
    </row>
    <row r="41" spans="1:22" s="9" customFormat="1">
      <c r="A41" s="30">
        <v>34</v>
      </c>
      <c r="B41" s="53" t="s">
        <v>108</v>
      </c>
      <c r="C41" s="32" t="s">
        <v>109</v>
      </c>
      <c r="D41" s="43">
        <v>580</v>
      </c>
      <c r="E41" s="43">
        <v>44322839.699500002</v>
      </c>
      <c r="F41" s="43">
        <v>5137</v>
      </c>
      <c r="G41" s="43">
        <v>204404446.36649999</v>
      </c>
      <c r="H41" s="43">
        <v>2807</v>
      </c>
      <c r="I41" s="43">
        <v>771045464.59000003</v>
      </c>
      <c r="J41" s="43">
        <v>614549</v>
      </c>
      <c r="K41" s="43">
        <v>1147840554.2084999</v>
      </c>
      <c r="L41" s="43">
        <f t="shared" ref="L41:L44" si="16">J41+H41+F41+D41</f>
        <v>623073</v>
      </c>
      <c r="M41" s="43">
        <f t="shared" ref="M41:M44" si="17">K41+I41+G41+E41</f>
        <v>2167613304.8645</v>
      </c>
      <c r="N41" s="43">
        <v>1938</v>
      </c>
      <c r="O41" s="43">
        <v>2175044004.0900002</v>
      </c>
      <c r="P41" s="43">
        <v>2757</v>
      </c>
      <c r="Q41" s="43">
        <v>1637349673.29</v>
      </c>
      <c r="R41" s="43">
        <f t="shared" ref="R41:R44" si="18">N41+P41</f>
        <v>4695</v>
      </c>
      <c r="S41" s="43">
        <f t="shared" ref="S41:S44" si="19">O41+Q41</f>
        <v>3812393677.3800001</v>
      </c>
      <c r="T41" s="43">
        <f t="shared" ref="T41:T44" si="20">R41+L41</f>
        <v>627768</v>
      </c>
      <c r="U41" s="43">
        <f t="shared" ref="U41:U44" si="21">S41+M41</f>
        <v>5980006982.2445002</v>
      </c>
      <c r="V41" s="16"/>
    </row>
    <row r="42" spans="1:22" s="9" customFormat="1">
      <c r="A42" s="33">
        <v>35</v>
      </c>
      <c r="B42" s="54" t="s">
        <v>87</v>
      </c>
      <c r="C42" s="1" t="s">
        <v>88</v>
      </c>
      <c r="D42" s="44">
        <v>194</v>
      </c>
      <c r="E42" s="44">
        <v>1060239337.15</v>
      </c>
      <c r="F42" s="44">
        <v>275</v>
      </c>
      <c r="G42" s="44">
        <v>14826451.189999999</v>
      </c>
      <c r="H42" s="44">
        <v>2192</v>
      </c>
      <c r="I42" s="44">
        <v>349203380.25</v>
      </c>
      <c r="J42" s="44">
        <v>8324</v>
      </c>
      <c r="K42" s="44">
        <v>1416885230.49</v>
      </c>
      <c r="L42" s="42">
        <f t="shared" si="16"/>
        <v>10985</v>
      </c>
      <c r="M42" s="42">
        <f t="shared" si="17"/>
        <v>2841154399.0799999</v>
      </c>
      <c r="N42" s="44">
        <v>714</v>
      </c>
      <c r="O42" s="44">
        <v>1145142604.8699999</v>
      </c>
      <c r="P42" s="44">
        <v>442</v>
      </c>
      <c r="Q42" s="44">
        <v>1120765273.77</v>
      </c>
      <c r="R42" s="42">
        <f t="shared" si="18"/>
        <v>1156</v>
      </c>
      <c r="S42" s="42">
        <f t="shared" si="19"/>
        <v>2265907878.6399999</v>
      </c>
      <c r="T42" s="42">
        <f t="shared" si="20"/>
        <v>12141</v>
      </c>
      <c r="U42" s="42">
        <f t="shared" si="21"/>
        <v>5107062277.7199993</v>
      </c>
      <c r="V42" s="16"/>
    </row>
    <row r="43" spans="1:22" s="9" customFormat="1">
      <c r="A43" s="30">
        <v>36</v>
      </c>
      <c r="B43" s="53" t="s">
        <v>61</v>
      </c>
      <c r="C43" s="32" t="s">
        <v>62</v>
      </c>
      <c r="D43" s="43"/>
      <c r="E43" s="43"/>
      <c r="F43" s="43"/>
      <c r="G43" s="43"/>
      <c r="H43" s="43">
        <v>1445</v>
      </c>
      <c r="I43" s="43">
        <v>1266474061.01</v>
      </c>
      <c r="J43" s="43">
        <v>3127</v>
      </c>
      <c r="K43" s="43">
        <v>1555311833.9400001</v>
      </c>
      <c r="L43" s="43">
        <f t="shared" si="16"/>
        <v>4572</v>
      </c>
      <c r="M43" s="43">
        <f t="shared" si="17"/>
        <v>2821785894.9499998</v>
      </c>
      <c r="N43" s="43">
        <v>200</v>
      </c>
      <c r="O43" s="43">
        <v>1061477284.02</v>
      </c>
      <c r="P43" s="43">
        <v>375</v>
      </c>
      <c r="Q43" s="43">
        <v>785350000</v>
      </c>
      <c r="R43" s="43">
        <f t="shared" si="18"/>
        <v>575</v>
      </c>
      <c r="S43" s="43">
        <f t="shared" si="19"/>
        <v>1846827284.02</v>
      </c>
      <c r="T43" s="43">
        <f t="shared" si="20"/>
        <v>5147</v>
      </c>
      <c r="U43" s="43">
        <f t="shared" si="21"/>
        <v>4668613178.9699993</v>
      </c>
      <c r="V43" s="16"/>
    </row>
    <row r="44" spans="1:22" s="9" customFormat="1">
      <c r="A44" s="33">
        <v>37</v>
      </c>
      <c r="B44" s="54" t="s">
        <v>76</v>
      </c>
      <c r="C44" s="1" t="s">
        <v>343</v>
      </c>
      <c r="D44" s="44">
        <v>678</v>
      </c>
      <c r="E44" s="44">
        <v>114097065.04000001</v>
      </c>
      <c r="F44" s="44">
        <v>3582</v>
      </c>
      <c r="G44" s="44">
        <v>187289023</v>
      </c>
      <c r="H44" s="44">
        <v>6666</v>
      </c>
      <c r="I44" s="44">
        <v>851476632.04999995</v>
      </c>
      <c r="J44" s="44">
        <v>10354</v>
      </c>
      <c r="K44" s="44">
        <v>678630049.75</v>
      </c>
      <c r="L44" s="42">
        <f t="shared" si="16"/>
        <v>21280</v>
      </c>
      <c r="M44" s="42">
        <f t="shared" si="17"/>
        <v>1831492769.8399999</v>
      </c>
      <c r="N44" s="44">
        <v>1164</v>
      </c>
      <c r="O44" s="44">
        <v>1128247229.6199999</v>
      </c>
      <c r="P44" s="44">
        <v>23270</v>
      </c>
      <c r="Q44" s="44">
        <v>1219513283.03</v>
      </c>
      <c r="R44" s="42">
        <f t="shared" si="18"/>
        <v>24434</v>
      </c>
      <c r="S44" s="42">
        <f t="shared" si="19"/>
        <v>2347760512.6499996</v>
      </c>
      <c r="T44" s="42">
        <f t="shared" si="20"/>
        <v>45714</v>
      </c>
      <c r="U44" s="42">
        <f t="shared" si="21"/>
        <v>4179253282.4899998</v>
      </c>
      <c r="V44" s="16"/>
    </row>
    <row r="45" spans="1:22" s="9" customFormat="1">
      <c r="A45" s="30">
        <v>38</v>
      </c>
      <c r="B45" s="53" t="s">
        <v>83</v>
      </c>
      <c r="C45" s="32" t="s">
        <v>84</v>
      </c>
      <c r="D45" s="43">
        <v>602</v>
      </c>
      <c r="E45" s="43">
        <v>397209493.50999999</v>
      </c>
      <c r="F45" s="43">
        <v>1310</v>
      </c>
      <c r="G45" s="43">
        <v>283873727.42000002</v>
      </c>
      <c r="H45" s="43">
        <v>783</v>
      </c>
      <c r="I45" s="43">
        <v>357493736.94</v>
      </c>
      <c r="J45" s="43">
        <v>989</v>
      </c>
      <c r="K45" s="43">
        <v>530663471.07999998</v>
      </c>
      <c r="L45" s="43">
        <f t="shared" si="10"/>
        <v>3684</v>
      </c>
      <c r="M45" s="43">
        <f t="shared" si="11"/>
        <v>1569240428.95</v>
      </c>
      <c r="N45" s="43">
        <v>769</v>
      </c>
      <c r="O45" s="43">
        <v>1217721002.8</v>
      </c>
      <c r="P45" s="43">
        <v>777</v>
      </c>
      <c r="Q45" s="43">
        <v>1183521902.98</v>
      </c>
      <c r="R45" s="43">
        <f t="shared" si="12"/>
        <v>1546</v>
      </c>
      <c r="S45" s="43">
        <f t="shared" si="13"/>
        <v>2401242905.7799997</v>
      </c>
      <c r="T45" s="43">
        <f t="shared" si="14"/>
        <v>5230</v>
      </c>
      <c r="U45" s="43">
        <f t="shared" si="15"/>
        <v>3970483334.7299995</v>
      </c>
      <c r="V45" s="16"/>
    </row>
    <row r="46" spans="1:22" s="9" customFormat="1">
      <c r="A46" s="33">
        <v>39</v>
      </c>
      <c r="B46" s="23" t="s">
        <v>106</v>
      </c>
      <c r="C46" s="1" t="s">
        <v>107</v>
      </c>
      <c r="D46" s="44">
        <v>477</v>
      </c>
      <c r="E46" s="44">
        <v>541055851.78999996</v>
      </c>
      <c r="F46" s="44">
        <v>3288</v>
      </c>
      <c r="G46" s="44">
        <v>514768160.62</v>
      </c>
      <c r="H46" s="44">
        <v>587</v>
      </c>
      <c r="I46" s="44">
        <v>638153995.25</v>
      </c>
      <c r="J46" s="44">
        <v>1964</v>
      </c>
      <c r="K46" s="44">
        <v>332583592.62</v>
      </c>
      <c r="L46" s="42">
        <f t="shared" si="10"/>
        <v>6316</v>
      </c>
      <c r="M46" s="42">
        <f t="shared" si="11"/>
        <v>2026561600.28</v>
      </c>
      <c r="N46" s="44">
        <v>209</v>
      </c>
      <c r="O46" s="44">
        <v>779768927.17999995</v>
      </c>
      <c r="P46" s="44">
        <v>238</v>
      </c>
      <c r="Q46" s="44">
        <v>1093406511.8299999</v>
      </c>
      <c r="R46" s="42">
        <f t="shared" si="12"/>
        <v>447</v>
      </c>
      <c r="S46" s="42">
        <f t="shared" si="13"/>
        <v>1873175439.0099998</v>
      </c>
      <c r="T46" s="42">
        <f t="shared" si="14"/>
        <v>6763</v>
      </c>
      <c r="U46" s="42">
        <f t="shared" si="15"/>
        <v>3899737039.29</v>
      </c>
      <c r="V46" s="16"/>
    </row>
    <row r="47" spans="1:22" s="9" customFormat="1">
      <c r="A47" s="30">
        <v>40</v>
      </c>
      <c r="B47" s="31" t="s">
        <v>91</v>
      </c>
      <c r="C47" s="32" t="s">
        <v>92</v>
      </c>
      <c r="D47" s="43">
        <v>46</v>
      </c>
      <c r="E47" s="43">
        <v>252095215.72999999</v>
      </c>
      <c r="F47" s="43">
        <v>164</v>
      </c>
      <c r="G47" s="43">
        <v>86256166.659999996</v>
      </c>
      <c r="H47" s="43">
        <v>118</v>
      </c>
      <c r="I47" s="43">
        <v>445667095.56999999</v>
      </c>
      <c r="J47" s="43">
        <v>218</v>
      </c>
      <c r="K47" s="43">
        <v>277583574.58999997</v>
      </c>
      <c r="L47" s="43">
        <f t="shared" si="10"/>
        <v>546</v>
      </c>
      <c r="M47" s="43">
        <f t="shared" si="11"/>
        <v>1061602052.55</v>
      </c>
      <c r="N47" s="43">
        <v>188</v>
      </c>
      <c r="O47" s="43">
        <v>1174811835.75</v>
      </c>
      <c r="P47" s="43">
        <v>265</v>
      </c>
      <c r="Q47" s="43">
        <v>1506374762.04</v>
      </c>
      <c r="R47" s="43">
        <f t="shared" si="12"/>
        <v>453</v>
      </c>
      <c r="S47" s="43">
        <f t="shared" si="13"/>
        <v>2681186597.79</v>
      </c>
      <c r="T47" s="43">
        <f t="shared" si="14"/>
        <v>999</v>
      </c>
      <c r="U47" s="43">
        <f t="shared" si="15"/>
        <v>3742788650.3400002</v>
      </c>
      <c r="V47" s="16"/>
    </row>
    <row r="48" spans="1:22" s="9" customFormat="1">
      <c r="A48" s="33">
        <v>41</v>
      </c>
      <c r="B48" s="54" t="s">
        <v>235</v>
      </c>
      <c r="C48" s="1" t="s">
        <v>236</v>
      </c>
      <c r="D48" s="44">
        <v>443</v>
      </c>
      <c r="E48" s="44">
        <v>533335203.88999999</v>
      </c>
      <c r="F48" s="44">
        <v>2148</v>
      </c>
      <c r="G48" s="44">
        <v>88366799.920000002</v>
      </c>
      <c r="H48" s="44">
        <v>8212</v>
      </c>
      <c r="I48" s="44">
        <v>194296573.78999999</v>
      </c>
      <c r="J48" s="44">
        <v>106544</v>
      </c>
      <c r="K48" s="44">
        <v>1150936747.6300001</v>
      </c>
      <c r="L48" s="42">
        <f t="shared" si="10"/>
        <v>117347</v>
      </c>
      <c r="M48" s="42">
        <f t="shared" si="11"/>
        <v>1966935325.23</v>
      </c>
      <c r="N48" s="44">
        <v>441</v>
      </c>
      <c r="O48" s="44">
        <v>1033395340.63</v>
      </c>
      <c r="P48" s="44">
        <v>203</v>
      </c>
      <c r="Q48" s="44">
        <v>523488601.12</v>
      </c>
      <c r="R48" s="42">
        <f t="shared" si="12"/>
        <v>644</v>
      </c>
      <c r="S48" s="42">
        <f t="shared" si="13"/>
        <v>1556883941.75</v>
      </c>
      <c r="T48" s="42">
        <f t="shared" si="14"/>
        <v>117991</v>
      </c>
      <c r="U48" s="42">
        <f t="shared" si="15"/>
        <v>3523819266.98</v>
      </c>
      <c r="V48" s="16"/>
    </row>
    <row r="49" spans="1:22" s="9" customFormat="1">
      <c r="A49" s="30">
        <v>42</v>
      </c>
      <c r="B49" s="53" t="s">
        <v>117</v>
      </c>
      <c r="C49" s="32" t="s">
        <v>118</v>
      </c>
      <c r="D49" s="43">
        <v>214</v>
      </c>
      <c r="E49" s="43">
        <v>168356159.91</v>
      </c>
      <c r="F49" s="43">
        <v>1781</v>
      </c>
      <c r="G49" s="43">
        <v>226171178.34</v>
      </c>
      <c r="H49" s="43">
        <v>133</v>
      </c>
      <c r="I49" s="43">
        <v>243802049.53999999</v>
      </c>
      <c r="J49" s="43">
        <v>499</v>
      </c>
      <c r="K49" s="43">
        <v>234879798.05000001</v>
      </c>
      <c r="L49" s="43">
        <f t="shared" ref="L49:M56" si="22">J49+H49+F49+D49</f>
        <v>2627</v>
      </c>
      <c r="M49" s="43">
        <f t="shared" si="22"/>
        <v>873209185.84000003</v>
      </c>
      <c r="N49" s="43">
        <v>261</v>
      </c>
      <c r="O49" s="43">
        <v>1357043630.9400001</v>
      </c>
      <c r="P49" s="43">
        <v>910</v>
      </c>
      <c r="Q49" s="43">
        <v>1251736477.9300001</v>
      </c>
      <c r="R49" s="43">
        <f t="shared" si="2"/>
        <v>1171</v>
      </c>
      <c r="S49" s="43">
        <f t="shared" si="3"/>
        <v>2608780108.8699999</v>
      </c>
      <c r="T49" s="43">
        <f t="shared" ref="T49:U56" si="23">R49+L49</f>
        <v>3798</v>
      </c>
      <c r="U49" s="43">
        <f t="shared" si="23"/>
        <v>3481989294.71</v>
      </c>
      <c r="V49" s="16"/>
    </row>
    <row r="50" spans="1:22" s="9" customFormat="1">
      <c r="A50" s="33">
        <v>43</v>
      </c>
      <c r="B50" s="54" t="s">
        <v>133</v>
      </c>
      <c r="C50" s="1" t="s">
        <v>134</v>
      </c>
      <c r="D50" s="44">
        <v>115</v>
      </c>
      <c r="E50" s="44">
        <v>1311784557.8299999</v>
      </c>
      <c r="F50" s="44">
        <v>161</v>
      </c>
      <c r="G50" s="44">
        <v>39754719.350000001</v>
      </c>
      <c r="H50" s="44">
        <v>140</v>
      </c>
      <c r="I50" s="44">
        <v>141769306.09</v>
      </c>
      <c r="J50" s="44">
        <v>392</v>
      </c>
      <c r="K50" s="44">
        <v>198156908.86000001</v>
      </c>
      <c r="L50" s="42">
        <f t="shared" si="22"/>
        <v>808</v>
      </c>
      <c r="M50" s="42">
        <f t="shared" si="22"/>
        <v>1691465492.1300001</v>
      </c>
      <c r="N50" s="44">
        <v>211</v>
      </c>
      <c r="O50" s="44">
        <v>199168276.69</v>
      </c>
      <c r="P50" s="44">
        <v>247</v>
      </c>
      <c r="Q50" s="44">
        <v>1414913593.73</v>
      </c>
      <c r="R50" s="42">
        <f t="shared" si="2"/>
        <v>458</v>
      </c>
      <c r="S50" s="42">
        <f t="shared" si="3"/>
        <v>1614081870.4200001</v>
      </c>
      <c r="T50" s="42">
        <f t="shared" si="23"/>
        <v>1266</v>
      </c>
      <c r="U50" s="42">
        <f t="shared" si="23"/>
        <v>3305547362.5500002</v>
      </c>
      <c r="V50" s="16"/>
    </row>
    <row r="51" spans="1:22" s="9" customFormat="1">
      <c r="A51" s="30">
        <v>44</v>
      </c>
      <c r="B51" s="53" t="s">
        <v>79</v>
      </c>
      <c r="C51" s="32" t="s">
        <v>80</v>
      </c>
      <c r="D51" s="43">
        <v>334</v>
      </c>
      <c r="E51" s="43">
        <v>394600675.82999998</v>
      </c>
      <c r="F51" s="43">
        <v>1478</v>
      </c>
      <c r="G51" s="43">
        <v>162725344.30000001</v>
      </c>
      <c r="H51" s="43">
        <v>80</v>
      </c>
      <c r="I51" s="43">
        <v>167817526.63999999</v>
      </c>
      <c r="J51" s="43">
        <v>1437</v>
      </c>
      <c r="K51" s="43">
        <v>577346447.13999999</v>
      </c>
      <c r="L51" s="43">
        <f t="shared" si="22"/>
        <v>3329</v>
      </c>
      <c r="M51" s="43">
        <f t="shared" si="22"/>
        <v>1302489993.9099998</v>
      </c>
      <c r="N51" s="43">
        <v>224</v>
      </c>
      <c r="O51" s="43">
        <v>845458625.65999997</v>
      </c>
      <c r="P51" s="43">
        <v>173</v>
      </c>
      <c r="Q51" s="43">
        <v>777901550.58000004</v>
      </c>
      <c r="R51" s="43">
        <f t="shared" si="2"/>
        <v>397</v>
      </c>
      <c r="S51" s="43">
        <f t="shared" si="3"/>
        <v>1623360176.24</v>
      </c>
      <c r="T51" s="43">
        <f t="shared" si="23"/>
        <v>3726</v>
      </c>
      <c r="U51" s="43">
        <f t="shared" si="23"/>
        <v>2925850170.1499996</v>
      </c>
      <c r="V51" s="16"/>
    </row>
    <row r="52" spans="1:22" s="9" customFormat="1">
      <c r="A52" s="33">
        <v>45</v>
      </c>
      <c r="B52" s="54" t="s">
        <v>99</v>
      </c>
      <c r="C52" s="1" t="s">
        <v>100</v>
      </c>
      <c r="D52" s="44">
        <v>86</v>
      </c>
      <c r="E52" s="44">
        <v>42418824.130000003</v>
      </c>
      <c r="F52" s="44">
        <v>378</v>
      </c>
      <c r="G52" s="44">
        <v>37789606.369999997</v>
      </c>
      <c r="H52" s="44">
        <v>1003</v>
      </c>
      <c r="I52" s="44">
        <v>831328308.92999995</v>
      </c>
      <c r="J52" s="44">
        <v>980</v>
      </c>
      <c r="K52" s="44">
        <v>349267591.88</v>
      </c>
      <c r="L52" s="42">
        <f t="shared" si="22"/>
        <v>2447</v>
      </c>
      <c r="M52" s="42">
        <f t="shared" si="22"/>
        <v>1260804331.3099999</v>
      </c>
      <c r="N52" s="44">
        <v>106</v>
      </c>
      <c r="O52" s="44">
        <v>422385360.41000003</v>
      </c>
      <c r="P52" s="44">
        <v>116</v>
      </c>
      <c r="Q52" s="44">
        <v>909060546.84000003</v>
      </c>
      <c r="R52" s="42">
        <f t="shared" si="2"/>
        <v>222</v>
      </c>
      <c r="S52" s="42">
        <f t="shared" si="3"/>
        <v>1331445907.25</v>
      </c>
      <c r="T52" s="42">
        <f t="shared" si="23"/>
        <v>2669</v>
      </c>
      <c r="U52" s="42">
        <f t="shared" si="23"/>
        <v>2592250238.5599999</v>
      </c>
      <c r="V52" s="16"/>
    </row>
    <row r="53" spans="1:22" s="9" customFormat="1">
      <c r="A53" s="30">
        <v>46</v>
      </c>
      <c r="B53" s="53" t="s">
        <v>116</v>
      </c>
      <c r="C53" s="32" t="s">
        <v>344</v>
      </c>
      <c r="D53" s="43"/>
      <c r="E53" s="43"/>
      <c r="F53" s="43"/>
      <c r="G53" s="43"/>
      <c r="H53" s="43">
        <v>1205</v>
      </c>
      <c r="I53" s="43">
        <v>675078222.74000001</v>
      </c>
      <c r="J53" s="43">
        <v>1213</v>
      </c>
      <c r="K53" s="43">
        <v>962297960.60000002</v>
      </c>
      <c r="L53" s="43">
        <f t="shared" si="22"/>
        <v>2418</v>
      </c>
      <c r="M53" s="43">
        <f t="shared" si="22"/>
        <v>1637376183.3400002</v>
      </c>
      <c r="N53" s="43">
        <v>334</v>
      </c>
      <c r="O53" s="43">
        <v>423365914.80000001</v>
      </c>
      <c r="P53" s="43">
        <v>215</v>
      </c>
      <c r="Q53" s="43">
        <v>136239270.12</v>
      </c>
      <c r="R53" s="43">
        <f t="shared" si="2"/>
        <v>549</v>
      </c>
      <c r="S53" s="43">
        <f t="shared" si="3"/>
        <v>559605184.92000008</v>
      </c>
      <c r="T53" s="43">
        <f t="shared" si="23"/>
        <v>2967</v>
      </c>
      <c r="U53" s="43">
        <f t="shared" si="23"/>
        <v>2196981368.2600002</v>
      </c>
      <c r="V53" s="16"/>
    </row>
    <row r="54" spans="1:22" s="9" customFormat="1">
      <c r="A54" s="33">
        <v>47</v>
      </c>
      <c r="B54" s="54" t="s">
        <v>97</v>
      </c>
      <c r="C54" s="1" t="s">
        <v>98</v>
      </c>
      <c r="D54" s="44">
        <v>86</v>
      </c>
      <c r="E54" s="44">
        <v>187215199.71000001</v>
      </c>
      <c r="F54" s="44">
        <v>17</v>
      </c>
      <c r="G54" s="44">
        <v>9271184.5500000007</v>
      </c>
      <c r="H54" s="44">
        <v>29</v>
      </c>
      <c r="I54" s="44">
        <v>59580667.009999998</v>
      </c>
      <c r="J54" s="44">
        <v>224</v>
      </c>
      <c r="K54" s="44">
        <v>55567419.829999998</v>
      </c>
      <c r="L54" s="42">
        <f t="shared" si="22"/>
        <v>356</v>
      </c>
      <c r="M54" s="42">
        <f t="shared" si="22"/>
        <v>311634471.10000002</v>
      </c>
      <c r="N54" s="44">
        <v>21</v>
      </c>
      <c r="O54" s="44">
        <v>749000000</v>
      </c>
      <c r="P54" s="44">
        <v>28</v>
      </c>
      <c r="Q54" s="44">
        <v>1088250000</v>
      </c>
      <c r="R54" s="42">
        <f t="shared" si="2"/>
        <v>49</v>
      </c>
      <c r="S54" s="42">
        <f t="shared" si="3"/>
        <v>1837250000</v>
      </c>
      <c r="T54" s="42">
        <f t="shared" si="23"/>
        <v>405</v>
      </c>
      <c r="U54" s="42">
        <f t="shared" si="23"/>
        <v>2148884471.0999999</v>
      </c>
      <c r="V54" s="16"/>
    </row>
    <row r="55" spans="1:22" s="9" customFormat="1">
      <c r="A55" s="30">
        <v>48</v>
      </c>
      <c r="B55" s="53" t="s">
        <v>81</v>
      </c>
      <c r="C55" s="32" t="s">
        <v>82</v>
      </c>
      <c r="D55" s="43"/>
      <c r="E55" s="43"/>
      <c r="F55" s="43"/>
      <c r="G55" s="43"/>
      <c r="H55" s="43">
        <v>211</v>
      </c>
      <c r="I55" s="43">
        <v>287266887.08999997</v>
      </c>
      <c r="J55" s="43">
        <v>193</v>
      </c>
      <c r="K55" s="43">
        <v>709212970.14999998</v>
      </c>
      <c r="L55" s="43">
        <f t="shared" si="22"/>
        <v>404</v>
      </c>
      <c r="M55" s="43">
        <f t="shared" si="22"/>
        <v>996479857.24000001</v>
      </c>
      <c r="N55" s="43">
        <v>140</v>
      </c>
      <c r="O55" s="43">
        <v>698611353.52999997</v>
      </c>
      <c r="P55" s="43">
        <v>125</v>
      </c>
      <c r="Q55" s="43">
        <v>276107515</v>
      </c>
      <c r="R55" s="43">
        <f t="shared" si="2"/>
        <v>265</v>
      </c>
      <c r="S55" s="43">
        <f t="shared" si="3"/>
        <v>974718868.52999997</v>
      </c>
      <c r="T55" s="43">
        <f t="shared" si="23"/>
        <v>669</v>
      </c>
      <c r="U55" s="43">
        <f t="shared" si="23"/>
        <v>1971198725.77</v>
      </c>
      <c r="V55" s="16"/>
    </row>
    <row r="56" spans="1:22" s="9" customFormat="1">
      <c r="A56" s="33">
        <v>49</v>
      </c>
      <c r="B56" s="23" t="s">
        <v>237</v>
      </c>
      <c r="C56" s="1" t="s">
        <v>238</v>
      </c>
      <c r="D56" s="44">
        <v>74</v>
      </c>
      <c r="E56" s="44">
        <v>15194060.93</v>
      </c>
      <c r="F56" s="44">
        <v>20</v>
      </c>
      <c r="G56" s="44">
        <v>558755.82999999996</v>
      </c>
      <c r="H56" s="44">
        <v>1296</v>
      </c>
      <c r="I56" s="44">
        <v>18007679.809999999</v>
      </c>
      <c r="J56" s="44">
        <v>2618</v>
      </c>
      <c r="K56" s="44">
        <v>932338473.01999998</v>
      </c>
      <c r="L56" s="42">
        <f t="shared" si="22"/>
        <v>4008</v>
      </c>
      <c r="M56" s="42">
        <f t="shared" si="22"/>
        <v>966098969.58999991</v>
      </c>
      <c r="N56" s="44">
        <v>3502</v>
      </c>
      <c r="O56" s="44">
        <v>909457183.77999997</v>
      </c>
      <c r="P56" s="44">
        <v>39</v>
      </c>
      <c r="Q56" s="44">
        <v>9784357.0399999991</v>
      </c>
      <c r="R56" s="42">
        <f t="shared" si="2"/>
        <v>3541</v>
      </c>
      <c r="S56" s="42">
        <f t="shared" si="3"/>
        <v>919241540.81999993</v>
      </c>
      <c r="T56" s="42">
        <f t="shared" si="23"/>
        <v>7549</v>
      </c>
      <c r="U56" s="42">
        <f t="shared" si="23"/>
        <v>1885340510.4099998</v>
      </c>
      <c r="V56" s="16"/>
    </row>
    <row r="57" spans="1:22" s="9" customFormat="1">
      <c r="A57" s="30">
        <v>50</v>
      </c>
      <c r="B57" s="31" t="s">
        <v>103</v>
      </c>
      <c r="C57" s="32" t="s">
        <v>330</v>
      </c>
      <c r="D57" s="43">
        <v>1378</v>
      </c>
      <c r="E57" s="43">
        <v>27380211.789999999</v>
      </c>
      <c r="F57" s="43">
        <v>5478</v>
      </c>
      <c r="G57" s="43">
        <v>132608099.16</v>
      </c>
      <c r="H57" s="43">
        <v>15467</v>
      </c>
      <c r="I57" s="43">
        <v>153404704.15000001</v>
      </c>
      <c r="J57" s="43">
        <v>25565</v>
      </c>
      <c r="K57" s="43">
        <v>409599053.70420003</v>
      </c>
      <c r="L57" s="43">
        <f t="shared" ref="L57:L64" si="24">J57+H57+F57+D57</f>
        <v>47888</v>
      </c>
      <c r="M57" s="43">
        <f t="shared" ref="M57:M64" si="25">K57+I57+G57+E57</f>
        <v>722992068.80419993</v>
      </c>
      <c r="N57" s="43">
        <v>22825</v>
      </c>
      <c r="O57" s="43">
        <v>691091057.28999996</v>
      </c>
      <c r="P57" s="43">
        <v>2144</v>
      </c>
      <c r="Q57" s="43">
        <v>329453964.36000001</v>
      </c>
      <c r="R57" s="43">
        <f t="shared" si="2"/>
        <v>24969</v>
      </c>
      <c r="S57" s="43">
        <f t="shared" si="3"/>
        <v>1020545021.65</v>
      </c>
      <c r="T57" s="43">
        <f t="shared" ref="T57:T64" si="26">R57+L57</f>
        <v>72857</v>
      </c>
      <c r="U57" s="43">
        <f t="shared" ref="U57:U64" si="27">S57+M57</f>
        <v>1743537090.4541998</v>
      </c>
      <c r="V57" s="16"/>
    </row>
    <row r="58" spans="1:22" s="9" customFormat="1">
      <c r="A58" s="33">
        <v>51</v>
      </c>
      <c r="B58" s="54" t="s">
        <v>277</v>
      </c>
      <c r="C58" s="1" t="s">
        <v>278</v>
      </c>
      <c r="D58" s="44">
        <v>98</v>
      </c>
      <c r="E58" s="44">
        <v>147629140.94</v>
      </c>
      <c r="F58" s="44">
        <v>372</v>
      </c>
      <c r="G58" s="44">
        <v>272069378.62</v>
      </c>
      <c r="H58" s="44">
        <v>73</v>
      </c>
      <c r="I58" s="44">
        <v>20606289.059999999</v>
      </c>
      <c r="J58" s="44">
        <v>416</v>
      </c>
      <c r="K58" s="44">
        <v>214698620.88</v>
      </c>
      <c r="L58" s="42">
        <f t="shared" si="24"/>
        <v>959</v>
      </c>
      <c r="M58" s="42">
        <f t="shared" si="25"/>
        <v>655003429.5</v>
      </c>
      <c r="N58" s="44">
        <v>149</v>
      </c>
      <c r="O58" s="44">
        <v>679613619.37</v>
      </c>
      <c r="P58" s="44">
        <v>124</v>
      </c>
      <c r="Q58" s="44">
        <v>398428083.50999999</v>
      </c>
      <c r="R58" s="42">
        <f t="shared" si="2"/>
        <v>273</v>
      </c>
      <c r="S58" s="42">
        <f t="shared" si="3"/>
        <v>1078041702.8800001</v>
      </c>
      <c r="T58" s="42">
        <f t="shared" si="26"/>
        <v>1232</v>
      </c>
      <c r="U58" s="42">
        <f t="shared" si="27"/>
        <v>1733045132.3800001</v>
      </c>
      <c r="V58" s="16"/>
    </row>
    <row r="59" spans="1:22" s="9" customFormat="1">
      <c r="A59" s="30">
        <v>52</v>
      </c>
      <c r="B59" s="53" t="s">
        <v>104</v>
      </c>
      <c r="C59" s="32" t="s">
        <v>105</v>
      </c>
      <c r="D59" s="43">
        <v>6383</v>
      </c>
      <c r="E59" s="43">
        <v>450869394.35000002</v>
      </c>
      <c r="F59" s="43">
        <v>9158</v>
      </c>
      <c r="G59" s="43">
        <v>356847812.33060002</v>
      </c>
      <c r="H59" s="43">
        <v>3563</v>
      </c>
      <c r="I59" s="43">
        <v>97391737.379999995</v>
      </c>
      <c r="J59" s="43">
        <v>9840</v>
      </c>
      <c r="K59" s="43">
        <v>264298961.43000001</v>
      </c>
      <c r="L59" s="43">
        <f t="shared" si="24"/>
        <v>28944</v>
      </c>
      <c r="M59" s="43">
        <f t="shared" si="25"/>
        <v>1169407905.4906001</v>
      </c>
      <c r="N59" s="43">
        <v>249</v>
      </c>
      <c r="O59" s="43">
        <v>267890231.19999999</v>
      </c>
      <c r="P59" s="43">
        <v>216</v>
      </c>
      <c r="Q59" s="43">
        <v>194463913.53</v>
      </c>
      <c r="R59" s="43">
        <f t="shared" si="2"/>
        <v>465</v>
      </c>
      <c r="S59" s="43">
        <f t="shared" si="3"/>
        <v>462354144.73000002</v>
      </c>
      <c r="T59" s="43">
        <f t="shared" si="26"/>
        <v>29409</v>
      </c>
      <c r="U59" s="43">
        <f t="shared" si="27"/>
        <v>1631762050.2206001</v>
      </c>
      <c r="V59" s="16"/>
    </row>
    <row r="60" spans="1:22" s="9" customFormat="1">
      <c r="A60" s="33">
        <v>53</v>
      </c>
      <c r="B60" s="54" t="s">
        <v>130</v>
      </c>
      <c r="C60" s="1" t="s">
        <v>366</v>
      </c>
      <c r="D60" s="44">
        <v>62</v>
      </c>
      <c r="E60" s="44">
        <v>5997567.8099999996</v>
      </c>
      <c r="F60" s="44">
        <v>253</v>
      </c>
      <c r="G60" s="44">
        <v>43929687.700000003</v>
      </c>
      <c r="H60" s="44">
        <v>1317</v>
      </c>
      <c r="I60" s="44">
        <v>160299222.34</v>
      </c>
      <c r="J60" s="44">
        <v>3762</v>
      </c>
      <c r="K60" s="44">
        <v>706967488.11010003</v>
      </c>
      <c r="L60" s="42">
        <f t="shared" si="24"/>
        <v>5394</v>
      </c>
      <c r="M60" s="42">
        <f t="shared" si="25"/>
        <v>917193965.96010005</v>
      </c>
      <c r="N60" s="44">
        <v>523</v>
      </c>
      <c r="O60" s="44">
        <v>639038685.25999999</v>
      </c>
      <c r="P60" s="44">
        <v>83</v>
      </c>
      <c r="Q60" s="44">
        <v>54627378.420000002</v>
      </c>
      <c r="R60" s="42">
        <f t="shared" si="2"/>
        <v>606</v>
      </c>
      <c r="S60" s="42">
        <f t="shared" si="3"/>
        <v>693666063.67999995</v>
      </c>
      <c r="T60" s="42">
        <f t="shared" si="26"/>
        <v>6000</v>
      </c>
      <c r="U60" s="42">
        <f t="shared" si="27"/>
        <v>1610860029.6401</v>
      </c>
      <c r="V60" s="16"/>
    </row>
    <row r="61" spans="1:22" s="9" customFormat="1">
      <c r="A61" s="30">
        <v>54</v>
      </c>
      <c r="B61" s="53" t="s">
        <v>181</v>
      </c>
      <c r="C61" s="32" t="s">
        <v>182</v>
      </c>
      <c r="D61" s="43">
        <v>105</v>
      </c>
      <c r="E61" s="43">
        <v>9031329.5999999996</v>
      </c>
      <c r="F61" s="43">
        <v>169</v>
      </c>
      <c r="G61" s="43">
        <v>3345562.46</v>
      </c>
      <c r="H61" s="43">
        <v>84</v>
      </c>
      <c r="I61" s="43">
        <v>10143190.25</v>
      </c>
      <c r="J61" s="43">
        <v>396</v>
      </c>
      <c r="K61" s="43">
        <v>380857809.10000002</v>
      </c>
      <c r="L61" s="43">
        <f t="shared" si="24"/>
        <v>754</v>
      </c>
      <c r="M61" s="43">
        <f t="shared" si="25"/>
        <v>403377891.41000003</v>
      </c>
      <c r="N61" s="43">
        <v>92</v>
      </c>
      <c r="O61" s="43">
        <v>668388184.16999996</v>
      </c>
      <c r="P61" s="43">
        <v>53</v>
      </c>
      <c r="Q61" s="43">
        <v>300138320.38</v>
      </c>
      <c r="R61" s="43">
        <f t="shared" si="2"/>
        <v>145</v>
      </c>
      <c r="S61" s="43">
        <f t="shared" si="3"/>
        <v>968526504.54999995</v>
      </c>
      <c r="T61" s="43">
        <f t="shared" si="26"/>
        <v>899</v>
      </c>
      <c r="U61" s="43">
        <f t="shared" si="27"/>
        <v>1371904395.96</v>
      </c>
      <c r="V61" s="16"/>
    </row>
    <row r="62" spans="1:22" s="9" customFormat="1">
      <c r="A62" s="33">
        <v>55</v>
      </c>
      <c r="B62" s="54" t="s">
        <v>114</v>
      </c>
      <c r="C62" s="1" t="s">
        <v>115</v>
      </c>
      <c r="D62" s="44">
        <v>1631</v>
      </c>
      <c r="E62" s="44">
        <v>34167930.439999998</v>
      </c>
      <c r="F62" s="44">
        <v>13649</v>
      </c>
      <c r="G62" s="44">
        <v>215789494.59999999</v>
      </c>
      <c r="H62" s="44">
        <v>14200</v>
      </c>
      <c r="I62" s="44">
        <v>115720742.47</v>
      </c>
      <c r="J62" s="44">
        <v>33648</v>
      </c>
      <c r="K62" s="44">
        <v>243053541.62</v>
      </c>
      <c r="L62" s="42">
        <f t="shared" si="24"/>
        <v>63128</v>
      </c>
      <c r="M62" s="42">
        <f t="shared" si="25"/>
        <v>608731709.13000011</v>
      </c>
      <c r="N62" s="44">
        <v>4991</v>
      </c>
      <c r="O62" s="44">
        <v>507121470.35000002</v>
      </c>
      <c r="P62" s="44">
        <v>1586</v>
      </c>
      <c r="Q62" s="44">
        <v>197788679.56999999</v>
      </c>
      <c r="R62" s="42">
        <f t="shared" si="2"/>
        <v>6577</v>
      </c>
      <c r="S62" s="42">
        <f t="shared" si="3"/>
        <v>704910149.92000008</v>
      </c>
      <c r="T62" s="42">
        <f t="shared" si="26"/>
        <v>69705</v>
      </c>
      <c r="U62" s="42">
        <f t="shared" si="27"/>
        <v>1313641859.0500002</v>
      </c>
      <c r="V62" s="16"/>
    </row>
    <row r="63" spans="1:22" s="9" customFormat="1">
      <c r="A63" s="30">
        <v>56</v>
      </c>
      <c r="B63" s="53" t="s">
        <v>110</v>
      </c>
      <c r="C63" s="32" t="s">
        <v>111</v>
      </c>
      <c r="D63" s="43">
        <v>15</v>
      </c>
      <c r="E63" s="43">
        <v>117429.67</v>
      </c>
      <c r="F63" s="43">
        <v>87</v>
      </c>
      <c r="G63" s="43">
        <v>1128781.1599999999</v>
      </c>
      <c r="H63" s="43">
        <v>6728</v>
      </c>
      <c r="I63" s="43">
        <v>307551453.43000001</v>
      </c>
      <c r="J63" s="43">
        <v>98296</v>
      </c>
      <c r="K63" s="43">
        <v>537244567.88999999</v>
      </c>
      <c r="L63" s="43">
        <f t="shared" si="24"/>
        <v>105126</v>
      </c>
      <c r="M63" s="43">
        <f t="shared" si="25"/>
        <v>846042232.14999986</v>
      </c>
      <c r="N63" s="43">
        <v>2637</v>
      </c>
      <c r="O63" s="43">
        <v>341420045.44</v>
      </c>
      <c r="P63" s="43">
        <v>4576</v>
      </c>
      <c r="Q63" s="43">
        <v>116650005.45</v>
      </c>
      <c r="R63" s="43">
        <f t="shared" si="2"/>
        <v>7213</v>
      </c>
      <c r="S63" s="43">
        <f t="shared" si="3"/>
        <v>458070050.88999999</v>
      </c>
      <c r="T63" s="43">
        <f t="shared" si="26"/>
        <v>112339</v>
      </c>
      <c r="U63" s="43">
        <f t="shared" si="27"/>
        <v>1304112283.04</v>
      </c>
      <c r="V63" s="16"/>
    </row>
    <row r="64" spans="1:22" s="9" customFormat="1">
      <c r="A64" s="33">
        <v>57</v>
      </c>
      <c r="B64" s="54" t="s">
        <v>345</v>
      </c>
      <c r="C64" s="1" t="s">
        <v>346</v>
      </c>
      <c r="D64" s="44">
        <v>89</v>
      </c>
      <c r="E64" s="44">
        <v>19256614.969999999</v>
      </c>
      <c r="F64" s="44">
        <v>156</v>
      </c>
      <c r="G64" s="44">
        <v>9109109.0199999996</v>
      </c>
      <c r="H64" s="44">
        <v>16129</v>
      </c>
      <c r="I64" s="44">
        <v>551096255.04999995</v>
      </c>
      <c r="J64" s="44">
        <v>1228</v>
      </c>
      <c r="K64" s="44">
        <v>67585162.030000001</v>
      </c>
      <c r="L64" s="42">
        <f t="shared" si="24"/>
        <v>17602</v>
      </c>
      <c r="M64" s="42">
        <f t="shared" si="25"/>
        <v>647047141.06999993</v>
      </c>
      <c r="N64" s="44">
        <v>343</v>
      </c>
      <c r="O64" s="44">
        <v>51981450.289999999</v>
      </c>
      <c r="P64" s="44">
        <v>1111</v>
      </c>
      <c r="Q64" s="44">
        <v>545640006.25999999</v>
      </c>
      <c r="R64" s="42">
        <f t="shared" si="2"/>
        <v>1454</v>
      </c>
      <c r="S64" s="42">
        <f t="shared" si="3"/>
        <v>597621456.54999995</v>
      </c>
      <c r="T64" s="42">
        <f t="shared" si="26"/>
        <v>19056</v>
      </c>
      <c r="U64" s="42">
        <f t="shared" si="27"/>
        <v>1244668597.6199999</v>
      </c>
      <c r="V64" s="16"/>
    </row>
    <row r="65" spans="1:22" s="9" customFormat="1">
      <c r="A65" s="30">
        <v>58</v>
      </c>
      <c r="B65" s="53" t="s">
        <v>135</v>
      </c>
      <c r="C65" s="32" t="s">
        <v>349</v>
      </c>
      <c r="D65" s="43">
        <v>157</v>
      </c>
      <c r="E65" s="43">
        <v>116303662.55</v>
      </c>
      <c r="F65" s="43">
        <v>72</v>
      </c>
      <c r="G65" s="43">
        <v>6394435.6500000004</v>
      </c>
      <c r="H65" s="43">
        <v>183</v>
      </c>
      <c r="I65" s="43">
        <v>330940319.83999997</v>
      </c>
      <c r="J65" s="43">
        <v>831</v>
      </c>
      <c r="K65" s="43">
        <v>218709265.18000001</v>
      </c>
      <c r="L65" s="43">
        <f t="shared" ref="L65:M72" si="28">J65+H65+F65+D65</f>
        <v>1243</v>
      </c>
      <c r="M65" s="43">
        <f t="shared" si="28"/>
        <v>672347683.21999991</v>
      </c>
      <c r="N65" s="43">
        <v>36</v>
      </c>
      <c r="O65" s="43">
        <v>148397583.69999999</v>
      </c>
      <c r="P65" s="43">
        <v>42</v>
      </c>
      <c r="Q65" s="43">
        <v>343396863.31999999</v>
      </c>
      <c r="R65" s="43">
        <f t="shared" si="2"/>
        <v>78</v>
      </c>
      <c r="S65" s="43">
        <f t="shared" si="3"/>
        <v>491794447.01999998</v>
      </c>
      <c r="T65" s="43">
        <f t="shared" ref="T65:U72" si="29">R65+L65</f>
        <v>1321</v>
      </c>
      <c r="U65" s="43">
        <f t="shared" si="29"/>
        <v>1164142130.2399998</v>
      </c>
      <c r="V65" s="16"/>
    </row>
    <row r="66" spans="1:22" s="9" customFormat="1">
      <c r="A66" s="33">
        <v>59</v>
      </c>
      <c r="B66" s="23" t="s">
        <v>145</v>
      </c>
      <c r="C66" s="1" t="s">
        <v>146</v>
      </c>
      <c r="D66" s="44">
        <v>16</v>
      </c>
      <c r="E66" s="44">
        <v>227126227.13</v>
      </c>
      <c r="F66" s="44"/>
      <c r="G66" s="44"/>
      <c r="H66" s="44">
        <v>16</v>
      </c>
      <c r="I66" s="44">
        <v>4521982.9400000004</v>
      </c>
      <c r="J66" s="44">
        <v>112</v>
      </c>
      <c r="K66" s="44">
        <v>11068180.300000001</v>
      </c>
      <c r="L66" s="42">
        <f t="shared" si="28"/>
        <v>144</v>
      </c>
      <c r="M66" s="42">
        <f t="shared" si="28"/>
        <v>242716390.37</v>
      </c>
      <c r="N66" s="44">
        <v>37</v>
      </c>
      <c r="O66" s="44">
        <v>349586189.19999999</v>
      </c>
      <c r="P66" s="44">
        <v>47</v>
      </c>
      <c r="Q66" s="44">
        <v>568962700.10000002</v>
      </c>
      <c r="R66" s="42">
        <f t="shared" si="2"/>
        <v>84</v>
      </c>
      <c r="S66" s="42">
        <f t="shared" si="3"/>
        <v>918548889.29999995</v>
      </c>
      <c r="T66" s="42">
        <f t="shared" si="29"/>
        <v>228</v>
      </c>
      <c r="U66" s="42">
        <f t="shared" si="29"/>
        <v>1161265279.6700001</v>
      </c>
      <c r="V66" s="16"/>
    </row>
    <row r="67" spans="1:22" s="9" customFormat="1">
      <c r="A67" s="30">
        <v>60</v>
      </c>
      <c r="B67" s="31" t="s">
        <v>153</v>
      </c>
      <c r="C67" s="32" t="s">
        <v>154</v>
      </c>
      <c r="D67" s="43">
        <v>217</v>
      </c>
      <c r="E67" s="43">
        <v>130893471.27</v>
      </c>
      <c r="F67" s="43">
        <v>273</v>
      </c>
      <c r="G67" s="43">
        <v>16232991.390000001</v>
      </c>
      <c r="H67" s="43">
        <v>140</v>
      </c>
      <c r="I67" s="43">
        <v>3349110.02</v>
      </c>
      <c r="J67" s="43">
        <v>203</v>
      </c>
      <c r="K67" s="43">
        <v>334924820.20999998</v>
      </c>
      <c r="L67" s="43">
        <f t="shared" si="28"/>
        <v>833</v>
      </c>
      <c r="M67" s="43">
        <f t="shared" si="28"/>
        <v>485400392.88999993</v>
      </c>
      <c r="N67" s="43">
        <v>112</v>
      </c>
      <c r="O67" s="43">
        <v>355211311.32999998</v>
      </c>
      <c r="P67" s="43">
        <v>140</v>
      </c>
      <c r="Q67" s="43">
        <v>138079264.15000001</v>
      </c>
      <c r="R67" s="43">
        <f t="shared" si="2"/>
        <v>252</v>
      </c>
      <c r="S67" s="43">
        <f t="shared" si="3"/>
        <v>493290575.48000002</v>
      </c>
      <c r="T67" s="43">
        <f t="shared" si="29"/>
        <v>1085</v>
      </c>
      <c r="U67" s="43">
        <f t="shared" si="29"/>
        <v>978690968.36999989</v>
      </c>
      <c r="V67" s="16"/>
    </row>
    <row r="68" spans="1:22" s="9" customFormat="1">
      <c r="A68" s="33">
        <v>61</v>
      </c>
      <c r="B68" s="54" t="s">
        <v>126</v>
      </c>
      <c r="C68" s="1" t="s">
        <v>127</v>
      </c>
      <c r="D68" s="44">
        <v>301</v>
      </c>
      <c r="E68" s="44">
        <v>5053340.1500000004</v>
      </c>
      <c r="F68" s="44">
        <v>1948</v>
      </c>
      <c r="G68" s="44">
        <v>25144544.18</v>
      </c>
      <c r="H68" s="44">
        <v>11371</v>
      </c>
      <c r="I68" s="44">
        <v>81064418.569999993</v>
      </c>
      <c r="J68" s="44">
        <v>34186</v>
      </c>
      <c r="K68" s="44">
        <v>429171071.81</v>
      </c>
      <c r="L68" s="42">
        <f t="shared" si="28"/>
        <v>47806</v>
      </c>
      <c r="M68" s="42">
        <f t="shared" si="28"/>
        <v>540433374.71000004</v>
      </c>
      <c r="N68" s="44">
        <v>6856</v>
      </c>
      <c r="O68" s="44">
        <v>368925404.01999998</v>
      </c>
      <c r="P68" s="44">
        <v>33</v>
      </c>
      <c r="Q68" s="44">
        <v>833153.4</v>
      </c>
      <c r="R68" s="42">
        <f t="shared" si="2"/>
        <v>6889</v>
      </c>
      <c r="S68" s="42">
        <f t="shared" si="3"/>
        <v>369758557.41999996</v>
      </c>
      <c r="T68" s="42">
        <f t="shared" si="29"/>
        <v>54695</v>
      </c>
      <c r="U68" s="42">
        <f t="shared" si="29"/>
        <v>910191932.13</v>
      </c>
      <c r="V68" s="16"/>
    </row>
    <row r="69" spans="1:22" s="9" customFormat="1">
      <c r="A69" s="30">
        <v>62</v>
      </c>
      <c r="B69" s="53" t="s">
        <v>141</v>
      </c>
      <c r="C69" s="32" t="s">
        <v>142</v>
      </c>
      <c r="D69" s="43">
        <v>126</v>
      </c>
      <c r="E69" s="43">
        <v>251967653.84</v>
      </c>
      <c r="F69" s="43">
        <v>118</v>
      </c>
      <c r="G69" s="43">
        <v>13045409.65</v>
      </c>
      <c r="H69" s="43">
        <v>406</v>
      </c>
      <c r="I69" s="43">
        <v>5905636.3200000003</v>
      </c>
      <c r="J69" s="43">
        <v>1412</v>
      </c>
      <c r="K69" s="43">
        <v>93123722.069999993</v>
      </c>
      <c r="L69" s="43">
        <f t="shared" si="28"/>
        <v>2062</v>
      </c>
      <c r="M69" s="43">
        <f t="shared" si="28"/>
        <v>364042421.88</v>
      </c>
      <c r="N69" s="43">
        <v>46</v>
      </c>
      <c r="O69" s="43">
        <v>281086600.10000002</v>
      </c>
      <c r="P69" s="43">
        <v>49</v>
      </c>
      <c r="Q69" s="43">
        <v>246435771.81999999</v>
      </c>
      <c r="R69" s="43">
        <f t="shared" si="2"/>
        <v>95</v>
      </c>
      <c r="S69" s="43">
        <f t="shared" si="3"/>
        <v>527522371.92000002</v>
      </c>
      <c r="T69" s="43">
        <f t="shared" si="29"/>
        <v>2157</v>
      </c>
      <c r="U69" s="43">
        <f t="shared" si="29"/>
        <v>891564793.79999995</v>
      </c>
      <c r="V69" s="16"/>
    </row>
    <row r="70" spans="1:22" s="9" customFormat="1">
      <c r="A70" s="33">
        <v>63</v>
      </c>
      <c r="B70" s="54" t="s">
        <v>120</v>
      </c>
      <c r="C70" s="1" t="s">
        <v>121</v>
      </c>
      <c r="D70" s="44"/>
      <c r="E70" s="44"/>
      <c r="F70" s="44"/>
      <c r="G70" s="44"/>
      <c r="H70" s="44">
        <v>6530</v>
      </c>
      <c r="I70" s="44">
        <v>70796315.230000004</v>
      </c>
      <c r="J70" s="44">
        <v>27923</v>
      </c>
      <c r="K70" s="44">
        <v>434620422.87</v>
      </c>
      <c r="L70" s="42">
        <f t="shared" si="28"/>
        <v>34453</v>
      </c>
      <c r="M70" s="42">
        <f t="shared" si="28"/>
        <v>505416738.10000002</v>
      </c>
      <c r="N70" s="44">
        <v>23079</v>
      </c>
      <c r="O70" s="44">
        <v>367763613.04000002</v>
      </c>
      <c r="P70" s="44">
        <v>138</v>
      </c>
      <c r="Q70" s="44">
        <v>2704586.32</v>
      </c>
      <c r="R70" s="42">
        <f t="shared" si="2"/>
        <v>23217</v>
      </c>
      <c r="S70" s="42">
        <f t="shared" si="3"/>
        <v>370468199.36000001</v>
      </c>
      <c r="T70" s="42">
        <f t="shared" si="29"/>
        <v>57670</v>
      </c>
      <c r="U70" s="42">
        <f t="shared" si="29"/>
        <v>875884937.46000004</v>
      </c>
      <c r="V70" s="16"/>
    </row>
    <row r="71" spans="1:22" s="9" customFormat="1">
      <c r="A71" s="30">
        <v>64</v>
      </c>
      <c r="B71" s="53" t="s">
        <v>119</v>
      </c>
      <c r="C71" s="32" t="s">
        <v>348</v>
      </c>
      <c r="D71" s="43">
        <v>4</v>
      </c>
      <c r="E71" s="43">
        <v>8550</v>
      </c>
      <c r="F71" s="43"/>
      <c r="G71" s="43"/>
      <c r="H71" s="43">
        <v>954</v>
      </c>
      <c r="I71" s="43">
        <v>1174790.1100000001</v>
      </c>
      <c r="J71" s="43">
        <v>2359</v>
      </c>
      <c r="K71" s="43">
        <v>7282125.7000000002</v>
      </c>
      <c r="L71" s="43">
        <f t="shared" si="28"/>
        <v>3317</v>
      </c>
      <c r="M71" s="43">
        <f t="shared" si="28"/>
        <v>8465465.8100000005</v>
      </c>
      <c r="N71" s="43">
        <v>5159</v>
      </c>
      <c r="O71" s="43">
        <v>423702896.16000003</v>
      </c>
      <c r="P71" s="43">
        <v>3118</v>
      </c>
      <c r="Q71" s="43">
        <v>417600628.95999998</v>
      </c>
      <c r="R71" s="43">
        <f t="shared" si="2"/>
        <v>8277</v>
      </c>
      <c r="S71" s="43">
        <f t="shared" si="3"/>
        <v>841303525.12</v>
      </c>
      <c r="T71" s="43">
        <f t="shared" si="29"/>
        <v>11594</v>
      </c>
      <c r="U71" s="43">
        <f t="shared" si="29"/>
        <v>849768990.92999995</v>
      </c>
      <c r="V71" s="16"/>
    </row>
    <row r="72" spans="1:22" s="9" customFormat="1">
      <c r="A72" s="33">
        <v>65</v>
      </c>
      <c r="B72" s="54" t="s">
        <v>128</v>
      </c>
      <c r="C72" s="1" t="s">
        <v>129</v>
      </c>
      <c r="D72" s="44">
        <v>838</v>
      </c>
      <c r="E72" s="44">
        <v>13590168.029999999</v>
      </c>
      <c r="F72" s="44">
        <v>9232</v>
      </c>
      <c r="G72" s="44">
        <v>194100428.90000001</v>
      </c>
      <c r="H72" s="44">
        <v>4708</v>
      </c>
      <c r="I72" s="44">
        <v>59611798.289999999</v>
      </c>
      <c r="J72" s="44">
        <v>16934</v>
      </c>
      <c r="K72" s="44">
        <v>170985296.15000001</v>
      </c>
      <c r="L72" s="42">
        <f t="shared" si="28"/>
        <v>31712</v>
      </c>
      <c r="M72" s="42">
        <f t="shared" si="28"/>
        <v>438287691.37</v>
      </c>
      <c r="N72" s="44">
        <v>11326</v>
      </c>
      <c r="O72" s="44">
        <v>343230514.41000003</v>
      </c>
      <c r="P72" s="44">
        <v>318</v>
      </c>
      <c r="Q72" s="44">
        <v>51058026.170000002</v>
      </c>
      <c r="R72" s="42">
        <f t="shared" si="2"/>
        <v>11644</v>
      </c>
      <c r="S72" s="42">
        <f t="shared" si="3"/>
        <v>394288540.58000004</v>
      </c>
      <c r="T72" s="42">
        <f t="shared" si="29"/>
        <v>43356</v>
      </c>
      <c r="U72" s="42">
        <f t="shared" si="29"/>
        <v>832576231.95000005</v>
      </c>
      <c r="V72" s="16"/>
    </row>
    <row r="73" spans="1:22" s="9" customFormat="1">
      <c r="A73" s="30">
        <v>66</v>
      </c>
      <c r="B73" s="53" t="s">
        <v>151</v>
      </c>
      <c r="C73" s="32" t="s">
        <v>152</v>
      </c>
      <c r="D73" s="43">
        <v>354</v>
      </c>
      <c r="E73" s="43">
        <v>261089161.16999999</v>
      </c>
      <c r="F73" s="43">
        <v>1722</v>
      </c>
      <c r="G73" s="43">
        <v>92645570.640000001</v>
      </c>
      <c r="H73" s="43">
        <v>569</v>
      </c>
      <c r="I73" s="43">
        <v>7002829.8777000001</v>
      </c>
      <c r="J73" s="43">
        <v>580</v>
      </c>
      <c r="K73" s="43">
        <v>66326664.82</v>
      </c>
      <c r="L73" s="43">
        <f t="shared" ref="L73:L88" si="30">J73+H73+F73+D73</f>
        <v>3225</v>
      </c>
      <c r="M73" s="43">
        <f t="shared" ref="M73:M88" si="31">K73+I73+G73+E73</f>
        <v>427064226.50769997</v>
      </c>
      <c r="N73" s="43">
        <v>747</v>
      </c>
      <c r="O73" s="43">
        <v>115662927.65000001</v>
      </c>
      <c r="P73" s="43">
        <v>294</v>
      </c>
      <c r="Q73" s="43">
        <v>268033176.75</v>
      </c>
      <c r="R73" s="43">
        <f t="shared" si="2"/>
        <v>1041</v>
      </c>
      <c r="S73" s="43">
        <f t="shared" si="3"/>
        <v>383696104.39999998</v>
      </c>
      <c r="T73" s="43">
        <f t="shared" ref="T73:T88" si="32">R73+L73</f>
        <v>4266</v>
      </c>
      <c r="U73" s="43">
        <f t="shared" ref="U73:U88" si="33">S73+M73</f>
        <v>810760330.90769994</v>
      </c>
      <c r="V73" s="16"/>
    </row>
    <row r="74" spans="1:22" s="9" customFormat="1">
      <c r="A74" s="33">
        <v>67</v>
      </c>
      <c r="B74" s="54" t="s">
        <v>324</v>
      </c>
      <c r="C74" s="1" t="s">
        <v>325</v>
      </c>
      <c r="D74" s="44"/>
      <c r="E74" s="44"/>
      <c r="F74" s="44"/>
      <c r="G74" s="44"/>
      <c r="H74" s="44">
        <v>9</v>
      </c>
      <c r="I74" s="44">
        <v>25093058.640000001</v>
      </c>
      <c r="J74" s="44">
        <v>23</v>
      </c>
      <c r="K74" s="44">
        <v>2479930.21</v>
      </c>
      <c r="L74" s="42">
        <f t="shared" si="30"/>
        <v>32</v>
      </c>
      <c r="M74" s="42">
        <f t="shared" si="31"/>
        <v>27572988.850000001</v>
      </c>
      <c r="N74" s="44"/>
      <c r="O74" s="44"/>
      <c r="P74" s="44">
        <v>5</v>
      </c>
      <c r="Q74" s="44">
        <v>775000000</v>
      </c>
      <c r="R74" s="42">
        <f t="shared" si="2"/>
        <v>5</v>
      </c>
      <c r="S74" s="42">
        <f t="shared" si="3"/>
        <v>775000000</v>
      </c>
      <c r="T74" s="42">
        <f t="shared" si="32"/>
        <v>37</v>
      </c>
      <c r="U74" s="42">
        <f t="shared" si="33"/>
        <v>802572988.85000002</v>
      </c>
      <c r="V74" s="16"/>
    </row>
    <row r="75" spans="1:22" s="9" customFormat="1">
      <c r="A75" s="30">
        <v>68</v>
      </c>
      <c r="B75" s="53" t="s">
        <v>122</v>
      </c>
      <c r="C75" s="32" t="s">
        <v>123</v>
      </c>
      <c r="D75" s="43">
        <v>326</v>
      </c>
      <c r="E75" s="43">
        <v>33698766.039999999</v>
      </c>
      <c r="F75" s="43">
        <v>2091</v>
      </c>
      <c r="G75" s="43">
        <v>199561732.63</v>
      </c>
      <c r="H75" s="43">
        <v>409</v>
      </c>
      <c r="I75" s="43">
        <v>64889261.490000002</v>
      </c>
      <c r="J75" s="43">
        <v>1256</v>
      </c>
      <c r="K75" s="43">
        <v>58031181.409999996</v>
      </c>
      <c r="L75" s="43">
        <f t="shared" si="30"/>
        <v>4082</v>
      </c>
      <c r="M75" s="43">
        <f t="shared" si="31"/>
        <v>356180941.56999999</v>
      </c>
      <c r="N75" s="43">
        <v>1855</v>
      </c>
      <c r="O75" s="43">
        <v>279321806.57999998</v>
      </c>
      <c r="P75" s="43">
        <v>634</v>
      </c>
      <c r="Q75" s="43">
        <v>118628862.76000001</v>
      </c>
      <c r="R75" s="43">
        <f t="shared" si="2"/>
        <v>2489</v>
      </c>
      <c r="S75" s="43">
        <f t="shared" si="3"/>
        <v>397950669.33999997</v>
      </c>
      <c r="T75" s="43">
        <f t="shared" si="32"/>
        <v>6571</v>
      </c>
      <c r="U75" s="43">
        <f t="shared" si="33"/>
        <v>754131610.90999997</v>
      </c>
      <c r="V75" s="16"/>
    </row>
    <row r="76" spans="1:22" s="9" customFormat="1">
      <c r="A76" s="33">
        <v>69</v>
      </c>
      <c r="B76" s="23" t="s">
        <v>328</v>
      </c>
      <c r="C76" s="1" t="s">
        <v>329</v>
      </c>
      <c r="D76" s="44"/>
      <c r="E76" s="44"/>
      <c r="F76" s="44"/>
      <c r="G76" s="44"/>
      <c r="H76" s="44"/>
      <c r="I76" s="44"/>
      <c r="J76" s="44">
        <v>8</v>
      </c>
      <c r="K76" s="44">
        <v>8948.44</v>
      </c>
      <c r="L76" s="42">
        <f t="shared" si="30"/>
        <v>8</v>
      </c>
      <c r="M76" s="42">
        <f t="shared" si="31"/>
        <v>8948.44</v>
      </c>
      <c r="N76" s="44">
        <v>291</v>
      </c>
      <c r="O76" s="44">
        <v>365127404.80000001</v>
      </c>
      <c r="P76" s="44">
        <v>520</v>
      </c>
      <c r="Q76" s="44">
        <v>361648542.60000002</v>
      </c>
      <c r="R76" s="42">
        <f t="shared" si="2"/>
        <v>811</v>
      </c>
      <c r="S76" s="42">
        <f t="shared" si="3"/>
        <v>726775947.4000001</v>
      </c>
      <c r="T76" s="42">
        <f t="shared" si="32"/>
        <v>819</v>
      </c>
      <c r="U76" s="42">
        <f t="shared" si="33"/>
        <v>726784895.84000015</v>
      </c>
      <c r="V76" s="16"/>
    </row>
    <row r="77" spans="1:22" s="9" customFormat="1">
      <c r="A77" s="30">
        <v>70</v>
      </c>
      <c r="B77" s="31" t="s">
        <v>136</v>
      </c>
      <c r="C77" s="32" t="s">
        <v>137</v>
      </c>
      <c r="D77" s="43">
        <v>4565</v>
      </c>
      <c r="E77" s="43">
        <v>194996209.50999999</v>
      </c>
      <c r="F77" s="43">
        <v>4077</v>
      </c>
      <c r="G77" s="43">
        <v>116289290.73</v>
      </c>
      <c r="H77" s="43">
        <v>2323</v>
      </c>
      <c r="I77" s="43">
        <v>61365709.689999998</v>
      </c>
      <c r="J77" s="43">
        <v>1927</v>
      </c>
      <c r="K77" s="43">
        <v>125445685.14</v>
      </c>
      <c r="L77" s="43">
        <f t="shared" si="30"/>
        <v>12892</v>
      </c>
      <c r="M77" s="43">
        <f t="shared" si="31"/>
        <v>498096895.06999999</v>
      </c>
      <c r="N77" s="43">
        <v>134</v>
      </c>
      <c r="O77" s="43">
        <v>106822155.3</v>
      </c>
      <c r="P77" s="43">
        <v>142</v>
      </c>
      <c r="Q77" s="43">
        <v>116817129.01000001</v>
      </c>
      <c r="R77" s="43">
        <f t="shared" si="2"/>
        <v>276</v>
      </c>
      <c r="S77" s="43">
        <f t="shared" si="3"/>
        <v>223639284.31</v>
      </c>
      <c r="T77" s="43">
        <f t="shared" si="32"/>
        <v>13168</v>
      </c>
      <c r="U77" s="43">
        <f t="shared" si="33"/>
        <v>721736179.38</v>
      </c>
      <c r="V77" s="16"/>
    </row>
    <row r="78" spans="1:22" s="9" customFormat="1">
      <c r="A78" s="33">
        <v>71</v>
      </c>
      <c r="B78" s="54" t="s">
        <v>155</v>
      </c>
      <c r="C78" s="1" t="s">
        <v>156</v>
      </c>
      <c r="D78" s="44">
        <v>14</v>
      </c>
      <c r="E78" s="44">
        <v>22925689.010000002</v>
      </c>
      <c r="F78" s="44">
        <v>90</v>
      </c>
      <c r="G78" s="44">
        <v>22470523.329999998</v>
      </c>
      <c r="H78" s="44">
        <v>44</v>
      </c>
      <c r="I78" s="44">
        <v>17206731.550000001</v>
      </c>
      <c r="J78" s="44">
        <v>495</v>
      </c>
      <c r="K78" s="44">
        <v>33927479.659999996</v>
      </c>
      <c r="L78" s="42">
        <f t="shared" si="30"/>
        <v>643</v>
      </c>
      <c r="M78" s="42">
        <f t="shared" si="31"/>
        <v>96530423.549999997</v>
      </c>
      <c r="N78" s="44">
        <v>65</v>
      </c>
      <c r="O78" s="44">
        <v>238638954.5</v>
      </c>
      <c r="P78" s="44">
        <v>69</v>
      </c>
      <c r="Q78" s="44">
        <v>264646025</v>
      </c>
      <c r="R78" s="42">
        <f t="shared" si="2"/>
        <v>134</v>
      </c>
      <c r="S78" s="42">
        <f t="shared" si="3"/>
        <v>503284979.5</v>
      </c>
      <c r="T78" s="42">
        <f t="shared" si="32"/>
        <v>777</v>
      </c>
      <c r="U78" s="42">
        <f t="shared" si="33"/>
        <v>599815403.04999995</v>
      </c>
      <c r="V78" s="16"/>
    </row>
    <row r="79" spans="1:22" s="9" customFormat="1">
      <c r="A79" s="30">
        <v>72</v>
      </c>
      <c r="B79" s="53" t="s">
        <v>143</v>
      </c>
      <c r="C79" s="32" t="s">
        <v>144</v>
      </c>
      <c r="D79" s="43">
        <v>6</v>
      </c>
      <c r="E79" s="43">
        <v>4524799.32</v>
      </c>
      <c r="F79" s="43">
        <v>85</v>
      </c>
      <c r="G79" s="43">
        <v>23271467.59</v>
      </c>
      <c r="H79" s="43">
        <v>418</v>
      </c>
      <c r="I79" s="43">
        <v>160460669.90000001</v>
      </c>
      <c r="J79" s="43">
        <v>531</v>
      </c>
      <c r="K79" s="43">
        <v>180153294.86000001</v>
      </c>
      <c r="L79" s="43">
        <f t="shared" si="30"/>
        <v>1040</v>
      </c>
      <c r="M79" s="43">
        <f t="shared" si="31"/>
        <v>368410231.66999996</v>
      </c>
      <c r="N79" s="43">
        <v>118</v>
      </c>
      <c r="O79" s="43">
        <v>129136400.36</v>
      </c>
      <c r="P79" s="43">
        <v>107</v>
      </c>
      <c r="Q79" s="43">
        <v>90670160.459999993</v>
      </c>
      <c r="R79" s="43">
        <f t="shared" si="2"/>
        <v>225</v>
      </c>
      <c r="S79" s="43">
        <f t="shared" si="3"/>
        <v>219806560.81999999</v>
      </c>
      <c r="T79" s="43">
        <f t="shared" si="32"/>
        <v>1265</v>
      </c>
      <c r="U79" s="43">
        <f t="shared" si="33"/>
        <v>588216792.49000001</v>
      </c>
      <c r="V79" s="16"/>
    </row>
    <row r="80" spans="1:22" s="9" customFormat="1">
      <c r="A80" s="33">
        <v>73</v>
      </c>
      <c r="B80" s="54" t="s">
        <v>189</v>
      </c>
      <c r="C80" s="1" t="s">
        <v>190</v>
      </c>
      <c r="D80" s="44">
        <v>13</v>
      </c>
      <c r="E80" s="44">
        <v>49570660</v>
      </c>
      <c r="F80" s="44">
        <v>168</v>
      </c>
      <c r="G80" s="44">
        <v>148506477.97</v>
      </c>
      <c r="H80" s="44">
        <v>34</v>
      </c>
      <c r="I80" s="44">
        <v>26784490.210000001</v>
      </c>
      <c r="J80" s="44">
        <v>848</v>
      </c>
      <c r="K80" s="44">
        <v>57718835.049999997</v>
      </c>
      <c r="L80" s="42">
        <f t="shared" ref="L80:L87" si="34">J80+H80+F80+D80</f>
        <v>1063</v>
      </c>
      <c r="M80" s="42">
        <f t="shared" ref="M80:M87" si="35">K80+I80+G80+E80</f>
        <v>282580463.23000002</v>
      </c>
      <c r="N80" s="44">
        <v>80</v>
      </c>
      <c r="O80" s="44">
        <v>211630000</v>
      </c>
      <c r="P80" s="44">
        <v>17</v>
      </c>
      <c r="Q80" s="44">
        <v>83500000</v>
      </c>
      <c r="R80" s="42">
        <f t="shared" si="2"/>
        <v>97</v>
      </c>
      <c r="S80" s="42">
        <f t="shared" si="3"/>
        <v>295130000</v>
      </c>
      <c r="T80" s="42">
        <f t="shared" ref="T80:T87" si="36">R80+L80</f>
        <v>1160</v>
      </c>
      <c r="U80" s="42">
        <f t="shared" ref="U80:U87" si="37">S80+M80</f>
        <v>577710463.23000002</v>
      </c>
      <c r="V80" s="16"/>
    </row>
    <row r="81" spans="1:22" s="9" customFormat="1">
      <c r="A81" s="30">
        <v>74</v>
      </c>
      <c r="B81" s="53" t="s">
        <v>350</v>
      </c>
      <c r="C81" s="32" t="s">
        <v>351</v>
      </c>
      <c r="D81" s="43"/>
      <c r="E81" s="43"/>
      <c r="F81" s="43"/>
      <c r="G81" s="43"/>
      <c r="H81" s="43"/>
      <c r="I81" s="43"/>
      <c r="J81" s="43">
        <v>2</v>
      </c>
      <c r="K81" s="43">
        <v>43207860.340000004</v>
      </c>
      <c r="L81" s="43">
        <f t="shared" si="34"/>
        <v>2</v>
      </c>
      <c r="M81" s="43">
        <f t="shared" si="35"/>
        <v>43207860.340000004</v>
      </c>
      <c r="N81" s="43">
        <v>5</v>
      </c>
      <c r="O81" s="43">
        <v>362115140.24000001</v>
      </c>
      <c r="P81" s="43">
        <v>2</v>
      </c>
      <c r="Q81" s="43">
        <v>170281439.44</v>
      </c>
      <c r="R81" s="43">
        <f t="shared" si="2"/>
        <v>7</v>
      </c>
      <c r="S81" s="43">
        <f t="shared" si="3"/>
        <v>532396579.68000001</v>
      </c>
      <c r="T81" s="43">
        <f t="shared" si="36"/>
        <v>9</v>
      </c>
      <c r="U81" s="43">
        <f t="shared" si="37"/>
        <v>575604440.01999998</v>
      </c>
      <c r="V81" s="16"/>
    </row>
    <row r="82" spans="1:22" s="9" customFormat="1">
      <c r="A82" s="33">
        <v>75</v>
      </c>
      <c r="B82" s="54" t="s">
        <v>95</v>
      </c>
      <c r="C82" s="1" t="s">
        <v>96</v>
      </c>
      <c r="D82" s="44">
        <v>87</v>
      </c>
      <c r="E82" s="44">
        <v>224914850.61000001</v>
      </c>
      <c r="F82" s="44">
        <v>12</v>
      </c>
      <c r="G82" s="44">
        <v>5547582.79</v>
      </c>
      <c r="H82" s="44">
        <v>33</v>
      </c>
      <c r="I82" s="44">
        <v>2594669.4500000002</v>
      </c>
      <c r="J82" s="44">
        <v>152</v>
      </c>
      <c r="K82" s="44">
        <v>19784108.329999998</v>
      </c>
      <c r="L82" s="42">
        <f t="shared" si="34"/>
        <v>284</v>
      </c>
      <c r="M82" s="42">
        <f t="shared" si="35"/>
        <v>252841211.18000001</v>
      </c>
      <c r="N82" s="44">
        <v>29</v>
      </c>
      <c r="O82" s="44">
        <v>51832070.509999998</v>
      </c>
      <c r="P82" s="44">
        <v>154</v>
      </c>
      <c r="Q82" s="44">
        <v>251993068.81</v>
      </c>
      <c r="R82" s="42">
        <f t="shared" si="2"/>
        <v>183</v>
      </c>
      <c r="S82" s="42">
        <f t="shared" si="3"/>
        <v>303825139.31999999</v>
      </c>
      <c r="T82" s="42">
        <f t="shared" si="36"/>
        <v>467</v>
      </c>
      <c r="U82" s="42">
        <f t="shared" si="37"/>
        <v>556666350.5</v>
      </c>
      <c r="V82" s="16"/>
    </row>
    <row r="83" spans="1:22" s="9" customFormat="1">
      <c r="A83" s="30">
        <v>76</v>
      </c>
      <c r="B83" s="53" t="s">
        <v>149</v>
      </c>
      <c r="C83" s="32" t="s">
        <v>150</v>
      </c>
      <c r="D83" s="43">
        <v>112</v>
      </c>
      <c r="E83" s="43">
        <v>63290361.579999998</v>
      </c>
      <c r="F83" s="43">
        <v>142</v>
      </c>
      <c r="G83" s="43">
        <v>19968882.989999998</v>
      </c>
      <c r="H83" s="43">
        <v>107</v>
      </c>
      <c r="I83" s="43">
        <v>59503272.090000004</v>
      </c>
      <c r="J83" s="43">
        <v>440</v>
      </c>
      <c r="K83" s="43">
        <v>63523113.729999997</v>
      </c>
      <c r="L83" s="43">
        <f t="shared" si="34"/>
        <v>801</v>
      </c>
      <c r="M83" s="43">
        <f t="shared" si="35"/>
        <v>206285630.38999999</v>
      </c>
      <c r="N83" s="43">
        <v>113</v>
      </c>
      <c r="O83" s="43">
        <v>87049678.299999997</v>
      </c>
      <c r="P83" s="43">
        <v>133</v>
      </c>
      <c r="Q83" s="43">
        <v>227199429.87</v>
      </c>
      <c r="R83" s="43">
        <f t="shared" si="2"/>
        <v>246</v>
      </c>
      <c r="S83" s="43">
        <f t="shared" si="3"/>
        <v>314249108.17000002</v>
      </c>
      <c r="T83" s="43">
        <f t="shared" si="36"/>
        <v>1047</v>
      </c>
      <c r="U83" s="43">
        <f t="shared" si="37"/>
        <v>520534738.56</v>
      </c>
      <c r="V83" s="16"/>
    </row>
    <row r="84" spans="1:22" s="9" customFormat="1">
      <c r="A84" s="33">
        <v>77</v>
      </c>
      <c r="B84" s="54" t="s">
        <v>161</v>
      </c>
      <c r="C84" s="1" t="s">
        <v>162</v>
      </c>
      <c r="D84" s="44">
        <v>721</v>
      </c>
      <c r="E84" s="44">
        <v>11972521.51</v>
      </c>
      <c r="F84" s="44">
        <v>9743</v>
      </c>
      <c r="G84" s="44">
        <v>182482836.5625</v>
      </c>
      <c r="H84" s="44">
        <v>2409</v>
      </c>
      <c r="I84" s="44">
        <v>36159962.200000003</v>
      </c>
      <c r="J84" s="44">
        <v>9366</v>
      </c>
      <c r="K84" s="44">
        <v>72738221.289800003</v>
      </c>
      <c r="L84" s="42">
        <f t="shared" si="34"/>
        <v>22239</v>
      </c>
      <c r="M84" s="42">
        <f t="shared" si="35"/>
        <v>303353541.56229997</v>
      </c>
      <c r="N84" s="44">
        <v>3642</v>
      </c>
      <c r="O84" s="44">
        <v>212106995.93000001</v>
      </c>
      <c r="P84" s="44">
        <v>61</v>
      </c>
      <c r="Q84" s="44">
        <v>4961288.3600000003</v>
      </c>
      <c r="R84" s="42">
        <f t="shared" si="2"/>
        <v>3703</v>
      </c>
      <c r="S84" s="42">
        <f t="shared" si="3"/>
        <v>217068284.29000002</v>
      </c>
      <c r="T84" s="42">
        <f t="shared" si="36"/>
        <v>25942</v>
      </c>
      <c r="U84" s="42">
        <f t="shared" si="37"/>
        <v>520421825.85229999</v>
      </c>
      <c r="V84" s="16"/>
    </row>
    <row r="85" spans="1:22" s="9" customFormat="1">
      <c r="A85" s="30">
        <v>78</v>
      </c>
      <c r="B85" s="53" t="s">
        <v>131</v>
      </c>
      <c r="C85" s="32" t="s">
        <v>132</v>
      </c>
      <c r="D85" s="43">
        <v>1255</v>
      </c>
      <c r="E85" s="43">
        <v>23681027.739999998</v>
      </c>
      <c r="F85" s="43">
        <v>7328</v>
      </c>
      <c r="G85" s="43">
        <v>173118644.5221</v>
      </c>
      <c r="H85" s="43">
        <v>3837</v>
      </c>
      <c r="I85" s="43">
        <v>49623169.719999999</v>
      </c>
      <c r="J85" s="43">
        <v>6369</v>
      </c>
      <c r="K85" s="43">
        <v>68664953.25</v>
      </c>
      <c r="L85" s="43">
        <f t="shared" si="34"/>
        <v>18789</v>
      </c>
      <c r="M85" s="43">
        <f t="shared" si="35"/>
        <v>315087795.23210001</v>
      </c>
      <c r="N85" s="43">
        <v>3126</v>
      </c>
      <c r="O85" s="43">
        <v>184488593.27000001</v>
      </c>
      <c r="P85" s="43">
        <v>141</v>
      </c>
      <c r="Q85" s="43">
        <v>15830179.720000001</v>
      </c>
      <c r="R85" s="43">
        <f t="shared" si="2"/>
        <v>3267</v>
      </c>
      <c r="S85" s="43">
        <f t="shared" si="3"/>
        <v>200318772.99000001</v>
      </c>
      <c r="T85" s="43">
        <f t="shared" si="36"/>
        <v>22056</v>
      </c>
      <c r="U85" s="43">
        <f t="shared" si="37"/>
        <v>515406568.22210002</v>
      </c>
      <c r="V85" s="16"/>
    </row>
    <row r="86" spans="1:22" s="9" customFormat="1">
      <c r="A86" s="33">
        <v>79</v>
      </c>
      <c r="B86" s="23" t="s">
        <v>242</v>
      </c>
      <c r="C86" s="1" t="s">
        <v>243</v>
      </c>
      <c r="D86" s="44"/>
      <c r="E86" s="44"/>
      <c r="F86" s="44"/>
      <c r="G86" s="44"/>
      <c r="H86" s="44">
        <v>3116</v>
      </c>
      <c r="I86" s="44">
        <v>25299595.800000001</v>
      </c>
      <c r="J86" s="44">
        <v>3402</v>
      </c>
      <c r="K86" s="44">
        <v>99027998.489999995</v>
      </c>
      <c r="L86" s="42">
        <f t="shared" si="34"/>
        <v>6518</v>
      </c>
      <c r="M86" s="42">
        <f t="shared" si="35"/>
        <v>124327594.28999999</v>
      </c>
      <c r="N86" s="44">
        <v>7048</v>
      </c>
      <c r="O86" s="44">
        <v>194955889.59999999</v>
      </c>
      <c r="P86" s="44">
        <v>859</v>
      </c>
      <c r="Q86" s="44">
        <v>121305450.22</v>
      </c>
      <c r="R86" s="42">
        <f t="shared" si="2"/>
        <v>7907</v>
      </c>
      <c r="S86" s="42">
        <f t="shared" si="3"/>
        <v>316261339.81999999</v>
      </c>
      <c r="T86" s="42">
        <f t="shared" si="36"/>
        <v>14425</v>
      </c>
      <c r="U86" s="42">
        <f t="shared" si="37"/>
        <v>440588934.11000001</v>
      </c>
      <c r="V86" s="16"/>
    </row>
    <row r="87" spans="1:22" s="9" customFormat="1">
      <c r="A87" s="30">
        <v>80</v>
      </c>
      <c r="B87" s="31" t="s">
        <v>101</v>
      </c>
      <c r="C87" s="32" t="s">
        <v>102</v>
      </c>
      <c r="D87" s="43">
        <v>15</v>
      </c>
      <c r="E87" s="43">
        <v>981639.64</v>
      </c>
      <c r="F87" s="43">
        <v>427</v>
      </c>
      <c r="G87" s="43">
        <v>115545113.81999999</v>
      </c>
      <c r="H87" s="43">
        <v>475</v>
      </c>
      <c r="I87" s="43">
        <v>64324695.859999999</v>
      </c>
      <c r="J87" s="43">
        <v>1380</v>
      </c>
      <c r="K87" s="43">
        <v>59335367.990000002</v>
      </c>
      <c r="L87" s="43">
        <f t="shared" si="34"/>
        <v>2297</v>
      </c>
      <c r="M87" s="43">
        <f t="shared" si="35"/>
        <v>240186817.30999997</v>
      </c>
      <c r="N87" s="43">
        <v>446</v>
      </c>
      <c r="O87" s="43">
        <v>141148340.15000001</v>
      </c>
      <c r="P87" s="43">
        <v>89</v>
      </c>
      <c r="Q87" s="43">
        <v>31531000</v>
      </c>
      <c r="R87" s="43">
        <f t="shared" si="2"/>
        <v>535</v>
      </c>
      <c r="S87" s="43">
        <f t="shared" si="3"/>
        <v>172679340.15000001</v>
      </c>
      <c r="T87" s="43">
        <f t="shared" si="36"/>
        <v>2832</v>
      </c>
      <c r="U87" s="43">
        <f t="shared" si="37"/>
        <v>412866157.45999998</v>
      </c>
      <c r="V87" s="16"/>
    </row>
    <row r="88" spans="1:22" s="9" customFormat="1">
      <c r="A88" s="33">
        <v>81</v>
      </c>
      <c r="B88" s="54" t="s">
        <v>112</v>
      </c>
      <c r="C88" s="1" t="s">
        <v>113</v>
      </c>
      <c r="D88" s="44">
        <v>17</v>
      </c>
      <c r="E88" s="44">
        <v>12311538.32</v>
      </c>
      <c r="F88" s="44">
        <v>13</v>
      </c>
      <c r="G88" s="44">
        <v>24964319.34</v>
      </c>
      <c r="H88" s="44">
        <v>24</v>
      </c>
      <c r="I88" s="44">
        <v>32260863.66</v>
      </c>
      <c r="J88" s="44">
        <v>233</v>
      </c>
      <c r="K88" s="44">
        <v>44253351.219999999</v>
      </c>
      <c r="L88" s="42">
        <f t="shared" si="30"/>
        <v>287</v>
      </c>
      <c r="M88" s="42">
        <f t="shared" si="31"/>
        <v>113790072.53999999</v>
      </c>
      <c r="N88" s="44">
        <v>25</v>
      </c>
      <c r="O88" s="44">
        <v>180012426</v>
      </c>
      <c r="P88" s="44">
        <v>22</v>
      </c>
      <c r="Q88" s="44">
        <v>112540697.83</v>
      </c>
      <c r="R88" s="42">
        <f t="shared" si="2"/>
        <v>47</v>
      </c>
      <c r="S88" s="42">
        <f t="shared" si="3"/>
        <v>292553123.82999998</v>
      </c>
      <c r="T88" s="42">
        <f t="shared" si="32"/>
        <v>334</v>
      </c>
      <c r="U88" s="42">
        <f t="shared" si="33"/>
        <v>406343196.37</v>
      </c>
      <c r="V88" s="16"/>
    </row>
    <row r="89" spans="1:22" s="9" customFormat="1">
      <c r="A89" s="30">
        <v>82</v>
      </c>
      <c r="B89" s="53" t="s">
        <v>157</v>
      </c>
      <c r="C89" s="32" t="s">
        <v>158</v>
      </c>
      <c r="D89" s="43">
        <v>75</v>
      </c>
      <c r="E89" s="43">
        <v>46041217.579999998</v>
      </c>
      <c r="F89" s="43">
        <v>113</v>
      </c>
      <c r="G89" s="43">
        <v>29485238.100000001</v>
      </c>
      <c r="H89" s="43">
        <v>128</v>
      </c>
      <c r="I89" s="43">
        <v>120874829.25</v>
      </c>
      <c r="J89" s="43">
        <v>351</v>
      </c>
      <c r="K89" s="43">
        <v>64463353.600000001</v>
      </c>
      <c r="L89" s="43">
        <f t="shared" ref="L89:M95" si="38">J89+H89+F89+D89</f>
        <v>667</v>
      </c>
      <c r="M89" s="43">
        <f t="shared" si="38"/>
        <v>260864638.52999997</v>
      </c>
      <c r="N89" s="43">
        <v>52</v>
      </c>
      <c r="O89" s="43">
        <v>36991531.619999997</v>
      </c>
      <c r="P89" s="43">
        <v>68</v>
      </c>
      <c r="Q89" s="43">
        <v>107115072.84999999</v>
      </c>
      <c r="R89" s="43">
        <f t="shared" si="2"/>
        <v>120</v>
      </c>
      <c r="S89" s="43">
        <f t="shared" si="3"/>
        <v>144106604.47</v>
      </c>
      <c r="T89" s="43">
        <f t="shared" ref="T89:U95" si="39">R89+L89</f>
        <v>787</v>
      </c>
      <c r="U89" s="43">
        <f t="shared" si="39"/>
        <v>404971243</v>
      </c>
      <c r="V89" s="16"/>
    </row>
    <row r="90" spans="1:22" s="9" customFormat="1">
      <c r="A90" s="33">
        <v>83</v>
      </c>
      <c r="B90" s="54" t="s">
        <v>147</v>
      </c>
      <c r="C90" s="1" t="s">
        <v>148</v>
      </c>
      <c r="D90" s="44">
        <v>300</v>
      </c>
      <c r="E90" s="44">
        <v>6433563.3399999999</v>
      </c>
      <c r="F90" s="44">
        <v>4899</v>
      </c>
      <c r="G90" s="44">
        <v>109053743.34999999</v>
      </c>
      <c r="H90" s="44">
        <v>2592</v>
      </c>
      <c r="I90" s="44">
        <v>21486509.41</v>
      </c>
      <c r="J90" s="44">
        <v>7099</v>
      </c>
      <c r="K90" s="44">
        <v>57926415.890000001</v>
      </c>
      <c r="L90" s="42">
        <f t="shared" si="38"/>
        <v>14890</v>
      </c>
      <c r="M90" s="42">
        <f t="shared" si="38"/>
        <v>194900231.98999998</v>
      </c>
      <c r="N90" s="44">
        <v>9267</v>
      </c>
      <c r="O90" s="44">
        <v>163249810.83000001</v>
      </c>
      <c r="P90" s="44">
        <v>1324</v>
      </c>
      <c r="Q90" s="44">
        <v>24267527.940000001</v>
      </c>
      <c r="R90" s="42">
        <f t="shared" si="2"/>
        <v>10591</v>
      </c>
      <c r="S90" s="42">
        <f t="shared" si="3"/>
        <v>187517338.77000001</v>
      </c>
      <c r="T90" s="42">
        <f t="shared" si="39"/>
        <v>25481</v>
      </c>
      <c r="U90" s="42">
        <f t="shared" si="39"/>
        <v>382417570.75999999</v>
      </c>
      <c r="V90" s="16"/>
    </row>
    <row r="91" spans="1:22" s="9" customFormat="1">
      <c r="A91" s="30">
        <v>84</v>
      </c>
      <c r="B91" s="53" t="s">
        <v>165</v>
      </c>
      <c r="C91" s="32" t="s">
        <v>166</v>
      </c>
      <c r="D91" s="43">
        <v>224</v>
      </c>
      <c r="E91" s="43">
        <v>3418690.04</v>
      </c>
      <c r="F91" s="43">
        <v>5776</v>
      </c>
      <c r="G91" s="43">
        <v>134423224.84999999</v>
      </c>
      <c r="H91" s="43">
        <v>1273</v>
      </c>
      <c r="I91" s="43">
        <v>10127167.300000001</v>
      </c>
      <c r="J91" s="43">
        <v>5886</v>
      </c>
      <c r="K91" s="43">
        <v>41676341.280000001</v>
      </c>
      <c r="L91" s="43">
        <f t="shared" si="38"/>
        <v>13159</v>
      </c>
      <c r="M91" s="43">
        <f t="shared" si="38"/>
        <v>189645423.47</v>
      </c>
      <c r="N91" s="43">
        <v>4711</v>
      </c>
      <c r="O91" s="43">
        <v>167316367.84</v>
      </c>
      <c r="P91" s="43">
        <v>975</v>
      </c>
      <c r="Q91" s="43">
        <v>4761396.78</v>
      </c>
      <c r="R91" s="43">
        <f t="shared" si="2"/>
        <v>5686</v>
      </c>
      <c r="S91" s="43">
        <f t="shared" si="3"/>
        <v>172077764.62</v>
      </c>
      <c r="T91" s="43">
        <f t="shared" si="39"/>
        <v>18845</v>
      </c>
      <c r="U91" s="43">
        <f t="shared" si="39"/>
        <v>361723188.09000003</v>
      </c>
      <c r="V91" s="16"/>
    </row>
    <row r="92" spans="1:22" s="9" customFormat="1">
      <c r="A92" s="33">
        <v>85</v>
      </c>
      <c r="B92" s="54" t="s">
        <v>193</v>
      </c>
      <c r="C92" s="1" t="s">
        <v>194</v>
      </c>
      <c r="D92" s="44">
        <v>649</v>
      </c>
      <c r="E92" s="44">
        <v>31571450.98</v>
      </c>
      <c r="F92" s="44">
        <v>2171</v>
      </c>
      <c r="G92" s="44">
        <v>49671414.770000003</v>
      </c>
      <c r="H92" s="44">
        <v>3697</v>
      </c>
      <c r="I92" s="44">
        <v>27305569.559999999</v>
      </c>
      <c r="J92" s="44">
        <v>11040</v>
      </c>
      <c r="K92" s="44">
        <v>67576906.590000004</v>
      </c>
      <c r="L92" s="42">
        <f t="shared" si="38"/>
        <v>17557</v>
      </c>
      <c r="M92" s="42">
        <f t="shared" si="38"/>
        <v>176125341.90000001</v>
      </c>
      <c r="N92" s="44">
        <v>6476</v>
      </c>
      <c r="O92" s="44">
        <v>106870748.79000001</v>
      </c>
      <c r="P92" s="44">
        <v>841</v>
      </c>
      <c r="Q92" s="44">
        <v>48503992.969999999</v>
      </c>
      <c r="R92" s="42">
        <f t="shared" si="2"/>
        <v>7317</v>
      </c>
      <c r="S92" s="42">
        <f t="shared" si="3"/>
        <v>155374741.75999999</v>
      </c>
      <c r="T92" s="42">
        <f t="shared" si="39"/>
        <v>24874</v>
      </c>
      <c r="U92" s="42">
        <f t="shared" si="39"/>
        <v>331500083.65999997</v>
      </c>
      <c r="V92" s="16"/>
    </row>
    <row r="93" spans="1:22" s="9" customFormat="1">
      <c r="A93" s="30">
        <v>86</v>
      </c>
      <c r="B93" s="53" t="s">
        <v>179</v>
      </c>
      <c r="C93" s="32" t="s">
        <v>180</v>
      </c>
      <c r="D93" s="43">
        <v>187</v>
      </c>
      <c r="E93" s="43">
        <v>2902764.97</v>
      </c>
      <c r="F93" s="43">
        <v>671</v>
      </c>
      <c r="G93" s="43">
        <v>8426894.3499999996</v>
      </c>
      <c r="H93" s="43">
        <v>3885</v>
      </c>
      <c r="I93" s="43">
        <v>20037679.510000002</v>
      </c>
      <c r="J93" s="43">
        <v>12231</v>
      </c>
      <c r="K93" s="43">
        <v>145748804.53999999</v>
      </c>
      <c r="L93" s="43">
        <f t="shared" si="38"/>
        <v>16974</v>
      </c>
      <c r="M93" s="43">
        <f t="shared" si="38"/>
        <v>177116143.36999997</v>
      </c>
      <c r="N93" s="43">
        <v>12638</v>
      </c>
      <c r="O93" s="43">
        <v>135431234.22999999</v>
      </c>
      <c r="P93" s="43">
        <v>202</v>
      </c>
      <c r="Q93" s="43">
        <v>4212672.12</v>
      </c>
      <c r="R93" s="43">
        <f t="shared" si="2"/>
        <v>12840</v>
      </c>
      <c r="S93" s="43">
        <f t="shared" si="3"/>
        <v>139643906.34999999</v>
      </c>
      <c r="T93" s="43">
        <f t="shared" si="39"/>
        <v>29814</v>
      </c>
      <c r="U93" s="43">
        <f t="shared" si="39"/>
        <v>316760049.71999997</v>
      </c>
      <c r="V93" s="16"/>
    </row>
    <row r="94" spans="1:22" s="9" customFormat="1">
      <c r="A94" s="33">
        <v>87</v>
      </c>
      <c r="B94" s="54" t="s">
        <v>139</v>
      </c>
      <c r="C94" s="1" t="s">
        <v>140</v>
      </c>
      <c r="D94" s="44">
        <v>230</v>
      </c>
      <c r="E94" s="44">
        <v>3867696.71</v>
      </c>
      <c r="F94" s="44">
        <v>3037</v>
      </c>
      <c r="G94" s="44">
        <v>53700386.270000003</v>
      </c>
      <c r="H94" s="44">
        <v>3464</v>
      </c>
      <c r="I94" s="44">
        <v>37252989.689999998</v>
      </c>
      <c r="J94" s="44">
        <v>10155</v>
      </c>
      <c r="K94" s="44">
        <v>83724925.760000005</v>
      </c>
      <c r="L94" s="42">
        <f t="shared" si="38"/>
        <v>16886</v>
      </c>
      <c r="M94" s="42">
        <f t="shared" si="38"/>
        <v>178545998.43000001</v>
      </c>
      <c r="N94" s="44">
        <v>6225</v>
      </c>
      <c r="O94" s="44">
        <v>116203045.29000001</v>
      </c>
      <c r="P94" s="44">
        <v>1447</v>
      </c>
      <c r="Q94" s="44">
        <v>19742519.219999999</v>
      </c>
      <c r="R94" s="42">
        <f t="shared" si="2"/>
        <v>7672</v>
      </c>
      <c r="S94" s="42">
        <f t="shared" si="3"/>
        <v>135945564.50999999</v>
      </c>
      <c r="T94" s="42">
        <f t="shared" si="39"/>
        <v>24558</v>
      </c>
      <c r="U94" s="42">
        <f t="shared" si="39"/>
        <v>314491562.94</v>
      </c>
      <c r="V94" s="16"/>
    </row>
    <row r="95" spans="1:22" s="9" customFormat="1">
      <c r="A95" s="30">
        <v>88</v>
      </c>
      <c r="B95" s="53" t="s">
        <v>333</v>
      </c>
      <c r="C95" s="32" t="s">
        <v>352</v>
      </c>
      <c r="D95" s="43"/>
      <c r="E95" s="43"/>
      <c r="F95" s="43"/>
      <c r="G95" s="43"/>
      <c r="H95" s="43">
        <v>3813</v>
      </c>
      <c r="I95" s="43">
        <v>16469480.710000001</v>
      </c>
      <c r="J95" s="43">
        <v>9984</v>
      </c>
      <c r="K95" s="43">
        <v>153765659.66999999</v>
      </c>
      <c r="L95" s="43">
        <f t="shared" si="38"/>
        <v>13797</v>
      </c>
      <c r="M95" s="43">
        <f t="shared" si="38"/>
        <v>170235140.38</v>
      </c>
      <c r="N95" s="43">
        <v>11855</v>
      </c>
      <c r="O95" s="43">
        <v>138939286.30000001</v>
      </c>
      <c r="P95" s="43">
        <v>132</v>
      </c>
      <c r="Q95" s="43">
        <v>625211.69999999995</v>
      </c>
      <c r="R95" s="43">
        <f t="shared" si="2"/>
        <v>11987</v>
      </c>
      <c r="S95" s="43">
        <f t="shared" si="3"/>
        <v>139564498</v>
      </c>
      <c r="T95" s="43">
        <f t="shared" si="39"/>
        <v>25784</v>
      </c>
      <c r="U95" s="43">
        <f t="shared" si="39"/>
        <v>309799638.38</v>
      </c>
      <c r="V95" s="16"/>
    </row>
    <row r="96" spans="1:22" s="9" customFormat="1">
      <c r="A96" s="33">
        <v>89</v>
      </c>
      <c r="B96" s="23" t="s">
        <v>124</v>
      </c>
      <c r="C96" s="1" t="s">
        <v>125</v>
      </c>
      <c r="D96" s="44">
        <v>716</v>
      </c>
      <c r="E96" s="44">
        <v>115905509</v>
      </c>
      <c r="F96" s="44">
        <v>340</v>
      </c>
      <c r="G96" s="44">
        <v>25745278.609999999</v>
      </c>
      <c r="H96" s="44">
        <v>106</v>
      </c>
      <c r="I96" s="44">
        <v>12551170.390000001</v>
      </c>
      <c r="J96" s="44">
        <v>473</v>
      </c>
      <c r="K96" s="44">
        <v>5027531.12</v>
      </c>
      <c r="L96" s="42">
        <f t="shared" ref="L96:L103" si="40">J96+H96+F96+D96</f>
        <v>1635</v>
      </c>
      <c r="M96" s="42">
        <f t="shared" ref="M96:M103" si="41">K96+I96+G96+E96</f>
        <v>159229489.12</v>
      </c>
      <c r="N96" s="44">
        <v>46</v>
      </c>
      <c r="O96" s="44">
        <v>9645484.6400000006</v>
      </c>
      <c r="P96" s="44">
        <v>79</v>
      </c>
      <c r="Q96" s="44">
        <v>130444032.44</v>
      </c>
      <c r="R96" s="42">
        <f t="shared" si="2"/>
        <v>125</v>
      </c>
      <c r="S96" s="42">
        <f t="shared" si="3"/>
        <v>140089517.07999998</v>
      </c>
      <c r="T96" s="42">
        <f t="shared" ref="T96:T103" si="42">R96+L96</f>
        <v>1760</v>
      </c>
      <c r="U96" s="42">
        <f t="shared" ref="U96:U103" si="43">S96+M96</f>
        <v>299319006.19999999</v>
      </c>
      <c r="V96" s="16"/>
    </row>
    <row r="97" spans="1:22" s="9" customFormat="1">
      <c r="A97" s="30">
        <v>90</v>
      </c>
      <c r="B97" s="31" t="s">
        <v>173</v>
      </c>
      <c r="C97" s="32" t="s">
        <v>174</v>
      </c>
      <c r="D97" s="43">
        <v>56</v>
      </c>
      <c r="E97" s="43">
        <v>1268993.06</v>
      </c>
      <c r="F97" s="43">
        <v>468</v>
      </c>
      <c r="G97" s="43">
        <v>6362910.5800000001</v>
      </c>
      <c r="H97" s="43">
        <v>2595</v>
      </c>
      <c r="I97" s="43">
        <v>14768312.16</v>
      </c>
      <c r="J97" s="43">
        <v>11403</v>
      </c>
      <c r="K97" s="43">
        <v>101064283.28</v>
      </c>
      <c r="L97" s="43">
        <f t="shared" si="40"/>
        <v>14522</v>
      </c>
      <c r="M97" s="43">
        <f t="shared" si="41"/>
        <v>123464499.08</v>
      </c>
      <c r="N97" s="43">
        <v>5693</v>
      </c>
      <c r="O97" s="43">
        <v>116590837.86</v>
      </c>
      <c r="P97" s="43">
        <v>458</v>
      </c>
      <c r="Q97" s="43">
        <v>24911077.370000001</v>
      </c>
      <c r="R97" s="43">
        <f t="shared" si="2"/>
        <v>6151</v>
      </c>
      <c r="S97" s="43">
        <f t="shared" si="3"/>
        <v>141501915.22999999</v>
      </c>
      <c r="T97" s="43">
        <f t="shared" si="42"/>
        <v>20673</v>
      </c>
      <c r="U97" s="43">
        <f t="shared" si="43"/>
        <v>264966414.31</v>
      </c>
      <c r="V97" s="16"/>
    </row>
    <row r="98" spans="1:22" s="9" customFormat="1">
      <c r="A98" s="33">
        <v>91</v>
      </c>
      <c r="B98" s="54" t="s">
        <v>203</v>
      </c>
      <c r="C98" s="1" t="s">
        <v>204</v>
      </c>
      <c r="D98" s="44">
        <v>26</v>
      </c>
      <c r="E98" s="44">
        <v>239471.8</v>
      </c>
      <c r="F98" s="44">
        <v>99</v>
      </c>
      <c r="G98" s="44">
        <v>1102011.43</v>
      </c>
      <c r="H98" s="44">
        <v>3308</v>
      </c>
      <c r="I98" s="44">
        <v>10718622.52</v>
      </c>
      <c r="J98" s="44">
        <v>7390</v>
      </c>
      <c r="K98" s="44">
        <v>37251826.890000001</v>
      </c>
      <c r="L98" s="42">
        <f t="shared" si="40"/>
        <v>10823</v>
      </c>
      <c r="M98" s="42">
        <f t="shared" si="41"/>
        <v>49311932.639999993</v>
      </c>
      <c r="N98" s="44">
        <v>4147</v>
      </c>
      <c r="O98" s="44">
        <v>118070849.48</v>
      </c>
      <c r="P98" s="44">
        <v>803</v>
      </c>
      <c r="Q98" s="44">
        <v>90657355.959999993</v>
      </c>
      <c r="R98" s="42">
        <f t="shared" si="2"/>
        <v>4950</v>
      </c>
      <c r="S98" s="42">
        <f t="shared" si="3"/>
        <v>208728205.44</v>
      </c>
      <c r="T98" s="42">
        <f t="shared" si="42"/>
        <v>15773</v>
      </c>
      <c r="U98" s="42">
        <f t="shared" si="43"/>
        <v>258040138.07999998</v>
      </c>
      <c r="V98" s="16"/>
    </row>
    <row r="99" spans="1:22" s="9" customFormat="1">
      <c r="A99" s="30">
        <v>92</v>
      </c>
      <c r="B99" s="53" t="s">
        <v>163</v>
      </c>
      <c r="C99" s="32" t="s">
        <v>164</v>
      </c>
      <c r="D99" s="43">
        <v>9</v>
      </c>
      <c r="E99" s="43">
        <v>261631.14</v>
      </c>
      <c r="F99" s="43">
        <v>156</v>
      </c>
      <c r="G99" s="43">
        <v>1821922.67</v>
      </c>
      <c r="H99" s="43">
        <v>5097</v>
      </c>
      <c r="I99" s="43">
        <v>23658567.170000002</v>
      </c>
      <c r="J99" s="43">
        <v>11940</v>
      </c>
      <c r="K99" s="43">
        <v>103723832.89</v>
      </c>
      <c r="L99" s="43">
        <f t="shared" si="40"/>
        <v>17202</v>
      </c>
      <c r="M99" s="43">
        <f t="shared" si="41"/>
        <v>129465953.87</v>
      </c>
      <c r="N99" s="43">
        <v>10564</v>
      </c>
      <c r="O99" s="43">
        <v>102178406.47</v>
      </c>
      <c r="P99" s="43">
        <v>450</v>
      </c>
      <c r="Q99" s="43">
        <v>20457067.989999998</v>
      </c>
      <c r="R99" s="43">
        <f t="shared" si="2"/>
        <v>11014</v>
      </c>
      <c r="S99" s="43">
        <f t="shared" si="3"/>
        <v>122635474.45999999</v>
      </c>
      <c r="T99" s="43">
        <f t="shared" si="42"/>
        <v>28216</v>
      </c>
      <c r="U99" s="43">
        <f t="shared" si="43"/>
        <v>252101428.32999998</v>
      </c>
      <c r="V99" s="16"/>
    </row>
    <row r="100" spans="1:22" s="9" customFormat="1">
      <c r="A100" s="33">
        <v>93</v>
      </c>
      <c r="B100" s="54" t="s">
        <v>183</v>
      </c>
      <c r="C100" s="1" t="s">
        <v>184</v>
      </c>
      <c r="D100" s="44">
        <v>324</v>
      </c>
      <c r="E100" s="44">
        <v>4738595.7</v>
      </c>
      <c r="F100" s="44">
        <v>3082</v>
      </c>
      <c r="G100" s="44">
        <v>53399180.649999999</v>
      </c>
      <c r="H100" s="44">
        <v>2685</v>
      </c>
      <c r="I100" s="44">
        <v>12116638.210000001</v>
      </c>
      <c r="J100" s="44">
        <v>7257</v>
      </c>
      <c r="K100" s="44">
        <v>53752285.693400003</v>
      </c>
      <c r="L100" s="42">
        <f t="shared" si="40"/>
        <v>13348</v>
      </c>
      <c r="M100" s="42">
        <f t="shared" si="41"/>
        <v>124006700.25340001</v>
      </c>
      <c r="N100" s="44">
        <v>8583</v>
      </c>
      <c r="O100" s="44">
        <v>94021705.290000007</v>
      </c>
      <c r="P100" s="44">
        <v>187</v>
      </c>
      <c r="Q100" s="44">
        <v>3732038.18</v>
      </c>
      <c r="R100" s="42">
        <f t="shared" si="2"/>
        <v>8770</v>
      </c>
      <c r="S100" s="42">
        <f t="shared" si="3"/>
        <v>97753743.470000014</v>
      </c>
      <c r="T100" s="42">
        <f t="shared" si="42"/>
        <v>22118</v>
      </c>
      <c r="U100" s="42">
        <f t="shared" si="43"/>
        <v>221760443.72340003</v>
      </c>
      <c r="V100" s="16"/>
    </row>
    <row r="101" spans="1:22" s="9" customFormat="1">
      <c r="A101" s="30">
        <v>94</v>
      </c>
      <c r="B101" s="53" t="s">
        <v>353</v>
      </c>
      <c r="C101" s="32" t="s">
        <v>354</v>
      </c>
      <c r="D101" s="43">
        <v>2</v>
      </c>
      <c r="E101" s="43">
        <v>15216.04</v>
      </c>
      <c r="F101" s="43">
        <v>11</v>
      </c>
      <c r="G101" s="43">
        <v>402530.29</v>
      </c>
      <c r="H101" s="43">
        <v>28</v>
      </c>
      <c r="I101" s="43">
        <v>22637352.629999999</v>
      </c>
      <c r="J101" s="43">
        <v>132</v>
      </c>
      <c r="K101" s="43">
        <v>102583999.72</v>
      </c>
      <c r="L101" s="43">
        <f t="shared" si="40"/>
        <v>173</v>
      </c>
      <c r="M101" s="43">
        <f t="shared" si="41"/>
        <v>125639098.68000001</v>
      </c>
      <c r="N101" s="43">
        <v>31</v>
      </c>
      <c r="O101" s="43">
        <v>84096023</v>
      </c>
      <c r="P101" s="43">
        <v>1</v>
      </c>
      <c r="Q101" s="43">
        <v>67548</v>
      </c>
      <c r="R101" s="43">
        <f t="shared" si="2"/>
        <v>32</v>
      </c>
      <c r="S101" s="43">
        <f t="shared" si="3"/>
        <v>84163571</v>
      </c>
      <c r="T101" s="43">
        <f t="shared" si="42"/>
        <v>205</v>
      </c>
      <c r="U101" s="43">
        <f t="shared" si="43"/>
        <v>209802669.68000001</v>
      </c>
      <c r="V101" s="16"/>
    </row>
    <row r="102" spans="1:22" s="9" customFormat="1">
      <c r="A102" s="33">
        <v>95</v>
      </c>
      <c r="B102" s="54" t="s">
        <v>167</v>
      </c>
      <c r="C102" s="1" t="s">
        <v>168</v>
      </c>
      <c r="D102" s="44">
        <v>5</v>
      </c>
      <c r="E102" s="44">
        <v>41085.449999999997</v>
      </c>
      <c r="F102" s="44">
        <v>561</v>
      </c>
      <c r="G102" s="44">
        <v>10625942.970000001</v>
      </c>
      <c r="H102" s="44">
        <v>43</v>
      </c>
      <c r="I102" s="44">
        <v>235463.24</v>
      </c>
      <c r="J102" s="44">
        <v>1750</v>
      </c>
      <c r="K102" s="44">
        <v>92839209.280000001</v>
      </c>
      <c r="L102" s="42">
        <f t="shared" si="40"/>
        <v>2359</v>
      </c>
      <c r="M102" s="42">
        <f t="shared" si="41"/>
        <v>103741700.94</v>
      </c>
      <c r="N102" s="44">
        <v>3288</v>
      </c>
      <c r="O102" s="44">
        <v>103835543.55</v>
      </c>
      <c r="P102" s="44">
        <v>27</v>
      </c>
      <c r="Q102" s="44">
        <v>661591.74</v>
      </c>
      <c r="R102" s="42">
        <f t="shared" si="2"/>
        <v>3315</v>
      </c>
      <c r="S102" s="42">
        <f t="shared" si="3"/>
        <v>104497135.28999999</v>
      </c>
      <c r="T102" s="42">
        <f t="shared" si="42"/>
        <v>5674</v>
      </c>
      <c r="U102" s="42">
        <f t="shared" si="43"/>
        <v>208238836.22999999</v>
      </c>
      <c r="V102" s="16"/>
    </row>
    <row r="103" spans="1:22" s="9" customFormat="1">
      <c r="A103" s="30">
        <v>96</v>
      </c>
      <c r="B103" s="53" t="s">
        <v>245</v>
      </c>
      <c r="C103" s="32" t="s">
        <v>246</v>
      </c>
      <c r="D103" s="43">
        <v>2</v>
      </c>
      <c r="E103" s="43">
        <v>374160</v>
      </c>
      <c r="F103" s="43"/>
      <c r="G103" s="43"/>
      <c r="H103" s="43">
        <v>337</v>
      </c>
      <c r="I103" s="43">
        <v>2706055.87</v>
      </c>
      <c r="J103" s="43">
        <v>535</v>
      </c>
      <c r="K103" s="43">
        <v>27501118</v>
      </c>
      <c r="L103" s="43">
        <f t="shared" si="40"/>
        <v>874</v>
      </c>
      <c r="M103" s="43">
        <f t="shared" si="41"/>
        <v>30581333.870000001</v>
      </c>
      <c r="N103" s="43">
        <v>162</v>
      </c>
      <c r="O103" s="43">
        <v>98133179.790000007</v>
      </c>
      <c r="P103" s="43">
        <v>94</v>
      </c>
      <c r="Q103" s="43">
        <v>73854421.540000007</v>
      </c>
      <c r="R103" s="43">
        <f t="shared" si="2"/>
        <v>256</v>
      </c>
      <c r="S103" s="43">
        <f t="shared" si="3"/>
        <v>171987601.33000001</v>
      </c>
      <c r="T103" s="43">
        <f t="shared" si="42"/>
        <v>1130</v>
      </c>
      <c r="U103" s="43">
        <f t="shared" si="43"/>
        <v>202568935.20000002</v>
      </c>
      <c r="V103" s="16"/>
    </row>
    <row r="104" spans="1:22" s="9" customFormat="1">
      <c r="A104" s="33">
        <v>97</v>
      </c>
      <c r="B104" s="54" t="s">
        <v>291</v>
      </c>
      <c r="C104" s="1" t="s">
        <v>292</v>
      </c>
      <c r="D104" s="44">
        <v>41</v>
      </c>
      <c r="E104" s="44">
        <v>559248.19999999995</v>
      </c>
      <c r="F104" s="44">
        <v>439</v>
      </c>
      <c r="G104" s="44">
        <v>7724538.7300000004</v>
      </c>
      <c r="H104" s="44">
        <v>573</v>
      </c>
      <c r="I104" s="44">
        <v>6466583.4900000002</v>
      </c>
      <c r="J104" s="44">
        <v>6446</v>
      </c>
      <c r="K104" s="44">
        <v>53028083.579999998</v>
      </c>
      <c r="L104" s="42">
        <f>J104+H104+F104+D104</f>
        <v>7499</v>
      </c>
      <c r="M104" s="42">
        <f>K104+I104+G104+E104</f>
        <v>67778454</v>
      </c>
      <c r="N104" s="44">
        <v>7316</v>
      </c>
      <c r="O104" s="44">
        <v>90258669.120000005</v>
      </c>
      <c r="P104" s="44">
        <v>1929</v>
      </c>
      <c r="Q104" s="44">
        <v>36474691.380000003</v>
      </c>
      <c r="R104" s="42">
        <f t="shared" si="2"/>
        <v>9245</v>
      </c>
      <c r="S104" s="42">
        <f t="shared" si="3"/>
        <v>126733360.5</v>
      </c>
      <c r="T104" s="42">
        <f>R104+L104</f>
        <v>16744</v>
      </c>
      <c r="U104" s="42">
        <f>S104+M104</f>
        <v>194511814.5</v>
      </c>
      <c r="V104" s="16"/>
    </row>
    <row r="105" spans="1:22" s="9" customFormat="1">
      <c r="A105" s="30">
        <v>98</v>
      </c>
      <c r="B105" s="53" t="s">
        <v>239</v>
      </c>
      <c r="C105" s="32" t="s">
        <v>331</v>
      </c>
      <c r="D105" s="43">
        <v>41</v>
      </c>
      <c r="E105" s="43">
        <v>1367670.23</v>
      </c>
      <c r="F105" s="43">
        <v>641</v>
      </c>
      <c r="G105" s="43">
        <v>14804649.99</v>
      </c>
      <c r="H105" s="43">
        <v>4405</v>
      </c>
      <c r="I105" s="43">
        <v>17428447.359999999</v>
      </c>
      <c r="J105" s="43">
        <v>4023</v>
      </c>
      <c r="K105" s="43">
        <v>63242366.390000001</v>
      </c>
      <c r="L105" s="43">
        <f t="shared" ref="L105:L112" si="44">J105+H105+F105+D105</f>
        <v>9110</v>
      </c>
      <c r="M105" s="43">
        <f t="shared" ref="M105:M112" si="45">K105+I105+G105+E105</f>
        <v>96843133.969999999</v>
      </c>
      <c r="N105" s="43">
        <v>1090</v>
      </c>
      <c r="O105" s="43">
        <v>77601273.319999993</v>
      </c>
      <c r="P105" s="43">
        <v>746</v>
      </c>
      <c r="Q105" s="43">
        <v>17701442.989999998</v>
      </c>
      <c r="R105" s="43">
        <f t="shared" si="2"/>
        <v>1836</v>
      </c>
      <c r="S105" s="43">
        <f t="shared" si="3"/>
        <v>95302716.309999987</v>
      </c>
      <c r="T105" s="43">
        <f t="shared" ref="T105:T112" si="46">R105+L105</f>
        <v>10946</v>
      </c>
      <c r="U105" s="43">
        <f t="shared" ref="U105:U112" si="47">S105+M105</f>
        <v>192145850.27999997</v>
      </c>
      <c r="V105" s="16"/>
    </row>
    <row r="106" spans="1:22" s="9" customFormat="1">
      <c r="A106" s="33">
        <v>99</v>
      </c>
      <c r="B106" s="23" t="s">
        <v>169</v>
      </c>
      <c r="C106" s="1" t="s">
        <v>170</v>
      </c>
      <c r="D106" s="44">
        <v>2743</v>
      </c>
      <c r="E106" s="44">
        <v>68857933.829999998</v>
      </c>
      <c r="F106" s="44">
        <v>901</v>
      </c>
      <c r="G106" s="44">
        <v>24940550.73</v>
      </c>
      <c r="H106" s="44">
        <v>484</v>
      </c>
      <c r="I106" s="44">
        <v>3342600.26</v>
      </c>
      <c r="J106" s="44">
        <v>1952</v>
      </c>
      <c r="K106" s="44">
        <v>11712330.060000001</v>
      </c>
      <c r="L106" s="42">
        <f t="shared" si="44"/>
        <v>6080</v>
      </c>
      <c r="M106" s="42">
        <f t="shared" si="45"/>
        <v>108853414.88</v>
      </c>
      <c r="N106" s="44">
        <v>101</v>
      </c>
      <c r="O106" s="44">
        <v>23344988.800000001</v>
      </c>
      <c r="P106" s="44">
        <v>283</v>
      </c>
      <c r="Q106" s="44">
        <v>57183109.049999997</v>
      </c>
      <c r="R106" s="42">
        <f t="shared" si="2"/>
        <v>384</v>
      </c>
      <c r="S106" s="42">
        <f t="shared" si="3"/>
        <v>80528097.849999994</v>
      </c>
      <c r="T106" s="42">
        <f t="shared" si="46"/>
        <v>6464</v>
      </c>
      <c r="U106" s="42">
        <f t="shared" si="47"/>
        <v>189381512.72999999</v>
      </c>
      <c r="V106" s="16"/>
    </row>
    <row r="107" spans="1:22" s="9" customFormat="1">
      <c r="A107" s="30">
        <v>100</v>
      </c>
      <c r="B107" s="31" t="s">
        <v>285</v>
      </c>
      <c r="C107" s="32" t="s">
        <v>286</v>
      </c>
      <c r="D107" s="43">
        <v>23</v>
      </c>
      <c r="E107" s="43">
        <v>446219</v>
      </c>
      <c r="F107" s="43">
        <v>8</v>
      </c>
      <c r="G107" s="43">
        <v>457693.94</v>
      </c>
      <c r="H107" s="43">
        <v>9335</v>
      </c>
      <c r="I107" s="43">
        <v>5203980.01</v>
      </c>
      <c r="J107" s="43">
        <v>9068</v>
      </c>
      <c r="K107" s="43">
        <v>9935372.5999999996</v>
      </c>
      <c r="L107" s="43">
        <f t="shared" si="44"/>
        <v>18434</v>
      </c>
      <c r="M107" s="43">
        <f t="shared" si="45"/>
        <v>16043265.549999999</v>
      </c>
      <c r="N107" s="43">
        <v>760</v>
      </c>
      <c r="O107" s="43">
        <v>88870045.870000005</v>
      </c>
      <c r="P107" s="43">
        <v>547</v>
      </c>
      <c r="Q107" s="43">
        <v>84134527.030000001</v>
      </c>
      <c r="R107" s="43">
        <f t="shared" si="2"/>
        <v>1307</v>
      </c>
      <c r="S107" s="43">
        <f t="shared" si="3"/>
        <v>173004572.90000001</v>
      </c>
      <c r="T107" s="43">
        <f t="shared" si="46"/>
        <v>19741</v>
      </c>
      <c r="U107" s="43">
        <f t="shared" si="47"/>
        <v>189047838.45000002</v>
      </c>
      <c r="V107" s="16"/>
    </row>
    <row r="108" spans="1:22" s="9" customFormat="1">
      <c r="A108" s="33">
        <v>101</v>
      </c>
      <c r="B108" s="54" t="s">
        <v>219</v>
      </c>
      <c r="C108" s="1" t="s">
        <v>220</v>
      </c>
      <c r="D108" s="44">
        <v>3</v>
      </c>
      <c r="E108" s="44">
        <v>44131.16</v>
      </c>
      <c r="F108" s="44">
        <v>359</v>
      </c>
      <c r="G108" s="44">
        <v>5550391.6900000004</v>
      </c>
      <c r="H108" s="44">
        <v>1350</v>
      </c>
      <c r="I108" s="44">
        <v>2528296.2999999998</v>
      </c>
      <c r="J108" s="44">
        <v>4626</v>
      </c>
      <c r="K108" s="44">
        <v>25502797.640000001</v>
      </c>
      <c r="L108" s="42">
        <f t="shared" si="44"/>
        <v>6338</v>
      </c>
      <c r="M108" s="42">
        <f t="shared" si="45"/>
        <v>33625616.789999999</v>
      </c>
      <c r="N108" s="44">
        <v>2101</v>
      </c>
      <c r="O108" s="44">
        <v>91111478.849999994</v>
      </c>
      <c r="P108" s="44">
        <v>376</v>
      </c>
      <c r="Q108" s="44">
        <v>62675578.890000001</v>
      </c>
      <c r="R108" s="42">
        <f t="shared" si="2"/>
        <v>2477</v>
      </c>
      <c r="S108" s="42">
        <f t="shared" si="3"/>
        <v>153787057.74000001</v>
      </c>
      <c r="T108" s="42">
        <f t="shared" si="46"/>
        <v>8815</v>
      </c>
      <c r="U108" s="42">
        <f t="shared" si="47"/>
        <v>187412674.53</v>
      </c>
      <c r="V108" s="16"/>
    </row>
    <row r="109" spans="1:22" s="9" customFormat="1">
      <c r="A109" s="30">
        <v>102</v>
      </c>
      <c r="B109" s="53" t="s">
        <v>223</v>
      </c>
      <c r="C109" s="32" t="s">
        <v>224</v>
      </c>
      <c r="D109" s="43"/>
      <c r="E109" s="43"/>
      <c r="F109" s="43"/>
      <c r="G109" s="43"/>
      <c r="H109" s="43">
        <v>731</v>
      </c>
      <c r="I109" s="43">
        <v>16974382.48</v>
      </c>
      <c r="J109" s="43">
        <v>4207</v>
      </c>
      <c r="K109" s="43">
        <v>73990595.560000002</v>
      </c>
      <c r="L109" s="43">
        <f t="shared" si="44"/>
        <v>4938</v>
      </c>
      <c r="M109" s="43">
        <f t="shared" si="45"/>
        <v>90964978.040000007</v>
      </c>
      <c r="N109" s="43">
        <v>4098</v>
      </c>
      <c r="O109" s="43">
        <v>74220677.140000001</v>
      </c>
      <c r="P109" s="43">
        <v>732</v>
      </c>
      <c r="Q109" s="43">
        <v>17266221.620000001</v>
      </c>
      <c r="R109" s="43">
        <f t="shared" si="2"/>
        <v>4830</v>
      </c>
      <c r="S109" s="43">
        <f t="shared" si="3"/>
        <v>91486898.760000005</v>
      </c>
      <c r="T109" s="43">
        <f t="shared" si="46"/>
        <v>9768</v>
      </c>
      <c r="U109" s="43">
        <f t="shared" si="47"/>
        <v>182451876.80000001</v>
      </c>
      <c r="V109" s="16"/>
    </row>
    <row r="110" spans="1:22" s="9" customFormat="1">
      <c r="A110" s="33">
        <v>103</v>
      </c>
      <c r="B110" s="54" t="s">
        <v>199</v>
      </c>
      <c r="C110" s="1" t="s">
        <v>200</v>
      </c>
      <c r="D110" s="44">
        <v>9</v>
      </c>
      <c r="E110" s="44">
        <v>120916.11</v>
      </c>
      <c r="F110" s="44">
        <v>150</v>
      </c>
      <c r="G110" s="44">
        <v>3560306.84</v>
      </c>
      <c r="H110" s="44">
        <v>9629</v>
      </c>
      <c r="I110" s="44">
        <v>11259402.630000001</v>
      </c>
      <c r="J110" s="44">
        <v>18986</v>
      </c>
      <c r="K110" s="44">
        <v>69682860.150000006</v>
      </c>
      <c r="L110" s="42">
        <f t="shared" si="44"/>
        <v>28774</v>
      </c>
      <c r="M110" s="42">
        <f t="shared" si="45"/>
        <v>84623485.730000004</v>
      </c>
      <c r="N110" s="44">
        <v>6526</v>
      </c>
      <c r="O110" s="44">
        <v>74585201.489999995</v>
      </c>
      <c r="P110" s="44">
        <v>170</v>
      </c>
      <c r="Q110" s="44">
        <v>12732151.779999999</v>
      </c>
      <c r="R110" s="42">
        <f t="shared" ref="R110:R126" si="48">N110+P110</f>
        <v>6696</v>
      </c>
      <c r="S110" s="42">
        <f t="shared" ref="S110:S126" si="49">O110+Q110</f>
        <v>87317353.269999996</v>
      </c>
      <c r="T110" s="42">
        <f t="shared" si="46"/>
        <v>35470</v>
      </c>
      <c r="U110" s="42">
        <f t="shared" si="47"/>
        <v>171940839</v>
      </c>
      <c r="V110" s="16"/>
    </row>
    <row r="111" spans="1:22" s="9" customFormat="1">
      <c r="A111" s="30">
        <v>104</v>
      </c>
      <c r="B111" s="53" t="s">
        <v>191</v>
      </c>
      <c r="C111" s="32" t="s">
        <v>192</v>
      </c>
      <c r="D111" s="43">
        <v>4</v>
      </c>
      <c r="E111" s="43">
        <v>82858.559999999998</v>
      </c>
      <c r="F111" s="43">
        <v>10</v>
      </c>
      <c r="G111" s="43">
        <v>51773.25</v>
      </c>
      <c r="H111" s="43">
        <v>1510</v>
      </c>
      <c r="I111" s="43">
        <v>7466551.0999999996</v>
      </c>
      <c r="J111" s="43">
        <v>3985</v>
      </c>
      <c r="K111" s="43">
        <v>42548568.240000002</v>
      </c>
      <c r="L111" s="43">
        <f t="shared" si="44"/>
        <v>5509</v>
      </c>
      <c r="M111" s="43">
        <f t="shared" si="45"/>
        <v>50149751.150000006</v>
      </c>
      <c r="N111" s="43">
        <v>5357</v>
      </c>
      <c r="O111" s="43">
        <v>77209931.230000004</v>
      </c>
      <c r="P111" s="43">
        <v>500</v>
      </c>
      <c r="Q111" s="43">
        <v>42182825.149999999</v>
      </c>
      <c r="R111" s="43">
        <f t="shared" si="48"/>
        <v>5857</v>
      </c>
      <c r="S111" s="43">
        <f t="shared" si="49"/>
        <v>119392756.38</v>
      </c>
      <c r="T111" s="43">
        <f t="shared" si="46"/>
        <v>11366</v>
      </c>
      <c r="U111" s="43">
        <f t="shared" si="47"/>
        <v>169542507.53</v>
      </c>
      <c r="V111" s="16"/>
    </row>
    <row r="112" spans="1:22" s="9" customFormat="1">
      <c r="A112" s="33">
        <v>105</v>
      </c>
      <c r="B112" s="54" t="s">
        <v>175</v>
      </c>
      <c r="C112" s="1" t="s">
        <v>176</v>
      </c>
      <c r="D112" s="44">
        <v>187</v>
      </c>
      <c r="E112" s="44">
        <v>2364709.7400000002</v>
      </c>
      <c r="F112" s="44">
        <v>1535</v>
      </c>
      <c r="G112" s="44">
        <v>25606516.73</v>
      </c>
      <c r="H112" s="44">
        <v>1538</v>
      </c>
      <c r="I112" s="44">
        <v>13637135.119999999</v>
      </c>
      <c r="J112" s="44">
        <v>6174</v>
      </c>
      <c r="K112" s="44">
        <v>43683918.399999999</v>
      </c>
      <c r="L112" s="42">
        <f t="shared" si="44"/>
        <v>9434</v>
      </c>
      <c r="M112" s="42">
        <f t="shared" si="45"/>
        <v>85292279.989999995</v>
      </c>
      <c r="N112" s="44">
        <v>6266</v>
      </c>
      <c r="O112" s="44">
        <v>63289346.299999997</v>
      </c>
      <c r="P112" s="44">
        <v>289</v>
      </c>
      <c r="Q112" s="44">
        <v>9773337.0099999998</v>
      </c>
      <c r="R112" s="42">
        <f t="shared" si="48"/>
        <v>6555</v>
      </c>
      <c r="S112" s="42">
        <f t="shared" si="49"/>
        <v>73062683.310000002</v>
      </c>
      <c r="T112" s="42">
        <f t="shared" si="46"/>
        <v>15989</v>
      </c>
      <c r="U112" s="42">
        <f t="shared" si="47"/>
        <v>158354963.30000001</v>
      </c>
      <c r="V112" s="16"/>
    </row>
    <row r="113" spans="1:22" s="9" customFormat="1">
      <c r="A113" s="30">
        <v>106</v>
      </c>
      <c r="B113" s="53" t="s">
        <v>201</v>
      </c>
      <c r="C113" s="32" t="s">
        <v>202</v>
      </c>
      <c r="D113" s="43">
        <v>163</v>
      </c>
      <c r="E113" s="43">
        <v>3311524.52</v>
      </c>
      <c r="F113" s="43">
        <v>223</v>
      </c>
      <c r="G113" s="43">
        <v>3815675.12</v>
      </c>
      <c r="H113" s="43">
        <v>1324</v>
      </c>
      <c r="I113" s="43">
        <v>10655822.51</v>
      </c>
      <c r="J113" s="43">
        <v>2902</v>
      </c>
      <c r="K113" s="43">
        <v>32277669.800000001</v>
      </c>
      <c r="L113" s="43">
        <f t="shared" ref="L113:M120" si="50">J113+H113+F113+D113</f>
        <v>4612</v>
      </c>
      <c r="M113" s="43">
        <f t="shared" si="50"/>
        <v>50060691.950000003</v>
      </c>
      <c r="N113" s="43">
        <v>2345</v>
      </c>
      <c r="O113" s="43">
        <v>65115122.43</v>
      </c>
      <c r="P113" s="43">
        <v>352</v>
      </c>
      <c r="Q113" s="43">
        <v>42445486.630000003</v>
      </c>
      <c r="R113" s="43">
        <f t="shared" si="48"/>
        <v>2697</v>
      </c>
      <c r="S113" s="43">
        <f t="shared" si="49"/>
        <v>107560609.06</v>
      </c>
      <c r="T113" s="43">
        <f t="shared" ref="T113:U120" si="51">R113+L113</f>
        <v>7309</v>
      </c>
      <c r="U113" s="43">
        <f t="shared" si="51"/>
        <v>157621301.00999999</v>
      </c>
      <c r="V113" s="16"/>
    </row>
    <row r="114" spans="1:22" s="9" customFormat="1">
      <c r="A114" s="33">
        <v>107</v>
      </c>
      <c r="B114" s="54" t="s">
        <v>195</v>
      </c>
      <c r="C114" s="1" t="s">
        <v>196</v>
      </c>
      <c r="D114" s="44">
        <v>84</v>
      </c>
      <c r="E114" s="44">
        <v>1209878.73</v>
      </c>
      <c r="F114" s="44">
        <v>1401</v>
      </c>
      <c r="G114" s="44">
        <v>27654583.66</v>
      </c>
      <c r="H114" s="44">
        <v>1155</v>
      </c>
      <c r="I114" s="44">
        <v>8404284.3800000008</v>
      </c>
      <c r="J114" s="44">
        <v>3646</v>
      </c>
      <c r="K114" s="44">
        <v>23395661.044199999</v>
      </c>
      <c r="L114" s="42">
        <f t="shared" si="50"/>
        <v>6286</v>
      </c>
      <c r="M114" s="42">
        <f t="shared" si="50"/>
        <v>60664407.814199992</v>
      </c>
      <c r="N114" s="44">
        <v>2771</v>
      </c>
      <c r="O114" s="44">
        <v>65720297.130000003</v>
      </c>
      <c r="P114" s="44">
        <v>457</v>
      </c>
      <c r="Q114" s="44">
        <v>24274132.73</v>
      </c>
      <c r="R114" s="42">
        <f t="shared" si="48"/>
        <v>3228</v>
      </c>
      <c r="S114" s="42">
        <f t="shared" si="49"/>
        <v>89994429.859999999</v>
      </c>
      <c r="T114" s="42">
        <f t="shared" si="51"/>
        <v>9514</v>
      </c>
      <c r="U114" s="42">
        <f t="shared" si="51"/>
        <v>150658837.6742</v>
      </c>
      <c r="V114" s="16"/>
    </row>
    <row r="115" spans="1:22" s="9" customFormat="1">
      <c r="A115" s="30">
        <v>108</v>
      </c>
      <c r="B115" s="53" t="s">
        <v>187</v>
      </c>
      <c r="C115" s="32" t="s">
        <v>188</v>
      </c>
      <c r="D115" s="43">
        <v>24</v>
      </c>
      <c r="E115" s="43">
        <v>109507.78</v>
      </c>
      <c r="F115" s="43">
        <v>110</v>
      </c>
      <c r="G115" s="43">
        <v>2795063.47</v>
      </c>
      <c r="H115" s="43">
        <v>2931</v>
      </c>
      <c r="I115" s="43">
        <v>19061806.32</v>
      </c>
      <c r="J115" s="43">
        <v>6142</v>
      </c>
      <c r="K115" s="43">
        <v>70679384.599999994</v>
      </c>
      <c r="L115" s="43">
        <f t="shared" si="50"/>
        <v>9207</v>
      </c>
      <c r="M115" s="43">
        <f t="shared" si="50"/>
        <v>92645762.169999987</v>
      </c>
      <c r="N115" s="43">
        <v>5004</v>
      </c>
      <c r="O115" s="43">
        <v>54412303.990000002</v>
      </c>
      <c r="P115" s="43">
        <v>36</v>
      </c>
      <c r="Q115" s="43">
        <v>402872.61</v>
      </c>
      <c r="R115" s="43">
        <f t="shared" si="48"/>
        <v>5040</v>
      </c>
      <c r="S115" s="43">
        <f t="shared" si="49"/>
        <v>54815176.600000001</v>
      </c>
      <c r="T115" s="43">
        <f t="shared" si="51"/>
        <v>14247</v>
      </c>
      <c r="U115" s="43">
        <f t="shared" si="51"/>
        <v>147460938.76999998</v>
      </c>
      <c r="V115" s="16"/>
    </row>
    <row r="116" spans="1:22" s="9" customFormat="1">
      <c r="A116" s="33">
        <v>109</v>
      </c>
      <c r="B116" s="23" t="s">
        <v>261</v>
      </c>
      <c r="C116" s="1" t="s">
        <v>262</v>
      </c>
      <c r="D116" s="44"/>
      <c r="E116" s="44"/>
      <c r="F116" s="44">
        <v>3</v>
      </c>
      <c r="G116" s="44">
        <v>19122</v>
      </c>
      <c r="H116" s="44">
        <v>236</v>
      </c>
      <c r="I116" s="44">
        <v>391462.15</v>
      </c>
      <c r="J116" s="44">
        <v>743</v>
      </c>
      <c r="K116" s="44">
        <v>73405018.390000001</v>
      </c>
      <c r="L116" s="42">
        <f t="shared" si="50"/>
        <v>982</v>
      </c>
      <c r="M116" s="42">
        <f t="shared" si="50"/>
        <v>73815602.540000007</v>
      </c>
      <c r="N116" s="44">
        <v>4875</v>
      </c>
      <c r="O116" s="44">
        <v>73172999.650000006</v>
      </c>
      <c r="P116" s="44">
        <v>11</v>
      </c>
      <c r="Q116" s="44">
        <v>144355.42000000001</v>
      </c>
      <c r="R116" s="42">
        <f t="shared" si="48"/>
        <v>4886</v>
      </c>
      <c r="S116" s="42">
        <f t="shared" si="49"/>
        <v>73317355.070000008</v>
      </c>
      <c r="T116" s="42">
        <f t="shared" si="51"/>
        <v>5868</v>
      </c>
      <c r="U116" s="42">
        <f t="shared" si="51"/>
        <v>147132957.61000001</v>
      </c>
      <c r="V116" s="16"/>
    </row>
    <row r="117" spans="1:22" s="9" customFormat="1">
      <c r="A117" s="30">
        <v>110</v>
      </c>
      <c r="B117" s="31" t="s">
        <v>317</v>
      </c>
      <c r="C117" s="32" t="s">
        <v>347</v>
      </c>
      <c r="D117" s="43"/>
      <c r="E117" s="43"/>
      <c r="F117" s="43"/>
      <c r="G117" s="43"/>
      <c r="H117" s="43">
        <v>3</v>
      </c>
      <c r="I117" s="43">
        <v>67257574.629999995</v>
      </c>
      <c r="J117" s="43">
        <v>10</v>
      </c>
      <c r="K117" s="43">
        <v>2706711.9</v>
      </c>
      <c r="L117" s="43">
        <f t="shared" si="50"/>
        <v>13</v>
      </c>
      <c r="M117" s="43">
        <f t="shared" si="50"/>
        <v>69964286.530000001</v>
      </c>
      <c r="N117" s="43">
        <v>3</v>
      </c>
      <c r="O117" s="43">
        <v>3631624.74</v>
      </c>
      <c r="P117" s="43">
        <v>5</v>
      </c>
      <c r="Q117" s="43">
        <v>68666750.359999999</v>
      </c>
      <c r="R117" s="43">
        <f t="shared" si="48"/>
        <v>8</v>
      </c>
      <c r="S117" s="43">
        <f t="shared" si="49"/>
        <v>72298375.099999994</v>
      </c>
      <c r="T117" s="43">
        <f t="shared" si="51"/>
        <v>21</v>
      </c>
      <c r="U117" s="43">
        <f t="shared" si="51"/>
        <v>142262661.63</v>
      </c>
      <c r="V117" s="16"/>
    </row>
    <row r="118" spans="1:22" s="9" customFormat="1">
      <c r="A118" s="33">
        <v>111</v>
      </c>
      <c r="B118" s="54" t="s">
        <v>326</v>
      </c>
      <c r="C118" s="1" t="s">
        <v>327</v>
      </c>
      <c r="D118" s="44">
        <v>11</v>
      </c>
      <c r="E118" s="44">
        <v>184299.57</v>
      </c>
      <c r="F118" s="44">
        <v>1131</v>
      </c>
      <c r="G118" s="44">
        <v>19150571.747299999</v>
      </c>
      <c r="H118" s="44">
        <v>851</v>
      </c>
      <c r="I118" s="44">
        <v>5463635.5700000003</v>
      </c>
      <c r="J118" s="44">
        <v>1869</v>
      </c>
      <c r="K118" s="44">
        <v>19666804.190000001</v>
      </c>
      <c r="L118" s="42">
        <f t="shared" si="50"/>
        <v>3862</v>
      </c>
      <c r="M118" s="42">
        <f t="shared" si="50"/>
        <v>44465311.077300005</v>
      </c>
      <c r="N118" s="44">
        <v>2334</v>
      </c>
      <c r="O118" s="44">
        <v>61559452.109999999</v>
      </c>
      <c r="P118" s="44">
        <v>361</v>
      </c>
      <c r="Q118" s="44">
        <v>28393639.530000001</v>
      </c>
      <c r="R118" s="42">
        <f t="shared" si="48"/>
        <v>2695</v>
      </c>
      <c r="S118" s="42">
        <f t="shared" si="49"/>
        <v>89953091.640000001</v>
      </c>
      <c r="T118" s="42">
        <f t="shared" si="51"/>
        <v>6557</v>
      </c>
      <c r="U118" s="42">
        <f t="shared" si="51"/>
        <v>134418402.7173</v>
      </c>
      <c r="V118" s="16"/>
    </row>
    <row r="119" spans="1:22" s="9" customFormat="1">
      <c r="A119" s="30">
        <v>112</v>
      </c>
      <c r="B119" s="53" t="s">
        <v>240</v>
      </c>
      <c r="C119" s="32" t="s">
        <v>241</v>
      </c>
      <c r="D119" s="43"/>
      <c r="E119" s="43"/>
      <c r="F119" s="43">
        <v>7</v>
      </c>
      <c r="G119" s="43">
        <v>11030.95</v>
      </c>
      <c r="H119" s="43">
        <v>659</v>
      </c>
      <c r="I119" s="43">
        <v>1422616.15</v>
      </c>
      <c r="J119" s="43">
        <v>2619</v>
      </c>
      <c r="K119" s="43">
        <v>63673250.280000001</v>
      </c>
      <c r="L119" s="43">
        <f t="shared" si="50"/>
        <v>3285</v>
      </c>
      <c r="M119" s="43">
        <f t="shared" si="50"/>
        <v>65106897.380000003</v>
      </c>
      <c r="N119" s="43">
        <v>5943</v>
      </c>
      <c r="O119" s="43">
        <v>62677343.630000003</v>
      </c>
      <c r="P119" s="43">
        <v>48</v>
      </c>
      <c r="Q119" s="43">
        <v>394129.82</v>
      </c>
      <c r="R119" s="43">
        <f t="shared" si="48"/>
        <v>5991</v>
      </c>
      <c r="S119" s="43">
        <f t="shared" si="49"/>
        <v>63071473.450000003</v>
      </c>
      <c r="T119" s="43">
        <f t="shared" si="51"/>
        <v>9276</v>
      </c>
      <c r="U119" s="43">
        <f t="shared" si="51"/>
        <v>128178370.83000001</v>
      </c>
      <c r="V119" s="16"/>
    </row>
    <row r="120" spans="1:22" s="9" customFormat="1">
      <c r="A120" s="33">
        <v>113</v>
      </c>
      <c r="B120" s="54" t="s">
        <v>207</v>
      </c>
      <c r="C120" s="1" t="s">
        <v>208</v>
      </c>
      <c r="D120" s="44">
        <v>131</v>
      </c>
      <c r="E120" s="44">
        <v>2502260.2000000002</v>
      </c>
      <c r="F120" s="44">
        <v>605</v>
      </c>
      <c r="G120" s="44">
        <v>12870680.17</v>
      </c>
      <c r="H120" s="44">
        <v>6161</v>
      </c>
      <c r="I120" s="44">
        <v>15956852.609999999</v>
      </c>
      <c r="J120" s="44">
        <v>8714</v>
      </c>
      <c r="K120" s="44">
        <v>39929104.149999999</v>
      </c>
      <c r="L120" s="42">
        <f t="shared" si="50"/>
        <v>15611</v>
      </c>
      <c r="M120" s="42">
        <f t="shared" si="50"/>
        <v>71258897.129999995</v>
      </c>
      <c r="N120" s="44">
        <v>3773</v>
      </c>
      <c r="O120" s="44">
        <v>42957839.409999996</v>
      </c>
      <c r="P120" s="44">
        <v>579</v>
      </c>
      <c r="Q120" s="44">
        <v>8513721.5600000005</v>
      </c>
      <c r="R120" s="42">
        <f t="shared" si="48"/>
        <v>4352</v>
      </c>
      <c r="S120" s="42">
        <f t="shared" si="49"/>
        <v>51471560.969999999</v>
      </c>
      <c r="T120" s="42">
        <f t="shared" si="51"/>
        <v>19963</v>
      </c>
      <c r="U120" s="42">
        <f t="shared" si="51"/>
        <v>122730458.09999999</v>
      </c>
      <c r="V120" s="16"/>
    </row>
    <row r="121" spans="1:22" s="9" customFormat="1">
      <c r="A121" s="30">
        <v>114</v>
      </c>
      <c r="B121" s="53" t="s">
        <v>159</v>
      </c>
      <c r="C121" s="32" t="s">
        <v>160</v>
      </c>
      <c r="D121" s="43">
        <v>21</v>
      </c>
      <c r="E121" s="43">
        <v>325171.33</v>
      </c>
      <c r="F121" s="43">
        <v>339</v>
      </c>
      <c r="G121" s="43">
        <v>6657511.4500000002</v>
      </c>
      <c r="H121" s="43">
        <v>882</v>
      </c>
      <c r="I121" s="43">
        <v>6230743.6799999997</v>
      </c>
      <c r="J121" s="43">
        <v>3778</v>
      </c>
      <c r="K121" s="43">
        <v>31154257.600000001</v>
      </c>
      <c r="L121" s="43">
        <f t="shared" ref="L121:L140" si="52">J121+H121+F121+D121</f>
        <v>5020</v>
      </c>
      <c r="M121" s="43">
        <f t="shared" ref="M121:M140" si="53">K121+I121+G121+E121</f>
        <v>44367684.060000002</v>
      </c>
      <c r="N121" s="43">
        <v>9423</v>
      </c>
      <c r="O121" s="43">
        <v>52153381.240000002</v>
      </c>
      <c r="P121" s="43">
        <v>271</v>
      </c>
      <c r="Q121" s="43">
        <v>20938717.780000001</v>
      </c>
      <c r="R121" s="43">
        <f t="shared" si="48"/>
        <v>9694</v>
      </c>
      <c r="S121" s="43">
        <f t="shared" si="49"/>
        <v>73092099.020000011</v>
      </c>
      <c r="T121" s="43">
        <f t="shared" ref="T121:T140" si="54">R121+L121</f>
        <v>14714</v>
      </c>
      <c r="U121" s="43">
        <f t="shared" ref="U121:U140" si="55">S121+M121</f>
        <v>117459783.08000001</v>
      </c>
      <c r="V121" s="16"/>
    </row>
    <row r="122" spans="1:22" s="9" customFormat="1">
      <c r="A122" s="33">
        <v>115</v>
      </c>
      <c r="B122" s="54" t="s">
        <v>209</v>
      </c>
      <c r="C122" s="1" t="s">
        <v>210</v>
      </c>
      <c r="D122" s="44">
        <v>18</v>
      </c>
      <c r="E122" s="44">
        <v>418937.8</v>
      </c>
      <c r="F122" s="44">
        <v>1074</v>
      </c>
      <c r="G122" s="44">
        <v>32013558.91</v>
      </c>
      <c r="H122" s="44">
        <v>635</v>
      </c>
      <c r="I122" s="44">
        <v>6806728.9100000001</v>
      </c>
      <c r="J122" s="44">
        <v>2661</v>
      </c>
      <c r="K122" s="44">
        <v>17339444.7568</v>
      </c>
      <c r="L122" s="42">
        <f t="shared" si="52"/>
        <v>4388</v>
      </c>
      <c r="M122" s="42">
        <f t="shared" si="53"/>
        <v>56578670.376800001</v>
      </c>
      <c r="N122" s="44">
        <v>2744</v>
      </c>
      <c r="O122" s="44">
        <v>49094240.57</v>
      </c>
      <c r="P122" s="44">
        <v>444</v>
      </c>
      <c r="Q122" s="44">
        <v>7015876.4900000002</v>
      </c>
      <c r="R122" s="42">
        <f t="shared" si="48"/>
        <v>3188</v>
      </c>
      <c r="S122" s="42">
        <f t="shared" si="49"/>
        <v>56110117.060000002</v>
      </c>
      <c r="T122" s="42">
        <f t="shared" si="54"/>
        <v>7576</v>
      </c>
      <c r="U122" s="42">
        <f t="shared" si="55"/>
        <v>112688787.4368</v>
      </c>
      <c r="V122" s="16"/>
    </row>
    <row r="123" spans="1:22" s="9" customFormat="1">
      <c r="A123" s="30">
        <v>116</v>
      </c>
      <c r="B123" s="53" t="s">
        <v>305</v>
      </c>
      <c r="C123" s="32" t="s">
        <v>306</v>
      </c>
      <c r="D123" s="43">
        <v>33</v>
      </c>
      <c r="E123" s="43">
        <v>521156.86</v>
      </c>
      <c r="F123" s="43">
        <v>371</v>
      </c>
      <c r="G123" s="43">
        <v>6429898.2300000004</v>
      </c>
      <c r="H123" s="43">
        <v>629</v>
      </c>
      <c r="I123" s="43">
        <v>2431735.6</v>
      </c>
      <c r="J123" s="43">
        <v>5567</v>
      </c>
      <c r="K123" s="43">
        <v>45539911.770000003</v>
      </c>
      <c r="L123" s="43">
        <f t="shared" si="52"/>
        <v>6600</v>
      </c>
      <c r="M123" s="43">
        <f t="shared" si="53"/>
        <v>54922702.460000008</v>
      </c>
      <c r="N123" s="43">
        <v>10685</v>
      </c>
      <c r="O123" s="43">
        <v>51664073.020000003</v>
      </c>
      <c r="P123" s="43">
        <v>175</v>
      </c>
      <c r="Q123" s="43">
        <v>2664151.04</v>
      </c>
      <c r="R123" s="43">
        <f t="shared" si="48"/>
        <v>10860</v>
      </c>
      <c r="S123" s="43">
        <f t="shared" si="49"/>
        <v>54328224.060000002</v>
      </c>
      <c r="T123" s="43">
        <f t="shared" si="54"/>
        <v>17460</v>
      </c>
      <c r="U123" s="43">
        <f t="shared" si="55"/>
        <v>109250926.52000001</v>
      </c>
      <c r="V123" s="16"/>
    </row>
    <row r="124" spans="1:22" s="9" customFormat="1">
      <c r="A124" s="33">
        <v>117</v>
      </c>
      <c r="B124" s="54" t="s">
        <v>233</v>
      </c>
      <c r="C124" s="1" t="s">
        <v>234</v>
      </c>
      <c r="D124" s="44">
        <v>1</v>
      </c>
      <c r="E124" s="44">
        <v>9686.89</v>
      </c>
      <c r="F124" s="44">
        <v>15</v>
      </c>
      <c r="G124" s="44">
        <v>160369.25</v>
      </c>
      <c r="H124" s="44">
        <v>291</v>
      </c>
      <c r="I124" s="44">
        <v>24830814.710000001</v>
      </c>
      <c r="J124" s="44">
        <v>2519</v>
      </c>
      <c r="K124" s="44">
        <v>31977189</v>
      </c>
      <c r="L124" s="42">
        <f t="shared" si="52"/>
        <v>2826</v>
      </c>
      <c r="M124" s="42">
        <f t="shared" si="53"/>
        <v>56978059.850000001</v>
      </c>
      <c r="N124" s="44">
        <v>109</v>
      </c>
      <c r="O124" s="44">
        <v>26306887.73</v>
      </c>
      <c r="P124" s="44">
        <v>26</v>
      </c>
      <c r="Q124" s="44">
        <v>19785814.289999999</v>
      </c>
      <c r="R124" s="42">
        <f t="shared" si="48"/>
        <v>135</v>
      </c>
      <c r="S124" s="42">
        <f t="shared" si="49"/>
        <v>46092702.019999996</v>
      </c>
      <c r="T124" s="42">
        <f t="shared" si="54"/>
        <v>2961</v>
      </c>
      <c r="U124" s="42">
        <f t="shared" si="55"/>
        <v>103070761.87</v>
      </c>
      <c r="V124" s="16"/>
    </row>
    <row r="125" spans="1:22" s="9" customFormat="1">
      <c r="A125" s="30">
        <v>118</v>
      </c>
      <c r="B125" s="53" t="s">
        <v>185</v>
      </c>
      <c r="C125" s="32" t="s">
        <v>186</v>
      </c>
      <c r="D125" s="43">
        <v>85</v>
      </c>
      <c r="E125" s="43">
        <v>9338613.0299999993</v>
      </c>
      <c r="F125" s="43">
        <v>70</v>
      </c>
      <c r="G125" s="43">
        <v>9881745.8699999992</v>
      </c>
      <c r="H125" s="43">
        <v>188</v>
      </c>
      <c r="I125" s="43">
        <v>14804089.75</v>
      </c>
      <c r="J125" s="43">
        <v>607</v>
      </c>
      <c r="K125" s="43">
        <v>25771709.25</v>
      </c>
      <c r="L125" s="43">
        <f t="shared" si="52"/>
        <v>950</v>
      </c>
      <c r="M125" s="43">
        <f t="shared" si="53"/>
        <v>59796157.899999999</v>
      </c>
      <c r="N125" s="43">
        <v>94</v>
      </c>
      <c r="O125" s="43">
        <v>26702063.09</v>
      </c>
      <c r="P125" s="43">
        <v>37</v>
      </c>
      <c r="Q125" s="43">
        <v>14868714.23</v>
      </c>
      <c r="R125" s="43">
        <f t="shared" si="48"/>
        <v>131</v>
      </c>
      <c r="S125" s="43">
        <f t="shared" si="49"/>
        <v>41570777.32</v>
      </c>
      <c r="T125" s="43">
        <f t="shared" si="54"/>
        <v>1081</v>
      </c>
      <c r="U125" s="43">
        <f t="shared" si="55"/>
        <v>101366935.22</v>
      </c>
      <c r="V125" s="16"/>
    </row>
    <row r="126" spans="1:22" s="9" customFormat="1">
      <c r="A126" s="33">
        <v>119</v>
      </c>
      <c r="B126" s="23" t="s">
        <v>213</v>
      </c>
      <c r="C126" s="1" t="s">
        <v>214</v>
      </c>
      <c r="D126" s="44"/>
      <c r="E126" s="44"/>
      <c r="F126" s="44">
        <v>25</v>
      </c>
      <c r="G126" s="44">
        <v>265404.93</v>
      </c>
      <c r="H126" s="44">
        <v>1405</v>
      </c>
      <c r="I126" s="44">
        <v>4745643.04</v>
      </c>
      <c r="J126" s="44">
        <v>6037</v>
      </c>
      <c r="K126" s="44">
        <v>49126160.490000002</v>
      </c>
      <c r="L126" s="42">
        <f t="shared" si="52"/>
        <v>7467</v>
      </c>
      <c r="M126" s="42">
        <f t="shared" si="53"/>
        <v>54137208.460000001</v>
      </c>
      <c r="N126" s="44">
        <v>3763</v>
      </c>
      <c r="O126" s="44">
        <v>44663959.890000001</v>
      </c>
      <c r="P126" s="44">
        <v>32</v>
      </c>
      <c r="Q126" s="44">
        <v>328723.21000000002</v>
      </c>
      <c r="R126" s="42">
        <f t="shared" si="48"/>
        <v>3795</v>
      </c>
      <c r="S126" s="42">
        <f t="shared" si="49"/>
        <v>44992683.100000001</v>
      </c>
      <c r="T126" s="42">
        <f t="shared" si="54"/>
        <v>11262</v>
      </c>
      <c r="U126" s="42">
        <f t="shared" si="55"/>
        <v>99129891.560000002</v>
      </c>
      <c r="V126" s="16"/>
    </row>
    <row r="127" spans="1:22" s="9" customFormat="1">
      <c r="A127" s="30">
        <v>120</v>
      </c>
      <c r="B127" s="31" t="s">
        <v>231</v>
      </c>
      <c r="C127" s="32" t="s">
        <v>232</v>
      </c>
      <c r="D127" s="43">
        <v>16</v>
      </c>
      <c r="E127" s="43">
        <v>524684.32999999996</v>
      </c>
      <c r="F127" s="43">
        <v>74</v>
      </c>
      <c r="G127" s="43">
        <v>1144297.6599999999</v>
      </c>
      <c r="H127" s="43">
        <v>1823</v>
      </c>
      <c r="I127" s="43">
        <v>8948762.4100000001</v>
      </c>
      <c r="J127" s="43">
        <v>4590</v>
      </c>
      <c r="K127" s="43">
        <v>39979366.229999997</v>
      </c>
      <c r="L127" s="43">
        <f t="shared" si="52"/>
        <v>6503</v>
      </c>
      <c r="M127" s="43">
        <f t="shared" si="53"/>
        <v>50597110.629999995</v>
      </c>
      <c r="N127" s="43">
        <v>1715</v>
      </c>
      <c r="O127" s="43">
        <v>32669433.879999999</v>
      </c>
      <c r="P127" s="43">
        <v>56</v>
      </c>
      <c r="Q127" s="43">
        <v>1164507.1299999999</v>
      </c>
      <c r="R127" s="43">
        <f t="shared" ref="R127:R136" si="56">N127+P127</f>
        <v>1771</v>
      </c>
      <c r="S127" s="43">
        <f t="shared" ref="S127:S136" si="57">O127+Q127</f>
        <v>33833941.009999998</v>
      </c>
      <c r="T127" s="43">
        <f t="shared" si="54"/>
        <v>8274</v>
      </c>
      <c r="U127" s="43">
        <f t="shared" si="55"/>
        <v>84431051.639999986</v>
      </c>
      <c r="V127" s="16"/>
    </row>
    <row r="128" spans="1:22" s="9" customFormat="1">
      <c r="A128" s="33">
        <v>121</v>
      </c>
      <c r="B128" s="54" t="s">
        <v>263</v>
      </c>
      <c r="C128" s="1" t="s">
        <v>264</v>
      </c>
      <c r="D128" s="44">
        <v>1</v>
      </c>
      <c r="E128" s="44">
        <v>9974</v>
      </c>
      <c r="F128" s="44">
        <v>125</v>
      </c>
      <c r="G128" s="44">
        <v>4322133.6399999997</v>
      </c>
      <c r="H128" s="44">
        <v>997</v>
      </c>
      <c r="I128" s="44">
        <v>5097032.42</v>
      </c>
      <c r="J128" s="44">
        <v>4369</v>
      </c>
      <c r="K128" s="44">
        <v>35475818.049999997</v>
      </c>
      <c r="L128" s="42">
        <f t="shared" si="52"/>
        <v>5492</v>
      </c>
      <c r="M128" s="42">
        <f t="shared" si="53"/>
        <v>44904958.109999999</v>
      </c>
      <c r="N128" s="44">
        <v>2197</v>
      </c>
      <c r="O128" s="44">
        <v>35139886.289999999</v>
      </c>
      <c r="P128" s="44">
        <v>4</v>
      </c>
      <c r="Q128" s="44">
        <v>490000</v>
      </c>
      <c r="R128" s="42">
        <f t="shared" si="56"/>
        <v>2201</v>
      </c>
      <c r="S128" s="42">
        <f t="shared" si="57"/>
        <v>35629886.289999999</v>
      </c>
      <c r="T128" s="42">
        <f t="shared" si="54"/>
        <v>7693</v>
      </c>
      <c r="U128" s="42">
        <f t="shared" si="55"/>
        <v>80534844.400000006</v>
      </c>
      <c r="V128" s="16"/>
    </row>
    <row r="129" spans="1:22" s="9" customFormat="1">
      <c r="A129" s="30">
        <v>122</v>
      </c>
      <c r="B129" s="53" t="s">
        <v>247</v>
      </c>
      <c r="C129" s="32" t="s">
        <v>248</v>
      </c>
      <c r="D129" s="43">
        <v>36</v>
      </c>
      <c r="E129" s="43">
        <v>1608911.34</v>
      </c>
      <c r="F129" s="43">
        <v>118</v>
      </c>
      <c r="G129" s="43">
        <v>1874681.74</v>
      </c>
      <c r="H129" s="43">
        <v>569</v>
      </c>
      <c r="I129" s="43">
        <v>8668888.8699999992</v>
      </c>
      <c r="J129" s="43">
        <v>2887</v>
      </c>
      <c r="K129" s="43">
        <v>29102495.75</v>
      </c>
      <c r="L129" s="43">
        <f t="shared" si="52"/>
        <v>3610</v>
      </c>
      <c r="M129" s="43">
        <f t="shared" si="53"/>
        <v>41254977.700000003</v>
      </c>
      <c r="N129" s="43">
        <v>1614</v>
      </c>
      <c r="O129" s="43">
        <v>25820637.18</v>
      </c>
      <c r="P129" s="43">
        <v>168</v>
      </c>
      <c r="Q129" s="43">
        <v>5122216.37</v>
      </c>
      <c r="R129" s="43">
        <f t="shared" si="56"/>
        <v>1782</v>
      </c>
      <c r="S129" s="43">
        <f t="shared" si="57"/>
        <v>30942853.550000001</v>
      </c>
      <c r="T129" s="43">
        <f t="shared" si="54"/>
        <v>5392</v>
      </c>
      <c r="U129" s="43">
        <f t="shared" si="55"/>
        <v>72197831.25</v>
      </c>
      <c r="V129" s="16"/>
    </row>
    <row r="130" spans="1:22" s="9" customFormat="1">
      <c r="A130" s="33">
        <v>123</v>
      </c>
      <c r="B130" s="54" t="s">
        <v>205</v>
      </c>
      <c r="C130" s="1" t="s">
        <v>206</v>
      </c>
      <c r="D130" s="44">
        <v>36</v>
      </c>
      <c r="E130" s="44">
        <v>1048780.8600000001</v>
      </c>
      <c r="F130" s="44">
        <v>562</v>
      </c>
      <c r="G130" s="44">
        <v>15083855.619999999</v>
      </c>
      <c r="H130" s="44">
        <v>937</v>
      </c>
      <c r="I130" s="44">
        <v>17471054.379999999</v>
      </c>
      <c r="J130" s="44">
        <v>2035</v>
      </c>
      <c r="K130" s="44">
        <v>12447831.109999999</v>
      </c>
      <c r="L130" s="42">
        <f t="shared" si="52"/>
        <v>3570</v>
      </c>
      <c r="M130" s="42">
        <f t="shared" si="53"/>
        <v>46051521.969999999</v>
      </c>
      <c r="N130" s="44">
        <v>841</v>
      </c>
      <c r="O130" s="44">
        <v>16614285.66</v>
      </c>
      <c r="P130" s="44">
        <v>214</v>
      </c>
      <c r="Q130" s="44">
        <v>7606796.0300000003</v>
      </c>
      <c r="R130" s="42">
        <f t="shared" si="56"/>
        <v>1055</v>
      </c>
      <c r="S130" s="42">
        <f t="shared" si="57"/>
        <v>24221081.690000001</v>
      </c>
      <c r="T130" s="42">
        <f t="shared" si="54"/>
        <v>4625</v>
      </c>
      <c r="U130" s="42">
        <f t="shared" si="55"/>
        <v>70272603.659999996</v>
      </c>
      <c r="V130" s="16"/>
    </row>
    <row r="131" spans="1:22" s="9" customFormat="1">
      <c r="A131" s="30">
        <v>124</v>
      </c>
      <c r="B131" s="53" t="s">
        <v>227</v>
      </c>
      <c r="C131" s="32" t="s">
        <v>228</v>
      </c>
      <c r="D131" s="43">
        <v>349</v>
      </c>
      <c r="E131" s="43">
        <v>17839269.969999999</v>
      </c>
      <c r="F131" s="43">
        <v>86</v>
      </c>
      <c r="G131" s="43">
        <v>4332556.1500000004</v>
      </c>
      <c r="H131" s="43">
        <v>109</v>
      </c>
      <c r="I131" s="43">
        <v>4029895</v>
      </c>
      <c r="J131" s="43">
        <v>776</v>
      </c>
      <c r="K131" s="43">
        <v>14890798.16</v>
      </c>
      <c r="L131" s="43">
        <f t="shared" si="52"/>
        <v>1320</v>
      </c>
      <c r="M131" s="43">
        <f t="shared" si="53"/>
        <v>41092519.280000001</v>
      </c>
      <c r="N131" s="43">
        <v>82</v>
      </c>
      <c r="O131" s="43">
        <v>11954725</v>
      </c>
      <c r="P131" s="43">
        <v>90</v>
      </c>
      <c r="Q131" s="43">
        <v>14575166.6</v>
      </c>
      <c r="R131" s="43">
        <f t="shared" si="56"/>
        <v>172</v>
      </c>
      <c r="S131" s="43">
        <f t="shared" si="57"/>
        <v>26529891.600000001</v>
      </c>
      <c r="T131" s="43">
        <f t="shared" si="54"/>
        <v>1492</v>
      </c>
      <c r="U131" s="43">
        <f t="shared" si="55"/>
        <v>67622410.879999995</v>
      </c>
      <c r="V131" s="16"/>
    </row>
    <row r="132" spans="1:22" s="9" customFormat="1">
      <c r="A132" s="33">
        <v>125</v>
      </c>
      <c r="B132" s="54" t="s">
        <v>253</v>
      </c>
      <c r="C132" s="1" t="s">
        <v>254</v>
      </c>
      <c r="D132" s="44">
        <v>129</v>
      </c>
      <c r="E132" s="44">
        <v>344871.34</v>
      </c>
      <c r="F132" s="44">
        <v>509</v>
      </c>
      <c r="G132" s="44">
        <v>5609316.46</v>
      </c>
      <c r="H132" s="44">
        <v>1468</v>
      </c>
      <c r="I132" s="44">
        <v>4158414.21</v>
      </c>
      <c r="J132" s="44">
        <v>4006</v>
      </c>
      <c r="K132" s="44">
        <v>27611364.649999999</v>
      </c>
      <c r="L132" s="42">
        <f t="shared" si="52"/>
        <v>6112</v>
      </c>
      <c r="M132" s="42">
        <f t="shared" si="53"/>
        <v>37723966.660000004</v>
      </c>
      <c r="N132" s="44">
        <v>3024</v>
      </c>
      <c r="O132" s="44">
        <v>29191518.23</v>
      </c>
      <c r="P132" s="44">
        <v>42</v>
      </c>
      <c r="Q132" s="44">
        <v>481874.47</v>
      </c>
      <c r="R132" s="42">
        <f t="shared" si="56"/>
        <v>3066</v>
      </c>
      <c r="S132" s="42">
        <f t="shared" si="57"/>
        <v>29673392.699999999</v>
      </c>
      <c r="T132" s="42">
        <f t="shared" si="54"/>
        <v>9178</v>
      </c>
      <c r="U132" s="42">
        <f t="shared" si="55"/>
        <v>67397359.359999999</v>
      </c>
      <c r="V132" s="16"/>
    </row>
    <row r="133" spans="1:22" s="9" customFormat="1">
      <c r="A133" s="30">
        <v>126</v>
      </c>
      <c r="B133" s="53" t="s">
        <v>215</v>
      </c>
      <c r="C133" s="32" t="s">
        <v>216</v>
      </c>
      <c r="D133" s="43">
        <v>346</v>
      </c>
      <c r="E133" s="43">
        <v>16276184.93</v>
      </c>
      <c r="F133" s="43">
        <v>25</v>
      </c>
      <c r="G133" s="43">
        <v>1114754.3</v>
      </c>
      <c r="H133" s="43">
        <v>119</v>
      </c>
      <c r="I133" s="43">
        <v>5622531.7599999998</v>
      </c>
      <c r="J133" s="43">
        <v>1403</v>
      </c>
      <c r="K133" s="43">
        <v>3670786.64</v>
      </c>
      <c r="L133" s="43">
        <f t="shared" si="52"/>
        <v>1893</v>
      </c>
      <c r="M133" s="43">
        <f t="shared" si="53"/>
        <v>26684257.630000003</v>
      </c>
      <c r="N133" s="43">
        <v>96</v>
      </c>
      <c r="O133" s="43">
        <v>4785088.34</v>
      </c>
      <c r="P133" s="43">
        <v>220</v>
      </c>
      <c r="Q133" s="43">
        <v>21440008.780000001</v>
      </c>
      <c r="R133" s="43">
        <f t="shared" si="56"/>
        <v>316</v>
      </c>
      <c r="S133" s="43">
        <f t="shared" si="57"/>
        <v>26225097.120000001</v>
      </c>
      <c r="T133" s="43">
        <f t="shared" si="54"/>
        <v>2209</v>
      </c>
      <c r="U133" s="43">
        <f t="shared" si="55"/>
        <v>52909354.75</v>
      </c>
      <c r="V133" s="16"/>
    </row>
    <row r="134" spans="1:22" s="9" customFormat="1">
      <c r="A134" s="33">
        <v>127</v>
      </c>
      <c r="B134" s="54" t="s">
        <v>259</v>
      </c>
      <c r="C134" s="1" t="s">
        <v>260</v>
      </c>
      <c r="D134" s="44">
        <v>4</v>
      </c>
      <c r="E134" s="44">
        <v>105483.62</v>
      </c>
      <c r="F134" s="44">
        <v>57</v>
      </c>
      <c r="G134" s="44">
        <v>1067558.96</v>
      </c>
      <c r="H134" s="44">
        <v>193</v>
      </c>
      <c r="I134" s="44">
        <v>2857931.53</v>
      </c>
      <c r="J134" s="44">
        <v>3721</v>
      </c>
      <c r="K134" s="44">
        <v>21634340.629999999</v>
      </c>
      <c r="L134" s="42">
        <f t="shared" ref="L134:L139" si="58">J134+H134+F134+D134</f>
        <v>3975</v>
      </c>
      <c r="M134" s="42">
        <f t="shared" ref="M134:M139" si="59">K134+I134+G134+E134</f>
        <v>25665314.740000002</v>
      </c>
      <c r="N134" s="44">
        <v>3242</v>
      </c>
      <c r="O134" s="44">
        <v>21306224.129999999</v>
      </c>
      <c r="P134" s="44">
        <v>57</v>
      </c>
      <c r="Q134" s="44">
        <v>1569429.5</v>
      </c>
      <c r="R134" s="42">
        <f t="shared" si="56"/>
        <v>3299</v>
      </c>
      <c r="S134" s="42">
        <f t="shared" si="57"/>
        <v>22875653.629999999</v>
      </c>
      <c r="T134" s="42">
        <f t="shared" ref="T134:T139" si="60">R134+L134</f>
        <v>7274</v>
      </c>
      <c r="U134" s="42">
        <f t="shared" ref="U134:U139" si="61">S134+M134</f>
        <v>48540968.370000005</v>
      </c>
      <c r="V134" s="16"/>
    </row>
    <row r="135" spans="1:22" s="9" customFormat="1">
      <c r="A135" s="30">
        <v>128</v>
      </c>
      <c r="B135" s="53" t="s">
        <v>211</v>
      </c>
      <c r="C135" s="32" t="s">
        <v>212</v>
      </c>
      <c r="D135" s="43"/>
      <c r="E135" s="43"/>
      <c r="F135" s="43"/>
      <c r="G135" s="43"/>
      <c r="H135" s="43">
        <v>49</v>
      </c>
      <c r="I135" s="43">
        <v>348098.69</v>
      </c>
      <c r="J135" s="43">
        <v>210</v>
      </c>
      <c r="K135" s="43">
        <v>23574471.829999998</v>
      </c>
      <c r="L135" s="43">
        <f t="shared" si="58"/>
        <v>259</v>
      </c>
      <c r="M135" s="43">
        <f t="shared" si="59"/>
        <v>23922570.52</v>
      </c>
      <c r="N135" s="43">
        <v>5</v>
      </c>
      <c r="O135" s="43">
        <v>21413660</v>
      </c>
      <c r="P135" s="43">
        <v>1</v>
      </c>
      <c r="Q135" s="43">
        <v>2500000</v>
      </c>
      <c r="R135" s="43">
        <f t="shared" si="56"/>
        <v>6</v>
      </c>
      <c r="S135" s="43">
        <f t="shared" si="57"/>
        <v>23913660</v>
      </c>
      <c r="T135" s="43">
        <f t="shared" si="60"/>
        <v>265</v>
      </c>
      <c r="U135" s="43">
        <f t="shared" si="61"/>
        <v>47836230.519999996</v>
      </c>
      <c r="V135" s="16"/>
    </row>
    <row r="136" spans="1:22" s="9" customFormat="1">
      <c r="A136" s="33">
        <v>129</v>
      </c>
      <c r="B136" s="23" t="s">
        <v>251</v>
      </c>
      <c r="C136" s="1" t="s">
        <v>252</v>
      </c>
      <c r="D136" s="44"/>
      <c r="E136" s="44"/>
      <c r="F136" s="44"/>
      <c r="G136" s="44"/>
      <c r="H136" s="44">
        <v>3796</v>
      </c>
      <c r="I136" s="44">
        <v>3482239.49</v>
      </c>
      <c r="J136" s="44">
        <v>6819</v>
      </c>
      <c r="K136" s="44">
        <v>21191853.870000001</v>
      </c>
      <c r="L136" s="42">
        <f t="shared" si="58"/>
        <v>10615</v>
      </c>
      <c r="M136" s="42">
        <f t="shared" si="59"/>
        <v>24674093.359999999</v>
      </c>
      <c r="N136" s="44">
        <v>1070</v>
      </c>
      <c r="O136" s="44">
        <v>18148760</v>
      </c>
      <c r="P136" s="44">
        <v>11</v>
      </c>
      <c r="Q136" s="44">
        <v>53720.19</v>
      </c>
      <c r="R136" s="42">
        <f t="shared" si="56"/>
        <v>1081</v>
      </c>
      <c r="S136" s="42">
        <f t="shared" si="57"/>
        <v>18202480.190000001</v>
      </c>
      <c r="T136" s="42">
        <f t="shared" si="60"/>
        <v>11696</v>
      </c>
      <c r="U136" s="42">
        <f t="shared" si="61"/>
        <v>42876573.549999997</v>
      </c>
      <c r="V136" s="16"/>
    </row>
    <row r="137" spans="1:22" s="9" customFormat="1">
      <c r="A137" s="30">
        <v>130</v>
      </c>
      <c r="B137" s="31" t="s">
        <v>283</v>
      </c>
      <c r="C137" s="32" t="s">
        <v>284</v>
      </c>
      <c r="D137" s="43"/>
      <c r="E137" s="43"/>
      <c r="F137" s="43"/>
      <c r="G137" s="43"/>
      <c r="H137" s="43">
        <v>1021</v>
      </c>
      <c r="I137" s="43">
        <v>4661479.4800000004</v>
      </c>
      <c r="J137" s="43">
        <v>2372</v>
      </c>
      <c r="K137" s="43">
        <v>20647876.829999998</v>
      </c>
      <c r="L137" s="43">
        <f t="shared" si="58"/>
        <v>3393</v>
      </c>
      <c r="M137" s="43">
        <f t="shared" si="59"/>
        <v>25309356.309999999</v>
      </c>
      <c r="N137" s="43">
        <v>1041</v>
      </c>
      <c r="O137" s="43">
        <v>16113550.43</v>
      </c>
      <c r="P137" s="43">
        <v>9</v>
      </c>
      <c r="Q137" s="43">
        <v>137811.63</v>
      </c>
      <c r="R137" s="43">
        <f t="shared" ref="R137:R156" si="62">N137+P137</f>
        <v>1050</v>
      </c>
      <c r="S137" s="43">
        <f t="shared" ref="S137:S156" si="63">O137+Q137</f>
        <v>16251362.060000001</v>
      </c>
      <c r="T137" s="43">
        <f t="shared" si="60"/>
        <v>4443</v>
      </c>
      <c r="U137" s="43">
        <f t="shared" si="61"/>
        <v>41560718.369999997</v>
      </c>
      <c r="V137" s="16"/>
    </row>
    <row r="138" spans="1:22" s="9" customFormat="1">
      <c r="A138" s="33">
        <v>131</v>
      </c>
      <c r="B138" s="54" t="s">
        <v>281</v>
      </c>
      <c r="C138" s="1" t="s">
        <v>282</v>
      </c>
      <c r="D138" s="44">
        <v>111</v>
      </c>
      <c r="E138" s="44">
        <v>614595.78</v>
      </c>
      <c r="F138" s="44">
        <v>143</v>
      </c>
      <c r="G138" s="44">
        <v>1741238.9</v>
      </c>
      <c r="H138" s="44">
        <v>1206</v>
      </c>
      <c r="I138" s="44">
        <v>12398846.58</v>
      </c>
      <c r="J138" s="44">
        <v>5016</v>
      </c>
      <c r="K138" s="44">
        <v>10798085.609999999</v>
      </c>
      <c r="L138" s="42">
        <f t="shared" si="58"/>
        <v>6476</v>
      </c>
      <c r="M138" s="42">
        <f t="shared" si="59"/>
        <v>25552766.869999997</v>
      </c>
      <c r="N138" s="44">
        <v>887</v>
      </c>
      <c r="O138" s="44">
        <v>7273043.6799999997</v>
      </c>
      <c r="P138" s="44">
        <v>179</v>
      </c>
      <c r="Q138" s="44">
        <v>7759812.2300000004</v>
      </c>
      <c r="R138" s="42">
        <f t="shared" si="62"/>
        <v>1066</v>
      </c>
      <c r="S138" s="42">
        <f t="shared" si="63"/>
        <v>15032855.91</v>
      </c>
      <c r="T138" s="42">
        <f t="shared" si="60"/>
        <v>7542</v>
      </c>
      <c r="U138" s="42">
        <f t="shared" si="61"/>
        <v>40585622.780000001</v>
      </c>
      <c r="V138" s="16"/>
    </row>
    <row r="139" spans="1:22" s="9" customFormat="1">
      <c r="A139" s="30">
        <v>132</v>
      </c>
      <c r="B139" s="53" t="s">
        <v>265</v>
      </c>
      <c r="C139" s="32" t="s">
        <v>266</v>
      </c>
      <c r="D139" s="43"/>
      <c r="E139" s="43"/>
      <c r="F139" s="43">
        <v>23</v>
      </c>
      <c r="G139" s="43">
        <v>226156.69</v>
      </c>
      <c r="H139" s="43">
        <v>1637</v>
      </c>
      <c r="I139" s="43">
        <v>3965603.89</v>
      </c>
      <c r="J139" s="43">
        <v>3617</v>
      </c>
      <c r="K139" s="43">
        <v>19674060.949999999</v>
      </c>
      <c r="L139" s="43">
        <f t="shared" si="58"/>
        <v>5277</v>
      </c>
      <c r="M139" s="43">
        <f t="shared" si="59"/>
        <v>23865821.530000001</v>
      </c>
      <c r="N139" s="43">
        <v>1430</v>
      </c>
      <c r="O139" s="43">
        <v>15915646.1</v>
      </c>
      <c r="P139" s="43"/>
      <c r="Q139" s="43"/>
      <c r="R139" s="43">
        <f t="shared" si="62"/>
        <v>1430</v>
      </c>
      <c r="S139" s="43">
        <f t="shared" si="63"/>
        <v>15915646.1</v>
      </c>
      <c r="T139" s="43">
        <f t="shared" si="60"/>
        <v>6707</v>
      </c>
      <c r="U139" s="43">
        <f t="shared" si="61"/>
        <v>39781467.630000003</v>
      </c>
      <c r="V139" s="16"/>
    </row>
    <row r="140" spans="1:22" s="9" customFormat="1">
      <c r="A140" s="33">
        <v>133</v>
      </c>
      <c r="B140" s="54" t="s">
        <v>273</v>
      </c>
      <c r="C140" s="1" t="s">
        <v>274</v>
      </c>
      <c r="D140" s="44"/>
      <c r="E140" s="44"/>
      <c r="F140" s="44"/>
      <c r="G140" s="44"/>
      <c r="H140" s="44">
        <v>307</v>
      </c>
      <c r="I140" s="44">
        <v>688809.8</v>
      </c>
      <c r="J140" s="44">
        <v>2809</v>
      </c>
      <c r="K140" s="44">
        <v>19551534.780000001</v>
      </c>
      <c r="L140" s="42">
        <f t="shared" si="52"/>
        <v>3116</v>
      </c>
      <c r="M140" s="42">
        <f t="shared" si="53"/>
        <v>20240344.580000002</v>
      </c>
      <c r="N140" s="44">
        <v>4283</v>
      </c>
      <c r="O140" s="44">
        <v>19049510.710000001</v>
      </c>
      <c r="P140" s="44">
        <v>37</v>
      </c>
      <c r="Q140" s="44">
        <v>189412.77</v>
      </c>
      <c r="R140" s="42">
        <f t="shared" si="62"/>
        <v>4320</v>
      </c>
      <c r="S140" s="42">
        <f t="shared" si="63"/>
        <v>19238923.48</v>
      </c>
      <c r="T140" s="42">
        <f t="shared" si="54"/>
        <v>7436</v>
      </c>
      <c r="U140" s="42">
        <f t="shared" si="55"/>
        <v>39479268.060000002</v>
      </c>
      <c r="V140" s="16"/>
    </row>
    <row r="141" spans="1:22" s="9" customFormat="1">
      <c r="A141" s="30">
        <v>134</v>
      </c>
      <c r="B141" s="53" t="s">
        <v>257</v>
      </c>
      <c r="C141" s="32" t="s">
        <v>258</v>
      </c>
      <c r="D141" s="43"/>
      <c r="E141" s="43"/>
      <c r="F141" s="43">
        <v>10</v>
      </c>
      <c r="G141" s="43">
        <v>35214.36</v>
      </c>
      <c r="H141" s="43">
        <v>1316</v>
      </c>
      <c r="I141" s="43">
        <v>9185943.8200000003</v>
      </c>
      <c r="J141" s="43">
        <v>2618</v>
      </c>
      <c r="K141" s="43">
        <v>19006070.48</v>
      </c>
      <c r="L141" s="43">
        <f t="shared" ref="L141:M148" si="64">J141+H141+F141+D141</f>
        <v>3944</v>
      </c>
      <c r="M141" s="43">
        <f t="shared" si="64"/>
        <v>28227228.66</v>
      </c>
      <c r="N141" s="43">
        <v>1402</v>
      </c>
      <c r="O141" s="43">
        <v>10364611.689999999</v>
      </c>
      <c r="P141" s="43">
        <v>42</v>
      </c>
      <c r="Q141" s="43">
        <v>582625.74</v>
      </c>
      <c r="R141" s="43">
        <f t="shared" si="62"/>
        <v>1444</v>
      </c>
      <c r="S141" s="43">
        <f t="shared" si="63"/>
        <v>10947237.43</v>
      </c>
      <c r="T141" s="43">
        <f t="shared" ref="T141:U148" si="65">R141+L141</f>
        <v>5388</v>
      </c>
      <c r="U141" s="43">
        <f t="shared" si="65"/>
        <v>39174466.090000004</v>
      </c>
      <c r="V141" s="16"/>
    </row>
    <row r="142" spans="1:22" s="9" customFormat="1">
      <c r="A142" s="33">
        <v>135</v>
      </c>
      <c r="B142" s="54" t="s">
        <v>271</v>
      </c>
      <c r="C142" s="1" t="s">
        <v>272</v>
      </c>
      <c r="D142" s="44"/>
      <c r="E142" s="44"/>
      <c r="F142" s="44">
        <v>21</v>
      </c>
      <c r="G142" s="44">
        <v>150827.17000000001</v>
      </c>
      <c r="H142" s="44">
        <v>873</v>
      </c>
      <c r="I142" s="44">
        <v>1716345.14</v>
      </c>
      <c r="J142" s="44">
        <v>8195</v>
      </c>
      <c r="K142" s="44">
        <v>17968366.649999999</v>
      </c>
      <c r="L142" s="42">
        <f t="shared" si="64"/>
        <v>9089</v>
      </c>
      <c r="M142" s="42">
        <f t="shared" si="64"/>
        <v>19835538.960000001</v>
      </c>
      <c r="N142" s="44">
        <v>4361</v>
      </c>
      <c r="O142" s="44">
        <v>17624422.210000001</v>
      </c>
      <c r="P142" s="44">
        <v>26</v>
      </c>
      <c r="Q142" s="44">
        <v>1267485.93</v>
      </c>
      <c r="R142" s="42">
        <f t="shared" si="62"/>
        <v>4387</v>
      </c>
      <c r="S142" s="42">
        <f t="shared" si="63"/>
        <v>18891908.140000001</v>
      </c>
      <c r="T142" s="42">
        <f t="shared" si="65"/>
        <v>13476</v>
      </c>
      <c r="U142" s="42">
        <f t="shared" si="65"/>
        <v>38727447.100000001</v>
      </c>
      <c r="V142" s="16"/>
    </row>
    <row r="143" spans="1:22" s="9" customFormat="1">
      <c r="A143" s="30">
        <v>136</v>
      </c>
      <c r="B143" s="53" t="s">
        <v>197</v>
      </c>
      <c r="C143" s="32" t="s">
        <v>198</v>
      </c>
      <c r="D143" s="43">
        <v>5</v>
      </c>
      <c r="E143" s="43">
        <v>22559.439999999999</v>
      </c>
      <c r="F143" s="43">
        <v>451</v>
      </c>
      <c r="G143" s="43">
        <v>9139178.3800000008</v>
      </c>
      <c r="H143" s="43">
        <v>54</v>
      </c>
      <c r="I143" s="43">
        <v>911903.23</v>
      </c>
      <c r="J143" s="43">
        <v>2552</v>
      </c>
      <c r="K143" s="43">
        <v>8835127.6999999993</v>
      </c>
      <c r="L143" s="43">
        <f t="shared" si="64"/>
        <v>3062</v>
      </c>
      <c r="M143" s="43">
        <f t="shared" si="64"/>
        <v>18908768.750000004</v>
      </c>
      <c r="N143" s="43">
        <v>2770</v>
      </c>
      <c r="O143" s="43">
        <v>18080607.739999998</v>
      </c>
      <c r="P143" s="43">
        <v>55</v>
      </c>
      <c r="Q143" s="43">
        <v>1049400.9099999999</v>
      </c>
      <c r="R143" s="43">
        <f t="shared" si="62"/>
        <v>2825</v>
      </c>
      <c r="S143" s="43">
        <f t="shared" si="63"/>
        <v>19130008.649999999</v>
      </c>
      <c r="T143" s="43">
        <f t="shared" si="65"/>
        <v>5887</v>
      </c>
      <c r="U143" s="43">
        <f t="shared" si="65"/>
        <v>38038777.400000006</v>
      </c>
      <c r="V143" s="16"/>
    </row>
    <row r="144" spans="1:22" s="9" customFormat="1">
      <c r="A144" s="33">
        <v>137</v>
      </c>
      <c r="B144" s="54" t="s">
        <v>297</v>
      </c>
      <c r="C144" s="1" t="s">
        <v>298</v>
      </c>
      <c r="D144" s="44"/>
      <c r="E144" s="44"/>
      <c r="F144" s="44">
        <v>57</v>
      </c>
      <c r="G144" s="44">
        <v>1414663.44</v>
      </c>
      <c r="H144" s="44">
        <v>541</v>
      </c>
      <c r="I144" s="44">
        <v>1587400.22</v>
      </c>
      <c r="J144" s="44">
        <v>1594</v>
      </c>
      <c r="K144" s="44">
        <v>8532308.8900000006</v>
      </c>
      <c r="L144" s="42">
        <f t="shared" si="64"/>
        <v>2192</v>
      </c>
      <c r="M144" s="42">
        <f t="shared" si="64"/>
        <v>11534372.550000001</v>
      </c>
      <c r="N144" s="44">
        <v>1722</v>
      </c>
      <c r="O144" s="44">
        <v>17094626.460000001</v>
      </c>
      <c r="P144" s="44">
        <v>303</v>
      </c>
      <c r="Q144" s="44">
        <v>8720275.2300000004</v>
      </c>
      <c r="R144" s="42">
        <f t="shared" si="62"/>
        <v>2025</v>
      </c>
      <c r="S144" s="42">
        <f t="shared" si="63"/>
        <v>25814901.690000001</v>
      </c>
      <c r="T144" s="42">
        <f t="shared" si="65"/>
        <v>4217</v>
      </c>
      <c r="U144" s="42">
        <f t="shared" si="65"/>
        <v>37349274.240000002</v>
      </c>
      <c r="V144" s="16"/>
    </row>
    <row r="145" spans="1:22" s="9" customFormat="1">
      <c r="A145" s="30">
        <v>138</v>
      </c>
      <c r="B145" s="53" t="s">
        <v>334</v>
      </c>
      <c r="C145" s="32" t="s">
        <v>362</v>
      </c>
      <c r="D145" s="43">
        <v>16</v>
      </c>
      <c r="E145" s="43">
        <v>213852.76</v>
      </c>
      <c r="F145" s="43">
        <v>132</v>
      </c>
      <c r="G145" s="43">
        <v>2995445.34</v>
      </c>
      <c r="H145" s="43">
        <v>85</v>
      </c>
      <c r="I145" s="43">
        <v>1535181.85</v>
      </c>
      <c r="J145" s="43">
        <v>1110</v>
      </c>
      <c r="K145" s="43">
        <v>9126234.7100000009</v>
      </c>
      <c r="L145" s="43">
        <f t="shared" si="64"/>
        <v>1343</v>
      </c>
      <c r="M145" s="43">
        <f t="shared" si="64"/>
        <v>13870714.66</v>
      </c>
      <c r="N145" s="43">
        <v>2332</v>
      </c>
      <c r="O145" s="43">
        <v>16620892.720000001</v>
      </c>
      <c r="P145" s="43">
        <v>1421</v>
      </c>
      <c r="Q145" s="43">
        <v>6235167.0700000003</v>
      </c>
      <c r="R145" s="43">
        <f t="shared" si="62"/>
        <v>3753</v>
      </c>
      <c r="S145" s="43">
        <f t="shared" si="63"/>
        <v>22856059.789999999</v>
      </c>
      <c r="T145" s="43">
        <f t="shared" si="65"/>
        <v>5096</v>
      </c>
      <c r="U145" s="43">
        <f t="shared" si="65"/>
        <v>36726774.450000003</v>
      </c>
      <c r="V145" s="16"/>
    </row>
    <row r="146" spans="1:22" s="9" customFormat="1">
      <c r="A146" s="33">
        <v>139</v>
      </c>
      <c r="B146" s="23" t="s">
        <v>255</v>
      </c>
      <c r="C146" s="1" t="s">
        <v>256</v>
      </c>
      <c r="D146" s="44"/>
      <c r="E146" s="44"/>
      <c r="F146" s="44"/>
      <c r="G146" s="44"/>
      <c r="H146" s="44">
        <v>902</v>
      </c>
      <c r="I146" s="44">
        <v>2958158.44</v>
      </c>
      <c r="J146" s="44">
        <v>2345</v>
      </c>
      <c r="K146" s="44">
        <v>16250763.41</v>
      </c>
      <c r="L146" s="42">
        <f t="shared" si="64"/>
        <v>3247</v>
      </c>
      <c r="M146" s="42">
        <f t="shared" si="64"/>
        <v>19208921.850000001</v>
      </c>
      <c r="N146" s="44">
        <v>1951</v>
      </c>
      <c r="O146" s="44">
        <v>13391854.08</v>
      </c>
      <c r="P146" s="44">
        <v>10</v>
      </c>
      <c r="Q146" s="44">
        <v>117889.19</v>
      </c>
      <c r="R146" s="42">
        <f t="shared" si="62"/>
        <v>1961</v>
      </c>
      <c r="S146" s="42">
        <f t="shared" si="63"/>
        <v>13509743.27</v>
      </c>
      <c r="T146" s="42">
        <f t="shared" si="65"/>
        <v>5208</v>
      </c>
      <c r="U146" s="42">
        <f t="shared" si="65"/>
        <v>32718665.120000001</v>
      </c>
      <c r="V146" s="16"/>
    </row>
    <row r="147" spans="1:22" s="9" customFormat="1">
      <c r="A147" s="30">
        <v>140</v>
      </c>
      <c r="B147" s="31" t="s">
        <v>269</v>
      </c>
      <c r="C147" s="32" t="s">
        <v>270</v>
      </c>
      <c r="D147" s="43">
        <v>6</v>
      </c>
      <c r="E147" s="43">
        <v>191364.7</v>
      </c>
      <c r="F147" s="43">
        <v>8</v>
      </c>
      <c r="G147" s="43">
        <v>121637.49</v>
      </c>
      <c r="H147" s="43">
        <v>2757</v>
      </c>
      <c r="I147" s="43">
        <v>1149362.79</v>
      </c>
      <c r="J147" s="43">
        <v>14760</v>
      </c>
      <c r="K147" s="43">
        <v>15202612.390000001</v>
      </c>
      <c r="L147" s="43">
        <f t="shared" si="64"/>
        <v>17531</v>
      </c>
      <c r="M147" s="43">
        <f t="shared" si="64"/>
        <v>16664977.369999999</v>
      </c>
      <c r="N147" s="43">
        <v>1267</v>
      </c>
      <c r="O147" s="43">
        <v>14238659.439999999</v>
      </c>
      <c r="P147" s="43">
        <v>16</v>
      </c>
      <c r="Q147" s="43">
        <v>226231.18</v>
      </c>
      <c r="R147" s="43">
        <f t="shared" si="62"/>
        <v>1283</v>
      </c>
      <c r="S147" s="43">
        <f t="shared" si="63"/>
        <v>14464890.619999999</v>
      </c>
      <c r="T147" s="43">
        <f t="shared" si="65"/>
        <v>18814</v>
      </c>
      <c r="U147" s="43">
        <f t="shared" si="65"/>
        <v>31129867.989999998</v>
      </c>
      <c r="V147" s="16"/>
    </row>
    <row r="148" spans="1:22" s="9" customFormat="1">
      <c r="A148" s="33">
        <v>141</v>
      </c>
      <c r="B148" s="54" t="s">
        <v>249</v>
      </c>
      <c r="C148" s="1" t="s">
        <v>250</v>
      </c>
      <c r="D148" s="44">
        <v>28</v>
      </c>
      <c r="E148" s="44">
        <v>145462.69</v>
      </c>
      <c r="F148" s="44">
        <v>149</v>
      </c>
      <c r="G148" s="44">
        <v>2911535.57</v>
      </c>
      <c r="H148" s="44">
        <v>306</v>
      </c>
      <c r="I148" s="44">
        <v>8375392.9699999997</v>
      </c>
      <c r="J148" s="44">
        <v>359</v>
      </c>
      <c r="K148" s="44">
        <v>3339109.12</v>
      </c>
      <c r="L148" s="42">
        <f t="shared" si="64"/>
        <v>842</v>
      </c>
      <c r="M148" s="42">
        <f t="shared" si="64"/>
        <v>14771500.35</v>
      </c>
      <c r="N148" s="44">
        <v>441</v>
      </c>
      <c r="O148" s="44">
        <v>5951948.3600000003</v>
      </c>
      <c r="P148" s="44">
        <v>241</v>
      </c>
      <c r="Q148" s="44">
        <v>8222214.2199999997</v>
      </c>
      <c r="R148" s="42">
        <f t="shared" si="62"/>
        <v>682</v>
      </c>
      <c r="S148" s="42">
        <f t="shared" si="63"/>
        <v>14174162.58</v>
      </c>
      <c r="T148" s="42">
        <f t="shared" si="65"/>
        <v>1524</v>
      </c>
      <c r="U148" s="42">
        <f t="shared" si="65"/>
        <v>28945662.93</v>
      </c>
      <c r="V148" s="16"/>
    </row>
    <row r="149" spans="1:22" s="9" customFormat="1">
      <c r="A149" s="30">
        <v>142</v>
      </c>
      <c r="B149" s="53" t="s">
        <v>275</v>
      </c>
      <c r="C149" s="32" t="s">
        <v>276</v>
      </c>
      <c r="D149" s="43"/>
      <c r="E149" s="43"/>
      <c r="F149" s="43"/>
      <c r="G149" s="43"/>
      <c r="H149" s="43">
        <v>2427</v>
      </c>
      <c r="I149" s="43">
        <v>13296000.439999999</v>
      </c>
      <c r="J149" s="43">
        <v>2319</v>
      </c>
      <c r="K149" s="43">
        <v>13135878.9</v>
      </c>
      <c r="L149" s="43">
        <f t="shared" ref="L149:L156" si="66">J149+H149+F149+D149</f>
        <v>4746</v>
      </c>
      <c r="M149" s="43">
        <f t="shared" ref="M149:M156" si="67">K149+I149+G149+E149</f>
        <v>26431879.34</v>
      </c>
      <c r="N149" s="43">
        <v>120</v>
      </c>
      <c r="O149" s="43">
        <v>720721.95</v>
      </c>
      <c r="P149" s="43">
        <v>22</v>
      </c>
      <c r="Q149" s="43">
        <v>1165299.3999999999</v>
      </c>
      <c r="R149" s="43">
        <f t="shared" si="62"/>
        <v>142</v>
      </c>
      <c r="S149" s="43">
        <f t="shared" si="63"/>
        <v>1886021.3499999999</v>
      </c>
      <c r="T149" s="43">
        <f t="shared" ref="T149:T156" si="68">R149+L149</f>
        <v>4888</v>
      </c>
      <c r="U149" s="43">
        <f t="shared" ref="U149:U156" si="69">S149+M149</f>
        <v>28317900.690000001</v>
      </c>
      <c r="V149" s="16"/>
    </row>
    <row r="150" spans="1:22" s="9" customFormat="1">
      <c r="A150" s="33">
        <v>143</v>
      </c>
      <c r="B150" s="54" t="s">
        <v>289</v>
      </c>
      <c r="C150" s="1" t="s">
        <v>290</v>
      </c>
      <c r="D150" s="44">
        <v>6</v>
      </c>
      <c r="E150" s="44">
        <v>99466.55</v>
      </c>
      <c r="F150" s="44">
        <v>356</v>
      </c>
      <c r="G150" s="44">
        <v>6307106.5300000003</v>
      </c>
      <c r="H150" s="44">
        <v>236</v>
      </c>
      <c r="I150" s="44">
        <v>4935227.97</v>
      </c>
      <c r="J150" s="44">
        <v>382</v>
      </c>
      <c r="K150" s="44">
        <v>3327902.92</v>
      </c>
      <c r="L150" s="42">
        <f t="shared" si="66"/>
        <v>980</v>
      </c>
      <c r="M150" s="42">
        <f t="shared" si="67"/>
        <v>14669703.970000001</v>
      </c>
      <c r="N150" s="44">
        <v>464</v>
      </c>
      <c r="O150" s="44">
        <v>8827066.6899999995</v>
      </c>
      <c r="P150" s="44">
        <v>156</v>
      </c>
      <c r="Q150" s="44">
        <v>4228768.03</v>
      </c>
      <c r="R150" s="42">
        <f t="shared" si="62"/>
        <v>620</v>
      </c>
      <c r="S150" s="42">
        <f t="shared" si="63"/>
        <v>13055834.719999999</v>
      </c>
      <c r="T150" s="42">
        <f t="shared" si="68"/>
        <v>1600</v>
      </c>
      <c r="U150" s="42">
        <f t="shared" si="69"/>
        <v>27725538.689999998</v>
      </c>
      <c r="V150" s="16"/>
    </row>
    <row r="151" spans="1:22" s="9" customFormat="1">
      <c r="A151" s="30">
        <v>144</v>
      </c>
      <c r="B151" s="53" t="s">
        <v>335</v>
      </c>
      <c r="C151" s="32" t="s">
        <v>336</v>
      </c>
      <c r="D151" s="43"/>
      <c r="E151" s="43"/>
      <c r="F151" s="43">
        <v>16</v>
      </c>
      <c r="G151" s="43">
        <v>324894.53000000003</v>
      </c>
      <c r="H151" s="43">
        <v>694</v>
      </c>
      <c r="I151" s="43">
        <v>3237985.7</v>
      </c>
      <c r="J151" s="43">
        <v>1654</v>
      </c>
      <c r="K151" s="43">
        <v>13268801.890000001</v>
      </c>
      <c r="L151" s="43">
        <f t="shared" si="66"/>
        <v>2364</v>
      </c>
      <c r="M151" s="43">
        <f t="shared" si="67"/>
        <v>16831682.120000001</v>
      </c>
      <c r="N151" s="43">
        <v>689</v>
      </c>
      <c r="O151" s="43">
        <v>10552105.130000001</v>
      </c>
      <c r="P151" s="43">
        <v>12</v>
      </c>
      <c r="Q151" s="43">
        <v>232020.22</v>
      </c>
      <c r="R151" s="43">
        <f t="shared" si="62"/>
        <v>701</v>
      </c>
      <c r="S151" s="43">
        <f t="shared" si="63"/>
        <v>10784125.350000001</v>
      </c>
      <c r="T151" s="43">
        <f t="shared" si="68"/>
        <v>3065</v>
      </c>
      <c r="U151" s="43">
        <f t="shared" si="69"/>
        <v>27615807.470000003</v>
      </c>
      <c r="V151" s="16"/>
    </row>
    <row r="152" spans="1:22" s="9" customFormat="1">
      <c r="A152" s="33">
        <v>145</v>
      </c>
      <c r="B152" s="54" t="s">
        <v>229</v>
      </c>
      <c r="C152" s="1" t="s">
        <v>230</v>
      </c>
      <c r="D152" s="44">
        <v>65</v>
      </c>
      <c r="E152" s="44">
        <v>865304.27</v>
      </c>
      <c r="F152" s="44">
        <v>599</v>
      </c>
      <c r="G152" s="44">
        <v>7929290.29</v>
      </c>
      <c r="H152" s="44">
        <v>77</v>
      </c>
      <c r="I152" s="44">
        <v>1483438.65</v>
      </c>
      <c r="J152" s="44">
        <v>629</v>
      </c>
      <c r="K152" s="44">
        <v>3511177.41</v>
      </c>
      <c r="L152" s="42">
        <f t="shared" si="66"/>
        <v>1370</v>
      </c>
      <c r="M152" s="42">
        <f t="shared" si="67"/>
        <v>13789210.620000001</v>
      </c>
      <c r="N152" s="44">
        <v>1046</v>
      </c>
      <c r="O152" s="44">
        <v>11246334.84</v>
      </c>
      <c r="P152" s="44">
        <v>121</v>
      </c>
      <c r="Q152" s="44">
        <v>2162010.12</v>
      </c>
      <c r="R152" s="42">
        <f t="shared" si="62"/>
        <v>1167</v>
      </c>
      <c r="S152" s="42">
        <f t="shared" si="63"/>
        <v>13408344.960000001</v>
      </c>
      <c r="T152" s="42">
        <f t="shared" si="68"/>
        <v>2537</v>
      </c>
      <c r="U152" s="42">
        <f t="shared" si="69"/>
        <v>27197555.580000002</v>
      </c>
      <c r="V152" s="16"/>
    </row>
    <row r="153" spans="1:22" s="9" customFormat="1">
      <c r="A153" s="30">
        <v>146</v>
      </c>
      <c r="B153" s="53" t="s">
        <v>279</v>
      </c>
      <c r="C153" s="32" t="s">
        <v>280</v>
      </c>
      <c r="D153" s="43">
        <v>2</v>
      </c>
      <c r="E153" s="43">
        <v>11391.82</v>
      </c>
      <c r="F153" s="43">
        <v>168</v>
      </c>
      <c r="G153" s="43">
        <v>4522835.58</v>
      </c>
      <c r="H153" s="43">
        <v>110</v>
      </c>
      <c r="I153" s="43">
        <v>3600870.38</v>
      </c>
      <c r="J153" s="43">
        <v>466</v>
      </c>
      <c r="K153" s="43">
        <v>3013262.95</v>
      </c>
      <c r="L153" s="43">
        <f t="shared" si="66"/>
        <v>746</v>
      </c>
      <c r="M153" s="43">
        <f t="shared" si="67"/>
        <v>11148360.73</v>
      </c>
      <c r="N153" s="43">
        <v>541</v>
      </c>
      <c r="O153" s="43">
        <v>7512368.29</v>
      </c>
      <c r="P153" s="43">
        <v>92</v>
      </c>
      <c r="Q153" s="43">
        <v>3592001.81</v>
      </c>
      <c r="R153" s="43">
        <f t="shared" si="62"/>
        <v>633</v>
      </c>
      <c r="S153" s="43">
        <f t="shared" si="63"/>
        <v>11104370.1</v>
      </c>
      <c r="T153" s="43">
        <f t="shared" si="68"/>
        <v>1379</v>
      </c>
      <c r="U153" s="43">
        <f t="shared" si="69"/>
        <v>22252730.829999998</v>
      </c>
      <c r="V153" s="16"/>
    </row>
    <row r="154" spans="1:22" s="9" customFormat="1">
      <c r="A154" s="33">
        <v>147</v>
      </c>
      <c r="B154" s="54" t="s">
        <v>293</v>
      </c>
      <c r="C154" s="1" t="s">
        <v>294</v>
      </c>
      <c r="D154" s="44"/>
      <c r="E154" s="44"/>
      <c r="F154" s="44">
        <v>4</v>
      </c>
      <c r="G154" s="44">
        <v>54083.35</v>
      </c>
      <c r="H154" s="44">
        <v>279</v>
      </c>
      <c r="I154" s="44">
        <v>216377.02</v>
      </c>
      <c r="J154" s="44">
        <v>1328</v>
      </c>
      <c r="K154" s="44">
        <v>10598348.4</v>
      </c>
      <c r="L154" s="42">
        <f t="shared" si="66"/>
        <v>1611</v>
      </c>
      <c r="M154" s="42">
        <f t="shared" si="67"/>
        <v>10868808.77</v>
      </c>
      <c r="N154" s="44">
        <v>1538</v>
      </c>
      <c r="O154" s="44">
        <v>10459163.68</v>
      </c>
      <c r="P154" s="44">
        <v>5</v>
      </c>
      <c r="Q154" s="44">
        <v>27000</v>
      </c>
      <c r="R154" s="42">
        <f t="shared" si="62"/>
        <v>1543</v>
      </c>
      <c r="S154" s="42">
        <f t="shared" si="63"/>
        <v>10486163.68</v>
      </c>
      <c r="T154" s="42">
        <f t="shared" si="68"/>
        <v>3154</v>
      </c>
      <c r="U154" s="42">
        <f t="shared" si="69"/>
        <v>21354972.449999999</v>
      </c>
      <c r="V154" s="16"/>
    </row>
    <row r="155" spans="1:22" s="9" customFormat="1">
      <c r="A155" s="30">
        <v>148</v>
      </c>
      <c r="B155" s="53" t="s">
        <v>217</v>
      </c>
      <c r="C155" s="32" t="s">
        <v>218</v>
      </c>
      <c r="D155" s="43">
        <v>2</v>
      </c>
      <c r="E155" s="43">
        <v>19629.28</v>
      </c>
      <c r="F155" s="43">
        <v>110</v>
      </c>
      <c r="G155" s="43">
        <v>1926768.33</v>
      </c>
      <c r="H155" s="43">
        <v>69</v>
      </c>
      <c r="I155" s="43">
        <v>1106365.18</v>
      </c>
      <c r="J155" s="43">
        <v>662</v>
      </c>
      <c r="K155" s="43">
        <v>7221744.0199999996</v>
      </c>
      <c r="L155" s="43">
        <f t="shared" si="66"/>
        <v>843</v>
      </c>
      <c r="M155" s="43">
        <f t="shared" si="67"/>
        <v>10274506.809999999</v>
      </c>
      <c r="N155" s="43">
        <v>1655</v>
      </c>
      <c r="O155" s="43">
        <v>9110872.9600000009</v>
      </c>
      <c r="P155" s="43">
        <v>34</v>
      </c>
      <c r="Q155" s="43">
        <v>1092420.3400000001</v>
      </c>
      <c r="R155" s="43">
        <f t="shared" si="62"/>
        <v>1689</v>
      </c>
      <c r="S155" s="43">
        <f t="shared" si="63"/>
        <v>10203293.300000001</v>
      </c>
      <c r="T155" s="43">
        <f t="shared" si="68"/>
        <v>2532</v>
      </c>
      <c r="U155" s="43">
        <f t="shared" si="69"/>
        <v>20477800.109999999</v>
      </c>
      <c r="V155" s="16"/>
    </row>
    <row r="156" spans="1:22" s="9" customFormat="1">
      <c r="A156" s="33">
        <v>149</v>
      </c>
      <c r="B156" s="23" t="s">
        <v>287</v>
      </c>
      <c r="C156" s="1" t="s">
        <v>288</v>
      </c>
      <c r="D156" s="44"/>
      <c r="E156" s="44"/>
      <c r="F156" s="44"/>
      <c r="G156" s="44"/>
      <c r="H156" s="44">
        <v>239</v>
      </c>
      <c r="I156" s="44">
        <v>214905.66</v>
      </c>
      <c r="J156" s="44">
        <v>1666</v>
      </c>
      <c r="K156" s="44">
        <v>9431485.8900000006</v>
      </c>
      <c r="L156" s="42">
        <f t="shared" si="66"/>
        <v>1905</v>
      </c>
      <c r="M156" s="42">
        <f t="shared" si="67"/>
        <v>9646391.5500000007</v>
      </c>
      <c r="N156" s="44">
        <v>1871</v>
      </c>
      <c r="O156" s="44">
        <v>9334123.8100000005</v>
      </c>
      <c r="P156" s="44">
        <v>22</v>
      </c>
      <c r="Q156" s="44">
        <v>114303.99</v>
      </c>
      <c r="R156" s="42">
        <f t="shared" si="62"/>
        <v>1893</v>
      </c>
      <c r="S156" s="42">
        <f t="shared" si="63"/>
        <v>9448427.8000000007</v>
      </c>
      <c r="T156" s="42">
        <f t="shared" si="68"/>
        <v>3798</v>
      </c>
      <c r="U156" s="42">
        <f t="shared" si="69"/>
        <v>19094819.350000001</v>
      </c>
      <c r="V156" s="16"/>
    </row>
    <row r="157" spans="1:22" s="9" customFormat="1">
      <c r="A157" s="30">
        <v>150</v>
      </c>
      <c r="B157" s="31" t="s">
        <v>225</v>
      </c>
      <c r="C157" s="32" t="s">
        <v>226</v>
      </c>
      <c r="D157" s="43">
        <v>14</v>
      </c>
      <c r="E157" s="43">
        <v>3750008.41</v>
      </c>
      <c r="F157" s="43">
        <v>18</v>
      </c>
      <c r="G157" s="43">
        <v>876884.16</v>
      </c>
      <c r="H157" s="43">
        <v>3023</v>
      </c>
      <c r="I157" s="43">
        <v>4373682.76</v>
      </c>
      <c r="J157" s="43">
        <v>447</v>
      </c>
      <c r="K157" s="43">
        <v>779426.32</v>
      </c>
      <c r="L157" s="43">
        <f t="shared" ref="L157:M163" si="70">J157+H157+F157+D157</f>
        <v>3502</v>
      </c>
      <c r="M157" s="43">
        <f t="shared" si="70"/>
        <v>9780001.6500000004</v>
      </c>
      <c r="N157" s="43">
        <v>13</v>
      </c>
      <c r="O157" s="43">
        <v>935728.01</v>
      </c>
      <c r="P157" s="43">
        <v>27</v>
      </c>
      <c r="Q157" s="43">
        <v>5996473.7000000002</v>
      </c>
      <c r="R157" s="43">
        <f t="shared" ref="R157:R180" si="71">N157+P157</f>
        <v>40</v>
      </c>
      <c r="S157" s="43">
        <f t="shared" ref="S157:S180" si="72">O157+Q157</f>
        <v>6932201.71</v>
      </c>
      <c r="T157" s="43">
        <f t="shared" ref="T157:U163" si="73">R157+L157</f>
        <v>3542</v>
      </c>
      <c r="U157" s="43">
        <f t="shared" si="73"/>
        <v>16712203.359999999</v>
      </c>
      <c r="V157" s="16"/>
    </row>
    <row r="158" spans="1:22" s="9" customFormat="1">
      <c r="A158" s="33">
        <v>151</v>
      </c>
      <c r="B158" s="54" t="s">
        <v>221</v>
      </c>
      <c r="C158" s="1" t="s">
        <v>222</v>
      </c>
      <c r="D158" s="44"/>
      <c r="E158" s="44"/>
      <c r="F158" s="44">
        <v>108</v>
      </c>
      <c r="G158" s="44">
        <v>2478037.36</v>
      </c>
      <c r="H158" s="44">
        <v>100</v>
      </c>
      <c r="I158" s="44">
        <v>335470.25</v>
      </c>
      <c r="J158" s="44">
        <v>2891</v>
      </c>
      <c r="K158" s="44">
        <v>5299629.0599999996</v>
      </c>
      <c r="L158" s="42">
        <f t="shared" si="70"/>
        <v>3099</v>
      </c>
      <c r="M158" s="42">
        <f t="shared" si="70"/>
        <v>8113136.6699999999</v>
      </c>
      <c r="N158" s="44">
        <v>1499</v>
      </c>
      <c r="O158" s="44">
        <v>7664647.4400000004</v>
      </c>
      <c r="P158" s="44">
        <v>12</v>
      </c>
      <c r="Q158" s="44">
        <v>288441.86</v>
      </c>
      <c r="R158" s="42">
        <f t="shared" si="71"/>
        <v>1511</v>
      </c>
      <c r="S158" s="42">
        <f t="shared" si="72"/>
        <v>7953089.3000000007</v>
      </c>
      <c r="T158" s="42">
        <f t="shared" si="73"/>
        <v>4610</v>
      </c>
      <c r="U158" s="42">
        <f t="shared" si="73"/>
        <v>16066225.970000001</v>
      </c>
      <c r="V158" s="16"/>
    </row>
    <row r="159" spans="1:22" s="9" customFormat="1">
      <c r="A159" s="30">
        <v>152</v>
      </c>
      <c r="B159" s="53" t="s">
        <v>295</v>
      </c>
      <c r="C159" s="32" t="s">
        <v>296</v>
      </c>
      <c r="D159" s="43">
        <v>154</v>
      </c>
      <c r="E159" s="43">
        <v>3933720.44</v>
      </c>
      <c r="F159" s="43">
        <v>151</v>
      </c>
      <c r="G159" s="43">
        <v>1614769.56</v>
      </c>
      <c r="H159" s="43">
        <v>36</v>
      </c>
      <c r="I159" s="43">
        <v>848455.38</v>
      </c>
      <c r="J159" s="43">
        <v>363</v>
      </c>
      <c r="K159" s="43">
        <v>1423166.98</v>
      </c>
      <c r="L159" s="43">
        <f t="shared" si="70"/>
        <v>704</v>
      </c>
      <c r="M159" s="43">
        <f t="shared" si="70"/>
        <v>7820112.3599999994</v>
      </c>
      <c r="N159" s="43">
        <v>292</v>
      </c>
      <c r="O159" s="43">
        <v>3050213.22</v>
      </c>
      <c r="P159" s="43">
        <v>178</v>
      </c>
      <c r="Q159" s="43">
        <v>4791310.22</v>
      </c>
      <c r="R159" s="43">
        <f t="shared" si="71"/>
        <v>470</v>
      </c>
      <c r="S159" s="43">
        <f t="shared" si="72"/>
        <v>7841523.4399999995</v>
      </c>
      <c r="T159" s="43">
        <f t="shared" si="73"/>
        <v>1174</v>
      </c>
      <c r="U159" s="43">
        <f t="shared" si="73"/>
        <v>15661635.799999999</v>
      </c>
      <c r="V159" s="16"/>
    </row>
    <row r="160" spans="1:22" s="9" customFormat="1">
      <c r="A160" s="33">
        <v>153</v>
      </c>
      <c r="B160" s="54" t="s">
        <v>171</v>
      </c>
      <c r="C160" s="1" t="s">
        <v>172</v>
      </c>
      <c r="D160" s="44"/>
      <c r="E160" s="44"/>
      <c r="F160" s="44"/>
      <c r="G160" s="44"/>
      <c r="H160" s="44">
        <v>43</v>
      </c>
      <c r="I160" s="44">
        <v>239657.26</v>
      </c>
      <c r="J160" s="44">
        <v>20</v>
      </c>
      <c r="K160" s="44">
        <v>18615.64</v>
      </c>
      <c r="L160" s="42">
        <f t="shared" si="70"/>
        <v>63</v>
      </c>
      <c r="M160" s="42">
        <f t="shared" si="70"/>
        <v>258272.90000000002</v>
      </c>
      <c r="N160" s="44"/>
      <c r="O160" s="44"/>
      <c r="P160" s="44">
        <v>10</v>
      </c>
      <c r="Q160" s="44">
        <v>12750000</v>
      </c>
      <c r="R160" s="42">
        <f t="shared" si="71"/>
        <v>10</v>
      </c>
      <c r="S160" s="42">
        <f t="shared" si="72"/>
        <v>12750000</v>
      </c>
      <c r="T160" s="42">
        <f t="shared" si="73"/>
        <v>73</v>
      </c>
      <c r="U160" s="42">
        <f t="shared" si="73"/>
        <v>13008272.9</v>
      </c>
      <c r="V160" s="16"/>
    </row>
    <row r="161" spans="1:22" s="9" customFormat="1">
      <c r="A161" s="30">
        <v>154</v>
      </c>
      <c r="B161" s="53" t="s">
        <v>299</v>
      </c>
      <c r="C161" s="32" t="s">
        <v>300</v>
      </c>
      <c r="D161" s="43"/>
      <c r="E161" s="43"/>
      <c r="F161" s="43">
        <v>1</v>
      </c>
      <c r="G161" s="43">
        <v>24308.34</v>
      </c>
      <c r="H161" s="43">
        <v>533</v>
      </c>
      <c r="I161" s="43">
        <v>370686.78</v>
      </c>
      <c r="J161" s="43">
        <v>3741</v>
      </c>
      <c r="K161" s="43">
        <v>6389679.2800000003</v>
      </c>
      <c r="L161" s="43">
        <f t="shared" si="70"/>
        <v>4275</v>
      </c>
      <c r="M161" s="43">
        <f t="shared" si="70"/>
        <v>6784674.4000000004</v>
      </c>
      <c r="N161" s="43">
        <v>708</v>
      </c>
      <c r="O161" s="43">
        <v>6035982.9400000004</v>
      </c>
      <c r="P161" s="43">
        <v>2</v>
      </c>
      <c r="Q161" s="43">
        <v>2043.3</v>
      </c>
      <c r="R161" s="43">
        <f t="shared" si="71"/>
        <v>710</v>
      </c>
      <c r="S161" s="43">
        <f t="shared" si="72"/>
        <v>6038026.2400000002</v>
      </c>
      <c r="T161" s="43">
        <f t="shared" si="73"/>
        <v>4985</v>
      </c>
      <c r="U161" s="43">
        <f t="shared" si="73"/>
        <v>12822700.640000001</v>
      </c>
      <c r="V161" s="16"/>
    </row>
    <row r="162" spans="1:22" s="9" customFormat="1">
      <c r="A162" s="33">
        <v>155</v>
      </c>
      <c r="B162" s="54" t="s">
        <v>301</v>
      </c>
      <c r="C162" s="1" t="s">
        <v>302</v>
      </c>
      <c r="D162" s="44"/>
      <c r="E162" s="44"/>
      <c r="F162" s="44"/>
      <c r="G162" s="44"/>
      <c r="H162" s="44">
        <v>526</v>
      </c>
      <c r="I162" s="44">
        <v>421231.27</v>
      </c>
      <c r="J162" s="44">
        <v>2941</v>
      </c>
      <c r="K162" s="44">
        <v>5209512.67</v>
      </c>
      <c r="L162" s="42">
        <f t="shared" si="70"/>
        <v>3467</v>
      </c>
      <c r="M162" s="42">
        <f t="shared" si="70"/>
        <v>5630743.9399999995</v>
      </c>
      <c r="N162" s="44">
        <v>748</v>
      </c>
      <c r="O162" s="44">
        <v>4820950.49</v>
      </c>
      <c r="P162" s="44">
        <v>2</v>
      </c>
      <c r="Q162" s="44">
        <v>4575.22</v>
      </c>
      <c r="R162" s="42">
        <f t="shared" si="71"/>
        <v>750</v>
      </c>
      <c r="S162" s="42">
        <f t="shared" si="72"/>
        <v>4825525.71</v>
      </c>
      <c r="T162" s="42">
        <f t="shared" si="73"/>
        <v>4217</v>
      </c>
      <c r="U162" s="42">
        <f t="shared" si="73"/>
        <v>10456269.649999999</v>
      </c>
      <c r="V162" s="16"/>
    </row>
    <row r="163" spans="1:22" s="9" customFormat="1">
      <c r="A163" s="30">
        <v>156</v>
      </c>
      <c r="B163" s="53" t="s">
        <v>138</v>
      </c>
      <c r="C163" s="32" t="s">
        <v>361</v>
      </c>
      <c r="D163" s="43"/>
      <c r="E163" s="43"/>
      <c r="F163" s="43"/>
      <c r="G163" s="43"/>
      <c r="H163" s="43">
        <v>447</v>
      </c>
      <c r="I163" s="43">
        <v>1194151.42</v>
      </c>
      <c r="J163" s="43">
        <v>688</v>
      </c>
      <c r="K163" s="43">
        <v>3666672.13</v>
      </c>
      <c r="L163" s="43">
        <f t="shared" si="70"/>
        <v>1135</v>
      </c>
      <c r="M163" s="43">
        <f t="shared" si="70"/>
        <v>4860823.55</v>
      </c>
      <c r="N163" s="43">
        <v>594</v>
      </c>
      <c r="O163" s="43">
        <v>2776237.47</v>
      </c>
      <c r="P163" s="43">
        <v>106</v>
      </c>
      <c r="Q163" s="43">
        <v>399186.3</v>
      </c>
      <c r="R163" s="43">
        <f t="shared" si="71"/>
        <v>700</v>
      </c>
      <c r="S163" s="43">
        <f t="shared" si="72"/>
        <v>3175423.77</v>
      </c>
      <c r="T163" s="43">
        <f t="shared" si="73"/>
        <v>1835</v>
      </c>
      <c r="U163" s="43">
        <f t="shared" si="73"/>
        <v>8036247.3200000003</v>
      </c>
      <c r="V163" s="16"/>
    </row>
    <row r="164" spans="1:22" s="9" customFormat="1">
      <c r="A164" s="33">
        <v>157</v>
      </c>
      <c r="B164" s="54" t="s">
        <v>311</v>
      </c>
      <c r="C164" s="1" t="s">
        <v>312</v>
      </c>
      <c r="D164" s="44"/>
      <c r="E164" s="44"/>
      <c r="F164" s="44">
        <v>1</v>
      </c>
      <c r="G164" s="44">
        <v>2210.61</v>
      </c>
      <c r="H164" s="44">
        <v>363</v>
      </c>
      <c r="I164" s="44">
        <v>350398.09</v>
      </c>
      <c r="J164" s="44">
        <v>837</v>
      </c>
      <c r="K164" s="44">
        <v>3126330.52</v>
      </c>
      <c r="L164" s="42">
        <f t="shared" ref="L164:L171" si="74">J164+H164+F164+D164</f>
        <v>1201</v>
      </c>
      <c r="M164" s="42">
        <f t="shared" ref="M164:M171" si="75">K164+I164+G164+E164</f>
        <v>3478939.2199999997</v>
      </c>
      <c r="N164" s="44">
        <v>327</v>
      </c>
      <c r="O164" s="44">
        <v>2783460</v>
      </c>
      <c r="P164" s="44">
        <v>1</v>
      </c>
      <c r="Q164" s="44">
        <v>1128.1600000000001</v>
      </c>
      <c r="R164" s="42">
        <f t="shared" si="71"/>
        <v>328</v>
      </c>
      <c r="S164" s="42">
        <f t="shared" si="72"/>
        <v>2784588.16</v>
      </c>
      <c r="T164" s="42">
        <f t="shared" ref="T164:T171" si="76">R164+L164</f>
        <v>1529</v>
      </c>
      <c r="U164" s="42">
        <f t="shared" ref="U164:U171" si="77">S164+M164</f>
        <v>6263527.3799999999</v>
      </c>
      <c r="V164" s="16"/>
    </row>
    <row r="165" spans="1:22" s="9" customFormat="1">
      <c r="A165" s="30">
        <v>158</v>
      </c>
      <c r="B165" s="53" t="s">
        <v>307</v>
      </c>
      <c r="C165" s="32" t="s">
        <v>308</v>
      </c>
      <c r="D165" s="43"/>
      <c r="E165" s="43"/>
      <c r="F165" s="43"/>
      <c r="G165" s="43"/>
      <c r="H165" s="43">
        <v>201</v>
      </c>
      <c r="I165" s="43">
        <v>175145.97</v>
      </c>
      <c r="J165" s="43">
        <v>1920</v>
      </c>
      <c r="K165" s="43">
        <v>3080693.59</v>
      </c>
      <c r="L165" s="43">
        <f t="shared" si="74"/>
        <v>2121</v>
      </c>
      <c r="M165" s="43">
        <f t="shared" si="75"/>
        <v>3255839.56</v>
      </c>
      <c r="N165" s="43">
        <v>204</v>
      </c>
      <c r="O165" s="43">
        <v>2916610.46</v>
      </c>
      <c r="P165" s="43"/>
      <c r="Q165" s="43"/>
      <c r="R165" s="43">
        <f t="shared" si="71"/>
        <v>204</v>
      </c>
      <c r="S165" s="43">
        <f t="shared" si="72"/>
        <v>2916610.46</v>
      </c>
      <c r="T165" s="43">
        <f t="shared" si="76"/>
        <v>2325</v>
      </c>
      <c r="U165" s="43">
        <f t="shared" si="77"/>
        <v>6172450.0199999996</v>
      </c>
      <c r="V165" s="16"/>
    </row>
    <row r="166" spans="1:22" s="9" customFormat="1">
      <c r="A166" s="33">
        <v>159</v>
      </c>
      <c r="B166" s="23" t="s">
        <v>303</v>
      </c>
      <c r="C166" s="1" t="s">
        <v>304</v>
      </c>
      <c r="D166" s="44"/>
      <c r="E166" s="44"/>
      <c r="F166" s="44"/>
      <c r="G166" s="44"/>
      <c r="H166" s="44">
        <v>215</v>
      </c>
      <c r="I166" s="44">
        <v>217103.69</v>
      </c>
      <c r="J166" s="44">
        <v>923</v>
      </c>
      <c r="K166" s="44">
        <v>2183801.7999999998</v>
      </c>
      <c r="L166" s="42">
        <f t="shared" si="74"/>
        <v>1138</v>
      </c>
      <c r="M166" s="42">
        <f t="shared" si="75"/>
        <v>2400905.4899999998</v>
      </c>
      <c r="N166" s="44">
        <v>406</v>
      </c>
      <c r="O166" s="44">
        <v>1980265.71</v>
      </c>
      <c r="P166" s="44">
        <v>1</v>
      </c>
      <c r="Q166" s="44">
        <v>1368.49</v>
      </c>
      <c r="R166" s="42">
        <f t="shared" si="71"/>
        <v>407</v>
      </c>
      <c r="S166" s="42">
        <f t="shared" si="72"/>
        <v>1981634.2</v>
      </c>
      <c r="T166" s="42">
        <f t="shared" si="76"/>
        <v>1545</v>
      </c>
      <c r="U166" s="42">
        <f t="shared" si="77"/>
        <v>4382539.6899999995</v>
      </c>
      <c r="V166" s="16"/>
    </row>
    <row r="167" spans="1:22" s="9" customFormat="1">
      <c r="A167" s="30">
        <v>160</v>
      </c>
      <c r="B167" s="31" t="s">
        <v>309</v>
      </c>
      <c r="C167" s="32" t="s">
        <v>310</v>
      </c>
      <c r="D167" s="43"/>
      <c r="E167" s="43"/>
      <c r="F167" s="43"/>
      <c r="G167" s="43"/>
      <c r="H167" s="43">
        <v>22</v>
      </c>
      <c r="I167" s="43">
        <v>36507.51</v>
      </c>
      <c r="J167" s="43">
        <v>601</v>
      </c>
      <c r="K167" s="43">
        <v>1707710.18</v>
      </c>
      <c r="L167" s="43">
        <f t="shared" si="74"/>
        <v>623</v>
      </c>
      <c r="M167" s="43">
        <f t="shared" si="75"/>
        <v>1744217.69</v>
      </c>
      <c r="N167" s="43">
        <v>234</v>
      </c>
      <c r="O167" s="43">
        <v>1789502.01</v>
      </c>
      <c r="P167" s="43">
        <v>5</v>
      </c>
      <c r="Q167" s="43">
        <v>119101.13</v>
      </c>
      <c r="R167" s="43">
        <f t="shared" si="71"/>
        <v>239</v>
      </c>
      <c r="S167" s="43">
        <f t="shared" si="72"/>
        <v>1908603.1400000001</v>
      </c>
      <c r="T167" s="43">
        <f t="shared" si="76"/>
        <v>862</v>
      </c>
      <c r="U167" s="43">
        <f t="shared" si="77"/>
        <v>3652820.83</v>
      </c>
      <c r="V167" s="16"/>
    </row>
    <row r="168" spans="1:22" s="9" customFormat="1">
      <c r="A168" s="33">
        <v>161</v>
      </c>
      <c r="B168" s="54" t="s">
        <v>177</v>
      </c>
      <c r="C168" s="1" t="s">
        <v>178</v>
      </c>
      <c r="D168" s="44"/>
      <c r="E168" s="44"/>
      <c r="F168" s="44"/>
      <c r="G168" s="44"/>
      <c r="H168" s="44">
        <v>28</v>
      </c>
      <c r="I168" s="44">
        <v>268920.3</v>
      </c>
      <c r="J168" s="44">
        <v>431</v>
      </c>
      <c r="K168" s="44">
        <v>1495468.58</v>
      </c>
      <c r="L168" s="42">
        <f t="shared" si="74"/>
        <v>459</v>
      </c>
      <c r="M168" s="42">
        <f t="shared" si="75"/>
        <v>1764388.8800000001</v>
      </c>
      <c r="N168" s="44">
        <v>290</v>
      </c>
      <c r="O168" s="44">
        <v>1469376.58</v>
      </c>
      <c r="P168" s="44">
        <v>8</v>
      </c>
      <c r="Q168" s="44">
        <v>232149.02</v>
      </c>
      <c r="R168" s="42">
        <f t="shared" si="71"/>
        <v>298</v>
      </c>
      <c r="S168" s="42">
        <f t="shared" si="72"/>
        <v>1701525.6</v>
      </c>
      <c r="T168" s="42">
        <f t="shared" si="76"/>
        <v>757</v>
      </c>
      <c r="U168" s="42">
        <f t="shared" si="77"/>
        <v>3465914.4800000004</v>
      </c>
      <c r="V168" s="16"/>
    </row>
    <row r="169" spans="1:22" s="9" customFormat="1">
      <c r="A169" s="30">
        <v>162</v>
      </c>
      <c r="B169" s="53" t="s">
        <v>244</v>
      </c>
      <c r="C169" s="32" t="s">
        <v>332</v>
      </c>
      <c r="D169" s="43"/>
      <c r="E169" s="43"/>
      <c r="F169" s="43"/>
      <c r="G169" s="43"/>
      <c r="H169" s="43">
        <v>57</v>
      </c>
      <c r="I169" s="43">
        <v>1157838.57</v>
      </c>
      <c r="J169" s="43">
        <v>52</v>
      </c>
      <c r="K169" s="43">
        <v>421529.08</v>
      </c>
      <c r="L169" s="43">
        <f t="shared" si="74"/>
        <v>109</v>
      </c>
      <c r="M169" s="43">
        <f t="shared" si="75"/>
        <v>1579367.6500000001</v>
      </c>
      <c r="N169" s="43">
        <v>8</v>
      </c>
      <c r="O169" s="43">
        <v>257146</v>
      </c>
      <c r="P169" s="43">
        <v>8</v>
      </c>
      <c r="Q169" s="43">
        <v>1020000</v>
      </c>
      <c r="R169" s="43">
        <f t="shared" si="71"/>
        <v>16</v>
      </c>
      <c r="S169" s="43">
        <f t="shared" si="72"/>
        <v>1277146</v>
      </c>
      <c r="T169" s="43">
        <f t="shared" si="76"/>
        <v>125</v>
      </c>
      <c r="U169" s="43">
        <f t="shared" si="77"/>
        <v>2856513.6500000004</v>
      </c>
      <c r="V169" s="16"/>
    </row>
    <row r="170" spans="1:22" s="9" customFormat="1">
      <c r="A170" s="33">
        <v>163</v>
      </c>
      <c r="B170" s="54" t="s">
        <v>357</v>
      </c>
      <c r="C170" s="1" t="s">
        <v>358</v>
      </c>
      <c r="D170" s="44"/>
      <c r="E170" s="44"/>
      <c r="F170" s="44"/>
      <c r="G170" s="44"/>
      <c r="H170" s="44">
        <v>2</v>
      </c>
      <c r="I170" s="44">
        <v>1014993.85</v>
      </c>
      <c r="J170" s="44">
        <v>14</v>
      </c>
      <c r="K170" s="44">
        <v>127102.11</v>
      </c>
      <c r="L170" s="44">
        <f t="shared" si="74"/>
        <v>16</v>
      </c>
      <c r="M170" s="44">
        <f t="shared" si="75"/>
        <v>1142095.96</v>
      </c>
      <c r="N170" s="44">
        <v>2</v>
      </c>
      <c r="O170" s="44">
        <v>152230.20000000001</v>
      </c>
      <c r="P170" s="44">
        <v>2</v>
      </c>
      <c r="Q170" s="44">
        <v>1000100</v>
      </c>
      <c r="R170" s="42">
        <f t="shared" si="71"/>
        <v>4</v>
      </c>
      <c r="S170" s="42">
        <f t="shared" si="72"/>
        <v>1152330.2</v>
      </c>
      <c r="T170" s="44">
        <f t="shared" si="76"/>
        <v>20</v>
      </c>
      <c r="U170" s="44">
        <f t="shared" si="77"/>
        <v>2294426.16</v>
      </c>
      <c r="V170" s="16"/>
    </row>
    <row r="171" spans="1:22" s="9" customFormat="1">
      <c r="A171" s="30">
        <v>164</v>
      </c>
      <c r="B171" s="53" t="s">
        <v>313</v>
      </c>
      <c r="C171" s="32" t="s">
        <v>314</v>
      </c>
      <c r="D171" s="43"/>
      <c r="E171" s="43"/>
      <c r="F171" s="43">
        <v>14</v>
      </c>
      <c r="G171" s="43">
        <v>228162.2</v>
      </c>
      <c r="H171" s="43">
        <v>5</v>
      </c>
      <c r="I171" s="43">
        <v>125356.61</v>
      </c>
      <c r="J171" s="43">
        <v>120</v>
      </c>
      <c r="K171" s="43">
        <v>647472.94999999995</v>
      </c>
      <c r="L171" s="43">
        <f t="shared" si="74"/>
        <v>139</v>
      </c>
      <c r="M171" s="43">
        <f t="shared" si="75"/>
        <v>1000991.76</v>
      </c>
      <c r="N171" s="43">
        <v>119</v>
      </c>
      <c r="O171" s="43">
        <v>878778.15</v>
      </c>
      <c r="P171" s="43">
        <v>5</v>
      </c>
      <c r="Q171" s="43">
        <v>128356.61</v>
      </c>
      <c r="R171" s="43">
        <f t="shared" si="71"/>
        <v>124</v>
      </c>
      <c r="S171" s="43">
        <f t="shared" si="72"/>
        <v>1007134.76</v>
      </c>
      <c r="T171" s="43">
        <f t="shared" si="76"/>
        <v>263</v>
      </c>
      <c r="U171" s="43">
        <f t="shared" si="77"/>
        <v>2008126.52</v>
      </c>
      <c r="V171" s="16"/>
    </row>
    <row r="172" spans="1:22" s="9" customFormat="1">
      <c r="A172" s="33">
        <v>165</v>
      </c>
      <c r="B172" s="54" t="s">
        <v>315</v>
      </c>
      <c r="C172" s="1" t="s">
        <v>316</v>
      </c>
      <c r="D172" s="44"/>
      <c r="E172" s="44"/>
      <c r="F172" s="44"/>
      <c r="G172" s="44"/>
      <c r="H172" s="44">
        <v>7</v>
      </c>
      <c r="I172" s="44">
        <v>5429.65</v>
      </c>
      <c r="J172" s="44">
        <v>192</v>
      </c>
      <c r="K172" s="44">
        <v>591037.12</v>
      </c>
      <c r="L172" s="42">
        <f t="shared" ref="L172:M176" si="78">J172+H172+F172+D172</f>
        <v>199</v>
      </c>
      <c r="M172" s="42">
        <f t="shared" si="78"/>
        <v>596466.77</v>
      </c>
      <c r="N172" s="44">
        <v>212</v>
      </c>
      <c r="O172" s="44">
        <v>522821.69</v>
      </c>
      <c r="P172" s="44">
        <v>3</v>
      </c>
      <c r="Q172" s="44">
        <v>1835.03</v>
      </c>
      <c r="R172" s="42">
        <f t="shared" si="71"/>
        <v>215</v>
      </c>
      <c r="S172" s="42">
        <f t="shared" si="72"/>
        <v>524656.72</v>
      </c>
      <c r="T172" s="42">
        <f t="shared" ref="T172:U176" si="79">R172+L172</f>
        <v>414</v>
      </c>
      <c r="U172" s="42">
        <f t="shared" si="79"/>
        <v>1121123.49</v>
      </c>
      <c r="V172" s="16"/>
    </row>
    <row r="173" spans="1:22" s="9" customFormat="1">
      <c r="A173" s="30">
        <v>166</v>
      </c>
      <c r="B173" s="53" t="s">
        <v>355</v>
      </c>
      <c r="C173" s="32" t="s">
        <v>356</v>
      </c>
      <c r="D173" s="43"/>
      <c r="E173" s="43"/>
      <c r="F173" s="43"/>
      <c r="G173" s="43"/>
      <c r="H173" s="43">
        <v>1028</v>
      </c>
      <c r="I173" s="43">
        <v>385668.03</v>
      </c>
      <c r="J173" s="43">
        <v>835</v>
      </c>
      <c r="K173" s="43">
        <v>428292.12</v>
      </c>
      <c r="L173" s="43">
        <f t="shared" si="78"/>
        <v>1863</v>
      </c>
      <c r="M173" s="43">
        <f t="shared" si="78"/>
        <v>813960.15</v>
      </c>
      <c r="N173" s="43">
        <v>3</v>
      </c>
      <c r="O173" s="43">
        <v>24674.5</v>
      </c>
      <c r="P173" s="43"/>
      <c r="Q173" s="43"/>
      <c r="R173" s="43">
        <f t="shared" si="71"/>
        <v>3</v>
      </c>
      <c r="S173" s="43">
        <f t="shared" si="72"/>
        <v>24674.5</v>
      </c>
      <c r="T173" s="43">
        <f t="shared" si="79"/>
        <v>1866</v>
      </c>
      <c r="U173" s="43">
        <f t="shared" si="79"/>
        <v>838634.65</v>
      </c>
      <c r="V173" s="16"/>
    </row>
    <row r="174" spans="1:22" s="9" customFormat="1">
      <c r="A174" s="33">
        <v>167</v>
      </c>
      <c r="B174" s="54" t="s">
        <v>322</v>
      </c>
      <c r="C174" s="1" t="s">
        <v>323</v>
      </c>
      <c r="D174" s="44"/>
      <c r="E174" s="44"/>
      <c r="F174" s="44"/>
      <c r="G174" s="44"/>
      <c r="H174" s="44">
        <v>29</v>
      </c>
      <c r="I174" s="44">
        <v>88372.34</v>
      </c>
      <c r="J174" s="44">
        <v>23</v>
      </c>
      <c r="K174" s="44">
        <v>115203.8</v>
      </c>
      <c r="L174" s="42">
        <f t="shared" si="78"/>
        <v>52</v>
      </c>
      <c r="M174" s="42">
        <f t="shared" si="78"/>
        <v>203576.14</v>
      </c>
      <c r="N174" s="44">
        <v>19</v>
      </c>
      <c r="O174" s="44">
        <v>117108.52</v>
      </c>
      <c r="P174" s="44">
        <v>28</v>
      </c>
      <c r="Q174" s="44">
        <v>86857.86</v>
      </c>
      <c r="R174" s="42">
        <f t="shared" si="71"/>
        <v>47</v>
      </c>
      <c r="S174" s="42">
        <f t="shared" si="72"/>
        <v>203966.38</v>
      </c>
      <c r="T174" s="42">
        <f t="shared" si="79"/>
        <v>99</v>
      </c>
      <c r="U174" s="42">
        <f t="shared" si="79"/>
        <v>407542.52</v>
      </c>
      <c r="V174" s="16"/>
    </row>
    <row r="175" spans="1:22" s="9" customFormat="1">
      <c r="A175" s="30">
        <v>168</v>
      </c>
      <c r="B175" s="53" t="s">
        <v>267</v>
      </c>
      <c r="C175" s="32" t="s">
        <v>268</v>
      </c>
      <c r="D175" s="43"/>
      <c r="E175" s="43"/>
      <c r="F175" s="43"/>
      <c r="G175" s="43"/>
      <c r="H175" s="43">
        <v>1</v>
      </c>
      <c r="I175" s="43">
        <v>44800</v>
      </c>
      <c r="J175" s="43">
        <v>39</v>
      </c>
      <c r="K175" s="43">
        <v>73456.31</v>
      </c>
      <c r="L175" s="43">
        <f t="shared" si="78"/>
        <v>40</v>
      </c>
      <c r="M175" s="43">
        <f t="shared" si="78"/>
        <v>118256.31</v>
      </c>
      <c r="N175" s="43"/>
      <c r="O175" s="43"/>
      <c r="P175" s="43"/>
      <c r="Q175" s="43"/>
      <c r="R175" s="43">
        <f t="shared" si="71"/>
        <v>0</v>
      </c>
      <c r="S175" s="43">
        <f t="shared" si="72"/>
        <v>0</v>
      </c>
      <c r="T175" s="43">
        <f t="shared" si="79"/>
        <v>40</v>
      </c>
      <c r="U175" s="43">
        <f t="shared" si="79"/>
        <v>118256.31</v>
      </c>
      <c r="V175" s="16"/>
    </row>
    <row r="176" spans="1:22" s="9" customFormat="1">
      <c r="A176" s="33">
        <v>169</v>
      </c>
      <c r="B176" s="23" t="s">
        <v>320</v>
      </c>
      <c r="C176" s="1" t="s">
        <v>321</v>
      </c>
      <c r="D176" s="44"/>
      <c r="E176" s="44"/>
      <c r="F176" s="44"/>
      <c r="G176" s="44"/>
      <c r="H176" s="44">
        <v>33</v>
      </c>
      <c r="I176" s="44">
        <v>9123.8799999999992</v>
      </c>
      <c r="J176" s="44">
        <v>44</v>
      </c>
      <c r="K176" s="44">
        <v>34965.68</v>
      </c>
      <c r="L176" s="42">
        <f t="shared" si="78"/>
        <v>77</v>
      </c>
      <c r="M176" s="42">
        <f t="shared" si="78"/>
        <v>44089.56</v>
      </c>
      <c r="N176" s="44">
        <v>3</v>
      </c>
      <c r="O176" s="44">
        <v>20372</v>
      </c>
      <c r="P176" s="44"/>
      <c r="Q176" s="44"/>
      <c r="R176" s="42">
        <f t="shared" si="71"/>
        <v>3</v>
      </c>
      <c r="S176" s="42">
        <f t="shared" si="72"/>
        <v>20372</v>
      </c>
      <c r="T176" s="42">
        <f t="shared" si="79"/>
        <v>80</v>
      </c>
      <c r="U176" s="42">
        <f t="shared" si="79"/>
        <v>64461.56</v>
      </c>
      <c r="V176" s="16"/>
    </row>
    <row r="177" spans="1:25" s="9" customFormat="1">
      <c r="A177" s="30">
        <v>170</v>
      </c>
      <c r="B177" s="31" t="s">
        <v>318</v>
      </c>
      <c r="C177" s="32" t="s">
        <v>319</v>
      </c>
      <c r="D177" s="43"/>
      <c r="E177" s="43"/>
      <c r="F177" s="43"/>
      <c r="G177" s="43"/>
      <c r="H177" s="43">
        <v>2</v>
      </c>
      <c r="I177" s="43">
        <v>5017</v>
      </c>
      <c r="J177" s="43">
        <v>15</v>
      </c>
      <c r="K177" s="43">
        <v>13356.91</v>
      </c>
      <c r="L177" s="43">
        <f t="shared" ref="L177:L178" si="80">J177+H177+F177+D177</f>
        <v>17</v>
      </c>
      <c r="M177" s="43">
        <f t="shared" ref="M177:M178" si="81">K177+I177+G177+E177</f>
        <v>18373.91</v>
      </c>
      <c r="N177" s="43"/>
      <c r="O177" s="43"/>
      <c r="P177" s="43"/>
      <c r="Q177" s="43"/>
      <c r="R177" s="43">
        <f t="shared" si="71"/>
        <v>0</v>
      </c>
      <c r="S177" s="43">
        <f t="shared" si="72"/>
        <v>0</v>
      </c>
      <c r="T177" s="43">
        <f t="shared" ref="T177:T178" si="82">R177+L177</f>
        <v>17</v>
      </c>
      <c r="U177" s="43">
        <f t="shared" ref="U177:U178" si="83">S177+M177</f>
        <v>18373.91</v>
      </c>
      <c r="V177" s="16"/>
    </row>
    <row r="178" spans="1:25" s="9" customFormat="1">
      <c r="A178" s="33">
        <v>171</v>
      </c>
      <c r="B178" s="54" t="s">
        <v>337</v>
      </c>
      <c r="C178" s="1" t="s">
        <v>338</v>
      </c>
      <c r="D178" s="44"/>
      <c r="E178" s="44"/>
      <c r="F178" s="44"/>
      <c r="G178" s="44"/>
      <c r="H178" s="44"/>
      <c r="I178" s="44"/>
      <c r="J178" s="44"/>
      <c r="K178" s="44"/>
      <c r="L178" s="44">
        <f t="shared" si="80"/>
        <v>0</v>
      </c>
      <c r="M178" s="44">
        <f t="shared" si="81"/>
        <v>0</v>
      </c>
      <c r="N178" s="44">
        <v>8</v>
      </c>
      <c r="O178" s="44">
        <v>8000</v>
      </c>
      <c r="P178" s="44">
        <v>8</v>
      </c>
      <c r="Q178" s="44">
        <v>8000</v>
      </c>
      <c r="R178" s="42">
        <f t="shared" si="71"/>
        <v>16</v>
      </c>
      <c r="S178" s="42">
        <f t="shared" si="72"/>
        <v>16000</v>
      </c>
      <c r="T178" s="44">
        <f t="shared" si="82"/>
        <v>16</v>
      </c>
      <c r="U178" s="44">
        <f t="shared" si="83"/>
        <v>16000</v>
      </c>
      <c r="V178" s="16"/>
    </row>
    <row r="179" spans="1:25" s="9" customFormat="1">
      <c r="A179" s="30">
        <v>172</v>
      </c>
      <c r="B179" s="53" t="s">
        <v>359</v>
      </c>
      <c r="C179" s="32" t="s">
        <v>360</v>
      </c>
      <c r="D179" s="43"/>
      <c r="E179" s="43"/>
      <c r="F179" s="43"/>
      <c r="G179" s="43"/>
      <c r="H179" s="43"/>
      <c r="I179" s="43"/>
      <c r="J179" s="43">
        <v>1</v>
      </c>
      <c r="K179" s="43">
        <v>0.03</v>
      </c>
      <c r="L179" s="43">
        <f t="shared" ref="L179" si="84">J179+H179+F179+D179</f>
        <v>1</v>
      </c>
      <c r="M179" s="43">
        <f t="shared" ref="M179" si="85">K179+I179+G179+E179</f>
        <v>0.03</v>
      </c>
      <c r="N179" s="43"/>
      <c r="O179" s="43"/>
      <c r="P179" s="43"/>
      <c r="Q179" s="43"/>
      <c r="R179" s="43">
        <f t="shared" ref="R179" si="86">N179+P179</f>
        <v>0</v>
      </c>
      <c r="S179" s="43">
        <f t="shared" ref="S179" si="87">O179+Q179</f>
        <v>0</v>
      </c>
      <c r="T179" s="43">
        <f t="shared" ref="T179" si="88">R179+L179</f>
        <v>1</v>
      </c>
      <c r="U179" s="43">
        <f t="shared" ref="U179" si="89">S179+M179</f>
        <v>0.03</v>
      </c>
      <c r="V179" s="16"/>
    </row>
    <row r="180" spans="1:25" s="9" customFormat="1" ht="13.5" thickBot="1">
      <c r="A180" s="33"/>
      <c r="B180" s="54"/>
      <c r="C180" s="1"/>
      <c r="D180" s="44"/>
      <c r="E180" s="44"/>
      <c r="F180" s="44"/>
      <c r="G180" s="44"/>
      <c r="H180" s="44"/>
      <c r="I180" s="44"/>
      <c r="J180" s="44"/>
      <c r="K180" s="44"/>
      <c r="L180" s="44">
        <f t="shared" ref="L180:M180" si="90">J180+H180+F180+D180</f>
        <v>0</v>
      </c>
      <c r="M180" s="44">
        <f t="shared" si="90"/>
        <v>0</v>
      </c>
      <c r="N180" s="44"/>
      <c r="O180" s="44"/>
      <c r="P180" s="44"/>
      <c r="Q180" s="44"/>
      <c r="R180" s="42">
        <f t="shared" si="71"/>
        <v>0</v>
      </c>
      <c r="S180" s="42">
        <f t="shared" si="72"/>
        <v>0</v>
      </c>
      <c r="T180" s="44">
        <f t="shared" ref="T180:U180" si="91">R180+L180</f>
        <v>0</v>
      </c>
      <c r="U180" s="44">
        <f t="shared" si="91"/>
        <v>0</v>
      </c>
      <c r="V180" s="16"/>
    </row>
    <row r="181" spans="1:25" s="9" customFormat="1" ht="14.25" thickTop="1" thickBot="1">
      <c r="A181" s="64" t="s">
        <v>0</v>
      </c>
      <c r="B181" s="64"/>
      <c r="C181" s="65"/>
      <c r="D181" s="50">
        <f t="shared" ref="D181:U181" si="92">SUM(D8:D180)</f>
        <v>280066</v>
      </c>
      <c r="E181" s="50">
        <f t="shared" si="92"/>
        <v>127456753215.88278</v>
      </c>
      <c r="F181" s="50">
        <f t="shared" si="92"/>
        <v>815563</v>
      </c>
      <c r="G181" s="50">
        <f t="shared" si="92"/>
        <v>109133503031.21297</v>
      </c>
      <c r="H181" s="50">
        <f t="shared" si="92"/>
        <v>2562226</v>
      </c>
      <c r="I181" s="50">
        <f t="shared" si="92"/>
        <v>367498493023.43793</v>
      </c>
      <c r="J181" s="50">
        <f t="shared" si="92"/>
        <v>2607908</v>
      </c>
      <c r="K181" s="50">
        <f t="shared" si="92"/>
        <v>392139251691.15253</v>
      </c>
      <c r="L181" s="50">
        <f t="shared" si="92"/>
        <v>6265763</v>
      </c>
      <c r="M181" s="50">
        <f t="shared" si="92"/>
        <v>996228000961.68591</v>
      </c>
      <c r="N181" s="50">
        <f t="shared" si="92"/>
        <v>408639</v>
      </c>
      <c r="O181" s="50">
        <f t="shared" si="92"/>
        <v>546245601621.4696</v>
      </c>
      <c r="P181" s="50">
        <f t="shared" si="92"/>
        <v>408639</v>
      </c>
      <c r="Q181" s="50">
        <f t="shared" si="92"/>
        <v>546569000850.73969</v>
      </c>
      <c r="R181" s="50">
        <f t="shared" si="92"/>
        <v>817278</v>
      </c>
      <c r="S181" s="50">
        <f t="shared" si="92"/>
        <v>1092814602472.21</v>
      </c>
      <c r="T181" s="50">
        <f t="shared" si="92"/>
        <v>7083041</v>
      </c>
      <c r="U181" s="50">
        <f t="shared" si="92"/>
        <v>2089042603433.8962</v>
      </c>
    </row>
    <row r="182" spans="1:25" s="9" customFormat="1" ht="13.5" thickTop="1">
      <c r="A182" s="11" t="s">
        <v>364</v>
      </c>
      <c r="B182" s="14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6"/>
    </row>
    <row r="183" spans="1:25">
      <c r="A183" s="11" t="s">
        <v>339</v>
      </c>
      <c r="U183" s="47" t="s">
        <v>12</v>
      </c>
    </row>
    <row r="184" spans="1:25">
      <c r="A184" s="11" t="s">
        <v>340</v>
      </c>
      <c r="E184" s="12"/>
      <c r="F184" s="12"/>
      <c r="G184" s="12"/>
      <c r="H184" s="12"/>
      <c r="U184" s="47" t="s">
        <v>12</v>
      </c>
    </row>
    <row r="185" spans="1:25">
      <c r="B185" s="10"/>
      <c r="E185" s="48"/>
      <c r="F185" s="45"/>
      <c r="G185" s="45"/>
      <c r="H185" s="45"/>
      <c r="I185" s="45"/>
      <c r="J185" s="45"/>
      <c r="K185" s="45"/>
      <c r="L185" s="45"/>
      <c r="M185" s="45"/>
      <c r="N185" s="48"/>
      <c r="O185" s="48"/>
    </row>
    <row r="186" spans="1:25" s="19" customFormat="1" ht="11.25">
      <c r="A186" s="17"/>
      <c r="B186" s="18"/>
      <c r="C186" s="19" t="s">
        <v>12</v>
      </c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20"/>
      <c r="W186" s="21"/>
      <c r="X186" s="20"/>
      <c r="Y186" s="22"/>
    </row>
    <row r="189" spans="1:25">
      <c r="C189" s="55"/>
    </row>
    <row r="190" spans="1:25">
      <c r="C190" s="55"/>
    </row>
  </sheetData>
  <mergeCells count="13">
    <mergeCell ref="A181:C181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95" orientation="portrait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AGO 2019</vt:lpstr>
      <vt:lpstr>Jan-Ago 2019</vt:lpstr>
      <vt:lpstr>'Jan-Ago 2019'!Area_de_impressao</vt:lpstr>
      <vt:lpstr>Cab_Val</vt:lpstr>
      <vt:lpstr>'Jan-Ago 2019'!Titulos_de_impressao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2017-12-11T12:41:11Z</cp:lastPrinted>
  <dcterms:created xsi:type="dcterms:W3CDTF">2002-04-23T11:03:15Z</dcterms:created>
  <dcterms:modified xsi:type="dcterms:W3CDTF">2019-09-10T14:46:24Z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