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03\Desig\CORAC\Rankings\INTERNET\IFs\2019-10\"/>
    </mc:Choice>
  </mc:AlternateContent>
  <bookViews>
    <workbookView xWindow="21630" yWindow="195" windowWidth="21660" windowHeight="9870"/>
  </bookViews>
  <sheets>
    <sheet name="OUT 2019" sheetId="8" r:id="rId1"/>
    <sheet name="Jan-Out 2019" sheetId="7" r:id="rId2"/>
  </sheets>
  <definedNames>
    <definedName name="_xlnm.Print_Area" localSheetId="1">'Jan-Out 2019'!$A$1:$U$183</definedName>
    <definedName name="Cab_Perc">#REF!</definedName>
    <definedName name="Cab_Val">'Jan-Out 2019'!$A$7</definedName>
    <definedName name="_xlnm.Print_Titles" localSheetId="1">'Jan-Out 2019'!$A:$C,'Jan-Out 2019'!$1:$7</definedName>
    <definedName name="Tot_Perc">#REF!</definedName>
    <definedName name="Tot_Val">'Jan-Out 2019'!$A$182</definedName>
  </definedNames>
  <calcPr calcId="152511"/>
</workbook>
</file>

<file path=xl/calcChain.xml><?xml version="1.0" encoding="utf-8"?>
<calcChain xmlns="http://schemas.openxmlformats.org/spreadsheetml/2006/main">
  <c r="S20" i="7" l="1"/>
  <c r="R20" i="7"/>
  <c r="M20" i="7"/>
  <c r="L20" i="7"/>
  <c r="S19" i="7"/>
  <c r="U19" i="7" s="1"/>
  <c r="R19" i="7"/>
  <c r="T19" i="7" s="1"/>
  <c r="M19" i="7"/>
  <c r="L19" i="7"/>
  <c r="S18" i="7"/>
  <c r="R18" i="7"/>
  <c r="M18" i="7"/>
  <c r="L18" i="7"/>
  <c r="S17" i="7"/>
  <c r="U17" i="7" s="1"/>
  <c r="R17" i="7"/>
  <c r="T17" i="7" s="1"/>
  <c r="M17" i="7"/>
  <c r="L17" i="7"/>
  <c r="S16" i="7"/>
  <c r="R16" i="7"/>
  <c r="M16" i="7"/>
  <c r="L16" i="7"/>
  <c r="S15" i="7"/>
  <c r="U15" i="7" s="1"/>
  <c r="R15" i="7"/>
  <c r="T15" i="7" s="1"/>
  <c r="M15" i="7"/>
  <c r="L15" i="7"/>
  <c r="S14" i="7"/>
  <c r="U14" i="7" s="1"/>
  <c r="R14" i="7"/>
  <c r="M14" i="7"/>
  <c r="L14" i="7"/>
  <c r="T14" i="7" s="1"/>
  <c r="S13" i="7"/>
  <c r="U13" i="7" s="1"/>
  <c r="R13" i="7"/>
  <c r="M13" i="7"/>
  <c r="L13" i="7"/>
  <c r="S172" i="8"/>
  <c r="R172" i="8"/>
  <c r="M172" i="8"/>
  <c r="L172" i="8"/>
  <c r="S171" i="8"/>
  <c r="U171" i="8" s="1"/>
  <c r="R171" i="8"/>
  <c r="M171" i="8"/>
  <c r="L171" i="8"/>
  <c r="T171" i="8" s="1"/>
  <c r="S170" i="8"/>
  <c r="R170" i="8"/>
  <c r="M170" i="8"/>
  <c r="L170" i="8"/>
  <c r="S169" i="8"/>
  <c r="U169" i="8" s="1"/>
  <c r="R169" i="8"/>
  <c r="M169" i="8"/>
  <c r="L169" i="8"/>
  <c r="T169" i="8" s="1"/>
  <c r="S168" i="8"/>
  <c r="R168" i="8"/>
  <c r="M168" i="8"/>
  <c r="U168" i="8" s="1"/>
  <c r="L168" i="8"/>
  <c r="S167" i="8"/>
  <c r="R167" i="8"/>
  <c r="M167" i="8"/>
  <c r="L167" i="8"/>
  <c r="T167" i="8" s="1"/>
  <c r="S166" i="8"/>
  <c r="R166" i="8"/>
  <c r="M166" i="8"/>
  <c r="U166" i="8" s="1"/>
  <c r="L166" i="8"/>
  <c r="S165" i="8"/>
  <c r="R165" i="8"/>
  <c r="M165" i="8"/>
  <c r="L165" i="8"/>
  <c r="T165" i="8" s="1"/>
  <c r="S164" i="8"/>
  <c r="R164" i="8"/>
  <c r="M164" i="8"/>
  <c r="U164" i="8" s="1"/>
  <c r="L164" i="8"/>
  <c r="S163" i="8"/>
  <c r="R163" i="8"/>
  <c r="M163" i="8"/>
  <c r="L163" i="8"/>
  <c r="T163" i="8" s="1"/>
  <c r="S162" i="8"/>
  <c r="R162" i="8"/>
  <c r="M162" i="8"/>
  <c r="U162" i="8" s="1"/>
  <c r="L162" i="8"/>
  <c r="S161" i="8"/>
  <c r="R161" i="8"/>
  <c r="M161" i="8"/>
  <c r="L161" i="8"/>
  <c r="T161" i="8" s="1"/>
  <c r="S160" i="8"/>
  <c r="R160" i="8"/>
  <c r="M160" i="8"/>
  <c r="U160" i="8" s="1"/>
  <c r="L160" i="8"/>
  <c r="S159" i="8"/>
  <c r="R159" i="8"/>
  <c r="M159" i="8"/>
  <c r="L159" i="8"/>
  <c r="T159" i="8" s="1"/>
  <c r="S158" i="8"/>
  <c r="R158" i="8"/>
  <c r="M158" i="8"/>
  <c r="U158" i="8" s="1"/>
  <c r="L158" i="8"/>
  <c r="S157" i="8"/>
  <c r="R157" i="8"/>
  <c r="M157" i="8"/>
  <c r="L157" i="8"/>
  <c r="T157" i="8" s="1"/>
  <c r="S156" i="8"/>
  <c r="R156" i="8"/>
  <c r="M156" i="8"/>
  <c r="U156" i="8" s="1"/>
  <c r="L156" i="8"/>
  <c r="S155" i="8"/>
  <c r="R155" i="8"/>
  <c r="M155" i="8"/>
  <c r="L155" i="8"/>
  <c r="T155" i="8" s="1"/>
  <c r="S154" i="8"/>
  <c r="R154" i="8"/>
  <c r="M154" i="8"/>
  <c r="U154" i="8" s="1"/>
  <c r="L154" i="8"/>
  <c r="S153" i="8"/>
  <c r="R153" i="8"/>
  <c r="M153" i="8"/>
  <c r="L153" i="8"/>
  <c r="T153" i="8" s="1"/>
  <c r="S152" i="8"/>
  <c r="R152" i="8"/>
  <c r="M152" i="8"/>
  <c r="U152" i="8" s="1"/>
  <c r="L152" i="8"/>
  <c r="S151" i="8"/>
  <c r="R151" i="8"/>
  <c r="M151" i="8"/>
  <c r="L151" i="8"/>
  <c r="T151" i="8" s="1"/>
  <c r="S150" i="8"/>
  <c r="R150" i="8"/>
  <c r="M150" i="8"/>
  <c r="U150" i="8" s="1"/>
  <c r="L150" i="8"/>
  <c r="S149" i="8"/>
  <c r="R149" i="8"/>
  <c r="M149" i="8"/>
  <c r="L149" i="8"/>
  <c r="T149" i="8" s="1"/>
  <c r="S148" i="8"/>
  <c r="R148" i="8"/>
  <c r="M148" i="8"/>
  <c r="U148" i="8" s="1"/>
  <c r="L148" i="8"/>
  <c r="S147" i="8"/>
  <c r="R147" i="8"/>
  <c r="M147" i="8"/>
  <c r="L147" i="8"/>
  <c r="T147" i="8" s="1"/>
  <c r="S146" i="8"/>
  <c r="R146" i="8"/>
  <c r="M146" i="8"/>
  <c r="U146" i="8" s="1"/>
  <c r="L146" i="8"/>
  <c r="S145" i="8"/>
  <c r="R145" i="8"/>
  <c r="M145" i="8"/>
  <c r="L145" i="8"/>
  <c r="T145" i="8" s="1"/>
  <c r="S144" i="8"/>
  <c r="R144" i="8"/>
  <c r="M144" i="8"/>
  <c r="U144" i="8" s="1"/>
  <c r="L144" i="8"/>
  <c r="S143" i="8"/>
  <c r="R143" i="8"/>
  <c r="M143" i="8"/>
  <c r="L143" i="8"/>
  <c r="T143" i="8" s="1"/>
  <c r="S142" i="8"/>
  <c r="R142" i="8"/>
  <c r="M142" i="8"/>
  <c r="U142" i="8" s="1"/>
  <c r="L142" i="8"/>
  <c r="S141" i="8"/>
  <c r="R141" i="8"/>
  <c r="M141" i="8"/>
  <c r="L141" i="8"/>
  <c r="T141" i="8" s="1"/>
  <c r="S140" i="8"/>
  <c r="R140" i="8"/>
  <c r="M140" i="8"/>
  <c r="U140" i="8" s="1"/>
  <c r="L140" i="8"/>
  <c r="S139" i="8"/>
  <c r="R139" i="8"/>
  <c r="M139" i="8"/>
  <c r="L139" i="8"/>
  <c r="T139" i="8" s="1"/>
  <c r="S138" i="8"/>
  <c r="R138" i="8"/>
  <c r="M138" i="8"/>
  <c r="U138" i="8" s="1"/>
  <c r="L138" i="8"/>
  <c r="S137" i="8"/>
  <c r="R137" i="8"/>
  <c r="M137" i="8"/>
  <c r="L137" i="8"/>
  <c r="T137" i="8" s="1"/>
  <c r="S136" i="8"/>
  <c r="R136" i="8"/>
  <c r="M136" i="8"/>
  <c r="U136" i="8" s="1"/>
  <c r="L136" i="8"/>
  <c r="S135" i="8"/>
  <c r="R135" i="8"/>
  <c r="M135" i="8"/>
  <c r="L135" i="8"/>
  <c r="T135" i="8" s="1"/>
  <c r="S134" i="8"/>
  <c r="R134" i="8"/>
  <c r="M134" i="8"/>
  <c r="U134" i="8" s="1"/>
  <c r="L134" i="8"/>
  <c r="S133" i="8"/>
  <c r="R133" i="8"/>
  <c r="M133" i="8"/>
  <c r="L133" i="8"/>
  <c r="T133" i="8" s="1"/>
  <c r="S132" i="8"/>
  <c r="R132" i="8"/>
  <c r="T132" i="8" s="1"/>
  <c r="M132" i="8"/>
  <c r="U132" i="8" s="1"/>
  <c r="L132" i="8"/>
  <c r="S131" i="8"/>
  <c r="R131" i="8"/>
  <c r="M131" i="8"/>
  <c r="L131" i="8"/>
  <c r="S130" i="8"/>
  <c r="R130" i="8"/>
  <c r="T130" i="8" s="1"/>
  <c r="M130" i="8"/>
  <c r="U130" i="8" s="1"/>
  <c r="L130" i="8"/>
  <c r="S129" i="8"/>
  <c r="R129" i="8"/>
  <c r="M129" i="8"/>
  <c r="L129" i="8"/>
  <c r="S128" i="8"/>
  <c r="U128" i="8" s="1"/>
  <c r="R128" i="8"/>
  <c r="T128" i="8" s="1"/>
  <c r="M128" i="8"/>
  <c r="L128" i="8"/>
  <c r="S127" i="8"/>
  <c r="U127" i="8" s="1"/>
  <c r="R127" i="8"/>
  <c r="M127" i="8"/>
  <c r="L127" i="8"/>
  <c r="S126" i="8"/>
  <c r="R126" i="8"/>
  <c r="T126" i="8" s="1"/>
  <c r="M126" i="8"/>
  <c r="L126" i="8"/>
  <c r="S125" i="8"/>
  <c r="U125" i="8" s="1"/>
  <c r="R125" i="8"/>
  <c r="M125" i="8"/>
  <c r="L125" i="8"/>
  <c r="U124" i="8"/>
  <c r="S124" i="8"/>
  <c r="R124" i="8"/>
  <c r="M124" i="8"/>
  <c r="L124" i="8"/>
  <c r="S123" i="8"/>
  <c r="U123" i="8" s="1"/>
  <c r="R123" i="8"/>
  <c r="M123" i="8"/>
  <c r="L123" i="8"/>
  <c r="T123" i="8" s="1"/>
  <c r="S122" i="8"/>
  <c r="R122" i="8"/>
  <c r="M122" i="8"/>
  <c r="L122" i="8"/>
  <c r="S121" i="8"/>
  <c r="U121" i="8" s="1"/>
  <c r="R121" i="8"/>
  <c r="M121" i="8"/>
  <c r="L121" i="8"/>
  <c r="T121" i="8" s="1"/>
  <c r="S120" i="8"/>
  <c r="R120" i="8"/>
  <c r="M120" i="8"/>
  <c r="U120" i="8" s="1"/>
  <c r="L120" i="8"/>
  <c r="S119" i="8"/>
  <c r="R119" i="8"/>
  <c r="M119" i="8"/>
  <c r="L119" i="8"/>
  <c r="T119" i="8" s="1"/>
  <c r="S118" i="8"/>
  <c r="R118" i="8"/>
  <c r="M118" i="8"/>
  <c r="U118" i="8" s="1"/>
  <c r="L118" i="8"/>
  <c r="S117" i="8"/>
  <c r="R117" i="8"/>
  <c r="M117" i="8"/>
  <c r="L117" i="8"/>
  <c r="T117" i="8" s="1"/>
  <c r="S116" i="8"/>
  <c r="R116" i="8"/>
  <c r="T116" i="8" s="1"/>
  <c r="M116" i="8"/>
  <c r="U116" i="8" s="1"/>
  <c r="L116" i="8"/>
  <c r="S115" i="8"/>
  <c r="R115" i="8"/>
  <c r="M115" i="8"/>
  <c r="L115" i="8"/>
  <c r="S114" i="8"/>
  <c r="R114" i="8"/>
  <c r="T114" i="8" s="1"/>
  <c r="M114" i="8"/>
  <c r="U114" i="8" s="1"/>
  <c r="L114" i="8"/>
  <c r="S113" i="8"/>
  <c r="R113" i="8"/>
  <c r="M113" i="8"/>
  <c r="L113" i="8"/>
  <c r="S112" i="8"/>
  <c r="U112" i="8" s="1"/>
  <c r="R112" i="8"/>
  <c r="T112" i="8" s="1"/>
  <c r="M112" i="8"/>
  <c r="L112" i="8"/>
  <c r="S111" i="8"/>
  <c r="U111" i="8" s="1"/>
  <c r="R111" i="8"/>
  <c r="M111" i="8"/>
  <c r="L111" i="8"/>
  <c r="S110" i="8"/>
  <c r="R110" i="8"/>
  <c r="T110" i="8" s="1"/>
  <c r="M110" i="8"/>
  <c r="L110" i="8"/>
  <c r="S109" i="8"/>
  <c r="U109" i="8" s="1"/>
  <c r="R109" i="8"/>
  <c r="M109" i="8"/>
  <c r="L109" i="8"/>
  <c r="S108" i="8"/>
  <c r="U108" i="8" s="1"/>
  <c r="R108" i="8"/>
  <c r="M108" i="8"/>
  <c r="L108" i="8"/>
  <c r="S107" i="8"/>
  <c r="U107" i="8" s="1"/>
  <c r="R107" i="8"/>
  <c r="M107" i="8"/>
  <c r="L107" i="8"/>
  <c r="T107" i="8" s="1"/>
  <c r="S106" i="8"/>
  <c r="R106" i="8"/>
  <c r="M106" i="8"/>
  <c r="L106" i="8"/>
  <c r="S105" i="8"/>
  <c r="U105" i="8" s="1"/>
  <c r="R105" i="8"/>
  <c r="M105" i="8"/>
  <c r="L105" i="8"/>
  <c r="T105" i="8" s="1"/>
  <c r="U104" i="8"/>
  <c r="S104" i="8"/>
  <c r="R104" i="8"/>
  <c r="M104" i="8"/>
  <c r="L104" i="8"/>
  <c r="S103" i="8"/>
  <c r="R103" i="8"/>
  <c r="M103" i="8"/>
  <c r="L103" i="8"/>
  <c r="T103" i="8" s="1"/>
  <c r="S102" i="8"/>
  <c r="R102" i="8"/>
  <c r="M102" i="8"/>
  <c r="U102" i="8" s="1"/>
  <c r="L102" i="8"/>
  <c r="S101" i="8"/>
  <c r="R101" i="8"/>
  <c r="M101" i="8"/>
  <c r="L101" i="8"/>
  <c r="T101" i="8" s="1"/>
  <c r="S100" i="8"/>
  <c r="R100" i="8"/>
  <c r="T100" i="8" s="1"/>
  <c r="M100" i="8"/>
  <c r="U100" i="8" s="1"/>
  <c r="L100" i="8"/>
  <c r="S99" i="8"/>
  <c r="R99" i="8"/>
  <c r="M99" i="8"/>
  <c r="L99" i="8"/>
  <c r="S98" i="8"/>
  <c r="R98" i="8"/>
  <c r="T98" i="8" s="1"/>
  <c r="M98" i="8"/>
  <c r="U98" i="8" s="1"/>
  <c r="L98" i="8"/>
  <c r="S97" i="8"/>
  <c r="R97" i="8"/>
  <c r="M97" i="8"/>
  <c r="L97" i="8"/>
  <c r="S96" i="8"/>
  <c r="U96" i="8" s="1"/>
  <c r="R96" i="8"/>
  <c r="T96" i="8" s="1"/>
  <c r="M96" i="8"/>
  <c r="L96" i="8"/>
  <c r="S95" i="8"/>
  <c r="U95" i="8" s="1"/>
  <c r="R95" i="8"/>
  <c r="M95" i="8"/>
  <c r="L95" i="8"/>
  <c r="S94" i="8"/>
  <c r="R94" i="8"/>
  <c r="T94" i="8" s="1"/>
  <c r="M94" i="8"/>
  <c r="L94" i="8"/>
  <c r="S93" i="8"/>
  <c r="U93" i="8" s="1"/>
  <c r="R93" i="8"/>
  <c r="M93" i="8"/>
  <c r="L93" i="8"/>
  <c r="U92" i="8"/>
  <c r="S92" i="8"/>
  <c r="R92" i="8"/>
  <c r="M92" i="8"/>
  <c r="L92" i="8"/>
  <c r="S91" i="8"/>
  <c r="U91" i="8" s="1"/>
  <c r="R91" i="8"/>
  <c r="M91" i="8"/>
  <c r="L91" i="8"/>
  <c r="T91" i="8" s="1"/>
  <c r="S90" i="8"/>
  <c r="R90" i="8"/>
  <c r="M90" i="8"/>
  <c r="L90" i="8"/>
  <c r="S89" i="8"/>
  <c r="U89" i="8" s="1"/>
  <c r="R89" i="8"/>
  <c r="M89" i="8"/>
  <c r="L89" i="8"/>
  <c r="T89" i="8" s="1"/>
  <c r="S88" i="8"/>
  <c r="R88" i="8"/>
  <c r="M88" i="8"/>
  <c r="U88" i="8" s="1"/>
  <c r="L88" i="8"/>
  <c r="S87" i="8"/>
  <c r="R87" i="8"/>
  <c r="M87" i="8"/>
  <c r="L87" i="8"/>
  <c r="T87" i="8" s="1"/>
  <c r="S86" i="8"/>
  <c r="R86" i="8"/>
  <c r="M86" i="8"/>
  <c r="U86" i="8" s="1"/>
  <c r="L86" i="8"/>
  <c r="S85" i="8"/>
  <c r="R85" i="8"/>
  <c r="M85" i="8"/>
  <c r="L85" i="8"/>
  <c r="T85" i="8" s="1"/>
  <c r="S84" i="8"/>
  <c r="R84" i="8"/>
  <c r="T84" i="8" s="1"/>
  <c r="M84" i="8"/>
  <c r="L84" i="8"/>
  <c r="S83" i="8"/>
  <c r="R83" i="8"/>
  <c r="M83" i="8"/>
  <c r="L83" i="8"/>
  <c r="S82" i="8"/>
  <c r="R82" i="8"/>
  <c r="T82" i="8" s="1"/>
  <c r="M82" i="8"/>
  <c r="U82" i="8" s="1"/>
  <c r="L82" i="8"/>
  <c r="S81" i="8"/>
  <c r="R81" i="8"/>
  <c r="M81" i="8"/>
  <c r="L81" i="8"/>
  <c r="S80" i="8"/>
  <c r="U80" i="8" s="1"/>
  <c r="R80" i="8"/>
  <c r="T80" i="8" s="1"/>
  <c r="M80" i="8"/>
  <c r="L80" i="8"/>
  <c r="S79" i="8"/>
  <c r="U79" i="8" s="1"/>
  <c r="R79" i="8"/>
  <c r="M79" i="8"/>
  <c r="L79" i="8"/>
  <c r="S78" i="8"/>
  <c r="R78" i="8"/>
  <c r="T78" i="8" s="1"/>
  <c r="M78" i="8"/>
  <c r="L78" i="8"/>
  <c r="S77" i="8"/>
  <c r="U77" i="8" s="1"/>
  <c r="R77" i="8"/>
  <c r="M77" i="8"/>
  <c r="L77" i="8"/>
  <c r="S76" i="8"/>
  <c r="U76" i="8" s="1"/>
  <c r="R76" i="8"/>
  <c r="M76" i="8"/>
  <c r="L76" i="8"/>
  <c r="S75" i="8"/>
  <c r="U75" i="8" s="1"/>
  <c r="R75" i="8"/>
  <c r="M75" i="8"/>
  <c r="L75" i="8"/>
  <c r="T75" i="8" s="1"/>
  <c r="S74" i="8"/>
  <c r="R74" i="8"/>
  <c r="M74" i="8"/>
  <c r="L74" i="8"/>
  <c r="S73" i="8"/>
  <c r="U73" i="8" s="1"/>
  <c r="R73" i="8"/>
  <c r="M73" i="8"/>
  <c r="L73" i="8"/>
  <c r="T73" i="8" s="1"/>
  <c r="U72" i="8"/>
  <c r="S72" i="8"/>
  <c r="R72" i="8"/>
  <c r="M72" i="8"/>
  <c r="L72" i="8"/>
  <c r="S71" i="8"/>
  <c r="R71" i="8"/>
  <c r="M71" i="8"/>
  <c r="L71" i="8"/>
  <c r="T71" i="8" s="1"/>
  <c r="S70" i="8"/>
  <c r="R70" i="8"/>
  <c r="M70" i="8"/>
  <c r="U70" i="8" s="1"/>
  <c r="L70" i="8"/>
  <c r="S69" i="8"/>
  <c r="R69" i="8"/>
  <c r="M69" i="8"/>
  <c r="L69" i="8"/>
  <c r="T69" i="8" s="1"/>
  <c r="S68" i="8"/>
  <c r="U68" i="8" s="1"/>
  <c r="R68" i="8"/>
  <c r="T68" i="8" s="1"/>
  <c r="M68" i="8"/>
  <c r="L68" i="8"/>
  <c r="S67" i="8"/>
  <c r="R67" i="8"/>
  <c r="M67" i="8"/>
  <c r="L67" i="8"/>
  <c r="S66" i="8"/>
  <c r="R66" i="8"/>
  <c r="T66" i="8" s="1"/>
  <c r="M66" i="8"/>
  <c r="U66" i="8" s="1"/>
  <c r="L66" i="8"/>
  <c r="S65" i="8"/>
  <c r="R65" i="8"/>
  <c r="M65" i="8"/>
  <c r="L65" i="8"/>
  <c r="S64" i="8"/>
  <c r="U64" i="8" s="1"/>
  <c r="R64" i="8"/>
  <c r="T64" i="8" s="1"/>
  <c r="M64" i="8"/>
  <c r="L64" i="8"/>
  <c r="S63" i="8"/>
  <c r="U63" i="8" s="1"/>
  <c r="R63" i="8"/>
  <c r="M63" i="8"/>
  <c r="L63" i="8"/>
  <c r="S62" i="8"/>
  <c r="R62" i="8"/>
  <c r="T62" i="8" s="1"/>
  <c r="M62" i="8"/>
  <c r="L62" i="8"/>
  <c r="S61" i="8"/>
  <c r="U61" i="8" s="1"/>
  <c r="R61" i="8"/>
  <c r="M61" i="8"/>
  <c r="L61" i="8"/>
  <c r="U60" i="8"/>
  <c r="S60" i="8"/>
  <c r="R60" i="8"/>
  <c r="M60" i="8"/>
  <c r="L60" i="8"/>
  <c r="S59" i="8"/>
  <c r="U59" i="8" s="1"/>
  <c r="R59" i="8"/>
  <c r="M59" i="8"/>
  <c r="L59" i="8"/>
  <c r="T59" i="8" s="1"/>
  <c r="S58" i="8"/>
  <c r="R58" i="8"/>
  <c r="M58" i="8"/>
  <c r="L58" i="8"/>
  <c r="S57" i="8"/>
  <c r="U57" i="8" s="1"/>
  <c r="R57" i="8"/>
  <c r="M57" i="8"/>
  <c r="L57" i="8"/>
  <c r="T57" i="8" s="1"/>
  <c r="S56" i="8"/>
  <c r="R56" i="8"/>
  <c r="M56" i="8"/>
  <c r="U56" i="8" s="1"/>
  <c r="L56" i="8"/>
  <c r="S55" i="8"/>
  <c r="R55" i="8"/>
  <c r="M55" i="8"/>
  <c r="L55" i="8"/>
  <c r="T55" i="8" s="1"/>
  <c r="S54" i="8"/>
  <c r="R54" i="8"/>
  <c r="M54" i="8"/>
  <c r="U54" i="8" s="1"/>
  <c r="L54" i="8"/>
  <c r="S53" i="8"/>
  <c r="R53" i="8"/>
  <c r="M53" i="8"/>
  <c r="L53" i="8"/>
  <c r="T53" i="8" s="1"/>
  <c r="S52" i="8"/>
  <c r="R52" i="8"/>
  <c r="T52" i="8" s="1"/>
  <c r="M52" i="8"/>
  <c r="L52" i="8"/>
  <c r="S51" i="8"/>
  <c r="R51" i="8"/>
  <c r="M51" i="8"/>
  <c r="L51" i="8"/>
  <c r="S50" i="8"/>
  <c r="R50" i="8"/>
  <c r="T50" i="8" s="1"/>
  <c r="M50" i="8"/>
  <c r="U50" i="8" s="1"/>
  <c r="L50" i="8"/>
  <c r="S49" i="8"/>
  <c r="R49" i="8"/>
  <c r="M49" i="8"/>
  <c r="L49" i="8"/>
  <c r="S48" i="8"/>
  <c r="U48" i="8" s="1"/>
  <c r="R48" i="8"/>
  <c r="T48" i="8" s="1"/>
  <c r="M48" i="8"/>
  <c r="L48" i="8"/>
  <c r="S47" i="8"/>
  <c r="U47" i="8" s="1"/>
  <c r="R47" i="8"/>
  <c r="M47" i="8"/>
  <c r="L47" i="8"/>
  <c r="S46" i="8"/>
  <c r="R46" i="8"/>
  <c r="T46" i="8" s="1"/>
  <c r="M46" i="8"/>
  <c r="L46" i="8"/>
  <c r="S45" i="8"/>
  <c r="U45" i="8" s="1"/>
  <c r="R45" i="8"/>
  <c r="M45" i="8"/>
  <c r="L45" i="8"/>
  <c r="S44" i="8"/>
  <c r="U44" i="8" s="1"/>
  <c r="R44" i="8"/>
  <c r="M44" i="8"/>
  <c r="L44" i="8"/>
  <c r="S43" i="8"/>
  <c r="U43" i="8" s="1"/>
  <c r="R43" i="8"/>
  <c r="M43" i="8"/>
  <c r="L43" i="8"/>
  <c r="T43" i="8" s="1"/>
  <c r="S42" i="8"/>
  <c r="R42" i="8"/>
  <c r="M42" i="8"/>
  <c r="L42" i="8"/>
  <c r="S41" i="8"/>
  <c r="U41" i="8" s="1"/>
  <c r="R41" i="8"/>
  <c r="M41" i="8"/>
  <c r="L41" i="8"/>
  <c r="T41" i="8" s="1"/>
  <c r="U40" i="8"/>
  <c r="S40" i="8"/>
  <c r="R40" i="8"/>
  <c r="M40" i="8"/>
  <c r="L40" i="8"/>
  <c r="S39" i="8"/>
  <c r="R39" i="8"/>
  <c r="M39" i="8"/>
  <c r="L39" i="8"/>
  <c r="T39" i="8" s="1"/>
  <c r="S38" i="8"/>
  <c r="R38" i="8"/>
  <c r="M38" i="8"/>
  <c r="U38" i="8" s="1"/>
  <c r="L38" i="8"/>
  <c r="S37" i="8"/>
  <c r="R37" i="8"/>
  <c r="M37" i="8"/>
  <c r="L37" i="8"/>
  <c r="T37" i="8" s="1"/>
  <c r="S36" i="8"/>
  <c r="U36" i="8" s="1"/>
  <c r="R36" i="8"/>
  <c r="T36" i="8" s="1"/>
  <c r="M36" i="8"/>
  <c r="L36" i="8"/>
  <c r="S35" i="8"/>
  <c r="R35" i="8"/>
  <c r="M35" i="8"/>
  <c r="L35" i="8"/>
  <c r="S34" i="8"/>
  <c r="R34" i="8"/>
  <c r="T34" i="8" s="1"/>
  <c r="M34" i="8"/>
  <c r="U34" i="8" s="1"/>
  <c r="L34" i="8"/>
  <c r="S33" i="8"/>
  <c r="R33" i="8"/>
  <c r="M33" i="8"/>
  <c r="L33" i="8"/>
  <c r="S32" i="8"/>
  <c r="U32" i="8" s="1"/>
  <c r="R32" i="8"/>
  <c r="T32" i="8" s="1"/>
  <c r="M32" i="8"/>
  <c r="L32" i="8"/>
  <c r="S31" i="8"/>
  <c r="U31" i="8" s="1"/>
  <c r="R31" i="8"/>
  <c r="M31" i="8"/>
  <c r="L31" i="8"/>
  <c r="S30" i="8"/>
  <c r="R30" i="8"/>
  <c r="T30" i="8" s="1"/>
  <c r="M30" i="8"/>
  <c r="L30" i="8"/>
  <c r="S29" i="8"/>
  <c r="U29" i="8" s="1"/>
  <c r="R29" i="8"/>
  <c r="M29" i="8"/>
  <c r="L29" i="8"/>
  <c r="U28" i="8"/>
  <c r="S28" i="8"/>
  <c r="R28" i="8"/>
  <c r="M28" i="8"/>
  <c r="L28" i="8"/>
  <c r="S27" i="8"/>
  <c r="U27" i="8" s="1"/>
  <c r="R27" i="8"/>
  <c r="M27" i="8"/>
  <c r="L27" i="8"/>
  <c r="S26" i="8"/>
  <c r="R26" i="8"/>
  <c r="M26" i="8"/>
  <c r="L26" i="8"/>
  <c r="T26" i="8" s="1"/>
  <c r="S25" i="8"/>
  <c r="U25" i="8" s="1"/>
  <c r="R25" i="8"/>
  <c r="M25" i="8"/>
  <c r="L25" i="8"/>
  <c r="T25" i="8" s="1"/>
  <c r="S24" i="8"/>
  <c r="R24" i="8"/>
  <c r="M24" i="8"/>
  <c r="L24" i="8"/>
  <c r="S23" i="8"/>
  <c r="U23" i="8" s="1"/>
  <c r="R23" i="8"/>
  <c r="M23" i="8"/>
  <c r="L23" i="8"/>
  <c r="T23" i="8" s="1"/>
  <c r="S22" i="8"/>
  <c r="R22" i="8"/>
  <c r="M22" i="8"/>
  <c r="L22" i="8"/>
  <c r="S21" i="8"/>
  <c r="R21" i="8"/>
  <c r="M21" i="8"/>
  <c r="L21" i="8"/>
  <c r="S20" i="8"/>
  <c r="R20" i="8"/>
  <c r="M20" i="8"/>
  <c r="U20" i="8" s="1"/>
  <c r="L20" i="8"/>
  <c r="T20" i="8" s="1"/>
  <c r="S19" i="8"/>
  <c r="R19" i="8"/>
  <c r="M19" i="8"/>
  <c r="L19" i="8"/>
  <c r="S18" i="8"/>
  <c r="R18" i="8"/>
  <c r="M18" i="8"/>
  <c r="U18" i="8" s="1"/>
  <c r="L18" i="8"/>
  <c r="T18" i="8" s="1"/>
  <c r="S17" i="8"/>
  <c r="R17" i="8"/>
  <c r="M17" i="8"/>
  <c r="L17" i="8"/>
  <c r="T17" i="8" s="1"/>
  <c r="S16" i="8"/>
  <c r="R16" i="8"/>
  <c r="M16" i="8"/>
  <c r="U16" i="8" s="1"/>
  <c r="L16" i="8"/>
  <c r="S15" i="8"/>
  <c r="R15" i="8"/>
  <c r="M15" i="8"/>
  <c r="L15" i="8"/>
  <c r="T15" i="8" s="1"/>
  <c r="S14" i="8"/>
  <c r="R14" i="8"/>
  <c r="M14" i="8"/>
  <c r="U14" i="8" s="1"/>
  <c r="L14" i="8"/>
  <c r="S13" i="8"/>
  <c r="R13" i="8"/>
  <c r="M13" i="8"/>
  <c r="L13" i="8"/>
  <c r="S12" i="8"/>
  <c r="R12" i="8"/>
  <c r="M12" i="8"/>
  <c r="U12" i="8" s="1"/>
  <c r="L12" i="8"/>
  <c r="T12" i="8" s="1"/>
  <c r="S11" i="8"/>
  <c r="R11" i="8"/>
  <c r="M11" i="8"/>
  <c r="L11" i="8"/>
  <c r="S10" i="8"/>
  <c r="R10" i="8"/>
  <c r="M10" i="8"/>
  <c r="U10" i="8" s="1"/>
  <c r="L10" i="8"/>
  <c r="T10" i="8" s="1"/>
  <c r="S9" i="8"/>
  <c r="R9" i="8"/>
  <c r="M9" i="8"/>
  <c r="L9" i="8"/>
  <c r="T9" i="8" s="1"/>
  <c r="S8" i="8"/>
  <c r="R8" i="8"/>
  <c r="M8" i="8"/>
  <c r="U8" i="8" s="1"/>
  <c r="L8" i="8"/>
  <c r="S28" i="7"/>
  <c r="R28" i="7"/>
  <c r="M28" i="7"/>
  <c r="L28" i="7"/>
  <c r="S27" i="7"/>
  <c r="U27" i="7" s="1"/>
  <c r="R27" i="7"/>
  <c r="M27" i="7"/>
  <c r="L27" i="7"/>
  <c r="S26" i="7"/>
  <c r="R26" i="7"/>
  <c r="M26" i="7"/>
  <c r="L26" i="7"/>
  <c r="S25" i="7"/>
  <c r="U25" i="7" s="1"/>
  <c r="R25" i="7"/>
  <c r="M25" i="7"/>
  <c r="L25" i="7"/>
  <c r="S24" i="7"/>
  <c r="R24" i="7"/>
  <c r="M24" i="7"/>
  <c r="L24" i="7"/>
  <c r="S23" i="7"/>
  <c r="U23" i="7" s="1"/>
  <c r="R23" i="7"/>
  <c r="M23" i="7"/>
  <c r="L23" i="7"/>
  <c r="S22" i="7"/>
  <c r="R22" i="7"/>
  <c r="M22" i="7"/>
  <c r="L22" i="7"/>
  <c r="S21" i="7"/>
  <c r="U21" i="7" s="1"/>
  <c r="R21" i="7"/>
  <c r="M21" i="7"/>
  <c r="L21" i="7"/>
  <c r="T22" i="7" l="1"/>
  <c r="T24" i="7"/>
  <c r="T26" i="7"/>
  <c r="T28" i="7"/>
  <c r="T16" i="7"/>
  <c r="T18" i="7"/>
  <c r="T20" i="7"/>
  <c r="U16" i="7"/>
  <c r="U18" i="7"/>
  <c r="U20" i="7"/>
  <c r="T13" i="7"/>
  <c r="U84" i="8"/>
  <c r="U52" i="8"/>
  <c r="U9" i="8"/>
  <c r="U11" i="8"/>
  <c r="U13" i="8"/>
  <c r="U15" i="8"/>
  <c r="U17" i="8"/>
  <c r="U19" i="8"/>
  <c r="U21" i="8"/>
  <c r="U26" i="8"/>
  <c r="T31" i="8"/>
  <c r="U33" i="8"/>
  <c r="U35" i="8"/>
  <c r="T38" i="8"/>
  <c r="T40" i="8"/>
  <c r="U42" i="8"/>
  <c r="T45" i="8"/>
  <c r="T47" i="8"/>
  <c r="U49" i="8"/>
  <c r="U51" i="8"/>
  <c r="T54" i="8"/>
  <c r="T56" i="8"/>
  <c r="U58" i="8"/>
  <c r="T61" i="8"/>
  <c r="T63" i="8"/>
  <c r="U65" i="8"/>
  <c r="U67" i="8"/>
  <c r="T70" i="8"/>
  <c r="T72" i="8"/>
  <c r="U74" i="8"/>
  <c r="T77" i="8"/>
  <c r="T79" i="8"/>
  <c r="U81" i="8"/>
  <c r="U83" i="8"/>
  <c r="T86" i="8"/>
  <c r="T88" i="8"/>
  <c r="U90" i="8"/>
  <c r="T93" i="8"/>
  <c r="T95" i="8"/>
  <c r="U97" i="8"/>
  <c r="U99" i="8"/>
  <c r="T102" i="8"/>
  <c r="T104" i="8"/>
  <c r="U106" i="8"/>
  <c r="T109" i="8"/>
  <c r="T111" i="8"/>
  <c r="U113" i="8"/>
  <c r="U115" i="8"/>
  <c r="T118" i="8"/>
  <c r="T120" i="8"/>
  <c r="U122" i="8"/>
  <c r="T125" i="8"/>
  <c r="T127" i="8"/>
  <c r="U129" i="8"/>
  <c r="U131" i="8"/>
  <c r="T134" i="8"/>
  <c r="T136" i="8"/>
  <c r="T138" i="8"/>
  <c r="T140" i="8"/>
  <c r="T142" i="8"/>
  <c r="T144" i="8"/>
  <c r="T146" i="8"/>
  <c r="T148" i="8"/>
  <c r="T150" i="8"/>
  <c r="T152" i="8"/>
  <c r="T154" i="8"/>
  <c r="T156" i="8"/>
  <c r="T158" i="8"/>
  <c r="T160" i="8"/>
  <c r="T162" i="8"/>
  <c r="T164" i="8"/>
  <c r="T166" i="8"/>
  <c r="T168" i="8"/>
  <c r="U170" i="8"/>
  <c r="U172" i="8"/>
  <c r="U22" i="8"/>
  <c r="U24" i="8"/>
  <c r="T29" i="8"/>
  <c r="T8" i="8"/>
  <c r="T11" i="8"/>
  <c r="T13" i="8"/>
  <c r="T14" i="8"/>
  <c r="T16" i="8"/>
  <c r="T19" i="8"/>
  <c r="T21" i="8"/>
  <c r="T22" i="8"/>
  <c r="T24" i="8"/>
  <c r="T27" i="8"/>
  <c r="U30" i="8"/>
  <c r="T33" i="8"/>
  <c r="T35" i="8"/>
  <c r="U37" i="8"/>
  <c r="U39" i="8"/>
  <c r="T42" i="8"/>
  <c r="T44" i="8"/>
  <c r="U46" i="8"/>
  <c r="T49" i="8"/>
  <c r="T51" i="8"/>
  <c r="U53" i="8"/>
  <c r="U55" i="8"/>
  <c r="T58" i="8"/>
  <c r="T60" i="8"/>
  <c r="U62" i="8"/>
  <c r="T65" i="8"/>
  <c r="T67" i="8"/>
  <c r="U69" i="8"/>
  <c r="U71" i="8"/>
  <c r="T74" i="8"/>
  <c r="T76" i="8"/>
  <c r="U78" i="8"/>
  <c r="T81" i="8"/>
  <c r="T83" i="8"/>
  <c r="U85" i="8"/>
  <c r="U87" i="8"/>
  <c r="T90" i="8"/>
  <c r="T92" i="8"/>
  <c r="U94" i="8"/>
  <c r="T97" i="8"/>
  <c r="T99" i="8"/>
  <c r="U101" i="8"/>
  <c r="U103" i="8"/>
  <c r="T106" i="8"/>
  <c r="T108" i="8"/>
  <c r="U110" i="8"/>
  <c r="T113" i="8"/>
  <c r="T115" i="8"/>
  <c r="U117" i="8"/>
  <c r="U119" i="8"/>
  <c r="T122" i="8"/>
  <c r="T124" i="8"/>
  <c r="U126" i="8"/>
  <c r="T129" i="8"/>
  <c r="T131" i="8"/>
  <c r="U133" i="8"/>
  <c r="U135" i="8"/>
  <c r="U137" i="8"/>
  <c r="U139" i="8"/>
  <c r="U141" i="8"/>
  <c r="U143" i="8"/>
  <c r="U145" i="8"/>
  <c r="U147" i="8"/>
  <c r="U149" i="8"/>
  <c r="U151" i="8"/>
  <c r="U153" i="8"/>
  <c r="U155" i="8"/>
  <c r="U157" i="8"/>
  <c r="U159" i="8"/>
  <c r="U161" i="8"/>
  <c r="U163" i="8"/>
  <c r="U165" i="8"/>
  <c r="U167" i="8"/>
  <c r="T170" i="8"/>
  <c r="T172" i="8"/>
  <c r="T28" i="8"/>
  <c r="T21" i="7"/>
  <c r="T23" i="7"/>
  <c r="T25" i="7"/>
  <c r="T27" i="7"/>
  <c r="U22" i="7"/>
  <c r="U24" i="7"/>
  <c r="U26" i="7"/>
  <c r="U28" i="7"/>
  <c r="S180" i="7"/>
  <c r="R180" i="7"/>
  <c r="M180" i="7"/>
  <c r="L180" i="7"/>
  <c r="S179" i="7"/>
  <c r="R179" i="7"/>
  <c r="M179" i="7"/>
  <c r="L179" i="7"/>
  <c r="T180" i="7" l="1"/>
  <c r="T179" i="7"/>
  <c r="U179" i="7"/>
  <c r="U180" i="7"/>
  <c r="S36" i="7" l="1"/>
  <c r="R36" i="7"/>
  <c r="M36" i="7"/>
  <c r="L36" i="7"/>
  <c r="S35" i="7"/>
  <c r="R35" i="7"/>
  <c r="M35" i="7"/>
  <c r="L35" i="7"/>
  <c r="S34" i="7"/>
  <c r="R34" i="7"/>
  <c r="M34" i="7"/>
  <c r="L34" i="7"/>
  <c r="S33" i="7"/>
  <c r="R33" i="7"/>
  <c r="M33" i="7"/>
  <c r="L33" i="7"/>
  <c r="S32" i="7"/>
  <c r="R32" i="7"/>
  <c r="M32" i="7"/>
  <c r="L32" i="7"/>
  <c r="S31" i="7"/>
  <c r="R31" i="7"/>
  <c r="M31" i="7"/>
  <c r="L31" i="7"/>
  <c r="S30" i="7"/>
  <c r="R30" i="7"/>
  <c r="M30" i="7"/>
  <c r="L30" i="7"/>
  <c r="S29" i="7"/>
  <c r="R29" i="7"/>
  <c r="M29" i="7"/>
  <c r="L29" i="7"/>
  <c r="T29" i="7" l="1"/>
  <c r="T31" i="7"/>
  <c r="T33" i="7"/>
  <c r="T35" i="7"/>
  <c r="U29" i="7"/>
  <c r="U36" i="7"/>
  <c r="U31" i="7"/>
  <c r="U33" i="7"/>
  <c r="U35" i="7"/>
  <c r="T34" i="7"/>
  <c r="T30" i="7"/>
  <c r="T32" i="7"/>
  <c r="U30" i="7"/>
  <c r="U32" i="7"/>
  <c r="U34" i="7"/>
  <c r="T36" i="7"/>
  <c r="S44" i="7" l="1"/>
  <c r="R44" i="7"/>
  <c r="M44" i="7"/>
  <c r="L44" i="7"/>
  <c r="S43" i="7"/>
  <c r="R43" i="7"/>
  <c r="M43" i="7"/>
  <c r="L43" i="7"/>
  <c r="S42" i="7"/>
  <c r="R42" i="7"/>
  <c r="M42" i="7"/>
  <c r="L42" i="7"/>
  <c r="S41" i="7"/>
  <c r="R41" i="7"/>
  <c r="M41" i="7"/>
  <c r="L41" i="7"/>
  <c r="U41" i="7" l="1"/>
  <c r="U43" i="7"/>
  <c r="T41" i="7"/>
  <c r="T43" i="7"/>
  <c r="T42" i="7"/>
  <c r="T44" i="7"/>
  <c r="U42" i="7"/>
  <c r="U44" i="7"/>
  <c r="Q174" i="8" l="1"/>
  <c r="P174" i="8"/>
  <c r="O174" i="8"/>
  <c r="N174" i="8"/>
  <c r="K174" i="8"/>
  <c r="J174" i="8"/>
  <c r="I174" i="8"/>
  <c r="H174" i="8"/>
  <c r="G174" i="8"/>
  <c r="F174" i="8"/>
  <c r="E174" i="8"/>
  <c r="D174" i="8"/>
  <c r="R174" i="8" l="1"/>
  <c r="S174" i="8"/>
  <c r="L174" i="8"/>
  <c r="M174" i="8"/>
  <c r="S48" i="7"/>
  <c r="R48" i="7"/>
  <c r="M48" i="7"/>
  <c r="L48" i="7"/>
  <c r="S47" i="7"/>
  <c r="R47" i="7"/>
  <c r="M47" i="7"/>
  <c r="L47" i="7"/>
  <c r="S46" i="7"/>
  <c r="R46" i="7"/>
  <c r="M46" i="7"/>
  <c r="L46" i="7"/>
  <c r="S45" i="7"/>
  <c r="R45" i="7"/>
  <c r="M45" i="7"/>
  <c r="L45" i="7"/>
  <c r="S40" i="7"/>
  <c r="R40" i="7"/>
  <c r="M40" i="7"/>
  <c r="L40" i="7"/>
  <c r="S39" i="7"/>
  <c r="R39" i="7"/>
  <c r="M39" i="7"/>
  <c r="L39" i="7"/>
  <c r="S38" i="7"/>
  <c r="R38" i="7"/>
  <c r="M38" i="7"/>
  <c r="L38" i="7"/>
  <c r="S37" i="7"/>
  <c r="R37" i="7"/>
  <c r="M37" i="7"/>
  <c r="L37" i="7"/>
  <c r="T38" i="7" l="1"/>
  <c r="T40" i="7"/>
  <c r="T46" i="7"/>
  <c r="T48" i="7"/>
  <c r="U174" i="8"/>
  <c r="T174" i="8"/>
  <c r="U38" i="7"/>
  <c r="U40" i="7"/>
  <c r="U46" i="7"/>
  <c r="U48" i="7"/>
  <c r="U37" i="7"/>
  <c r="U39" i="7"/>
  <c r="U45" i="7"/>
  <c r="U47" i="7"/>
  <c r="T37" i="7"/>
  <c r="T39" i="7"/>
  <c r="T45" i="7"/>
  <c r="T47" i="7"/>
  <c r="R145" i="7"/>
  <c r="S145" i="7"/>
  <c r="R146" i="7"/>
  <c r="S146" i="7"/>
  <c r="R147" i="7"/>
  <c r="S147" i="7"/>
  <c r="R148" i="7"/>
  <c r="S148" i="7"/>
  <c r="R149" i="7"/>
  <c r="S149" i="7"/>
  <c r="R150" i="7"/>
  <c r="S150" i="7"/>
  <c r="R151" i="7"/>
  <c r="S151" i="7"/>
  <c r="R152" i="7"/>
  <c r="S152" i="7"/>
  <c r="R153" i="7"/>
  <c r="S153" i="7"/>
  <c r="R154" i="7"/>
  <c r="S154" i="7"/>
  <c r="R155" i="7"/>
  <c r="S155" i="7"/>
  <c r="R156" i="7"/>
  <c r="S156" i="7"/>
  <c r="R157" i="7"/>
  <c r="S157" i="7"/>
  <c r="R158" i="7"/>
  <c r="S158" i="7"/>
  <c r="R159" i="7"/>
  <c r="S159" i="7"/>
  <c r="R160" i="7"/>
  <c r="S160" i="7"/>
  <c r="R161" i="7"/>
  <c r="S161" i="7"/>
  <c r="R162" i="7"/>
  <c r="S162" i="7"/>
  <c r="R163" i="7"/>
  <c r="S163" i="7"/>
  <c r="R164" i="7"/>
  <c r="S164" i="7"/>
  <c r="R165" i="7"/>
  <c r="S165" i="7"/>
  <c r="R166" i="7"/>
  <c r="S166" i="7"/>
  <c r="R167" i="7"/>
  <c r="S167" i="7"/>
  <c r="R168" i="7"/>
  <c r="S168" i="7"/>
  <c r="R169" i="7"/>
  <c r="S169" i="7"/>
  <c r="R170" i="7"/>
  <c r="S170" i="7"/>
  <c r="R171" i="7"/>
  <c r="S171" i="7"/>
  <c r="R172" i="7"/>
  <c r="S172" i="7"/>
  <c r="R173" i="7"/>
  <c r="S173" i="7"/>
  <c r="R174" i="7"/>
  <c r="S174" i="7"/>
  <c r="R175" i="7"/>
  <c r="S175" i="7"/>
  <c r="R176" i="7"/>
  <c r="S176" i="7"/>
  <c r="R177" i="7"/>
  <c r="S177" i="7"/>
  <c r="R178" i="7"/>
  <c r="S178" i="7"/>
  <c r="R135" i="7"/>
  <c r="S135" i="7"/>
  <c r="R136" i="7"/>
  <c r="S136" i="7"/>
  <c r="R137" i="7"/>
  <c r="S137" i="7"/>
  <c r="R138" i="7"/>
  <c r="S138" i="7"/>
  <c r="R139" i="7"/>
  <c r="S139" i="7"/>
  <c r="R140" i="7"/>
  <c r="S140" i="7"/>
  <c r="R141" i="7"/>
  <c r="S141" i="7"/>
  <c r="R142" i="7"/>
  <c r="S142" i="7"/>
  <c r="R143" i="7"/>
  <c r="S143" i="7"/>
  <c r="R144" i="7"/>
  <c r="S144" i="7"/>
  <c r="R127" i="7"/>
  <c r="S127" i="7"/>
  <c r="R128" i="7"/>
  <c r="S128" i="7"/>
  <c r="R129" i="7"/>
  <c r="S129" i="7"/>
  <c r="R130" i="7"/>
  <c r="S130" i="7"/>
  <c r="R131" i="7"/>
  <c r="S131" i="7"/>
  <c r="R132" i="7"/>
  <c r="S132" i="7"/>
  <c r="R133" i="7"/>
  <c r="S133" i="7"/>
  <c r="R134" i="7"/>
  <c r="S134" i="7"/>
  <c r="R10" i="7"/>
  <c r="S10" i="7"/>
  <c r="R11" i="7"/>
  <c r="S11" i="7"/>
  <c r="R12" i="7"/>
  <c r="S12" i="7"/>
  <c r="R49" i="7"/>
  <c r="S49" i="7"/>
  <c r="R50" i="7"/>
  <c r="S50" i="7"/>
  <c r="R51" i="7"/>
  <c r="S51" i="7"/>
  <c r="R52" i="7"/>
  <c r="S52" i="7"/>
  <c r="R53" i="7"/>
  <c r="S53" i="7"/>
  <c r="R54" i="7"/>
  <c r="S54" i="7"/>
  <c r="R55" i="7"/>
  <c r="S55" i="7"/>
  <c r="R56" i="7"/>
  <c r="S56" i="7"/>
  <c r="R57" i="7"/>
  <c r="S57" i="7"/>
  <c r="R58" i="7"/>
  <c r="S58" i="7"/>
  <c r="R59" i="7"/>
  <c r="S59" i="7"/>
  <c r="R60" i="7"/>
  <c r="S60" i="7"/>
  <c r="R61" i="7"/>
  <c r="S61" i="7"/>
  <c r="R62" i="7"/>
  <c r="S62" i="7"/>
  <c r="R63" i="7"/>
  <c r="S63" i="7"/>
  <c r="R64" i="7"/>
  <c r="S64" i="7"/>
  <c r="R65" i="7"/>
  <c r="S65" i="7"/>
  <c r="R66" i="7"/>
  <c r="S66" i="7"/>
  <c r="R67" i="7"/>
  <c r="S67" i="7"/>
  <c r="R68" i="7"/>
  <c r="S68" i="7"/>
  <c r="R69" i="7"/>
  <c r="S69" i="7"/>
  <c r="R70" i="7"/>
  <c r="S70" i="7"/>
  <c r="R71" i="7"/>
  <c r="S71" i="7"/>
  <c r="R72" i="7"/>
  <c r="S72" i="7"/>
  <c r="R73" i="7"/>
  <c r="S73" i="7"/>
  <c r="R74" i="7"/>
  <c r="S74" i="7"/>
  <c r="R75" i="7"/>
  <c r="S75" i="7"/>
  <c r="R76" i="7"/>
  <c r="S76" i="7"/>
  <c r="R77" i="7"/>
  <c r="S77" i="7"/>
  <c r="R78" i="7"/>
  <c r="S78" i="7"/>
  <c r="R79" i="7"/>
  <c r="S79" i="7"/>
  <c r="R80" i="7"/>
  <c r="S80" i="7"/>
  <c r="R81" i="7"/>
  <c r="S81" i="7"/>
  <c r="R82" i="7"/>
  <c r="S82" i="7"/>
  <c r="R83" i="7"/>
  <c r="S83" i="7"/>
  <c r="R84" i="7"/>
  <c r="S84" i="7"/>
  <c r="R85" i="7"/>
  <c r="S85" i="7"/>
  <c r="R86" i="7"/>
  <c r="S86" i="7"/>
  <c r="R87" i="7"/>
  <c r="S87" i="7"/>
  <c r="R88" i="7"/>
  <c r="S88" i="7"/>
  <c r="R89" i="7"/>
  <c r="S89" i="7"/>
  <c r="R90" i="7"/>
  <c r="S90" i="7"/>
  <c r="R91" i="7"/>
  <c r="S91" i="7"/>
  <c r="R92" i="7"/>
  <c r="S92" i="7"/>
  <c r="R93" i="7"/>
  <c r="S93" i="7"/>
  <c r="R94" i="7"/>
  <c r="S94" i="7"/>
  <c r="R95" i="7"/>
  <c r="S95" i="7"/>
  <c r="R96" i="7"/>
  <c r="S96" i="7"/>
  <c r="R97" i="7"/>
  <c r="S97" i="7"/>
  <c r="R98" i="7"/>
  <c r="S98" i="7"/>
  <c r="R99" i="7"/>
  <c r="S99" i="7"/>
  <c r="R100" i="7"/>
  <c r="S100" i="7"/>
  <c r="R101" i="7"/>
  <c r="S101" i="7"/>
  <c r="R102" i="7"/>
  <c r="S102" i="7"/>
  <c r="R103" i="7"/>
  <c r="S103" i="7"/>
  <c r="R104" i="7"/>
  <c r="S104" i="7"/>
  <c r="R105" i="7"/>
  <c r="S105" i="7"/>
  <c r="R106" i="7"/>
  <c r="S106" i="7"/>
  <c r="R107" i="7"/>
  <c r="S107" i="7"/>
  <c r="R108" i="7"/>
  <c r="S108" i="7"/>
  <c r="R109" i="7"/>
  <c r="S109" i="7"/>
  <c r="R110" i="7"/>
  <c r="S110" i="7"/>
  <c r="R111" i="7"/>
  <c r="S111" i="7"/>
  <c r="R112" i="7"/>
  <c r="S112" i="7"/>
  <c r="R113" i="7"/>
  <c r="S113" i="7"/>
  <c r="R114" i="7"/>
  <c r="S114" i="7"/>
  <c r="R115" i="7"/>
  <c r="S115" i="7"/>
  <c r="R116" i="7"/>
  <c r="S116" i="7"/>
  <c r="R117" i="7"/>
  <c r="S117" i="7"/>
  <c r="R118" i="7"/>
  <c r="S118" i="7"/>
  <c r="R119" i="7"/>
  <c r="S119" i="7"/>
  <c r="R120" i="7"/>
  <c r="S120" i="7"/>
  <c r="R121" i="7"/>
  <c r="S121" i="7"/>
  <c r="R122" i="7"/>
  <c r="S122" i="7"/>
  <c r="R123" i="7"/>
  <c r="S123" i="7"/>
  <c r="R124" i="7"/>
  <c r="S124" i="7"/>
  <c r="R125" i="7"/>
  <c r="S125" i="7"/>
  <c r="R126" i="7"/>
  <c r="S126" i="7"/>
  <c r="S9" i="7"/>
  <c r="R9" i="7"/>
  <c r="S8" i="7"/>
  <c r="R8" i="7"/>
  <c r="M56" i="7" l="1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T51" i="7" l="1"/>
  <c r="T53" i="7"/>
  <c r="T55" i="7"/>
  <c r="T49" i="7"/>
  <c r="U50" i="7"/>
  <c r="U52" i="7"/>
  <c r="U54" i="7"/>
  <c r="T50" i="7"/>
  <c r="T52" i="7"/>
  <c r="T54" i="7"/>
  <c r="T56" i="7"/>
  <c r="U49" i="7"/>
  <c r="U51" i="7"/>
  <c r="U53" i="7"/>
  <c r="U55" i="7"/>
  <c r="U56" i="7"/>
  <c r="M64" i="7" l="1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T62" i="7" l="1"/>
  <c r="T58" i="7"/>
  <c r="T60" i="7"/>
  <c r="T63" i="7"/>
  <c r="T64" i="7"/>
  <c r="T57" i="7"/>
  <c r="T59" i="7"/>
  <c r="T61" i="7"/>
  <c r="U58" i="7"/>
  <c r="U60" i="7"/>
  <c r="U62" i="7"/>
  <c r="U64" i="7"/>
  <c r="U57" i="7"/>
  <c r="U59" i="7"/>
  <c r="U61" i="7"/>
  <c r="U63" i="7"/>
  <c r="M72" i="7" l="1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T66" i="7" l="1"/>
  <c r="T68" i="7"/>
  <c r="T70" i="7"/>
  <c r="U66" i="7"/>
  <c r="T65" i="7"/>
  <c r="T67" i="7"/>
  <c r="T69" i="7"/>
  <c r="T71" i="7"/>
  <c r="T72" i="7"/>
  <c r="U65" i="7"/>
  <c r="U67" i="7"/>
  <c r="U68" i="7"/>
  <c r="U69" i="7"/>
  <c r="U70" i="7"/>
  <c r="U71" i="7"/>
  <c r="U72" i="7"/>
  <c r="M87" i="7" l="1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T80" i="7" l="1"/>
  <c r="T82" i="7"/>
  <c r="T84" i="7"/>
  <c r="U80" i="7"/>
  <c r="U84" i="7"/>
  <c r="U86" i="7"/>
  <c r="U82" i="7"/>
  <c r="U85" i="7"/>
  <c r="T86" i="7"/>
  <c r="U81" i="7"/>
  <c r="U83" i="7"/>
  <c r="U87" i="7"/>
  <c r="T81" i="7"/>
  <c r="T83" i="7"/>
  <c r="T85" i="7"/>
  <c r="T87" i="7"/>
  <c r="M88" i="7"/>
  <c r="L88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U73" i="7" l="1"/>
  <c r="U75" i="7"/>
  <c r="U77" i="7"/>
  <c r="U79" i="7"/>
  <c r="T74" i="7"/>
  <c r="T76" i="7"/>
  <c r="T78" i="7"/>
  <c r="T88" i="7"/>
  <c r="U74" i="7"/>
  <c r="U78" i="7"/>
  <c r="U88" i="7"/>
  <c r="T73" i="7"/>
  <c r="T75" i="7"/>
  <c r="T77" i="7"/>
  <c r="T79" i="7"/>
  <c r="U76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104" i="7"/>
  <c r="L104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40" i="7"/>
  <c r="L140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0" i="7"/>
  <c r="M11" i="7"/>
  <c r="M12" i="7"/>
  <c r="M157" i="7"/>
  <c r="M158" i="7"/>
  <c r="M159" i="7"/>
  <c r="M160" i="7"/>
  <c r="M161" i="7"/>
  <c r="M162" i="7"/>
  <c r="M163" i="7"/>
  <c r="M172" i="7"/>
  <c r="M173" i="7"/>
  <c r="M174" i="7"/>
  <c r="M175" i="7"/>
  <c r="M176" i="7"/>
  <c r="L10" i="7"/>
  <c r="L11" i="7"/>
  <c r="L12" i="7"/>
  <c r="L157" i="7"/>
  <c r="L158" i="7"/>
  <c r="L159" i="7"/>
  <c r="L160" i="7"/>
  <c r="L161" i="7"/>
  <c r="L162" i="7"/>
  <c r="L163" i="7"/>
  <c r="L172" i="7"/>
  <c r="L173" i="7"/>
  <c r="L174" i="7"/>
  <c r="L175" i="7"/>
  <c r="L176" i="7"/>
  <c r="M178" i="7"/>
  <c r="L178" i="7"/>
  <c r="M177" i="7"/>
  <c r="L177" i="7"/>
  <c r="L8" i="7"/>
  <c r="L9" i="7"/>
  <c r="M9" i="7"/>
  <c r="E182" i="7"/>
  <c r="F182" i="7"/>
  <c r="G182" i="7"/>
  <c r="H182" i="7"/>
  <c r="I182" i="7"/>
  <c r="J182" i="7"/>
  <c r="K182" i="7"/>
  <c r="N182" i="7"/>
  <c r="O182" i="7"/>
  <c r="P182" i="7"/>
  <c r="Q182" i="7"/>
  <c r="D182" i="7"/>
  <c r="M8" i="7"/>
  <c r="M182" i="7" l="1"/>
  <c r="T135" i="7"/>
  <c r="U98" i="7"/>
  <c r="U159" i="7"/>
  <c r="T115" i="7"/>
  <c r="T8" i="7"/>
  <c r="T173" i="7"/>
  <c r="U176" i="7"/>
  <c r="U12" i="7"/>
  <c r="T113" i="7"/>
  <c r="T114" i="7"/>
  <c r="T116" i="7"/>
  <c r="T117" i="7"/>
  <c r="T118" i="7"/>
  <c r="T119" i="7"/>
  <c r="T120" i="7"/>
  <c r="T105" i="7"/>
  <c r="T106" i="7"/>
  <c r="T107" i="7"/>
  <c r="T108" i="7"/>
  <c r="T109" i="7"/>
  <c r="T110" i="7"/>
  <c r="T111" i="7"/>
  <c r="T112" i="7"/>
  <c r="T89" i="7"/>
  <c r="T90" i="7"/>
  <c r="T91" i="7"/>
  <c r="T92" i="7"/>
  <c r="T93" i="7"/>
  <c r="T94" i="7"/>
  <c r="T95" i="7"/>
  <c r="T104" i="7"/>
  <c r="U96" i="7"/>
  <c r="U97" i="7"/>
  <c r="U99" i="7"/>
  <c r="U100" i="7"/>
  <c r="U101" i="7"/>
  <c r="U102" i="7"/>
  <c r="U103" i="7"/>
  <c r="U134" i="7"/>
  <c r="U135" i="7"/>
  <c r="U136" i="7"/>
  <c r="U137" i="7"/>
  <c r="U138" i="7"/>
  <c r="U139" i="7"/>
  <c r="U128" i="7"/>
  <c r="U130" i="7"/>
  <c r="U131" i="7"/>
  <c r="U132" i="7"/>
  <c r="U133" i="7"/>
  <c r="T164" i="7"/>
  <c r="T167" i="7"/>
  <c r="T150" i="7"/>
  <c r="T155" i="7"/>
  <c r="T148" i="7"/>
  <c r="T140" i="7"/>
  <c r="T177" i="7"/>
  <c r="T178" i="7"/>
  <c r="T176" i="7"/>
  <c r="T172" i="7"/>
  <c r="T160" i="7"/>
  <c r="T12" i="7"/>
  <c r="U175" i="7"/>
  <c r="U163" i="7"/>
  <c r="U11" i="7"/>
  <c r="T165" i="7"/>
  <c r="T166" i="7"/>
  <c r="T168" i="7"/>
  <c r="T169" i="7"/>
  <c r="T170" i="7"/>
  <c r="T171" i="7"/>
  <c r="T149" i="7"/>
  <c r="T151" i="7"/>
  <c r="T152" i="7"/>
  <c r="T153" i="7"/>
  <c r="T154" i="7"/>
  <c r="T156" i="7"/>
  <c r="T141" i="7"/>
  <c r="T142" i="7"/>
  <c r="T143" i="7"/>
  <c r="T144" i="7"/>
  <c r="T145" i="7"/>
  <c r="T147" i="7"/>
  <c r="T121" i="7"/>
  <c r="T122" i="7"/>
  <c r="T123" i="7"/>
  <c r="T124" i="7"/>
  <c r="T125" i="7"/>
  <c r="T126" i="7"/>
  <c r="T127" i="7"/>
  <c r="T174" i="7"/>
  <c r="T162" i="7"/>
  <c r="T158" i="7"/>
  <c r="U173" i="7"/>
  <c r="U157" i="7"/>
  <c r="U113" i="7"/>
  <c r="U117" i="7"/>
  <c r="U106" i="7"/>
  <c r="U111" i="7"/>
  <c r="U91" i="7"/>
  <c r="U104" i="7"/>
  <c r="T102" i="7"/>
  <c r="T134" i="7"/>
  <c r="T136" i="7"/>
  <c r="T137" i="7"/>
  <c r="T138" i="7"/>
  <c r="T139" i="7"/>
  <c r="T128" i="7"/>
  <c r="T129" i="7"/>
  <c r="T130" i="7"/>
  <c r="T131" i="7"/>
  <c r="U9" i="7"/>
  <c r="T9" i="7"/>
  <c r="U114" i="7"/>
  <c r="U115" i="7"/>
  <c r="U116" i="7"/>
  <c r="U118" i="7"/>
  <c r="U119" i="7"/>
  <c r="U120" i="7"/>
  <c r="T96" i="7"/>
  <c r="T97" i="7"/>
  <c r="T98" i="7"/>
  <c r="T99" i="7"/>
  <c r="T100" i="7"/>
  <c r="T101" i="7"/>
  <c r="T103" i="7"/>
  <c r="T175" i="7"/>
  <c r="U174" i="7"/>
  <c r="U162" i="7"/>
  <c r="U158" i="7"/>
  <c r="U10" i="7"/>
  <c r="T161" i="7"/>
  <c r="T157" i="7"/>
  <c r="U172" i="7"/>
  <c r="U160" i="7"/>
  <c r="U164" i="7"/>
  <c r="U165" i="7"/>
  <c r="U166" i="7"/>
  <c r="U167" i="7"/>
  <c r="U168" i="7"/>
  <c r="U169" i="7"/>
  <c r="U170" i="7"/>
  <c r="U171" i="7"/>
  <c r="U149" i="7"/>
  <c r="U150" i="7"/>
  <c r="U151" i="7"/>
  <c r="U152" i="7"/>
  <c r="U153" i="7"/>
  <c r="U154" i="7"/>
  <c r="U155" i="7"/>
  <c r="U156" i="7"/>
  <c r="U141" i="7"/>
  <c r="U142" i="7"/>
  <c r="U143" i="7"/>
  <c r="U144" i="7"/>
  <c r="U145" i="7"/>
  <c r="U146" i="7"/>
  <c r="U147" i="7"/>
  <c r="U148" i="7"/>
  <c r="U124" i="7"/>
  <c r="U125" i="7"/>
  <c r="U126" i="7"/>
  <c r="U127" i="7"/>
  <c r="U140" i="7"/>
  <c r="U105" i="7"/>
  <c r="U107" i="7"/>
  <c r="U108" i="7"/>
  <c r="U109" i="7"/>
  <c r="U110" i="7"/>
  <c r="U112" i="7"/>
  <c r="U89" i="7"/>
  <c r="U90" i="7"/>
  <c r="U92" i="7"/>
  <c r="U94" i="7"/>
  <c r="U95" i="7"/>
  <c r="U8" i="7"/>
  <c r="S182" i="7"/>
  <c r="T10" i="7"/>
  <c r="U161" i="7"/>
  <c r="T132" i="7"/>
  <c r="T133" i="7"/>
  <c r="T146" i="7"/>
  <c r="R182" i="7"/>
  <c r="U177" i="7"/>
  <c r="U178" i="7"/>
  <c r="T163" i="7"/>
  <c r="T159" i="7"/>
  <c r="T11" i="7"/>
  <c r="U129" i="7"/>
  <c r="L182" i="7"/>
  <c r="U121" i="7"/>
  <c r="U122" i="7"/>
  <c r="U123" i="7"/>
  <c r="U93" i="7"/>
  <c r="T182" i="7" l="1"/>
  <c r="U182" i="7"/>
</calcChain>
</file>

<file path=xl/sharedStrings.xml><?xml version="1.0" encoding="utf-8"?>
<sst xmlns="http://schemas.openxmlformats.org/spreadsheetml/2006/main" count="756" uniqueCount="369">
  <si>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</si>
  <si>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</si>
  <si>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</si>
  <si>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</si>
  <si>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</si>
  <si>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</si>
  <si>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</si>
  <si>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</si>
  <si>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</si>
  <si>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</si>
  <si>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</si>
  <si>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</si>
  <si>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</si>
  <si>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</si>
  <si>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</si>
  <si>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</si>
  <si>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</si>
  <si>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</si>
  <si>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90.400.888</t>
  </si>
  <si>
    <t>BANCO SANTANDER (BRASIL) S.A.</t>
  </si>
  <si>
    <t>33.479.023</t>
  </si>
  <si>
    <t>BANCO CITIBANK S.A.</t>
  </si>
  <si>
    <t>60.746.948</t>
  </si>
  <si>
    <t>BANCO BRADESCO S.A.</t>
  </si>
  <si>
    <t>33.172.537</t>
  </si>
  <si>
    <t>BANCO J.P. MORGAN S.A.</t>
  </si>
  <si>
    <t>60.701.190</t>
  </si>
  <si>
    <t>ITAÚ UNIBANCO S.A.</t>
  </si>
  <si>
    <t>61.533.584</t>
  </si>
  <si>
    <t>BANCO SOCIETE GENERALE BRASIL S.A.</t>
  </si>
  <si>
    <t>00.000.000</t>
  </si>
  <si>
    <t>BANCO DO BRASIL S.A.</t>
  </si>
  <si>
    <t>30.306.294</t>
  </si>
  <si>
    <t>BANCO BTG PACTUAL S.A.</t>
  </si>
  <si>
    <t>33.987.793</t>
  </si>
  <si>
    <t>BANCO DE INVESTIMENTOS CREDIT SUISSE (BRASIL) S.A.</t>
  </si>
  <si>
    <t>62.073.200</t>
  </si>
  <si>
    <t>BANK OF AMERICA MERRILL LYNCH BANCO MÚLTIPLO S.A.</t>
  </si>
  <si>
    <t>60.498.557</t>
  </si>
  <si>
    <t>01.522.368</t>
  </si>
  <si>
    <t>BANCO BNP PARIBAS BRASIL S.A.</t>
  </si>
  <si>
    <t>04.332.281</t>
  </si>
  <si>
    <t>GOLDMAN SACHS DO BRASIL BANCO MULTIPLO S.A.</t>
  </si>
  <si>
    <t>02.801.938</t>
  </si>
  <si>
    <t>BANCO MORGAN STANLEY S.A.</t>
  </si>
  <si>
    <t>59.588.111</t>
  </si>
  <si>
    <t>BANCO VOTORANTIM S.A.</t>
  </si>
  <si>
    <t>62.331.228</t>
  </si>
  <si>
    <t>DEUTSCHE BANK S.A. - BANCO ALEMAO</t>
  </si>
  <si>
    <t>11.932.017</t>
  </si>
  <si>
    <t>STANDARD CHARTERED BANK (BRASIL) S.A. - BANCO DE INVESTIMENTO</t>
  </si>
  <si>
    <t>75.647.891</t>
  </si>
  <si>
    <t>BANCO CRÉDIT AGRICOLE BRASIL S.A.</t>
  </si>
  <si>
    <t>61.820.817</t>
  </si>
  <si>
    <t>BANCO PAULISTA S.A.</t>
  </si>
  <si>
    <t>33.657.248</t>
  </si>
  <si>
    <t>BANCO NACIONAL DE DESENVOLVIMENTO ECONOMICO E SOCIAL</t>
  </si>
  <si>
    <t>58.160.789</t>
  </si>
  <si>
    <t>BANCO SAFRA S.A.</t>
  </si>
  <si>
    <t>00.038.166</t>
  </si>
  <si>
    <t>BANCO CENTRAL DO BRASIL</t>
  </si>
  <si>
    <t>07.656.500</t>
  </si>
  <si>
    <t>BANCO KDB DO BRASIL S.A.</t>
  </si>
  <si>
    <t>49.336.860</t>
  </si>
  <si>
    <t>ING BANK N.V.</t>
  </si>
  <si>
    <t>60.518.222</t>
  </si>
  <si>
    <t>BANCO SUMITOMO MITSUI BRASILEIRO S.A.</t>
  </si>
  <si>
    <t>62.232.889</t>
  </si>
  <si>
    <t>BANCO DAYCOVAL S.A.</t>
  </si>
  <si>
    <t>01.023.570</t>
  </si>
  <si>
    <t>BANCO RABOBANK INTERNATIONAL BRASIL S.A.</t>
  </si>
  <si>
    <t>00.360.305</t>
  </si>
  <si>
    <t>CAIXA ECONOMICA FEDERAL</t>
  </si>
  <si>
    <t>68.900.810</t>
  </si>
  <si>
    <t>BANCO RENDIMENTO S.A.</t>
  </si>
  <si>
    <t>11.703.662</t>
  </si>
  <si>
    <t>71.027.866</t>
  </si>
  <si>
    <t>78.632.767</t>
  </si>
  <si>
    <t>BANCO OURINVEST S.A.</t>
  </si>
  <si>
    <t>07.450.604</t>
  </si>
  <si>
    <t>CHINA CONSTRUCTION BANK (BRASIL) BANCO MÚLTIPLO S/A</t>
  </si>
  <si>
    <t>46.518.205</t>
  </si>
  <si>
    <t>JPMORGAN CHASE BANK, NATIONAL ASSOCIATION</t>
  </si>
  <si>
    <t>61.088.183</t>
  </si>
  <si>
    <t>BANCO MIZUHO DO BRASIL S.A.</t>
  </si>
  <si>
    <t>28.195.667</t>
  </si>
  <si>
    <t>BANCO ABC BRASIL S.A.</t>
  </si>
  <si>
    <t>13.059.145</t>
  </si>
  <si>
    <t>BEXS BANCO DE CÂMBIO S/A</t>
  </si>
  <si>
    <t>03.532.415</t>
  </si>
  <si>
    <t>BANCO ABN AMRO S.A.</t>
  </si>
  <si>
    <t>53.518.684</t>
  </si>
  <si>
    <t>HSBC BRASIL S.A. - BANCO DE INVESTIMENTO</t>
  </si>
  <si>
    <t>29.030.467</t>
  </si>
  <si>
    <t>SCOTIABANK BRASIL S.A. BANCO MÚLTIPLO</t>
  </si>
  <si>
    <t>17.453.575</t>
  </si>
  <si>
    <t>ICBC DO BRASIL BANCO MÚLTIPLO S.A.</t>
  </si>
  <si>
    <t>03.609.817</t>
  </si>
  <si>
    <t>BANCO CARGILL S.A.</t>
  </si>
  <si>
    <t>30.723.886</t>
  </si>
  <si>
    <t>BANCO MODAL S.A.</t>
  </si>
  <si>
    <t>15.357.060</t>
  </si>
  <si>
    <t>BANCO WOORI BANK DO BRASIL S.A.</t>
  </si>
  <si>
    <t>73.622.748</t>
  </si>
  <si>
    <t>92.702.067</t>
  </si>
  <si>
    <t>BANCO DO ESTADO DO RIO GRANDE DO SUL S.A.</t>
  </si>
  <si>
    <t>58.616.418</t>
  </si>
  <si>
    <t>BANCO FIBRA S.A.</t>
  </si>
  <si>
    <t>19.307.785</t>
  </si>
  <si>
    <t>MS BANK S.A. BANCO DE CÂMBIO</t>
  </si>
  <si>
    <t>13.728.156</t>
  </si>
  <si>
    <t>WESTERN UNION CORRETORA DE CÂMBIO S.A.</t>
  </si>
  <si>
    <t>61.186.680</t>
  </si>
  <si>
    <t>BANCO BMG S.A.</t>
  </si>
  <si>
    <t>92.856.905</t>
  </si>
  <si>
    <t>ADVANCED CORRETORA DE CÂMBIO LTDA</t>
  </si>
  <si>
    <t>00.997.185</t>
  </si>
  <si>
    <t>62.144.175</t>
  </si>
  <si>
    <t>BANCO PINE S.A.</t>
  </si>
  <si>
    <t>00.460.065</t>
  </si>
  <si>
    <t>04.913.129</t>
  </si>
  <si>
    <t>CONFIDENCE CORRETORA DE CÂMBIO S.A.</t>
  </si>
  <si>
    <t>59.118.133</t>
  </si>
  <si>
    <t>BANCO LUSO BRASILEIRO S.A.</t>
  </si>
  <si>
    <t>60.889.128</t>
  </si>
  <si>
    <t>BANCO SOFISA S.A.</t>
  </si>
  <si>
    <t>17.354.911</t>
  </si>
  <si>
    <t>COTACAO DISTRIBUIDORA DE TITULOS E VALORES MOBILIARIOS S.A</t>
  </si>
  <si>
    <t>32.648.370</t>
  </si>
  <si>
    <t>FAIR CORRETORA DE CAMBIO S.A.</t>
  </si>
  <si>
    <t>45.246.410</t>
  </si>
  <si>
    <t>00.250.699</t>
  </si>
  <si>
    <t>AGK CORRETORA DE CAMBIO S.A.</t>
  </si>
  <si>
    <t>10.690.848</t>
  </si>
  <si>
    <t>BANCO DA CHINA BRASIL S.A.</t>
  </si>
  <si>
    <t>15.114.366</t>
  </si>
  <si>
    <t>01.181.521</t>
  </si>
  <si>
    <t>BANCO COOPERATIVO SICREDI S.A.</t>
  </si>
  <si>
    <t>12.586.596</t>
  </si>
  <si>
    <t>02.992.317</t>
  </si>
  <si>
    <t>TREVISO CORRETORA DE CÂMBIO S.A.</t>
  </si>
  <si>
    <t>92.894.922</t>
  </si>
  <si>
    <t>BANCO ORIGINAL S.A.</t>
  </si>
  <si>
    <t>02.318.507</t>
  </si>
  <si>
    <t>BANCO KEB HANA DO BRASIL S.A.</t>
  </si>
  <si>
    <t>34.111.187</t>
  </si>
  <si>
    <t>HAITONG BANCO DE INVESTIMENTO DO BRASIL S.A.</t>
  </si>
  <si>
    <t>16.944.141</t>
  </si>
  <si>
    <t>BROKER BRASIL CORRETORA DE CÂMBIO LTDA.</t>
  </si>
  <si>
    <t>55.230.916</t>
  </si>
  <si>
    <t>INTESA SANPAOLO BRASIL S.A. - BANCO MÚLTIPLO</t>
  </si>
  <si>
    <t>31.895.683</t>
  </si>
  <si>
    <t>BANCO INDUSTRIAL DO BRASIL S.A.</t>
  </si>
  <si>
    <t>07.237.373</t>
  </si>
  <si>
    <t>BANCO DO NORDESTE DO BRASIL S.A.</t>
  </si>
  <si>
    <t>33.466.988</t>
  </si>
  <si>
    <t>BANCO CAIXA GERAL - BRASIL S.A.</t>
  </si>
  <si>
    <t>60.770.336</t>
  </si>
  <si>
    <t>BANCO ALFA DE INVESTIMENTO S.A.</t>
  </si>
  <si>
    <t>05.452.073</t>
  </si>
  <si>
    <t>ALBATROSS CORRETORA DE CAMBIO E VALORES S.A</t>
  </si>
  <si>
    <t>24.074.692</t>
  </si>
  <si>
    <t>GUITTA CORRETORA DE CAMBIO LTDA.</t>
  </si>
  <si>
    <t>11.495.073</t>
  </si>
  <si>
    <t>OM DISTRIBUIDORA DE TÍTULOS E VALORES MOBILIÁRIOS LTDA</t>
  </si>
  <si>
    <t>50.579.044</t>
  </si>
  <si>
    <t>LEVYCAM - CORRETORA DE CAMBIO E VALORES LTDA.</t>
  </si>
  <si>
    <t>57.582.264</t>
  </si>
  <si>
    <t>TORRE CORRETORA DE CÂMBIO LTDA</t>
  </si>
  <si>
    <t>28.127.603</t>
  </si>
  <si>
    <t>BANESTES S.A. BANCO DO ESTADO DO ESPIRITO SANTO</t>
  </si>
  <si>
    <t>44.189.447</t>
  </si>
  <si>
    <t>BANCO DE LA PROVINCIA DE BUENOS AIRES</t>
  </si>
  <si>
    <t>08.609.934</t>
  </si>
  <si>
    <t>62.285.390</t>
  </si>
  <si>
    <t>SOCOPA SOCIEDADE CORRETORA PAULISTA S.A.</t>
  </si>
  <si>
    <t>09.512.542</t>
  </si>
  <si>
    <t>CODEPE CORRETORA DE VALORES E CÂMBIO S.A.</t>
  </si>
  <si>
    <t>14.190.547</t>
  </si>
  <si>
    <t>CAMBIONET CORRETORA DE CÂMBIO LTDA.</t>
  </si>
  <si>
    <t>74.828.799</t>
  </si>
  <si>
    <t>NOVO BANCO CONTINENTAL S.A. - BANCO MÚLTIPLO</t>
  </si>
  <si>
    <t>04.062.902</t>
  </si>
  <si>
    <t>VISION S.A. CORRETORA DE CAMBIO</t>
  </si>
  <si>
    <t>61.024.352</t>
  </si>
  <si>
    <t>BANCO INDUSVAL S.A.</t>
  </si>
  <si>
    <t>10.853.017</t>
  </si>
  <si>
    <t>GET MONEY CORRETORA DE CÂMBIO S.A.</t>
  </si>
  <si>
    <t>13.220.493</t>
  </si>
  <si>
    <t>BR PARTNERS BANCO DE INVESTIMENTO S.A.</t>
  </si>
  <si>
    <t>17.904.906</t>
  </si>
  <si>
    <t>BRX CORRETORA DE CÂMBIO LTDA.</t>
  </si>
  <si>
    <t>76.641.497</t>
  </si>
  <si>
    <t>DOURADA CORRETORA DE CÂMBIO LTDA.</t>
  </si>
  <si>
    <t>40.353.377</t>
  </si>
  <si>
    <t>FOURTRADE CORRETORA DE CÂMBIO LTDA.</t>
  </si>
  <si>
    <t>50.657.675</t>
  </si>
  <si>
    <t>SLW CORRETORA DE VALORES E CÂMBIO LTDA.</t>
  </si>
  <si>
    <t>06.373.777</t>
  </si>
  <si>
    <t>BOA VIAGEM SOCIEDADE CORRETORA DE CÂMBIO LTDA.</t>
  </si>
  <si>
    <t>18.287.740</t>
  </si>
  <si>
    <t>CONECTA CORRETORA DE CÂMBIO LTDA.</t>
  </si>
  <si>
    <t>15.482.499</t>
  </si>
  <si>
    <t>TURCÂMBIO - CORRETORA DE CÂMBIO LTDA.</t>
  </si>
  <si>
    <t>94.968.518</t>
  </si>
  <si>
    <t>DECYSEO CORRETORA DE CAMBIO LTDA.</t>
  </si>
  <si>
    <t>19.086.249</t>
  </si>
  <si>
    <t>EXECUTIVE CORRETORA DE CÂMBIO LTDA.</t>
  </si>
  <si>
    <t>34.265.629</t>
  </si>
  <si>
    <t>INTERCAM CORRETORA DE CÂMBIO LTDA.</t>
  </si>
  <si>
    <t>59.285.411</t>
  </si>
  <si>
    <t>BANCO PAN S.A.</t>
  </si>
  <si>
    <t>17.312.083</t>
  </si>
  <si>
    <t>H H PICCHIONI S/A CORRETORA DE CAMBIO E VALORES MOBILIARIOS</t>
  </si>
  <si>
    <t>04.913.711</t>
  </si>
  <si>
    <t>BANCO DO ESTADO DO PARÁ S.A.</t>
  </si>
  <si>
    <t>69.078.350</t>
  </si>
  <si>
    <t>J. ALVES CORRETORA DE CAMBIO LTDA</t>
  </si>
  <si>
    <t>77.162.881</t>
  </si>
  <si>
    <t>DEBONI DISTRIBUIDORA DE TITULOS E VALORES MOBILIARIOS LTDA</t>
  </si>
  <si>
    <t>62.280.490</t>
  </si>
  <si>
    <t>DIBRAN DISTRIBUIDORA DE TÍTULOS E VALORES MOBILIÁRIOS LTDA.</t>
  </si>
  <si>
    <t>02.332.886</t>
  </si>
  <si>
    <t>XP INVESTIMENTOS CORRETORA DE CÂMBIO,TÍTULOS E VALORES MOBILIÁRIOS S/A</t>
  </si>
  <si>
    <t>33.042.151</t>
  </si>
  <si>
    <t>BANCO DE LA NACION ARGENTINA</t>
  </si>
  <si>
    <t>04.902.979</t>
  </si>
  <si>
    <t>BANCO DA AMAZONIA S.A.</t>
  </si>
  <si>
    <t>80.202.872</t>
  </si>
  <si>
    <t>CORREPARTI CORRETORA DE CAMBIO LTDA</t>
  </si>
  <si>
    <t>06.132.348</t>
  </si>
  <si>
    <t>LABOR SOCIEDADE CORRETORA DE CÂMBIO LTDA.</t>
  </si>
  <si>
    <t>00.000.208</t>
  </si>
  <si>
    <t>BRB - BANCO DE BRASILIA S.A.</t>
  </si>
  <si>
    <t>33.923.798</t>
  </si>
  <si>
    <t>BANCO MÁXIMA S.A.</t>
  </si>
  <si>
    <t>07.679.404</t>
  </si>
  <si>
    <t>BANCO TOPÁZIO S.A.</t>
  </si>
  <si>
    <t>00.416.968</t>
  </si>
  <si>
    <t>16.927.221</t>
  </si>
  <si>
    <t>AMAZÔNIA CORRETORA DE CÂMBIO LTDA.</t>
  </si>
  <si>
    <t>17.508.380</t>
  </si>
  <si>
    <t>UNIÃO ALTERNATIVA CORRETORA DE CÂMBIO LTDA.</t>
  </si>
  <si>
    <t>61.033.106</t>
  </si>
  <si>
    <t>17.184.037</t>
  </si>
  <si>
    <t>BANCO MERCANTIL DO BRASIL S.A.</t>
  </si>
  <si>
    <t>73.302.408</t>
  </si>
  <si>
    <t>EXIM CORRETORA DE CAMBIO LTDA</t>
  </si>
  <si>
    <t>33.851.064</t>
  </si>
  <si>
    <t>DILLON S/A DISTRIBUIDORA DE TITULOS E VALORES MOBILIARIOS</t>
  </si>
  <si>
    <t>20.155.248</t>
  </si>
  <si>
    <t>PARMETAL DISTRIBUIDORA DE TÍTULOS E VALORES MOBILIÁRIOS LTDA</t>
  </si>
  <si>
    <t>25.280.945</t>
  </si>
  <si>
    <t>AVS CORRETORA DE CÂMBIO LTDA.</t>
  </si>
  <si>
    <t>13.839.639</t>
  </si>
  <si>
    <t>MELHOR - CORRETORA DE CÂMBIO LTDA.</t>
  </si>
  <si>
    <t>08.520.517</t>
  </si>
  <si>
    <t>SOL CORRETORA DE CÂMBIO LTDA.</t>
  </si>
  <si>
    <t>15.168.152</t>
  </si>
  <si>
    <t>CONSEGTUR CORRETORA DE CÂMBIO LTDA.</t>
  </si>
  <si>
    <t>20.283.069</t>
  </si>
  <si>
    <t>JN-MAXI CORRETORA DE CÂMBIO LTDA.</t>
  </si>
  <si>
    <t>17.772.370</t>
  </si>
  <si>
    <t>VIP'S CORRETORA DE CÂMBIO LTDA.</t>
  </si>
  <si>
    <t>23.010.182</t>
  </si>
  <si>
    <t>GOOD CORRETORA DE CÂMBIO LTDA</t>
  </si>
  <si>
    <t>38.486.817</t>
  </si>
  <si>
    <t>BANCO DE DESENVOLVIMENTO DE MINAS GERAIS S.A.-BDMG</t>
  </si>
  <si>
    <t>73.279.093</t>
  </si>
  <si>
    <t>PACIFIC INVEST DISTRIBUIDORA DE TITULOS E VALORES MOBILIARIOS LTDA</t>
  </si>
  <si>
    <t>71.590.442</t>
  </si>
  <si>
    <t>LASTRO RDV DISTRIBUIDORA DE TÍTULOS E VALORES MOBILIÁRIOS LTDA.</t>
  </si>
  <si>
    <t>17.635.177</t>
  </si>
  <si>
    <t>CONEXION CORRETORA DE CÂMBIO LTDA.</t>
  </si>
  <si>
    <t>21.040.668</t>
  </si>
  <si>
    <t>GLOBAL EXCHANGE DO BRASIL SOCIEDADE CORRETORA DE CÂMBIO LTDA.</t>
  </si>
  <si>
    <t>23.522.214</t>
  </si>
  <si>
    <t>COMMERZBANK BRASIL S.A. - BANCO MÚLTIPLO</t>
  </si>
  <si>
    <t>61.973.863</t>
  </si>
  <si>
    <t>LEROSA S.A. CORRETORA DE VALORES E CAMBIO</t>
  </si>
  <si>
    <t>04.684.647</t>
  </si>
  <si>
    <t>ARC CORRETORA DE CAMBIO, ASSOCIADOS GOUVEIA, CAMPEDELLI S.A.</t>
  </si>
  <si>
    <t>15.122.605</t>
  </si>
  <si>
    <t>LÚMINA CORRETORA DE CÂMBIO LTDA.</t>
  </si>
  <si>
    <t>34.666.362</t>
  </si>
  <si>
    <t>MONOPÓLIO CORRETORA DE CÂMBIO LTDA.</t>
  </si>
  <si>
    <t>15.761.217</t>
  </si>
  <si>
    <t>CORRETORA DE CÂMBIO AÇORIANA LIMITADA.</t>
  </si>
  <si>
    <t>07.333.726</t>
  </si>
  <si>
    <t>ONNIX CORRETORA DE CÂMBIO LTDA.</t>
  </si>
  <si>
    <t>71.677.850</t>
  </si>
  <si>
    <t>FRENTE CORRETORA DE CÂMBIO LTDA.</t>
  </si>
  <si>
    <t>16.854.999</t>
  </si>
  <si>
    <t>SINGRATUR CORRETORA DE CÂMBIO LTDA</t>
  </si>
  <si>
    <t>17.312.661</t>
  </si>
  <si>
    <t>AMARIL FRANKLIN CORRETORA DE TÍTULOS E VALORES LTDA</t>
  </si>
  <si>
    <t>16.789.470</t>
  </si>
  <si>
    <t>TURISCAM CORRETORA DE CÂMBIO LTDA.</t>
  </si>
  <si>
    <t>89.784.367</t>
  </si>
  <si>
    <t>EBADIVAL - E. BAGGIO DISTRIBUIDORA DE TÍTULOS E VALORES MOBILIÁRIOS LTDA.</t>
  </si>
  <si>
    <t>18.145.784</t>
  </si>
  <si>
    <t>NUMATUR CORRETORA DE CÂMBIO LTDA.</t>
  </si>
  <si>
    <t>76.633.486</t>
  </si>
  <si>
    <t>OLIVEIRA FRANCO SOCIEDADE CORRETORA DE VALORES E CAMBIO LTDA</t>
  </si>
  <si>
    <t>59.615.005</t>
  </si>
  <si>
    <t>PATACÃO DISTRIBUIDORA DE TÍTULOS E VALORES MOBILIÁRIOS LTDA.</t>
  </si>
  <si>
    <t>21.148.439</t>
  </si>
  <si>
    <t>SEALANDAIR CORRETORA DE CÂMBIO LTDA.</t>
  </si>
  <si>
    <t>52.937.216</t>
  </si>
  <si>
    <t>BEXS CORRETORA DE CÂMBIO S/A</t>
  </si>
  <si>
    <t>15.077.393</t>
  </si>
  <si>
    <t>MEGA CORRETORA DE CÂMBIO LTDA.</t>
  </si>
  <si>
    <t>12.392.983</t>
  </si>
  <si>
    <t>MIRAE ASSET WEALTH MANAGEMENT (BRAZIL) CORRETORA DE CÂMBIO, TÍTULOS E VALORES MOBILIÁRIOS LTDA.</t>
  </si>
  <si>
    <t>62.237.649</t>
  </si>
  <si>
    <t>CAROL DISTRIBUIDORA DE TITULOS E VALORES MOBILIARIOS LTDA.</t>
  </si>
  <si>
    <t>09.274.232</t>
  </si>
  <si>
    <t>50.585.090</t>
  </si>
  <si>
    <t>BCV - BANCO DE CRÉDITO E VAREJO S.A.</t>
  </si>
  <si>
    <t>14.652.687</t>
  </si>
  <si>
    <t>CAMBIALL CASH CORRETORA DE CÂMBIO LTDA.</t>
  </si>
  <si>
    <t>03.443.143</t>
  </si>
  <si>
    <t>AVIPAM CORRETORA DE CAMBIO LTDA</t>
  </si>
  <si>
    <t>33.042.953</t>
  </si>
  <si>
    <t>CITIBANK N.A.</t>
  </si>
  <si>
    <t>61.444.949</t>
  </si>
  <si>
    <t>SAGITUR CORRETORA DE CÂMBIO LTDA.</t>
  </si>
  <si>
    <t>13.720.915</t>
  </si>
  <si>
    <t>BANCO WESTERN UNION DO BRASIL S.A.</t>
  </si>
  <si>
    <t>B&amp;T CORRETORA DE CAMBIO LTDA.</t>
  </si>
  <si>
    <t>BANCO INTER S.A.</t>
  </si>
  <si>
    <t>BANCO CREFISA S.A.</t>
  </si>
  <si>
    <t>28.650.236</t>
  </si>
  <si>
    <t>27.842.177</t>
  </si>
  <si>
    <t>28.762.249</t>
  </si>
  <si>
    <t>SADOC SOCIEDADE CORRETORA DE CÂMBIO LTDA.</t>
  </si>
  <si>
    <t>33.886.862</t>
  </si>
  <si>
    <t>MAXIMA S.A. CORRETORA DE CAMBIO, TITULOS E VALORES MOBILIARIOS</t>
  </si>
  <si>
    <t>Obs. Os dados para o Mercado Primário incluem os registros de contratos da natureza 99000 e não incluem os registros ACAM204.</t>
  </si>
  <si>
    <t>Obs. Os dados para o Mercado Interbancário referem-se a registros de operações de arbitragens (no País e no exterior), operações entre  instituições e operações com o Banco Central do Brasil.</t>
  </si>
  <si>
    <t>BANCO MUFG BRASIL S.A.</t>
  </si>
  <si>
    <t>TRAVELEX BANCO DE CÂMBIO S.A.</t>
  </si>
  <si>
    <t>BANCO BS2 S.A.</t>
  </si>
  <si>
    <t>BANCO B3 S.A.</t>
  </si>
  <si>
    <t>28.811.341</t>
  </si>
  <si>
    <t>INTL FCSTONE BANCO DE CÂMBIO S.A.</t>
  </si>
  <si>
    <t>STATE STREET BRASIL S.A. – BANCO COMERCIAL</t>
  </si>
  <si>
    <t>COLUNA S/A DISTRIBUIDORA DE TITULOS E VALORES MOBILIÁRIOS</t>
  </si>
  <si>
    <t>BANCO BOCOM BBM S.A.</t>
  </si>
  <si>
    <t>03.012.230</t>
  </si>
  <si>
    <t>HIPERCARD BANCO MÚLTIPLO S.A.</t>
  </si>
  <si>
    <t>BS2 DISTRIBUIDORA DE TÍTULOS E VALORES MOBILIÁRIOS S.A.</t>
  </si>
  <si>
    <t>02.038.232</t>
  </si>
  <si>
    <t>BANCO COOPERATIVO DO BRASIL S.A. - BANCOOB</t>
  </si>
  <si>
    <t>30.183.111</t>
  </si>
  <si>
    <t>TURMA CORRETORA DE CÂMBIO LTDA</t>
  </si>
  <si>
    <t>Registros de câmbio contratado em OUTUBRO / 2019</t>
  </si>
  <si>
    <t>Fonte: Sistema Câmbio; Dados extraídos em: 11.11.2019.</t>
  </si>
  <si>
    <t>Registros de câmbio contratado - Acumulado Jan-Out/2019</t>
  </si>
  <si>
    <t>PLURAL S.A. BANCO MÚLTIPLO</t>
  </si>
  <si>
    <t>31.872.495</t>
  </si>
  <si>
    <t>BANCO C6 S.A.</t>
  </si>
  <si>
    <t>MONEYCORP BANCO DE CÂMBIO S.A.</t>
  </si>
  <si>
    <t>IB CORRETORA DE CÂMBIO, TÍTULOS E VALORES MOBILIÁRIOS S.A.</t>
  </si>
  <si>
    <t>58.497.702</t>
  </si>
  <si>
    <t>BANCO SMARTBANK S.A.</t>
  </si>
  <si>
    <t>MULTIMONEY INVESTIMENTOS E PARTICIPACOES LTDA.</t>
  </si>
  <si>
    <t>09.516.419</t>
  </si>
  <si>
    <t>BANCO ORIGINAL DO AGRONEGÓCIO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</si>
</sst>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6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" fontId="0" fillId="0" borderId="0" xfId="0" applyNumberFormat="1"/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3" fontId="12" fillId="0" borderId="0" xfId="0" applyNumberFormat="1" applyFont="1" applyAlignment="1" applyProtection="1">
      <alignment horizontal="center"/>
    </xf>
    <xf numFmtId="164" fontId="12" fillId="0" borderId="0" xfId="1" applyFont="1" applyAlignment="1" applyProtection="1">
      <alignment horizontal="center"/>
    </xf>
    <xf numFmtId="164" fontId="12" fillId="0" borderId="0" xfId="1" applyFont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/>
    </xf>
    <xf numFmtId="165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Border="1" applyAlignment="1" applyProtection="1">
      <alignment horizontal="center" vertical="center"/>
    </xf>
    <xf numFmtId="166" fontId="14" fillId="3" borderId="5" xfId="1" applyNumberFormat="1" applyFont="1" applyFill="1" applyBorder="1" applyAlignment="1" applyProtection="1">
      <alignment horizontal="center" vertical="center"/>
    </xf>
    <xf numFmtId="166" fontId="6" fillId="4" borderId="3" xfId="1" applyNumberFormat="1" applyFont="1" applyFill="1" applyBorder="1" applyAlignment="1" applyProtection="1">
      <alignment horizontal="right" vertical="center"/>
    </xf>
    <xf numFmtId="166" fontId="6" fillId="3" borderId="1" xfId="1" applyNumberFormat="1" applyFont="1" applyFill="1" applyBorder="1" applyAlignment="1" applyProtection="1">
      <alignment horizontal="right" vertical="center"/>
    </xf>
    <xf numFmtId="166" fontId="6" fillId="0" borderId="1" xfId="1" applyNumberFormat="1" applyFont="1" applyFill="1" applyBorder="1" applyAlignment="1" applyProtection="1">
      <alignment horizontal="right" vertical="center"/>
    </xf>
    <xf numFmtId="166" fontId="6" fillId="0" borderId="0" xfId="1" applyNumberFormat="1" applyFont="1" applyAlignment="1" applyProtection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Protection="1"/>
    <xf numFmtId="166" fontId="12" fillId="0" borderId="0" xfId="1" applyNumberFormat="1" applyFont="1" applyAlignment="1" applyProtection="1">
      <alignment horizontal="center"/>
    </xf>
    <xf numFmtId="166" fontId="11" fillId="3" borderId="6" xfId="1" applyNumberFormat="1" applyFont="1" applyFill="1" applyBorder="1" applyAlignment="1" applyProtection="1">
      <alignment horizontal="right"/>
    </xf>
    <xf numFmtId="165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164" fontId="9" fillId="0" borderId="0" xfId="1" applyFont="1" applyProtection="1"/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  <xf numFmtId="166" fontId="14" fillId="3" borderId="9" xfId="1" applyNumberFormat="1" applyFont="1" applyFill="1" applyBorder="1" applyAlignment="1" applyProtection="1">
      <alignment horizontal="center" vertical="center"/>
    </xf>
    <xf numFmtId="166" fontId="14" fillId="3" borderId="10" xfId="1" applyNumberFormat="1" applyFont="1" applyFill="1" applyBorder="1" applyAlignment="1" applyProtection="1">
      <alignment horizontal="center" vertical="center"/>
    </xf>
    <xf numFmtId="166" fontId="14" fillId="3" borderId="9" xfId="1" applyNumberFormat="1" applyFont="1" applyFill="1" applyBorder="1" applyAlignment="1" applyProtection="1">
      <alignment horizontal="center" vertical="center" wrapText="1"/>
    </xf>
    <xf numFmtId="166" fontId="14" fillId="3" borderId="11" xfId="1" applyNumberFormat="1" applyFont="1" applyFill="1" applyBorder="1" applyAlignment="1" applyProtection="1">
      <alignment horizontal="center" vertical="center" wrapText="1"/>
    </xf>
    <xf numFmtId="165" fontId="4" fillId="3" borderId="4" xfId="0" applyNumberFormat="1" applyFont="1" applyFill="1" applyBorder="1" applyAlignment="1">
      <alignment horizontal="center" vertical="center" wrapText="1"/>
    </xf>
    <xf numFmtId="165" fontId="4" fillId="3" borderId="12" xfId="0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/>
    </xf>
    <xf numFmtId="166" fontId="3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3"/>
  <sheetViews>
    <sheetView tabSelected="1" workbookViewId="0"/>
  </sheetViews>
  <sheetFormatPr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4" customWidth="1"/>
    <col min="5" max="5" width="15" style="24" customWidth="1"/>
    <col min="6" max="6" width="9.7109375" style="24" customWidth="1"/>
    <col min="7" max="7" width="14" style="24" customWidth="1"/>
    <col min="8" max="8" width="9.7109375" style="24" customWidth="1"/>
    <col min="9" max="9" width="15" style="24" customWidth="1"/>
    <col min="10" max="10" width="9.7109375" style="24" customWidth="1"/>
    <col min="11" max="11" width="15" style="24" customWidth="1"/>
    <col min="12" max="12" width="9.7109375" style="24" customWidth="1"/>
    <col min="13" max="13" width="15" style="24" customWidth="1"/>
    <col min="14" max="14" width="8.28515625" style="24" customWidth="1"/>
    <col min="15" max="15" width="15" style="24" customWidth="1"/>
    <col min="16" max="16" width="8.28515625" style="24" customWidth="1"/>
    <col min="17" max="17" width="15" style="24" customWidth="1"/>
    <col min="18" max="18" width="9.7109375" style="24" customWidth="1"/>
    <col min="19" max="19" width="15" style="24" customWidth="1"/>
    <col min="20" max="20" width="9.7109375" style="24" bestFit="1" customWidth="1"/>
    <col min="21" max="21" width="16.425781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356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2" t="s">
        <v>5</v>
      </c>
      <c r="B6" s="62" t="s">
        <v>11</v>
      </c>
      <c r="C6" s="64" t="s">
        <v>4</v>
      </c>
      <c r="D6" s="58" t="s">
        <v>2</v>
      </c>
      <c r="E6" s="59"/>
      <c r="F6" s="58" t="s">
        <v>3</v>
      </c>
      <c r="G6" s="59"/>
      <c r="H6" s="58" t="s">
        <v>6</v>
      </c>
      <c r="I6" s="59"/>
      <c r="J6" s="58" t="s">
        <v>7</v>
      </c>
      <c r="K6" s="59"/>
      <c r="L6" s="60" t="s">
        <v>17</v>
      </c>
      <c r="M6" s="61"/>
      <c r="N6" s="58" t="s">
        <v>8</v>
      </c>
      <c r="O6" s="59"/>
      <c r="P6" s="58" t="s">
        <v>9</v>
      </c>
      <c r="Q6" s="59"/>
      <c r="R6" s="60" t="s">
        <v>16</v>
      </c>
      <c r="S6" s="61"/>
      <c r="T6" s="58" t="s">
        <v>0</v>
      </c>
      <c r="U6" s="59"/>
    </row>
    <row r="7" spans="1:22" s="8" customFormat="1" ht="12.75" customHeight="1" thickBot="1">
      <c r="A7" s="63"/>
      <c r="B7" s="63"/>
      <c r="C7" s="65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>
      <c r="A8" s="33">
        <v>1</v>
      </c>
      <c r="B8" s="52" t="s">
        <v>18</v>
      </c>
      <c r="C8" s="34" t="s">
        <v>19</v>
      </c>
      <c r="D8" s="42">
        <v>5816</v>
      </c>
      <c r="E8" s="42">
        <v>2237764663.5219998</v>
      </c>
      <c r="F8" s="42">
        <v>22197</v>
      </c>
      <c r="G8" s="42">
        <v>2310114188.2365999</v>
      </c>
      <c r="H8" s="42">
        <v>22252</v>
      </c>
      <c r="I8" s="42">
        <v>6078726993.75</v>
      </c>
      <c r="J8" s="42">
        <v>40901</v>
      </c>
      <c r="K8" s="42">
        <v>8101805425.29</v>
      </c>
      <c r="L8" s="42">
        <f t="shared" ref="L8:M28" si="0">J8+H8+F8+D8</f>
        <v>91166</v>
      </c>
      <c r="M8" s="42">
        <f t="shared" si="0"/>
        <v>18728411270.798599</v>
      </c>
      <c r="N8" s="42">
        <v>980</v>
      </c>
      <c r="O8" s="42">
        <v>15404309099.879999</v>
      </c>
      <c r="P8" s="42">
        <v>1078</v>
      </c>
      <c r="Q8" s="42">
        <v>15481439085.1</v>
      </c>
      <c r="R8" s="42">
        <f>N8+P8</f>
        <v>2058</v>
      </c>
      <c r="S8" s="42">
        <f>O8+Q8</f>
        <v>30885748184.98</v>
      </c>
      <c r="T8" s="42">
        <f t="shared" ref="T8:U28" si="1">R8+L8</f>
        <v>93224</v>
      </c>
      <c r="U8" s="42">
        <f t="shared" si="1"/>
        <v>49614159455.778595</v>
      </c>
      <c r="V8" s="16"/>
    </row>
    <row r="9" spans="1:22" s="9" customFormat="1">
      <c r="A9" s="30">
        <v>2</v>
      </c>
      <c r="B9" s="53" t="s">
        <v>20</v>
      </c>
      <c r="C9" s="32" t="s">
        <v>21</v>
      </c>
      <c r="D9" s="43">
        <v>1238</v>
      </c>
      <c r="E9" s="43">
        <v>1763429881.9300001</v>
      </c>
      <c r="F9" s="43">
        <v>7638</v>
      </c>
      <c r="G9" s="43">
        <v>1656281493.02</v>
      </c>
      <c r="H9" s="43">
        <v>6186</v>
      </c>
      <c r="I9" s="43">
        <v>7168020196.9200001</v>
      </c>
      <c r="J9" s="43">
        <v>8916</v>
      </c>
      <c r="K9" s="43">
        <v>7427972533.46</v>
      </c>
      <c r="L9" s="43">
        <f t="shared" si="0"/>
        <v>23978</v>
      </c>
      <c r="M9" s="43">
        <f t="shared" si="0"/>
        <v>18015704105.330002</v>
      </c>
      <c r="N9" s="43">
        <v>191</v>
      </c>
      <c r="O9" s="43">
        <v>3224851467.3499999</v>
      </c>
      <c r="P9" s="43">
        <v>226</v>
      </c>
      <c r="Q9" s="43">
        <v>3274647170.6100001</v>
      </c>
      <c r="R9" s="43">
        <f>N9+P9</f>
        <v>417</v>
      </c>
      <c r="S9" s="43">
        <f>O9+Q9</f>
        <v>6499498637.96</v>
      </c>
      <c r="T9" s="43">
        <f t="shared" si="1"/>
        <v>24395</v>
      </c>
      <c r="U9" s="43">
        <f t="shared" si="1"/>
        <v>24515202743.290001</v>
      </c>
      <c r="V9" s="16"/>
    </row>
    <row r="10" spans="1:22" s="9" customFormat="1">
      <c r="A10" s="33">
        <v>3</v>
      </c>
      <c r="B10" s="54" t="s">
        <v>26</v>
      </c>
      <c r="C10" s="1" t="s">
        <v>27</v>
      </c>
      <c r="D10" s="44">
        <v>7804</v>
      </c>
      <c r="E10" s="44">
        <v>2286348420.3000002</v>
      </c>
      <c r="F10" s="44">
        <v>24031</v>
      </c>
      <c r="G10" s="44">
        <v>2523168867.3832002</v>
      </c>
      <c r="H10" s="44">
        <v>30758</v>
      </c>
      <c r="I10" s="44">
        <v>2640254230.1908002</v>
      </c>
      <c r="J10" s="44">
        <v>38654</v>
      </c>
      <c r="K10" s="44">
        <v>5292638279.4435997</v>
      </c>
      <c r="L10" s="42">
        <f t="shared" si="0"/>
        <v>101247</v>
      </c>
      <c r="M10" s="42">
        <f t="shared" si="0"/>
        <v>12742409797.3176</v>
      </c>
      <c r="N10" s="44">
        <v>529</v>
      </c>
      <c r="O10" s="44">
        <v>5892539445.2799997</v>
      </c>
      <c r="P10" s="44">
        <v>537</v>
      </c>
      <c r="Q10" s="44">
        <v>3952390880.6300001</v>
      </c>
      <c r="R10" s="42">
        <f t="shared" ref="R10:S101" si="2">N10+P10</f>
        <v>1066</v>
      </c>
      <c r="S10" s="42">
        <f t="shared" si="2"/>
        <v>9844930325.9099998</v>
      </c>
      <c r="T10" s="42">
        <f t="shared" si="1"/>
        <v>102313</v>
      </c>
      <c r="U10" s="42">
        <f t="shared" si="1"/>
        <v>22587340123.2276</v>
      </c>
      <c r="V10" s="16"/>
    </row>
    <row r="11" spans="1:22" s="9" customFormat="1">
      <c r="A11" s="30">
        <v>4</v>
      </c>
      <c r="B11" s="53" t="s">
        <v>22</v>
      </c>
      <c r="C11" s="32" t="s">
        <v>23</v>
      </c>
      <c r="D11" s="43">
        <v>7173</v>
      </c>
      <c r="E11" s="43">
        <v>3615237895.77</v>
      </c>
      <c r="F11" s="43">
        <v>23294</v>
      </c>
      <c r="G11" s="43">
        <v>3934620881.3432002</v>
      </c>
      <c r="H11" s="43">
        <v>47677</v>
      </c>
      <c r="I11" s="43">
        <v>2812588970.9299998</v>
      </c>
      <c r="J11" s="43">
        <v>32460</v>
      </c>
      <c r="K11" s="43">
        <v>3474430695.4060998</v>
      </c>
      <c r="L11" s="43">
        <f t="shared" si="0"/>
        <v>110604</v>
      </c>
      <c r="M11" s="43">
        <f t="shared" si="0"/>
        <v>13836878443.449301</v>
      </c>
      <c r="N11" s="43">
        <v>626</v>
      </c>
      <c r="O11" s="43">
        <v>2791354050.2399998</v>
      </c>
      <c r="P11" s="43">
        <v>622</v>
      </c>
      <c r="Q11" s="43">
        <v>2055421264.48</v>
      </c>
      <c r="R11" s="43">
        <f t="shared" si="2"/>
        <v>1248</v>
      </c>
      <c r="S11" s="43">
        <f t="shared" si="2"/>
        <v>4846775314.7199993</v>
      </c>
      <c r="T11" s="43">
        <f t="shared" si="1"/>
        <v>111852</v>
      </c>
      <c r="U11" s="43">
        <f t="shared" si="1"/>
        <v>18683653758.1693</v>
      </c>
      <c r="V11" s="16"/>
    </row>
    <row r="12" spans="1:22" s="9" customFormat="1">
      <c r="A12" s="33">
        <v>5</v>
      </c>
      <c r="B12" s="23" t="s">
        <v>24</v>
      </c>
      <c r="C12" s="1" t="s">
        <v>25</v>
      </c>
      <c r="D12" s="44">
        <v>269</v>
      </c>
      <c r="E12" s="44">
        <v>745353374.34000003</v>
      </c>
      <c r="F12" s="44">
        <v>2879</v>
      </c>
      <c r="G12" s="44">
        <v>936617574.92999995</v>
      </c>
      <c r="H12" s="44">
        <v>1224</v>
      </c>
      <c r="I12" s="44">
        <v>7481226762.7600002</v>
      </c>
      <c r="J12" s="44">
        <v>2388</v>
      </c>
      <c r="K12" s="44">
        <v>4799887202.0799999</v>
      </c>
      <c r="L12" s="42">
        <f t="shared" si="0"/>
        <v>6760</v>
      </c>
      <c r="M12" s="42">
        <f t="shared" si="0"/>
        <v>13963084914.110001</v>
      </c>
      <c r="N12" s="44">
        <v>226</v>
      </c>
      <c r="O12" s="44">
        <v>1592458147.5899999</v>
      </c>
      <c r="P12" s="44">
        <v>243</v>
      </c>
      <c r="Q12" s="44">
        <v>2514914043.29</v>
      </c>
      <c r="R12" s="42">
        <f t="shared" si="2"/>
        <v>469</v>
      </c>
      <c r="S12" s="42">
        <f t="shared" si="2"/>
        <v>4107372190.8800001</v>
      </c>
      <c r="T12" s="42">
        <f t="shared" si="1"/>
        <v>7229</v>
      </c>
      <c r="U12" s="42">
        <f t="shared" si="1"/>
        <v>18070457104.990002</v>
      </c>
      <c r="V12" s="16"/>
    </row>
    <row r="13" spans="1:22" s="9" customFormat="1">
      <c r="A13" s="30">
        <v>6</v>
      </c>
      <c r="B13" s="31" t="s">
        <v>28</v>
      </c>
      <c r="C13" s="32" t="s">
        <v>29</v>
      </c>
      <c r="D13" s="43">
        <v>48</v>
      </c>
      <c r="E13" s="43">
        <v>83553100.930000007</v>
      </c>
      <c r="F13" s="43">
        <v>263</v>
      </c>
      <c r="G13" s="43">
        <v>212874448.13</v>
      </c>
      <c r="H13" s="43">
        <v>253</v>
      </c>
      <c r="I13" s="43">
        <v>2420098007.7600002</v>
      </c>
      <c r="J13" s="43">
        <v>419</v>
      </c>
      <c r="K13" s="43">
        <v>2638499847.25</v>
      </c>
      <c r="L13" s="43">
        <f t="shared" si="0"/>
        <v>983</v>
      </c>
      <c r="M13" s="43">
        <f t="shared" si="0"/>
        <v>5355025404.0700006</v>
      </c>
      <c r="N13" s="43">
        <v>227</v>
      </c>
      <c r="O13" s="43">
        <v>3852727323.7800002</v>
      </c>
      <c r="P13" s="43">
        <v>253</v>
      </c>
      <c r="Q13" s="43">
        <v>4443081899.4700003</v>
      </c>
      <c r="R13" s="43">
        <f t="shared" si="2"/>
        <v>480</v>
      </c>
      <c r="S13" s="43">
        <f t="shared" si="2"/>
        <v>8295809223.25</v>
      </c>
      <c r="T13" s="43">
        <f t="shared" si="1"/>
        <v>1463</v>
      </c>
      <c r="U13" s="43">
        <f t="shared" si="1"/>
        <v>13650834627.32</v>
      </c>
      <c r="V13" s="16"/>
    </row>
    <row r="14" spans="1:22" s="9" customFormat="1">
      <c r="A14" s="33">
        <v>7</v>
      </c>
      <c r="B14" s="54" t="s">
        <v>59</v>
      </c>
      <c r="C14" s="1" t="s">
        <v>60</v>
      </c>
      <c r="D14" s="44"/>
      <c r="E14" s="44"/>
      <c r="F14" s="44"/>
      <c r="G14" s="44"/>
      <c r="H14" s="44">
        <v>4</v>
      </c>
      <c r="I14" s="44">
        <v>13819138.359999999</v>
      </c>
      <c r="J14" s="44"/>
      <c r="K14" s="44"/>
      <c r="L14" s="42">
        <f t="shared" si="0"/>
        <v>4</v>
      </c>
      <c r="M14" s="42">
        <f t="shared" si="0"/>
        <v>13819138.359999999</v>
      </c>
      <c r="N14" s="44">
        <v>1</v>
      </c>
      <c r="O14" s="44">
        <v>1506750250</v>
      </c>
      <c r="P14" s="44">
        <v>84</v>
      </c>
      <c r="Q14" s="44">
        <v>9925000000</v>
      </c>
      <c r="R14" s="42">
        <f t="shared" si="2"/>
        <v>85</v>
      </c>
      <c r="S14" s="42">
        <f t="shared" si="2"/>
        <v>11431750250</v>
      </c>
      <c r="T14" s="42">
        <f t="shared" si="1"/>
        <v>89</v>
      </c>
      <c r="U14" s="42">
        <f t="shared" si="1"/>
        <v>11445569388.360001</v>
      </c>
      <c r="V14" s="16"/>
    </row>
    <row r="15" spans="1:22" s="9" customFormat="1">
      <c r="A15" s="30">
        <v>8</v>
      </c>
      <c r="B15" s="53" t="s">
        <v>30</v>
      </c>
      <c r="C15" s="32" t="s">
        <v>31</v>
      </c>
      <c r="D15" s="43">
        <v>7383</v>
      </c>
      <c r="E15" s="43">
        <v>3064895675.2346001</v>
      </c>
      <c r="F15" s="43">
        <v>13049</v>
      </c>
      <c r="G15" s="43">
        <v>2035003397.4400001</v>
      </c>
      <c r="H15" s="43">
        <v>15634</v>
      </c>
      <c r="I15" s="43">
        <v>769642885.20000005</v>
      </c>
      <c r="J15" s="43">
        <v>19087</v>
      </c>
      <c r="K15" s="43">
        <v>2129884731.8864</v>
      </c>
      <c r="L15" s="43">
        <f t="shared" si="0"/>
        <v>55153</v>
      </c>
      <c r="M15" s="43">
        <f t="shared" si="0"/>
        <v>7999426689.7609997</v>
      </c>
      <c r="N15" s="43">
        <v>343</v>
      </c>
      <c r="O15" s="43">
        <v>2183689354.3600001</v>
      </c>
      <c r="P15" s="43">
        <v>327</v>
      </c>
      <c r="Q15" s="43">
        <v>590276768.13999999</v>
      </c>
      <c r="R15" s="43">
        <f t="shared" si="2"/>
        <v>670</v>
      </c>
      <c r="S15" s="43">
        <f t="shared" si="2"/>
        <v>2773966122.5</v>
      </c>
      <c r="T15" s="43">
        <f t="shared" si="1"/>
        <v>55823</v>
      </c>
      <c r="U15" s="43">
        <f t="shared" si="1"/>
        <v>10773392812.261</v>
      </c>
      <c r="V15" s="16"/>
    </row>
    <row r="16" spans="1:22" s="9" customFormat="1">
      <c r="A16" s="33">
        <v>9</v>
      </c>
      <c r="B16" s="54" t="s">
        <v>32</v>
      </c>
      <c r="C16" s="1" t="s">
        <v>33</v>
      </c>
      <c r="D16" s="44">
        <v>79</v>
      </c>
      <c r="E16" s="44">
        <v>144488247.5169</v>
      </c>
      <c r="F16" s="44">
        <v>278</v>
      </c>
      <c r="G16" s="44">
        <v>42999002.649999999</v>
      </c>
      <c r="H16" s="44">
        <v>434</v>
      </c>
      <c r="I16" s="44">
        <v>429406808.97899997</v>
      </c>
      <c r="J16" s="44">
        <v>931</v>
      </c>
      <c r="K16" s="44">
        <v>394420328.88</v>
      </c>
      <c r="L16" s="42">
        <f t="shared" si="0"/>
        <v>1722</v>
      </c>
      <c r="M16" s="42">
        <f t="shared" si="0"/>
        <v>1011314388.0258999</v>
      </c>
      <c r="N16" s="44">
        <v>109</v>
      </c>
      <c r="O16" s="44">
        <v>4429845273.9799995</v>
      </c>
      <c r="P16" s="44">
        <v>150</v>
      </c>
      <c r="Q16" s="44">
        <v>3231993472.8299999</v>
      </c>
      <c r="R16" s="42">
        <f t="shared" si="2"/>
        <v>259</v>
      </c>
      <c r="S16" s="42">
        <f t="shared" si="2"/>
        <v>7661838746.8099995</v>
      </c>
      <c r="T16" s="42">
        <f t="shared" si="1"/>
        <v>1981</v>
      </c>
      <c r="U16" s="42">
        <f t="shared" si="1"/>
        <v>8673153134.8358994</v>
      </c>
      <c r="V16" s="16"/>
    </row>
    <row r="17" spans="1:22" s="9" customFormat="1">
      <c r="A17" s="30">
        <v>10</v>
      </c>
      <c r="B17" s="53" t="s">
        <v>39</v>
      </c>
      <c r="C17" s="32" t="s">
        <v>40</v>
      </c>
      <c r="D17" s="43">
        <v>182</v>
      </c>
      <c r="E17" s="43">
        <v>352506923.13859999</v>
      </c>
      <c r="F17" s="43">
        <v>1217</v>
      </c>
      <c r="G17" s="43">
        <v>177893097.74000001</v>
      </c>
      <c r="H17" s="43">
        <v>921</v>
      </c>
      <c r="I17" s="43">
        <v>1866739502.3299999</v>
      </c>
      <c r="J17" s="43">
        <v>1703</v>
      </c>
      <c r="K17" s="43">
        <v>2056534030.4044001</v>
      </c>
      <c r="L17" s="43">
        <f t="shared" si="0"/>
        <v>4023</v>
      </c>
      <c r="M17" s="43">
        <f t="shared" si="0"/>
        <v>4453673553.6129999</v>
      </c>
      <c r="N17" s="43">
        <v>659</v>
      </c>
      <c r="O17" s="43">
        <v>1570825927.27</v>
      </c>
      <c r="P17" s="43">
        <v>677</v>
      </c>
      <c r="Q17" s="43">
        <v>1821045652.98</v>
      </c>
      <c r="R17" s="43">
        <f t="shared" si="2"/>
        <v>1336</v>
      </c>
      <c r="S17" s="43">
        <f t="shared" si="2"/>
        <v>3391871580.25</v>
      </c>
      <c r="T17" s="43">
        <f t="shared" si="1"/>
        <v>5359</v>
      </c>
      <c r="U17" s="43">
        <f t="shared" si="1"/>
        <v>7845545133.8629999</v>
      </c>
      <c r="V17" s="16"/>
    </row>
    <row r="18" spans="1:22" s="9" customFormat="1">
      <c r="A18" s="33">
        <v>11</v>
      </c>
      <c r="B18" s="54" t="s">
        <v>36</v>
      </c>
      <c r="C18" s="1" t="s">
        <v>37</v>
      </c>
      <c r="D18" s="44">
        <v>124</v>
      </c>
      <c r="E18" s="44">
        <v>239267064.81999999</v>
      </c>
      <c r="F18" s="44">
        <v>960</v>
      </c>
      <c r="G18" s="44">
        <v>372758518.58999997</v>
      </c>
      <c r="H18" s="44">
        <v>375</v>
      </c>
      <c r="I18" s="44">
        <v>1198344524.72</v>
      </c>
      <c r="J18" s="44">
        <v>757</v>
      </c>
      <c r="K18" s="44">
        <v>2924699174.0778999</v>
      </c>
      <c r="L18" s="42">
        <f t="shared" si="0"/>
        <v>2216</v>
      </c>
      <c r="M18" s="42">
        <f t="shared" si="0"/>
        <v>4735069282.2079</v>
      </c>
      <c r="N18" s="44">
        <v>229</v>
      </c>
      <c r="O18" s="44">
        <v>2210503285.6399999</v>
      </c>
      <c r="P18" s="44">
        <v>217</v>
      </c>
      <c r="Q18" s="44">
        <v>584622129.74000001</v>
      </c>
      <c r="R18" s="42">
        <f t="shared" si="2"/>
        <v>446</v>
      </c>
      <c r="S18" s="42">
        <f t="shared" si="2"/>
        <v>2795125415.3800001</v>
      </c>
      <c r="T18" s="42">
        <f t="shared" si="1"/>
        <v>2662</v>
      </c>
      <c r="U18" s="42">
        <f t="shared" si="1"/>
        <v>7530194697.5879002</v>
      </c>
      <c r="V18" s="16"/>
    </row>
    <row r="19" spans="1:22" s="9" customFormat="1">
      <c r="A19" s="30">
        <v>12</v>
      </c>
      <c r="B19" s="53" t="s">
        <v>41</v>
      </c>
      <c r="C19" s="32" t="s">
        <v>42</v>
      </c>
      <c r="D19" s="43"/>
      <c r="E19" s="43"/>
      <c r="F19" s="43"/>
      <c r="G19" s="43"/>
      <c r="H19" s="43">
        <v>161</v>
      </c>
      <c r="I19" s="43">
        <v>1789969330.3299999</v>
      </c>
      <c r="J19" s="43">
        <v>294</v>
      </c>
      <c r="K19" s="43">
        <v>2675928547.1300001</v>
      </c>
      <c r="L19" s="43">
        <f t="shared" si="0"/>
        <v>455</v>
      </c>
      <c r="M19" s="43">
        <f t="shared" si="0"/>
        <v>4465897877.46</v>
      </c>
      <c r="N19" s="43">
        <v>55</v>
      </c>
      <c r="O19" s="43">
        <v>1540564621.01</v>
      </c>
      <c r="P19" s="43">
        <v>36</v>
      </c>
      <c r="Q19" s="43">
        <v>1061844030.99</v>
      </c>
      <c r="R19" s="43">
        <f t="shared" si="2"/>
        <v>91</v>
      </c>
      <c r="S19" s="43">
        <f t="shared" si="2"/>
        <v>2602408652</v>
      </c>
      <c r="T19" s="43">
        <f t="shared" si="1"/>
        <v>546</v>
      </c>
      <c r="U19" s="43">
        <f t="shared" si="1"/>
        <v>7068306529.46</v>
      </c>
      <c r="V19" s="16"/>
    </row>
    <row r="20" spans="1:22" s="9" customFormat="1">
      <c r="A20" s="33">
        <v>13</v>
      </c>
      <c r="B20" s="54" t="s">
        <v>43</v>
      </c>
      <c r="C20" s="1" t="s">
        <v>44</v>
      </c>
      <c r="D20" s="44"/>
      <c r="E20" s="44"/>
      <c r="F20" s="44"/>
      <c r="G20" s="44"/>
      <c r="H20" s="44">
        <v>353</v>
      </c>
      <c r="I20" s="44">
        <v>1239085870.9000001</v>
      </c>
      <c r="J20" s="44">
        <v>583</v>
      </c>
      <c r="K20" s="44">
        <v>2139358528.29</v>
      </c>
      <c r="L20" s="42">
        <f t="shared" si="0"/>
        <v>936</v>
      </c>
      <c r="M20" s="42">
        <f t="shared" si="0"/>
        <v>3378444399.1900001</v>
      </c>
      <c r="N20" s="44">
        <v>65</v>
      </c>
      <c r="O20" s="44">
        <v>2000520689.3699999</v>
      </c>
      <c r="P20" s="44">
        <v>38</v>
      </c>
      <c r="Q20" s="44">
        <v>1034358441.91</v>
      </c>
      <c r="R20" s="42">
        <f t="shared" si="2"/>
        <v>103</v>
      </c>
      <c r="S20" s="42">
        <f t="shared" si="2"/>
        <v>3034879131.2799997</v>
      </c>
      <c r="T20" s="42">
        <f t="shared" si="1"/>
        <v>1039</v>
      </c>
      <c r="U20" s="42">
        <f t="shared" si="1"/>
        <v>6413323530.4699993</v>
      </c>
      <c r="V20" s="16"/>
    </row>
    <row r="21" spans="1:22" s="9" customFormat="1">
      <c r="A21" s="30">
        <v>14</v>
      </c>
      <c r="B21" s="31" t="s">
        <v>63</v>
      </c>
      <c r="C21" s="32" t="s">
        <v>64</v>
      </c>
      <c r="D21" s="43">
        <v>52</v>
      </c>
      <c r="E21" s="43">
        <v>290994496</v>
      </c>
      <c r="F21" s="43"/>
      <c r="G21" s="43"/>
      <c r="H21" s="43">
        <v>32</v>
      </c>
      <c r="I21" s="43">
        <v>12333120.189999999</v>
      </c>
      <c r="J21" s="43">
        <v>52</v>
      </c>
      <c r="K21" s="43">
        <v>3903044.83</v>
      </c>
      <c r="L21" s="43">
        <f t="shared" si="0"/>
        <v>136</v>
      </c>
      <c r="M21" s="43">
        <f t="shared" si="0"/>
        <v>307230661.01999998</v>
      </c>
      <c r="N21" s="43">
        <v>68</v>
      </c>
      <c r="O21" s="43">
        <v>2053711144.4200001</v>
      </c>
      <c r="P21" s="43">
        <v>82</v>
      </c>
      <c r="Q21" s="43">
        <v>2304825848.5999999</v>
      </c>
      <c r="R21" s="43">
        <f t="shared" si="2"/>
        <v>150</v>
      </c>
      <c r="S21" s="43">
        <f t="shared" si="2"/>
        <v>4358536993.0200005</v>
      </c>
      <c r="T21" s="43">
        <f t="shared" si="1"/>
        <v>286</v>
      </c>
      <c r="U21" s="43">
        <f t="shared" si="1"/>
        <v>4665767654.0400009</v>
      </c>
      <c r="V21" s="16"/>
    </row>
    <row r="22" spans="1:22" s="9" customFormat="1">
      <c r="A22" s="33">
        <v>15</v>
      </c>
      <c r="B22" s="54" t="s">
        <v>89</v>
      </c>
      <c r="C22" s="1" t="s">
        <v>90</v>
      </c>
      <c r="D22" s="44">
        <v>11</v>
      </c>
      <c r="E22" s="44">
        <v>34653018.890000001</v>
      </c>
      <c r="F22" s="44">
        <v>16</v>
      </c>
      <c r="G22" s="44">
        <v>13342104.960000001</v>
      </c>
      <c r="H22" s="44">
        <v>159</v>
      </c>
      <c r="I22" s="44">
        <v>1191814147.51</v>
      </c>
      <c r="J22" s="44">
        <v>142</v>
      </c>
      <c r="K22" s="44">
        <v>1198555866.47</v>
      </c>
      <c r="L22" s="42">
        <f t="shared" si="0"/>
        <v>328</v>
      </c>
      <c r="M22" s="42">
        <f t="shared" si="0"/>
        <v>2438365137.8299999</v>
      </c>
      <c r="N22" s="44">
        <v>48</v>
      </c>
      <c r="O22" s="44">
        <v>874479973.27999997</v>
      </c>
      <c r="P22" s="44">
        <v>47</v>
      </c>
      <c r="Q22" s="44">
        <v>888224278.46000004</v>
      </c>
      <c r="R22" s="42">
        <f t="shared" si="2"/>
        <v>95</v>
      </c>
      <c r="S22" s="42">
        <f t="shared" si="2"/>
        <v>1762704251.74</v>
      </c>
      <c r="T22" s="42">
        <f t="shared" si="1"/>
        <v>423</v>
      </c>
      <c r="U22" s="42">
        <f t="shared" si="1"/>
        <v>4201069389.5699997</v>
      </c>
      <c r="V22" s="16"/>
    </row>
    <row r="23" spans="1:22" s="9" customFormat="1">
      <c r="A23" s="30">
        <v>16</v>
      </c>
      <c r="B23" s="53" t="s">
        <v>38</v>
      </c>
      <c r="C23" s="32" t="s">
        <v>340</v>
      </c>
      <c r="D23" s="43">
        <v>129</v>
      </c>
      <c r="E23" s="43">
        <v>38429562.990000002</v>
      </c>
      <c r="F23" s="43">
        <v>467</v>
      </c>
      <c r="G23" s="43">
        <v>67330476.840000004</v>
      </c>
      <c r="H23" s="43">
        <v>428</v>
      </c>
      <c r="I23" s="43">
        <v>163121762.53999999</v>
      </c>
      <c r="J23" s="43">
        <v>534</v>
      </c>
      <c r="K23" s="43">
        <v>267095270.40000001</v>
      </c>
      <c r="L23" s="43">
        <f t="shared" si="0"/>
        <v>1558</v>
      </c>
      <c r="M23" s="43">
        <f t="shared" si="0"/>
        <v>535977072.76999998</v>
      </c>
      <c r="N23" s="43">
        <v>567</v>
      </c>
      <c r="O23" s="43">
        <v>1906309033.77</v>
      </c>
      <c r="P23" s="43">
        <v>554</v>
      </c>
      <c r="Q23" s="43">
        <v>1689032066.6600001</v>
      </c>
      <c r="R23" s="43">
        <f t="shared" si="2"/>
        <v>1121</v>
      </c>
      <c r="S23" s="43">
        <f t="shared" si="2"/>
        <v>3595341100.4300003</v>
      </c>
      <c r="T23" s="43">
        <f t="shared" si="1"/>
        <v>2679</v>
      </c>
      <c r="U23" s="43">
        <f t="shared" si="1"/>
        <v>4131318173.2000003</v>
      </c>
      <c r="V23" s="16"/>
    </row>
    <row r="24" spans="1:22" s="9" customFormat="1">
      <c r="A24" s="33">
        <v>17</v>
      </c>
      <c r="B24" s="54" t="s">
        <v>85</v>
      </c>
      <c r="C24" s="1" t="s">
        <v>86</v>
      </c>
      <c r="D24" s="44">
        <v>74</v>
      </c>
      <c r="E24" s="44">
        <v>59631342.75</v>
      </c>
      <c r="F24" s="44">
        <v>234</v>
      </c>
      <c r="G24" s="44">
        <v>66072707.170000002</v>
      </c>
      <c r="H24" s="44">
        <v>100</v>
      </c>
      <c r="I24" s="44">
        <v>212969736.62</v>
      </c>
      <c r="J24" s="44">
        <v>329</v>
      </c>
      <c r="K24" s="44">
        <v>204376599.83000001</v>
      </c>
      <c r="L24" s="42">
        <f t="shared" si="0"/>
        <v>737</v>
      </c>
      <c r="M24" s="42">
        <f t="shared" si="0"/>
        <v>543050386.37000012</v>
      </c>
      <c r="N24" s="44">
        <v>211</v>
      </c>
      <c r="O24" s="44">
        <v>1499000812.45</v>
      </c>
      <c r="P24" s="44">
        <v>437</v>
      </c>
      <c r="Q24" s="44">
        <v>1331511789.8</v>
      </c>
      <c r="R24" s="42">
        <f t="shared" si="2"/>
        <v>648</v>
      </c>
      <c r="S24" s="42">
        <f t="shared" si="2"/>
        <v>2830512602.25</v>
      </c>
      <c r="T24" s="42">
        <f t="shared" si="1"/>
        <v>1385</v>
      </c>
      <c r="U24" s="42">
        <f t="shared" si="1"/>
        <v>3373562988.6199999</v>
      </c>
      <c r="V24" s="16"/>
    </row>
    <row r="25" spans="1:22" s="9" customFormat="1">
      <c r="A25" s="30">
        <v>18</v>
      </c>
      <c r="B25" s="53" t="s">
        <v>34</v>
      </c>
      <c r="C25" s="32" t="s">
        <v>35</v>
      </c>
      <c r="D25" s="43">
        <v>16</v>
      </c>
      <c r="E25" s="43">
        <v>802759.82</v>
      </c>
      <c r="F25" s="43"/>
      <c r="G25" s="43"/>
      <c r="H25" s="43">
        <v>191</v>
      </c>
      <c r="I25" s="43">
        <v>708308364.85000002</v>
      </c>
      <c r="J25" s="43">
        <v>242</v>
      </c>
      <c r="K25" s="43">
        <v>228484459.96000001</v>
      </c>
      <c r="L25" s="43">
        <f t="shared" si="0"/>
        <v>449</v>
      </c>
      <c r="M25" s="43">
        <f t="shared" si="0"/>
        <v>937595584.63000011</v>
      </c>
      <c r="N25" s="43">
        <v>20</v>
      </c>
      <c r="O25" s="43">
        <v>889868172.98000002</v>
      </c>
      <c r="P25" s="43">
        <v>44</v>
      </c>
      <c r="Q25" s="43">
        <v>1280488589.6600001</v>
      </c>
      <c r="R25" s="43">
        <f t="shared" si="2"/>
        <v>64</v>
      </c>
      <c r="S25" s="43">
        <f t="shared" si="2"/>
        <v>2170356762.6400003</v>
      </c>
      <c r="T25" s="43">
        <f t="shared" si="1"/>
        <v>513</v>
      </c>
      <c r="U25" s="43">
        <f t="shared" si="1"/>
        <v>3107952347.2700005</v>
      </c>
      <c r="V25" s="16"/>
    </row>
    <row r="26" spans="1:22" s="9" customFormat="1">
      <c r="A26" s="33">
        <v>19</v>
      </c>
      <c r="B26" s="54" t="s">
        <v>57</v>
      </c>
      <c r="C26" s="1" t="s">
        <v>58</v>
      </c>
      <c r="D26" s="44">
        <v>173</v>
      </c>
      <c r="E26" s="44">
        <v>48915554.289999999</v>
      </c>
      <c r="F26" s="44">
        <v>1170</v>
      </c>
      <c r="G26" s="44">
        <v>103088984.54000001</v>
      </c>
      <c r="H26" s="44">
        <v>1105</v>
      </c>
      <c r="I26" s="44">
        <v>131442819.79000001</v>
      </c>
      <c r="J26" s="44">
        <v>2189</v>
      </c>
      <c r="K26" s="44">
        <v>128235868.6663</v>
      </c>
      <c r="L26" s="42">
        <f t="shared" si="0"/>
        <v>4637</v>
      </c>
      <c r="M26" s="42">
        <f t="shared" si="0"/>
        <v>411683227.28630006</v>
      </c>
      <c r="N26" s="44">
        <v>283</v>
      </c>
      <c r="O26" s="44">
        <v>1259429192.8</v>
      </c>
      <c r="P26" s="44">
        <v>296</v>
      </c>
      <c r="Q26" s="44">
        <v>1205060865.5799999</v>
      </c>
      <c r="R26" s="42">
        <f t="shared" si="2"/>
        <v>579</v>
      </c>
      <c r="S26" s="42">
        <f t="shared" si="2"/>
        <v>2464490058.3800001</v>
      </c>
      <c r="T26" s="42">
        <f t="shared" si="1"/>
        <v>5216</v>
      </c>
      <c r="U26" s="42">
        <f t="shared" si="1"/>
        <v>2876173285.6663003</v>
      </c>
      <c r="V26" s="16"/>
    </row>
    <row r="27" spans="1:22" s="9" customFormat="1">
      <c r="A27" s="30">
        <v>20</v>
      </c>
      <c r="B27" s="53" t="s">
        <v>47</v>
      </c>
      <c r="C27" s="32" t="s">
        <v>48</v>
      </c>
      <c r="D27" s="43">
        <v>97</v>
      </c>
      <c r="E27" s="43">
        <v>397478264.94</v>
      </c>
      <c r="F27" s="43">
        <v>536</v>
      </c>
      <c r="G27" s="43">
        <v>299709398.97000003</v>
      </c>
      <c r="H27" s="43">
        <v>304</v>
      </c>
      <c r="I27" s="43">
        <v>303477001.5</v>
      </c>
      <c r="J27" s="43">
        <v>512</v>
      </c>
      <c r="K27" s="43">
        <v>344802832.8193</v>
      </c>
      <c r="L27" s="43">
        <f t="shared" si="0"/>
        <v>1449</v>
      </c>
      <c r="M27" s="43">
        <f t="shared" si="0"/>
        <v>1345467498.2293</v>
      </c>
      <c r="N27" s="43">
        <v>130</v>
      </c>
      <c r="O27" s="43">
        <v>695358102.33000004</v>
      </c>
      <c r="P27" s="43">
        <v>142</v>
      </c>
      <c r="Q27" s="43">
        <v>729387283.74000001</v>
      </c>
      <c r="R27" s="43">
        <f t="shared" si="2"/>
        <v>272</v>
      </c>
      <c r="S27" s="43">
        <f t="shared" si="2"/>
        <v>1424745386.0700002</v>
      </c>
      <c r="T27" s="43">
        <f t="shared" si="1"/>
        <v>1721</v>
      </c>
      <c r="U27" s="43">
        <f t="shared" si="1"/>
        <v>2770212884.2993002</v>
      </c>
      <c r="V27" s="16"/>
    </row>
    <row r="28" spans="1:22" s="9" customFormat="1">
      <c r="A28" s="33">
        <v>21</v>
      </c>
      <c r="B28" s="54" t="s">
        <v>45</v>
      </c>
      <c r="C28" s="1" t="s">
        <v>46</v>
      </c>
      <c r="D28" s="44">
        <v>75</v>
      </c>
      <c r="E28" s="44">
        <v>122189479.98999999</v>
      </c>
      <c r="F28" s="44">
        <v>500</v>
      </c>
      <c r="G28" s="44">
        <v>124816793.59</v>
      </c>
      <c r="H28" s="44">
        <v>217</v>
      </c>
      <c r="I28" s="44">
        <v>86017545.430000007</v>
      </c>
      <c r="J28" s="44">
        <v>684</v>
      </c>
      <c r="K28" s="44">
        <v>278825528.55000001</v>
      </c>
      <c r="L28" s="42">
        <f t="shared" si="0"/>
        <v>1476</v>
      </c>
      <c r="M28" s="42">
        <f t="shared" si="0"/>
        <v>611849347.56000006</v>
      </c>
      <c r="N28" s="44">
        <v>337</v>
      </c>
      <c r="O28" s="44">
        <v>1072832637.65</v>
      </c>
      <c r="P28" s="44">
        <v>630</v>
      </c>
      <c r="Q28" s="44">
        <v>857324796.64999998</v>
      </c>
      <c r="R28" s="42">
        <f t="shared" si="2"/>
        <v>967</v>
      </c>
      <c r="S28" s="42">
        <f t="shared" si="2"/>
        <v>1930157434.3</v>
      </c>
      <c r="T28" s="42">
        <f t="shared" si="1"/>
        <v>2443</v>
      </c>
      <c r="U28" s="42">
        <f t="shared" si="1"/>
        <v>2542006781.8600001</v>
      </c>
      <c r="V28" s="16"/>
    </row>
    <row r="29" spans="1:22" s="9" customFormat="1">
      <c r="A29" s="30">
        <v>22</v>
      </c>
      <c r="B29" s="31" t="s">
        <v>75</v>
      </c>
      <c r="C29" s="32" t="s">
        <v>341</v>
      </c>
      <c r="D29" s="43">
        <v>297</v>
      </c>
      <c r="E29" s="43">
        <v>84740994.069999993</v>
      </c>
      <c r="F29" s="43">
        <v>2115</v>
      </c>
      <c r="G29" s="43">
        <v>155870228.7462</v>
      </c>
      <c r="H29" s="43">
        <v>1535</v>
      </c>
      <c r="I29" s="43">
        <v>126574200.37</v>
      </c>
      <c r="J29" s="43">
        <v>5025</v>
      </c>
      <c r="K29" s="43">
        <v>265490893.46000001</v>
      </c>
      <c r="L29" s="43">
        <f t="shared" ref="L29:M44" si="3">J29+H29+F29+D29</f>
        <v>8972</v>
      </c>
      <c r="M29" s="43">
        <f t="shared" si="3"/>
        <v>632676316.64619994</v>
      </c>
      <c r="N29" s="43">
        <v>1274</v>
      </c>
      <c r="O29" s="43">
        <v>610277233.92999995</v>
      </c>
      <c r="P29" s="43">
        <v>9772</v>
      </c>
      <c r="Q29" s="43">
        <v>403921074.26999998</v>
      </c>
      <c r="R29" s="43">
        <f t="shared" si="2"/>
        <v>11046</v>
      </c>
      <c r="S29" s="43">
        <f t="shared" si="2"/>
        <v>1014198308.1999999</v>
      </c>
      <c r="T29" s="43">
        <f t="shared" ref="T29:U44" si="4">R29+L29</f>
        <v>20018</v>
      </c>
      <c r="U29" s="43">
        <f t="shared" si="4"/>
        <v>1646874624.8462</v>
      </c>
      <c r="V29" s="16"/>
    </row>
    <row r="30" spans="1:22" s="9" customFormat="1">
      <c r="A30" s="33">
        <v>23</v>
      </c>
      <c r="B30" s="54" t="s">
        <v>77</v>
      </c>
      <c r="C30" s="1" t="s">
        <v>78</v>
      </c>
      <c r="D30" s="44">
        <v>289</v>
      </c>
      <c r="E30" s="44">
        <v>19777413.030000001</v>
      </c>
      <c r="F30" s="44">
        <v>2130</v>
      </c>
      <c r="G30" s="44">
        <v>121801081.98</v>
      </c>
      <c r="H30" s="44">
        <v>1280</v>
      </c>
      <c r="I30" s="44">
        <v>90044321.060000002</v>
      </c>
      <c r="J30" s="44">
        <v>2406</v>
      </c>
      <c r="K30" s="44">
        <v>99377434.163299993</v>
      </c>
      <c r="L30" s="42">
        <f t="shared" si="3"/>
        <v>6105</v>
      </c>
      <c r="M30" s="42">
        <f t="shared" si="3"/>
        <v>331000250.23329997</v>
      </c>
      <c r="N30" s="44">
        <v>1110</v>
      </c>
      <c r="O30" s="44">
        <v>629082726.10000002</v>
      </c>
      <c r="P30" s="44">
        <v>13416</v>
      </c>
      <c r="Q30" s="44">
        <v>505116313.38999999</v>
      </c>
      <c r="R30" s="42">
        <f t="shared" si="2"/>
        <v>14526</v>
      </c>
      <c r="S30" s="42">
        <f t="shared" si="2"/>
        <v>1134199039.49</v>
      </c>
      <c r="T30" s="42">
        <f t="shared" si="4"/>
        <v>20631</v>
      </c>
      <c r="U30" s="42">
        <f t="shared" si="4"/>
        <v>1465199289.7233</v>
      </c>
      <c r="V30" s="16"/>
    </row>
    <row r="31" spans="1:22" s="9" customFormat="1">
      <c r="A31" s="30">
        <v>24</v>
      </c>
      <c r="B31" s="53" t="s">
        <v>91</v>
      </c>
      <c r="C31" s="32" t="s">
        <v>92</v>
      </c>
      <c r="D31" s="43">
        <v>8</v>
      </c>
      <c r="E31" s="43">
        <v>22483176.949999999</v>
      </c>
      <c r="F31" s="43">
        <v>24</v>
      </c>
      <c r="G31" s="43">
        <v>38578639.710000001</v>
      </c>
      <c r="H31" s="43">
        <v>25</v>
      </c>
      <c r="I31" s="43">
        <v>218880147.28</v>
      </c>
      <c r="J31" s="43">
        <v>52</v>
      </c>
      <c r="K31" s="43">
        <v>355059637.68000001</v>
      </c>
      <c r="L31" s="43">
        <f t="shared" si="3"/>
        <v>109</v>
      </c>
      <c r="M31" s="43">
        <f t="shared" si="3"/>
        <v>635001601.62000012</v>
      </c>
      <c r="N31" s="43">
        <v>73</v>
      </c>
      <c r="O31" s="43">
        <v>524473024.61000001</v>
      </c>
      <c r="P31" s="43">
        <v>77</v>
      </c>
      <c r="Q31" s="43">
        <v>305365849.23000002</v>
      </c>
      <c r="R31" s="43">
        <f t="shared" si="2"/>
        <v>150</v>
      </c>
      <c r="S31" s="43">
        <f t="shared" si="2"/>
        <v>829838873.84000003</v>
      </c>
      <c r="T31" s="43">
        <f t="shared" si="4"/>
        <v>259</v>
      </c>
      <c r="U31" s="43">
        <f t="shared" si="4"/>
        <v>1464840475.46</v>
      </c>
      <c r="V31" s="16"/>
    </row>
    <row r="32" spans="1:22" s="9" customFormat="1">
      <c r="A32" s="33">
        <v>25</v>
      </c>
      <c r="B32" s="54" t="s">
        <v>73</v>
      </c>
      <c r="C32" s="1" t="s">
        <v>74</v>
      </c>
      <c r="D32" s="44">
        <v>38</v>
      </c>
      <c r="E32" s="44">
        <v>10208654.23</v>
      </c>
      <c r="F32" s="44">
        <v>260</v>
      </c>
      <c r="G32" s="44">
        <v>25605922.09</v>
      </c>
      <c r="H32" s="44">
        <v>77185</v>
      </c>
      <c r="I32" s="44">
        <v>188891271.44</v>
      </c>
      <c r="J32" s="44">
        <v>14225</v>
      </c>
      <c r="K32" s="44">
        <v>170934775.16</v>
      </c>
      <c r="L32" s="42">
        <f t="shared" si="3"/>
        <v>91708</v>
      </c>
      <c r="M32" s="42">
        <f t="shared" si="3"/>
        <v>395640622.92000002</v>
      </c>
      <c r="N32" s="44">
        <v>985</v>
      </c>
      <c r="O32" s="44">
        <v>439127517.81</v>
      </c>
      <c r="P32" s="44">
        <v>11269</v>
      </c>
      <c r="Q32" s="44">
        <v>409845877.91000003</v>
      </c>
      <c r="R32" s="42">
        <f t="shared" si="2"/>
        <v>12254</v>
      </c>
      <c r="S32" s="42">
        <f t="shared" si="2"/>
        <v>848973395.72000003</v>
      </c>
      <c r="T32" s="42">
        <f t="shared" si="4"/>
        <v>103962</v>
      </c>
      <c r="U32" s="42">
        <f t="shared" si="4"/>
        <v>1244614018.6400001</v>
      </c>
      <c r="V32" s="16"/>
    </row>
    <row r="33" spans="1:22" s="9" customFormat="1">
      <c r="A33" s="30">
        <v>26</v>
      </c>
      <c r="B33" s="53" t="s">
        <v>69</v>
      </c>
      <c r="C33" s="32" t="s">
        <v>70</v>
      </c>
      <c r="D33" s="43">
        <v>117</v>
      </c>
      <c r="E33" s="43">
        <v>309818027.55000001</v>
      </c>
      <c r="F33" s="43">
        <v>44</v>
      </c>
      <c r="G33" s="43">
        <v>36340898.890000001</v>
      </c>
      <c r="H33" s="43">
        <v>77</v>
      </c>
      <c r="I33" s="43">
        <v>110534781.33</v>
      </c>
      <c r="J33" s="43">
        <v>254</v>
      </c>
      <c r="K33" s="43">
        <v>85794517.939999998</v>
      </c>
      <c r="L33" s="43">
        <f t="shared" si="3"/>
        <v>492</v>
      </c>
      <c r="M33" s="43">
        <f t="shared" si="3"/>
        <v>542488225.71000004</v>
      </c>
      <c r="N33" s="43">
        <v>20</v>
      </c>
      <c r="O33" s="43">
        <v>168248013.69</v>
      </c>
      <c r="P33" s="43">
        <v>28</v>
      </c>
      <c r="Q33" s="43">
        <v>438523408</v>
      </c>
      <c r="R33" s="43">
        <f t="shared" si="2"/>
        <v>48</v>
      </c>
      <c r="S33" s="43">
        <f t="shared" si="2"/>
        <v>606771421.69000006</v>
      </c>
      <c r="T33" s="43">
        <f t="shared" si="4"/>
        <v>540</v>
      </c>
      <c r="U33" s="43">
        <f t="shared" si="4"/>
        <v>1149259647.4000001</v>
      </c>
      <c r="V33" s="16"/>
    </row>
    <row r="34" spans="1:22" s="9" customFormat="1">
      <c r="A34" s="33">
        <v>27</v>
      </c>
      <c r="B34" s="54" t="s">
        <v>108</v>
      </c>
      <c r="C34" s="1" t="s">
        <v>109</v>
      </c>
      <c r="D34" s="44">
        <v>53</v>
      </c>
      <c r="E34" s="44">
        <v>5659051.3799999999</v>
      </c>
      <c r="F34" s="44">
        <v>781</v>
      </c>
      <c r="G34" s="44">
        <v>35159980.189999998</v>
      </c>
      <c r="H34" s="44">
        <v>277</v>
      </c>
      <c r="I34" s="44">
        <v>109742124.43000001</v>
      </c>
      <c r="J34" s="44">
        <v>106119</v>
      </c>
      <c r="K34" s="44">
        <v>168693625.56</v>
      </c>
      <c r="L34" s="42">
        <f t="shared" si="3"/>
        <v>107230</v>
      </c>
      <c r="M34" s="42">
        <f t="shared" si="3"/>
        <v>319254781.56</v>
      </c>
      <c r="N34" s="44">
        <v>292</v>
      </c>
      <c r="O34" s="44">
        <v>440861179.81</v>
      </c>
      <c r="P34" s="44">
        <v>448</v>
      </c>
      <c r="Q34" s="44">
        <v>355150718.72000003</v>
      </c>
      <c r="R34" s="42">
        <f t="shared" si="2"/>
        <v>740</v>
      </c>
      <c r="S34" s="42">
        <f t="shared" si="2"/>
        <v>796011898.52999997</v>
      </c>
      <c r="T34" s="42">
        <f t="shared" si="4"/>
        <v>107970</v>
      </c>
      <c r="U34" s="42">
        <f t="shared" si="4"/>
        <v>1115266680.0899999</v>
      </c>
      <c r="V34" s="16"/>
    </row>
    <row r="35" spans="1:22" s="9" customFormat="1">
      <c r="A35" s="30">
        <v>28</v>
      </c>
      <c r="B35" s="53" t="s">
        <v>117</v>
      </c>
      <c r="C35" s="32" t="s">
        <v>118</v>
      </c>
      <c r="D35" s="43">
        <v>26</v>
      </c>
      <c r="E35" s="43">
        <v>15705215.85</v>
      </c>
      <c r="F35" s="43">
        <v>317</v>
      </c>
      <c r="G35" s="43">
        <v>38322937.369999997</v>
      </c>
      <c r="H35" s="43">
        <v>6</v>
      </c>
      <c r="I35" s="43">
        <v>12762891.630000001</v>
      </c>
      <c r="J35" s="43">
        <v>56</v>
      </c>
      <c r="K35" s="43">
        <v>15150635.869999999</v>
      </c>
      <c r="L35" s="43">
        <f t="shared" si="3"/>
        <v>405</v>
      </c>
      <c r="M35" s="43">
        <f t="shared" si="3"/>
        <v>81941680.719999999</v>
      </c>
      <c r="N35" s="43">
        <v>95</v>
      </c>
      <c r="O35" s="43">
        <v>368705656.81</v>
      </c>
      <c r="P35" s="43">
        <v>237</v>
      </c>
      <c r="Q35" s="43">
        <v>348736148.39999998</v>
      </c>
      <c r="R35" s="43">
        <f t="shared" si="2"/>
        <v>332</v>
      </c>
      <c r="S35" s="43">
        <f t="shared" si="2"/>
        <v>717441805.21000004</v>
      </c>
      <c r="T35" s="43">
        <f t="shared" si="4"/>
        <v>737</v>
      </c>
      <c r="U35" s="43">
        <f t="shared" si="4"/>
        <v>799383485.93000007</v>
      </c>
      <c r="V35" s="16"/>
    </row>
    <row r="36" spans="1:22" s="9" customFormat="1">
      <c r="A36" s="33">
        <v>29</v>
      </c>
      <c r="B36" s="54" t="s">
        <v>87</v>
      </c>
      <c r="C36" s="1" t="s">
        <v>88</v>
      </c>
      <c r="D36" s="44">
        <v>27</v>
      </c>
      <c r="E36" s="44">
        <v>149299023.94</v>
      </c>
      <c r="F36" s="44">
        <v>47</v>
      </c>
      <c r="G36" s="44">
        <v>1679270.88</v>
      </c>
      <c r="H36" s="44">
        <v>369</v>
      </c>
      <c r="I36" s="44">
        <v>25159317.050000001</v>
      </c>
      <c r="J36" s="44">
        <v>3148</v>
      </c>
      <c r="K36" s="44">
        <v>212587332.84</v>
      </c>
      <c r="L36" s="42">
        <f t="shared" si="3"/>
        <v>3591</v>
      </c>
      <c r="M36" s="42">
        <f t="shared" si="3"/>
        <v>388724944.71000004</v>
      </c>
      <c r="N36" s="44">
        <v>113</v>
      </c>
      <c r="O36" s="44">
        <v>208163644.44999999</v>
      </c>
      <c r="P36" s="44">
        <v>65</v>
      </c>
      <c r="Q36" s="44">
        <v>166239366.56</v>
      </c>
      <c r="R36" s="42">
        <f t="shared" si="2"/>
        <v>178</v>
      </c>
      <c r="S36" s="42">
        <f t="shared" si="2"/>
        <v>374403011.00999999</v>
      </c>
      <c r="T36" s="42">
        <f t="shared" si="4"/>
        <v>3769</v>
      </c>
      <c r="U36" s="42">
        <f t="shared" si="4"/>
        <v>763127955.72000003</v>
      </c>
      <c r="V36" s="16"/>
    </row>
    <row r="37" spans="1:22" s="9" customFormat="1">
      <c r="A37" s="30">
        <v>30</v>
      </c>
      <c r="B37" s="53" t="s">
        <v>67</v>
      </c>
      <c r="C37" s="32" t="s">
        <v>68</v>
      </c>
      <c r="D37" s="43">
        <v>616</v>
      </c>
      <c r="E37" s="43">
        <v>110576846.16</v>
      </c>
      <c r="F37" s="43">
        <v>853</v>
      </c>
      <c r="G37" s="43">
        <v>49088007.545000002</v>
      </c>
      <c r="H37" s="43">
        <v>1673</v>
      </c>
      <c r="I37" s="43">
        <v>69869769.450000003</v>
      </c>
      <c r="J37" s="43">
        <v>3571</v>
      </c>
      <c r="K37" s="43">
        <v>121407731.8857</v>
      </c>
      <c r="L37" s="43">
        <f t="shared" si="3"/>
        <v>6713</v>
      </c>
      <c r="M37" s="43">
        <f t="shared" si="3"/>
        <v>350942355.04069996</v>
      </c>
      <c r="N37" s="43">
        <v>446</v>
      </c>
      <c r="O37" s="43">
        <v>206290090.56</v>
      </c>
      <c r="P37" s="43">
        <v>1638</v>
      </c>
      <c r="Q37" s="43">
        <v>149717382.08000001</v>
      </c>
      <c r="R37" s="43">
        <f t="shared" si="2"/>
        <v>2084</v>
      </c>
      <c r="S37" s="43">
        <f t="shared" si="2"/>
        <v>356007472.63999999</v>
      </c>
      <c r="T37" s="43">
        <f t="shared" si="4"/>
        <v>8797</v>
      </c>
      <c r="U37" s="43">
        <f t="shared" si="4"/>
        <v>706949827.68069994</v>
      </c>
      <c r="V37" s="16"/>
    </row>
    <row r="38" spans="1:22" s="9" customFormat="1">
      <c r="A38" s="33">
        <v>31</v>
      </c>
      <c r="B38" s="23" t="s">
        <v>99</v>
      </c>
      <c r="C38" s="1" t="s">
        <v>100</v>
      </c>
      <c r="D38" s="44">
        <v>3</v>
      </c>
      <c r="E38" s="44">
        <v>131272.98000000001</v>
      </c>
      <c r="F38" s="44">
        <v>90</v>
      </c>
      <c r="G38" s="44">
        <v>17171241.800000001</v>
      </c>
      <c r="H38" s="44">
        <v>221</v>
      </c>
      <c r="I38" s="44">
        <v>312485070.93000001</v>
      </c>
      <c r="J38" s="44">
        <v>169</v>
      </c>
      <c r="K38" s="44">
        <v>122795780.01800001</v>
      </c>
      <c r="L38" s="42">
        <f t="shared" si="3"/>
        <v>483</v>
      </c>
      <c r="M38" s="42">
        <f t="shared" si="3"/>
        <v>452583365.72800004</v>
      </c>
      <c r="N38" s="44">
        <v>16</v>
      </c>
      <c r="O38" s="44">
        <v>37296550</v>
      </c>
      <c r="P38" s="44">
        <v>23</v>
      </c>
      <c r="Q38" s="44">
        <v>206365300</v>
      </c>
      <c r="R38" s="42">
        <f t="shared" si="2"/>
        <v>39</v>
      </c>
      <c r="S38" s="42">
        <f t="shared" si="2"/>
        <v>243661850</v>
      </c>
      <c r="T38" s="42">
        <f t="shared" si="4"/>
        <v>522</v>
      </c>
      <c r="U38" s="42">
        <f t="shared" si="4"/>
        <v>696245215.72800004</v>
      </c>
      <c r="V38" s="16"/>
    </row>
    <row r="39" spans="1:22" s="9" customFormat="1">
      <c r="A39" s="30">
        <v>32</v>
      </c>
      <c r="B39" s="31" t="s">
        <v>71</v>
      </c>
      <c r="C39" s="32" t="s">
        <v>72</v>
      </c>
      <c r="D39" s="43">
        <v>119</v>
      </c>
      <c r="E39" s="43">
        <v>28913006.530000001</v>
      </c>
      <c r="F39" s="43">
        <v>102</v>
      </c>
      <c r="G39" s="43">
        <v>3273676.37</v>
      </c>
      <c r="H39" s="43">
        <v>8850</v>
      </c>
      <c r="I39" s="43">
        <v>70673730.030000001</v>
      </c>
      <c r="J39" s="43">
        <v>1901</v>
      </c>
      <c r="K39" s="43">
        <v>91243873.909999996</v>
      </c>
      <c r="L39" s="43">
        <f t="shared" si="3"/>
        <v>10972</v>
      </c>
      <c r="M39" s="43">
        <f t="shared" si="3"/>
        <v>194104286.84</v>
      </c>
      <c r="N39" s="43">
        <v>230</v>
      </c>
      <c r="O39" s="43">
        <v>244607771.62</v>
      </c>
      <c r="P39" s="43">
        <v>219</v>
      </c>
      <c r="Q39" s="43">
        <v>251626183.09999999</v>
      </c>
      <c r="R39" s="43">
        <f t="shared" si="2"/>
        <v>449</v>
      </c>
      <c r="S39" s="43">
        <f t="shared" si="2"/>
        <v>496233954.72000003</v>
      </c>
      <c r="T39" s="43">
        <f t="shared" si="4"/>
        <v>11421</v>
      </c>
      <c r="U39" s="43">
        <f t="shared" si="4"/>
        <v>690338241.56000006</v>
      </c>
      <c r="V39" s="16"/>
    </row>
    <row r="40" spans="1:22" s="9" customFormat="1">
      <c r="A40" s="33">
        <v>33</v>
      </c>
      <c r="B40" s="54" t="s">
        <v>51</v>
      </c>
      <c r="C40" s="1" t="s">
        <v>52</v>
      </c>
      <c r="D40" s="44">
        <v>9</v>
      </c>
      <c r="E40" s="44">
        <v>39865480.729999997</v>
      </c>
      <c r="F40" s="44">
        <v>2</v>
      </c>
      <c r="G40" s="44">
        <v>14052233.76</v>
      </c>
      <c r="H40" s="44">
        <v>55</v>
      </c>
      <c r="I40" s="44">
        <v>50440922.210000001</v>
      </c>
      <c r="J40" s="44">
        <v>61</v>
      </c>
      <c r="K40" s="44">
        <v>32460212.370000001</v>
      </c>
      <c r="L40" s="42">
        <f t="shared" si="3"/>
        <v>127</v>
      </c>
      <c r="M40" s="42">
        <f t="shared" si="3"/>
        <v>136818849.06999999</v>
      </c>
      <c r="N40" s="44">
        <v>72</v>
      </c>
      <c r="O40" s="44">
        <v>233924104.34</v>
      </c>
      <c r="P40" s="44">
        <v>72</v>
      </c>
      <c r="Q40" s="44">
        <v>272365968.66000003</v>
      </c>
      <c r="R40" s="42">
        <f t="shared" si="2"/>
        <v>144</v>
      </c>
      <c r="S40" s="42">
        <f t="shared" si="2"/>
        <v>506290073</v>
      </c>
      <c r="T40" s="42">
        <f t="shared" si="4"/>
        <v>271</v>
      </c>
      <c r="U40" s="42">
        <f t="shared" si="4"/>
        <v>643108922.06999993</v>
      </c>
      <c r="V40" s="16"/>
    </row>
    <row r="41" spans="1:22" s="9" customFormat="1">
      <c r="A41" s="30">
        <v>34</v>
      </c>
      <c r="B41" s="53" t="s">
        <v>65</v>
      </c>
      <c r="C41" s="32" t="s">
        <v>66</v>
      </c>
      <c r="D41" s="43">
        <v>167</v>
      </c>
      <c r="E41" s="43">
        <v>52946656.420000002</v>
      </c>
      <c r="F41" s="43">
        <v>574</v>
      </c>
      <c r="G41" s="43">
        <v>121863086.91</v>
      </c>
      <c r="H41" s="43">
        <v>412</v>
      </c>
      <c r="I41" s="43">
        <v>105706483.26000001</v>
      </c>
      <c r="J41" s="43">
        <v>555</v>
      </c>
      <c r="K41" s="43">
        <v>21660653.620000001</v>
      </c>
      <c r="L41" s="43">
        <f t="shared" si="3"/>
        <v>1708</v>
      </c>
      <c r="M41" s="43">
        <f t="shared" si="3"/>
        <v>302176880.21000004</v>
      </c>
      <c r="N41" s="43">
        <v>77</v>
      </c>
      <c r="O41" s="43">
        <v>141596012.36000001</v>
      </c>
      <c r="P41" s="43">
        <v>84</v>
      </c>
      <c r="Q41" s="43">
        <v>176603960.19</v>
      </c>
      <c r="R41" s="43">
        <f t="shared" si="2"/>
        <v>161</v>
      </c>
      <c r="S41" s="43">
        <f t="shared" si="2"/>
        <v>318199972.55000001</v>
      </c>
      <c r="T41" s="43">
        <f t="shared" si="4"/>
        <v>1869</v>
      </c>
      <c r="U41" s="43">
        <f t="shared" si="4"/>
        <v>620376852.75999999</v>
      </c>
      <c r="V41" s="16"/>
    </row>
    <row r="42" spans="1:22" s="9" customFormat="1">
      <c r="A42" s="33">
        <v>35</v>
      </c>
      <c r="B42" s="54" t="s">
        <v>234</v>
      </c>
      <c r="C42" s="1" t="s">
        <v>235</v>
      </c>
      <c r="D42" s="44">
        <v>145</v>
      </c>
      <c r="E42" s="44">
        <v>105923531.41</v>
      </c>
      <c r="F42" s="44">
        <v>420</v>
      </c>
      <c r="G42" s="44">
        <v>15316547.779999999</v>
      </c>
      <c r="H42" s="44">
        <v>2440</v>
      </c>
      <c r="I42" s="44">
        <v>60690852.759999998</v>
      </c>
      <c r="J42" s="44">
        <v>27163</v>
      </c>
      <c r="K42" s="44">
        <v>150064643.63999999</v>
      </c>
      <c r="L42" s="42">
        <f t="shared" si="3"/>
        <v>30168</v>
      </c>
      <c r="M42" s="42">
        <f t="shared" si="3"/>
        <v>331995575.58999997</v>
      </c>
      <c r="N42" s="44">
        <v>65</v>
      </c>
      <c r="O42" s="44">
        <v>96974452.760000005</v>
      </c>
      <c r="P42" s="44">
        <v>46</v>
      </c>
      <c r="Q42" s="44">
        <v>99537107</v>
      </c>
      <c r="R42" s="42">
        <f t="shared" si="2"/>
        <v>111</v>
      </c>
      <c r="S42" s="42">
        <f t="shared" si="2"/>
        <v>196511559.75999999</v>
      </c>
      <c r="T42" s="42">
        <f t="shared" si="4"/>
        <v>30279</v>
      </c>
      <c r="U42" s="42">
        <f t="shared" si="4"/>
        <v>528507135.34999996</v>
      </c>
      <c r="V42" s="16"/>
    </row>
    <row r="43" spans="1:22" s="9" customFormat="1">
      <c r="A43" s="30">
        <v>36</v>
      </c>
      <c r="B43" s="53" t="s">
        <v>83</v>
      </c>
      <c r="C43" s="32" t="s">
        <v>84</v>
      </c>
      <c r="D43" s="43">
        <v>90</v>
      </c>
      <c r="E43" s="43">
        <v>86181535.299999997</v>
      </c>
      <c r="F43" s="43">
        <v>192</v>
      </c>
      <c r="G43" s="43">
        <v>39187386.130000003</v>
      </c>
      <c r="H43" s="43">
        <v>95</v>
      </c>
      <c r="I43" s="43">
        <v>11164721.039999999</v>
      </c>
      <c r="J43" s="43">
        <v>161</v>
      </c>
      <c r="K43" s="43">
        <v>67598244.829999998</v>
      </c>
      <c r="L43" s="43">
        <f t="shared" si="3"/>
        <v>538</v>
      </c>
      <c r="M43" s="43">
        <f t="shared" si="3"/>
        <v>204131887.30000001</v>
      </c>
      <c r="N43" s="43">
        <v>110</v>
      </c>
      <c r="O43" s="43">
        <v>186239061</v>
      </c>
      <c r="P43" s="43">
        <v>106</v>
      </c>
      <c r="Q43" s="43">
        <v>117678655.70999999</v>
      </c>
      <c r="R43" s="43">
        <f t="shared" si="2"/>
        <v>216</v>
      </c>
      <c r="S43" s="43">
        <f t="shared" si="2"/>
        <v>303917716.70999998</v>
      </c>
      <c r="T43" s="43">
        <f t="shared" si="4"/>
        <v>754</v>
      </c>
      <c r="U43" s="43">
        <f t="shared" si="4"/>
        <v>508049604.00999999</v>
      </c>
      <c r="V43" s="16"/>
    </row>
    <row r="44" spans="1:22" s="9" customFormat="1">
      <c r="A44" s="33">
        <v>37</v>
      </c>
      <c r="B44" s="54" t="s">
        <v>236</v>
      </c>
      <c r="C44" s="1" t="s">
        <v>237</v>
      </c>
      <c r="D44" s="44"/>
      <c r="E44" s="44"/>
      <c r="F44" s="44">
        <v>6</v>
      </c>
      <c r="G44" s="44">
        <v>205661</v>
      </c>
      <c r="H44" s="44">
        <v>583</v>
      </c>
      <c r="I44" s="44">
        <v>4924762.9000000004</v>
      </c>
      <c r="J44" s="44">
        <v>915</v>
      </c>
      <c r="K44" s="44">
        <v>249564953.97</v>
      </c>
      <c r="L44" s="42">
        <f t="shared" si="3"/>
        <v>1504</v>
      </c>
      <c r="M44" s="42">
        <f t="shared" si="3"/>
        <v>254695377.87</v>
      </c>
      <c r="N44" s="44">
        <v>259</v>
      </c>
      <c r="O44" s="44">
        <v>248570321.46000001</v>
      </c>
      <c r="P44" s="44">
        <v>9</v>
      </c>
      <c r="Q44" s="44">
        <v>3766477.62</v>
      </c>
      <c r="R44" s="42">
        <f t="shared" si="2"/>
        <v>268</v>
      </c>
      <c r="S44" s="42">
        <f t="shared" si="2"/>
        <v>252336799.08000001</v>
      </c>
      <c r="T44" s="42">
        <f t="shared" si="4"/>
        <v>1772</v>
      </c>
      <c r="U44" s="42">
        <f t="shared" si="4"/>
        <v>507032176.95000005</v>
      </c>
      <c r="V44" s="16"/>
    </row>
    <row r="45" spans="1:22" s="9" customFormat="1">
      <c r="A45" s="30">
        <v>38</v>
      </c>
      <c r="B45" s="53" t="s">
        <v>79</v>
      </c>
      <c r="C45" s="32" t="s">
        <v>80</v>
      </c>
      <c r="D45" s="43">
        <v>32</v>
      </c>
      <c r="E45" s="43">
        <v>11419336.359999999</v>
      </c>
      <c r="F45" s="43">
        <v>281</v>
      </c>
      <c r="G45" s="43">
        <v>30745560.710000001</v>
      </c>
      <c r="H45" s="43">
        <v>12</v>
      </c>
      <c r="I45" s="43">
        <v>11830772.220000001</v>
      </c>
      <c r="J45" s="43">
        <v>215</v>
      </c>
      <c r="K45" s="43">
        <v>199944200.61000001</v>
      </c>
      <c r="L45" s="43">
        <f t="shared" ref="L45:M60" si="5">J45+H45+F45+D45</f>
        <v>540</v>
      </c>
      <c r="M45" s="43">
        <f t="shared" si="5"/>
        <v>253939869.90000004</v>
      </c>
      <c r="N45" s="43">
        <v>32</v>
      </c>
      <c r="O45" s="43">
        <v>226917421.80000001</v>
      </c>
      <c r="P45" s="43">
        <v>16</v>
      </c>
      <c r="Q45" s="43">
        <v>19647089.289999999</v>
      </c>
      <c r="R45" s="43">
        <f t="shared" si="2"/>
        <v>48</v>
      </c>
      <c r="S45" s="43">
        <f t="shared" si="2"/>
        <v>246564511.09</v>
      </c>
      <c r="T45" s="43">
        <f t="shared" ref="T45:U60" si="6">R45+L45</f>
        <v>588</v>
      </c>
      <c r="U45" s="43">
        <f t="shared" si="6"/>
        <v>500504380.99000001</v>
      </c>
      <c r="V45" s="16"/>
    </row>
    <row r="46" spans="1:22" s="9" customFormat="1">
      <c r="A46" s="33">
        <v>39</v>
      </c>
      <c r="B46" s="54" t="s">
        <v>106</v>
      </c>
      <c r="C46" s="1" t="s">
        <v>107</v>
      </c>
      <c r="D46" s="44">
        <v>70</v>
      </c>
      <c r="E46" s="44">
        <v>53533398.75</v>
      </c>
      <c r="F46" s="44">
        <v>512</v>
      </c>
      <c r="G46" s="44">
        <v>91508727.909999996</v>
      </c>
      <c r="H46" s="44">
        <v>51</v>
      </c>
      <c r="I46" s="44">
        <v>9273675.2699999996</v>
      </c>
      <c r="J46" s="44">
        <v>224</v>
      </c>
      <c r="K46" s="44">
        <v>54522184.100000001</v>
      </c>
      <c r="L46" s="42">
        <f t="shared" si="5"/>
        <v>857</v>
      </c>
      <c r="M46" s="42">
        <f t="shared" si="5"/>
        <v>208837986.03</v>
      </c>
      <c r="N46" s="44">
        <v>31</v>
      </c>
      <c r="O46" s="44">
        <v>176932306.25</v>
      </c>
      <c r="P46" s="44">
        <v>24</v>
      </c>
      <c r="Q46" s="44">
        <v>100439742.98999999</v>
      </c>
      <c r="R46" s="42">
        <f t="shared" si="2"/>
        <v>55</v>
      </c>
      <c r="S46" s="42">
        <f t="shared" si="2"/>
        <v>277372049.24000001</v>
      </c>
      <c r="T46" s="42">
        <f t="shared" si="6"/>
        <v>912</v>
      </c>
      <c r="U46" s="42">
        <f t="shared" si="6"/>
        <v>486210035.26999998</v>
      </c>
      <c r="V46" s="16"/>
    </row>
    <row r="47" spans="1:22" s="9" customFormat="1">
      <c r="A47" s="30">
        <v>40</v>
      </c>
      <c r="B47" s="53" t="s">
        <v>76</v>
      </c>
      <c r="C47" s="32" t="s">
        <v>342</v>
      </c>
      <c r="D47" s="43">
        <v>123</v>
      </c>
      <c r="E47" s="43">
        <v>9154788.5600000005</v>
      </c>
      <c r="F47" s="43">
        <v>805</v>
      </c>
      <c r="G47" s="43">
        <v>36120968.93</v>
      </c>
      <c r="H47" s="43">
        <v>1233</v>
      </c>
      <c r="I47" s="43">
        <v>68481875.090000004</v>
      </c>
      <c r="J47" s="43">
        <v>2167</v>
      </c>
      <c r="K47" s="43">
        <v>75555165.560000002</v>
      </c>
      <c r="L47" s="43">
        <f t="shared" si="5"/>
        <v>4328</v>
      </c>
      <c r="M47" s="43">
        <f t="shared" si="5"/>
        <v>189312798.14000002</v>
      </c>
      <c r="N47" s="43">
        <v>146</v>
      </c>
      <c r="O47" s="43">
        <v>142160409.22999999</v>
      </c>
      <c r="P47" s="43">
        <v>3807</v>
      </c>
      <c r="Q47" s="43">
        <v>109407748.84999999</v>
      </c>
      <c r="R47" s="43">
        <f t="shared" si="2"/>
        <v>3953</v>
      </c>
      <c r="S47" s="43">
        <f t="shared" si="2"/>
        <v>251568158.07999998</v>
      </c>
      <c r="T47" s="43">
        <f t="shared" si="6"/>
        <v>8281</v>
      </c>
      <c r="U47" s="43">
        <f t="shared" si="6"/>
        <v>440880956.22000003</v>
      </c>
      <c r="V47" s="16"/>
    </row>
    <row r="48" spans="1:22" s="9" customFormat="1">
      <c r="A48" s="33">
        <v>41</v>
      </c>
      <c r="B48" s="23" t="s">
        <v>93</v>
      </c>
      <c r="C48" s="1" t="s">
        <v>94</v>
      </c>
      <c r="D48" s="44">
        <v>22</v>
      </c>
      <c r="E48" s="44">
        <v>71002040.890000001</v>
      </c>
      <c r="F48" s="44">
        <v>24</v>
      </c>
      <c r="G48" s="44">
        <v>50539120.840000004</v>
      </c>
      <c r="H48" s="44">
        <v>12</v>
      </c>
      <c r="I48" s="44">
        <v>39447543.960000001</v>
      </c>
      <c r="J48" s="44">
        <v>107</v>
      </c>
      <c r="K48" s="44">
        <v>14331281.65</v>
      </c>
      <c r="L48" s="42">
        <f t="shared" si="5"/>
        <v>165</v>
      </c>
      <c r="M48" s="42">
        <f t="shared" si="5"/>
        <v>175319987.34</v>
      </c>
      <c r="N48" s="44">
        <v>13</v>
      </c>
      <c r="O48" s="44">
        <v>137291969.06999999</v>
      </c>
      <c r="P48" s="44">
        <v>15</v>
      </c>
      <c r="Q48" s="44">
        <v>117290896.7</v>
      </c>
      <c r="R48" s="42">
        <f t="shared" si="2"/>
        <v>28</v>
      </c>
      <c r="S48" s="42">
        <f t="shared" si="2"/>
        <v>254582865.76999998</v>
      </c>
      <c r="T48" s="42">
        <f t="shared" si="6"/>
        <v>193</v>
      </c>
      <c r="U48" s="42">
        <f t="shared" si="6"/>
        <v>429902853.11000001</v>
      </c>
      <c r="V48" s="16"/>
    </row>
    <row r="49" spans="1:22" s="9" customFormat="1">
      <c r="A49" s="30">
        <v>42</v>
      </c>
      <c r="B49" s="31" t="s">
        <v>55</v>
      </c>
      <c r="C49" s="32" t="s">
        <v>56</v>
      </c>
      <c r="D49" s="43">
        <v>93</v>
      </c>
      <c r="E49" s="43">
        <v>94768549.450000003</v>
      </c>
      <c r="F49" s="43"/>
      <c r="G49" s="43"/>
      <c r="H49" s="43">
        <v>121</v>
      </c>
      <c r="I49" s="43">
        <v>21417959.690000001</v>
      </c>
      <c r="J49" s="43">
        <v>32</v>
      </c>
      <c r="K49" s="43">
        <v>154096076.40000001</v>
      </c>
      <c r="L49" s="43">
        <f t="shared" si="5"/>
        <v>246</v>
      </c>
      <c r="M49" s="43">
        <f t="shared" si="5"/>
        <v>270282585.54000002</v>
      </c>
      <c r="N49" s="43">
        <v>4</v>
      </c>
      <c r="O49" s="43">
        <v>62243497.909999996</v>
      </c>
      <c r="P49" s="43">
        <v>1</v>
      </c>
      <c r="Q49" s="43">
        <v>262434.8</v>
      </c>
      <c r="R49" s="43">
        <f t="shared" si="2"/>
        <v>5</v>
      </c>
      <c r="S49" s="43">
        <f t="shared" si="2"/>
        <v>62505932.709999993</v>
      </c>
      <c r="T49" s="43">
        <f t="shared" si="6"/>
        <v>251</v>
      </c>
      <c r="U49" s="43">
        <f t="shared" si="6"/>
        <v>332788518.25</v>
      </c>
      <c r="V49" s="16"/>
    </row>
    <row r="50" spans="1:22" s="9" customFormat="1">
      <c r="A50" s="33">
        <v>43</v>
      </c>
      <c r="B50" s="54" t="s">
        <v>103</v>
      </c>
      <c r="C50" s="1" t="s">
        <v>329</v>
      </c>
      <c r="D50" s="44">
        <v>232</v>
      </c>
      <c r="E50" s="44">
        <v>4584890.01</v>
      </c>
      <c r="F50" s="44">
        <v>949</v>
      </c>
      <c r="G50" s="44">
        <v>21460989.91</v>
      </c>
      <c r="H50" s="44">
        <v>12530</v>
      </c>
      <c r="I50" s="44">
        <v>29301733.920000002</v>
      </c>
      <c r="J50" s="44">
        <v>3753</v>
      </c>
      <c r="K50" s="44">
        <v>53534937.840000004</v>
      </c>
      <c r="L50" s="42">
        <f t="shared" si="5"/>
        <v>17464</v>
      </c>
      <c r="M50" s="42">
        <f t="shared" si="5"/>
        <v>108882551.68000001</v>
      </c>
      <c r="N50" s="44">
        <v>2654</v>
      </c>
      <c r="O50" s="44">
        <v>122753138.01000001</v>
      </c>
      <c r="P50" s="44">
        <v>327</v>
      </c>
      <c r="Q50" s="44">
        <v>81370065.890000001</v>
      </c>
      <c r="R50" s="42">
        <f t="shared" si="2"/>
        <v>2981</v>
      </c>
      <c r="S50" s="42">
        <f t="shared" si="2"/>
        <v>204123203.90000001</v>
      </c>
      <c r="T50" s="42">
        <f t="shared" si="6"/>
        <v>20445</v>
      </c>
      <c r="U50" s="42">
        <f t="shared" si="6"/>
        <v>313005755.58000004</v>
      </c>
      <c r="V50" s="16"/>
    </row>
    <row r="51" spans="1:22" s="9" customFormat="1">
      <c r="A51" s="30">
        <v>44</v>
      </c>
      <c r="B51" s="53" t="s">
        <v>112</v>
      </c>
      <c r="C51" s="32" t="s">
        <v>113</v>
      </c>
      <c r="D51" s="43">
        <v>7</v>
      </c>
      <c r="E51" s="43">
        <v>5289800.59</v>
      </c>
      <c r="F51" s="43">
        <v>4</v>
      </c>
      <c r="G51" s="43">
        <v>4091982.84</v>
      </c>
      <c r="H51" s="43">
        <v>3</v>
      </c>
      <c r="I51" s="43">
        <v>106442.52</v>
      </c>
      <c r="J51" s="43">
        <v>36</v>
      </c>
      <c r="K51" s="43">
        <v>1412137.7</v>
      </c>
      <c r="L51" s="43">
        <f t="shared" si="5"/>
        <v>50</v>
      </c>
      <c r="M51" s="43">
        <f t="shared" si="5"/>
        <v>10900363.649999999</v>
      </c>
      <c r="N51" s="43">
        <v>6</v>
      </c>
      <c r="O51" s="43">
        <v>280555850</v>
      </c>
      <c r="P51" s="43">
        <v>3</v>
      </c>
      <c r="Q51" s="43">
        <v>16213817.42</v>
      </c>
      <c r="R51" s="43">
        <f t="shared" si="2"/>
        <v>9</v>
      </c>
      <c r="S51" s="43">
        <f t="shared" si="2"/>
        <v>296769667.42000002</v>
      </c>
      <c r="T51" s="43">
        <f t="shared" si="6"/>
        <v>59</v>
      </c>
      <c r="U51" s="43">
        <f t="shared" si="6"/>
        <v>307670031.06999999</v>
      </c>
      <c r="V51" s="16"/>
    </row>
    <row r="52" spans="1:22" s="9" customFormat="1">
      <c r="A52" s="33">
        <v>45</v>
      </c>
      <c r="B52" s="54" t="s">
        <v>61</v>
      </c>
      <c r="C52" s="1" t="s">
        <v>62</v>
      </c>
      <c r="D52" s="44"/>
      <c r="E52" s="44"/>
      <c r="F52" s="44"/>
      <c r="G52" s="44"/>
      <c r="H52" s="44">
        <v>237</v>
      </c>
      <c r="I52" s="44">
        <v>130096509.06</v>
      </c>
      <c r="J52" s="44">
        <v>408</v>
      </c>
      <c r="K52" s="44">
        <v>78254126.640000001</v>
      </c>
      <c r="L52" s="42">
        <f t="shared" si="5"/>
        <v>645</v>
      </c>
      <c r="M52" s="42">
        <f t="shared" si="5"/>
        <v>208350635.69999999</v>
      </c>
      <c r="N52" s="44">
        <v>11</v>
      </c>
      <c r="O52" s="44">
        <v>12515235</v>
      </c>
      <c r="P52" s="44">
        <v>59</v>
      </c>
      <c r="Q52" s="44">
        <v>64400000</v>
      </c>
      <c r="R52" s="42">
        <f t="shared" si="2"/>
        <v>70</v>
      </c>
      <c r="S52" s="42">
        <f t="shared" si="2"/>
        <v>76915235</v>
      </c>
      <c r="T52" s="42">
        <f t="shared" si="6"/>
        <v>715</v>
      </c>
      <c r="U52" s="42">
        <f t="shared" si="6"/>
        <v>285265870.69999999</v>
      </c>
      <c r="V52" s="16"/>
    </row>
    <row r="53" spans="1:22" s="9" customFormat="1">
      <c r="A53" s="30">
        <v>46</v>
      </c>
      <c r="B53" s="53" t="s">
        <v>145</v>
      </c>
      <c r="C53" s="32" t="s">
        <v>146</v>
      </c>
      <c r="D53" s="43">
        <v>7</v>
      </c>
      <c r="E53" s="43">
        <v>37089785.130000003</v>
      </c>
      <c r="F53" s="43"/>
      <c r="G53" s="43"/>
      <c r="H53" s="43">
        <v>3</v>
      </c>
      <c r="I53" s="43">
        <v>2527905.66</v>
      </c>
      <c r="J53" s="43">
        <v>24</v>
      </c>
      <c r="K53" s="43">
        <v>14857870.68</v>
      </c>
      <c r="L53" s="43">
        <f t="shared" si="5"/>
        <v>34</v>
      </c>
      <c r="M53" s="43">
        <f t="shared" si="5"/>
        <v>54475561.469999999</v>
      </c>
      <c r="N53" s="43">
        <v>18</v>
      </c>
      <c r="O53" s="43">
        <v>79891940.730000004</v>
      </c>
      <c r="P53" s="43">
        <v>24</v>
      </c>
      <c r="Q53" s="43">
        <v>102673830.3</v>
      </c>
      <c r="R53" s="43">
        <f t="shared" si="2"/>
        <v>42</v>
      </c>
      <c r="S53" s="43">
        <f t="shared" si="2"/>
        <v>182565771.03</v>
      </c>
      <c r="T53" s="43">
        <f t="shared" si="6"/>
        <v>76</v>
      </c>
      <c r="U53" s="43">
        <f t="shared" si="6"/>
        <v>237041332.5</v>
      </c>
      <c r="V53" s="16"/>
    </row>
    <row r="54" spans="1:22" s="9" customFormat="1">
      <c r="A54" s="33">
        <v>47</v>
      </c>
      <c r="B54" s="54" t="s">
        <v>130</v>
      </c>
      <c r="C54" s="1" t="s">
        <v>359</v>
      </c>
      <c r="D54" s="44">
        <v>9</v>
      </c>
      <c r="E54" s="44">
        <v>1342124.3600000001</v>
      </c>
      <c r="F54" s="44">
        <v>24</v>
      </c>
      <c r="G54" s="44">
        <v>857425.05</v>
      </c>
      <c r="H54" s="44">
        <v>180</v>
      </c>
      <c r="I54" s="44">
        <v>17020220.07</v>
      </c>
      <c r="J54" s="44">
        <v>442</v>
      </c>
      <c r="K54" s="44">
        <v>100982943.69</v>
      </c>
      <c r="L54" s="42">
        <f t="shared" si="5"/>
        <v>655</v>
      </c>
      <c r="M54" s="42">
        <f t="shared" si="5"/>
        <v>120202713.16999999</v>
      </c>
      <c r="N54" s="44">
        <v>60</v>
      </c>
      <c r="O54" s="44">
        <v>89955646.650000006</v>
      </c>
      <c r="P54" s="44">
        <v>4</v>
      </c>
      <c r="Q54" s="44">
        <v>6521967.5999999996</v>
      </c>
      <c r="R54" s="42">
        <f t="shared" si="2"/>
        <v>64</v>
      </c>
      <c r="S54" s="42">
        <f t="shared" si="2"/>
        <v>96477614.25</v>
      </c>
      <c r="T54" s="42">
        <f t="shared" si="6"/>
        <v>719</v>
      </c>
      <c r="U54" s="42">
        <f t="shared" si="6"/>
        <v>216680327.41999999</v>
      </c>
      <c r="V54" s="16"/>
    </row>
    <row r="55" spans="1:22" s="9" customFormat="1">
      <c r="A55" s="30">
        <v>48</v>
      </c>
      <c r="B55" s="53" t="s">
        <v>180</v>
      </c>
      <c r="C55" s="32" t="s">
        <v>181</v>
      </c>
      <c r="D55" s="43">
        <v>13</v>
      </c>
      <c r="E55" s="43">
        <v>1608764.23</v>
      </c>
      <c r="F55" s="43">
        <v>21</v>
      </c>
      <c r="G55" s="43">
        <v>727741.38</v>
      </c>
      <c r="H55" s="43">
        <v>9</v>
      </c>
      <c r="I55" s="43">
        <v>441980.33</v>
      </c>
      <c r="J55" s="43">
        <v>57</v>
      </c>
      <c r="K55" s="43">
        <v>51790181.43</v>
      </c>
      <c r="L55" s="43">
        <f t="shared" si="5"/>
        <v>100</v>
      </c>
      <c r="M55" s="43">
        <f t="shared" si="5"/>
        <v>54568667.369999997</v>
      </c>
      <c r="N55" s="43">
        <v>14</v>
      </c>
      <c r="O55" s="43">
        <v>106500000</v>
      </c>
      <c r="P55" s="43">
        <v>8</v>
      </c>
      <c r="Q55" s="43">
        <v>55000000</v>
      </c>
      <c r="R55" s="43">
        <f t="shared" si="2"/>
        <v>22</v>
      </c>
      <c r="S55" s="43">
        <f t="shared" si="2"/>
        <v>161500000</v>
      </c>
      <c r="T55" s="43">
        <f t="shared" si="6"/>
        <v>122</v>
      </c>
      <c r="U55" s="43">
        <f t="shared" si="6"/>
        <v>216068667.37</v>
      </c>
      <c r="V55" s="16"/>
    </row>
    <row r="56" spans="1:22" s="9" customFormat="1">
      <c r="A56" s="33">
        <v>49</v>
      </c>
      <c r="B56" s="54" t="s">
        <v>97</v>
      </c>
      <c r="C56" s="1" t="s">
        <v>98</v>
      </c>
      <c r="D56" s="44">
        <v>53</v>
      </c>
      <c r="E56" s="44">
        <v>63549640.039999999</v>
      </c>
      <c r="F56" s="44">
        <v>1</v>
      </c>
      <c r="G56" s="44">
        <v>660077.36</v>
      </c>
      <c r="H56" s="44">
        <v>4</v>
      </c>
      <c r="I56" s="44">
        <v>15086909.25</v>
      </c>
      <c r="J56" s="44">
        <v>33</v>
      </c>
      <c r="K56" s="44">
        <v>2074001.48</v>
      </c>
      <c r="L56" s="42">
        <f t="shared" si="5"/>
        <v>91</v>
      </c>
      <c r="M56" s="42">
        <f t="shared" si="5"/>
        <v>81370628.129999995</v>
      </c>
      <c r="N56" s="44">
        <v>1</v>
      </c>
      <c r="O56" s="44">
        <v>50000000</v>
      </c>
      <c r="P56" s="44">
        <v>6</v>
      </c>
      <c r="Q56" s="44">
        <v>75000000</v>
      </c>
      <c r="R56" s="42">
        <f t="shared" si="2"/>
        <v>7</v>
      </c>
      <c r="S56" s="42">
        <f t="shared" si="2"/>
        <v>125000000</v>
      </c>
      <c r="T56" s="42">
        <f t="shared" si="6"/>
        <v>98</v>
      </c>
      <c r="U56" s="42">
        <f t="shared" si="6"/>
        <v>206370628.13</v>
      </c>
      <c r="V56" s="16"/>
    </row>
    <row r="57" spans="1:22" s="9" customFormat="1">
      <c r="A57" s="30">
        <v>50</v>
      </c>
      <c r="B57" s="53" t="s">
        <v>114</v>
      </c>
      <c r="C57" s="32" t="s">
        <v>115</v>
      </c>
      <c r="D57" s="43">
        <v>209</v>
      </c>
      <c r="E57" s="43">
        <v>5343754.3600000003</v>
      </c>
      <c r="F57" s="43">
        <v>2119</v>
      </c>
      <c r="G57" s="43">
        <v>29925945.399999999</v>
      </c>
      <c r="H57" s="43">
        <v>1935</v>
      </c>
      <c r="I57" s="43">
        <v>13246052.74</v>
      </c>
      <c r="J57" s="43">
        <v>5303</v>
      </c>
      <c r="K57" s="43">
        <v>37626428.420000002</v>
      </c>
      <c r="L57" s="43">
        <f t="shared" si="5"/>
        <v>9566</v>
      </c>
      <c r="M57" s="43">
        <f t="shared" si="5"/>
        <v>86142180.920000002</v>
      </c>
      <c r="N57" s="43">
        <v>788</v>
      </c>
      <c r="O57" s="43">
        <v>83146911.540000007</v>
      </c>
      <c r="P57" s="43">
        <v>238</v>
      </c>
      <c r="Q57" s="43">
        <v>34194520.799999997</v>
      </c>
      <c r="R57" s="43">
        <f t="shared" si="2"/>
        <v>1026</v>
      </c>
      <c r="S57" s="43">
        <f t="shared" si="2"/>
        <v>117341432.34</v>
      </c>
      <c r="T57" s="43">
        <f t="shared" si="6"/>
        <v>10592</v>
      </c>
      <c r="U57" s="43">
        <f t="shared" si="6"/>
        <v>203483613.25999999</v>
      </c>
      <c r="V57" s="16"/>
    </row>
    <row r="58" spans="1:22" s="9" customFormat="1">
      <c r="A58" s="33">
        <v>51</v>
      </c>
      <c r="B58" s="23" t="s">
        <v>104</v>
      </c>
      <c r="C58" s="1" t="s">
        <v>105</v>
      </c>
      <c r="D58" s="44">
        <v>720</v>
      </c>
      <c r="E58" s="44">
        <v>32386064.379999999</v>
      </c>
      <c r="F58" s="44">
        <v>1451</v>
      </c>
      <c r="G58" s="44">
        <v>52748176.329999998</v>
      </c>
      <c r="H58" s="44">
        <v>478</v>
      </c>
      <c r="I58" s="44">
        <v>5644755.4500000002</v>
      </c>
      <c r="J58" s="44">
        <v>1293</v>
      </c>
      <c r="K58" s="44">
        <v>19205864.309999999</v>
      </c>
      <c r="L58" s="42">
        <f t="shared" si="5"/>
        <v>3942</v>
      </c>
      <c r="M58" s="42">
        <f t="shared" si="5"/>
        <v>109984860.47</v>
      </c>
      <c r="N58" s="44">
        <v>58</v>
      </c>
      <c r="O58" s="44">
        <v>55445802.770000003</v>
      </c>
      <c r="P58" s="44">
        <v>28</v>
      </c>
      <c r="Q58" s="44">
        <v>7543726.6600000001</v>
      </c>
      <c r="R58" s="42">
        <f t="shared" si="2"/>
        <v>86</v>
      </c>
      <c r="S58" s="42">
        <f t="shared" si="2"/>
        <v>62989529.430000007</v>
      </c>
      <c r="T58" s="42">
        <f t="shared" si="6"/>
        <v>4028</v>
      </c>
      <c r="U58" s="42">
        <f t="shared" si="6"/>
        <v>172974389.90000001</v>
      </c>
      <c r="V58" s="16"/>
    </row>
    <row r="59" spans="1:22" s="9" customFormat="1">
      <c r="A59" s="30">
        <v>52</v>
      </c>
      <c r="B59" s="31" t="s">
        <v>188</v>
      </c>
      <c r="C59" s="32" t="s">
        <v>189</v>
      </c>
      <c r="D59" s="43">
        <v>8</v>
      </c>
      <c r="E59" s="43">
        <v>19100000</v>
      </c>
      <c r="F59" s="43">
        <v>32</v>
      </c>
      <c r="G59" s="43">
        <v>56584770.130000003</v>
      </c>
      <c r="H59" s="43">
        <v>3</v>
      </c>
      <c r="I59" s="43">
        <v>787338.67</v>
      </c>
      <c r="J59" s="43">
        <v>98</v>
      </c>
      <c r="K59" s="43">
        <v>10348871.970000001</v>
      </c>
      <c r="L59" s="43">
        <f t="shared" si="5"/>
        <v>141</v>
      </c>
      <c r="M59" s="43">
        <f t="shared" si="5"/>
        <v>86820980.770000011</v>
      </c>
      <c r="N59" s="43">
        <v>14</v>
      </c>
      <c r="O59" s="43">
        <v>61000000</v>
      </c>
      <c r="P59" s="43">
        <v>5</v>
      </c>
      <c r="Q59" s="43">
        <v>15500000</v>
      </c>
      <c r="R59" s="43">
        <f t="shared" si="2"/>
        <v>19</v>
      </c>
      <c r="S59" s="43">
        <f t="shared" si="2"/>
        <v>76500000</v>
      </c>
      <c r="T59" s="43">
        <f t="shared" si="6"/>
        <v>160</v>
      </c>
      <c r="U59" s="43">
        <f t="shared" si="6"/>
        <v>163320980.77000001</v>
      </c>
      <c r="V59" s="16"/>
    </row>
    <row r="60" spans="1:22" s="9" customFormat="1">
      <c r="A60" s="33">
        <v>53</v>
      </c>
      <c r="B60" s="54" t="s">
        <v>344</v>
      </c>
      <c r="C60" s="1" t="s">
        <v>345</v>
      </c>
      <c r="D60" s="44">
        <v>8</v>
      </c>
      <c r="E60" s="44">
        <v>924162.57</v>
      </c>
      <c r="F60" s="44">
        <v>33</v>
      </c>
      <c r="G60" s="44">
        <v>3268273.68</v>
      </c>
      <c r="H60" s="44">
        <v>2779</v>
      </c>
      <c r="I60" s="44">
        <v>72813538.849999994</v>
      </c>
      <c r="J60" s="44">
        <v>160</v>
      </c>
      <c r="K60" s="44">
        <v>3658280.92</v>
      </c>
      <c r="L60" s="42">
        <f t="shared" si="5"/>
        <v>2980</v>
      </c>
      <c r="M60" s="42">
        <f t="shared" si="5"/>
        <v>80664256.019999996</v>
      </c>
      <c r="N60" s="44">
        <v>70</v>
      </c>
      <c r="O60" s="44">
        <v>4351847.07</v>
      </c>
      <c r="P60" s="44">
        <v>149</v>
      </c>
      <c r="Q60" s="44">
        <v>71162541.459999993</v>
      </c>
      <c r="R60" s="42">
        <f t="shared" si="2"/>
        <v>219</v>
      </c>
      <c r="S60" s="42">
        <f t="shared" si="2"/>
        <v>75514388.530000001</v>
      </c>
      <c r="T60" s="42">
        <f t="shared" si="6"/>
        <v>3199</v>
      </c>
      <c r="U60" s="42">
        <f t="shared" si="6"/>
        <v>156178644.55000001</v>
      </c>
      <c r="V60" s="16"/>
    </row>
    <row r="61" spans="1:22" s="9" customFormat="1">
      <c r="A61" s="30">
        <v>54</v>
      </c>
      <c r="B61" s="53" t="s">
        <v>110</v>
      </c>
      <c r="C61" s="32" t="s">
        <v>111</v>
      </c>
      <c r="D61" s="43"/>
      <c r="E61" s="43"/>
      <c r="F61" s="43"/>
      <c r="G61" s="43"/>
      <c r="H61" s="43">
        <v>1030</v>
      </c>
      <c r="I61" s="43">
        <v>40447937.759999998</v>
      </c>
      <c r="J61" s="43">
        <v>18565</v>
      </c>
      <c r="K61" s="43">
        <v>64925572.240000002</v>
      </c>
      <c r="L61" s="43">
        <f t="shared" ref="L61:M76" si="7">J61+H61+F61+D61</f>
        <v>19595</v>
      </c>
      <c r="M61" s="43">
        <f t="shared" si="7"/>
        <v>105373510</v>
      </c>
      <c r="N61" s="43">
        <v>325</v>
      </c>
      <c r="O61" s="43">
        <v>35796760.07</v>
      </c>
      <c r="P61" s="43">
        <v>505</v>
      </c>
      <c r="Q61" s="43">
        <v>10955350.43</v>
      </c>
      <c r="R61" s="43">
        <f t="shared" si="2"/>
        <v>830</v>
      </c>
      <c r="S61" s="43">
        <f t="shared" si="2"/>
        <v>46752110.5</v>
      </c>
      <c r="T61" s="43">
        <f t="shared" ref="T61:U76" si="8">R61+L61</f>
        <v>20425</v>
      </c>
      <c r="U61" s="43">
        <f t="shared" si="8"/>
        <v>152125620.5</v>
      </c>
      <c r="V61" s="16"/>
    </row>
    <row r="62" spans="1:22" s="9" customFormat="1">
      <c r="A62" s="33">
        <v>55</v>
      </c>
      <c r="B62" s="54" t="s">
        <v>149</v>
      </c>
      <c r="C62" s="1" t="s">
        <v>150</v>
      </c>
      <c r="D62" s="44">
        <v>8</v>
      </c>
      <c r="E62" s="44">
        <v>2293700.85</v>
      </c>
      <c r="F62" s="44">
        <v>32</v>
      </c>
      <c r="G62" s="44">
        <v>3038757.45</v>
      </c>
      <c r="H62" s="44">
        <v>16</v>
      </c>
      <c r="I62" s="44">
        <v>65429428.359999999</v>
      </c>
      <c r="J62" s="44">
        <v>58</v>
      </c>
      <c r="K62" s="44">
        <v>11797598.18</v>
      </c>
      <c r="L62" s="42">
        <f t="shared" si="7"/>
        <v>114</v>
      </c>
      <c r="M62" s="42">
        <f t="shared" si="7"/>
        <v>82559484.839999989</v>
      </c>
      <c r="N62" s="44">
        <v>15</v>
      </c>
      <c r="O62" s="44">
        <v>7341101.6100000003</v>
      </c>
      <c r="P62" s="44">
        <v>11</v>
      </c>
      <c r="Q62" s="44">
        <v>59731620.539999999</v>
      </c>
      <c r="R62" s="42">
        <f t="shared" si="2"/>
        <v>26</v>
      </c>
      <c r="S62" s="42">
        <f t="shared" si="2"/>
        <v>67072722.149999999</v>
      </c>
      <c r="T62" s="42">
        <f t="shared" si="8"/>
        <v>140</v>
      </c>
      <c r="U62" s="42">
        <f t="shared" si="8"/>
        <v>149632206.98999998</v>
      </c>
      <c r="V62" s="16"/>
    </row>
    <row r="63" spans="1:22" s="9" customFormat="1">
      <c r="A63" s="30">
        <v>56</v>
      </c>
      <c r="B63" s="53" t="s">
        <v>135</v>
      </c>
      <c r="C63" s="32" t="s">
        <v>348</v>
      </c>
      <c r="D63" s="43">
        <v>24</v>
      </c>
      <c r="E63" s="43">
        <v>29147645.260000002</v>
      </c>
      <c r="F63" s="43">
        <v>8</v>
      </c>
      <c r="G63" s="43">
        <v>531345.19999999995</v>
      </c>
      <c r="H63" s="43">
        <v>23</v>
      </c>
      <c r="I63" s="43">
        <v>8229279.4000000004</v>
      </c>
      <c r="J63" s="43">
        <v>147</v>
      </c>
      <c r="K63" s="43">
        <v>40638237.700000003</v>
      </c>
      <c r="L63" s="43">
        <f t="shared" si="7"/>
        <v>202</v>
      </c>
      <c r="M63" s="43">
        <f t="shared" si="7"/>
        <v>78546507.560000002</v>
      </c>
      <c r="N63" s="43">
        <v>2</v>
      </c>
      <c r="O63" s="43">
        <v>5000707.6100000003</v>
      </c>
      <c r="P63" s="43">
        <v>4</v>
      </c>
      <c r="Q63" s="43">
        <v>45000728.170000002</v>
      </c>
      <c r="R63" s="43">
        <f t="shared" si="2"/>
        <v>6</v>
      </c>
      <c r="S63" s="43">
        <f t="shared" si="2"/>
        <v>50001435.780000001</v>
      </c>
      <c r="T63" s="43">
        <f t="shared" si="8"/>
        <v>208</v>
      </c>
      <c r="U63" s="43">
        <f t="shared" si="8"/>
        <v>128547943.34</v>
      </c>
      <c r="V63" s="16"/>
    </row>
    <row r="64" spans="1:22" s="9" customFormat="1">
      <c r="A64" s="33">
        <v>57</v>
      </c>
      <c r="B64" s="54" t="s">
        <v>116</v>
      </c>
      <c r="C64" s="1" t="s">
        <v>343</v>
      </c>
      <c r="D64" s="44"/>
      <c r="E64" s="44"/>
      <c r="F64" s="44"/>
      <c r="G64" s="44"/>
      <c r="H64" s="44">
        <v>82</v>
      </c>
      <c r="I64" s="44">
        <v>18863115.030000001</v>
      </c>
      <c r="J64" s="44">
        <v>99</v>
      </c>
      <c r="K64" s="44">
        <v>48471557.920000002</v>
      </c>
      <c r="L64" s="42">
        <f t="shared" si="7"/>
        <v>181</v>
      </c>
      <c r="M64" s="42">
        <f t="shared" si="7"/>
        <v>67334672.950000003</v>
      </c>
      <c r="N64" s="44">
        <v>56</v>
      </c>
      <c r="O64" s="44">
        <v>44057518.399999999</v>
      </c>
      <c r="P64" s="44">
        <v>19</v>
      </c>
      <c r="Q64" s="44">
        <v>14417478.27</v>
      </c>
      <c r="R64" s="42">
        <f t="shared" si="2"/>
        <v>75</v>
      </c>
      <c r="S64" s="42">
        <f t="shared" si="2"/>
        <v>58474996.670000002</v>
      </c>
      <c r="T64" s="42">
        <f t="shared" si="8"/>
        <v>256</v>
      </c>
      <c r="U64" s="42">
        <f t="shared" si="8"/>
        <v>125809669.62</v>
      </c>
      <c r="V64" s="16"/>
    </row>
    <row r="65" spans="1:22" s="9" customFormat="1">
      <c r="A65" s="30">
        <v>58</v>
      </c>
      <c r="B65" s="53" t="s">
        <v>151</v>
      </c>
      <c r="C65" s="32" t="s">
        <v>152</v>
      </c>
      <c r="D65" s="43">
        <v>39</v>
      </c>
      <c r="E65" s="43">
        <v>53700620.439999998</v>
      </c>
      <c r="F65" s="43">
        <v>75</v>
      </c>
      <c r="G65" s="43">
        <v>4770312.6399999997</v>
      </c>
      <c r="H65" s="43">
        <v>70</v>
      </c>
      <c r="I65" s="43">
        <v>663039.17000000004</v>
      </c>
      <c r="J65" s="43">
        <v>66</v>
      </c>
      <c r="K65" s="43">
        <v>2221327.27</v>
      </c>
      <c r="L65" s="43">
        <f t="shared" si="7"/>
        <v>250</v>
      </c>
      <c r="M65" s="43">
        <f t="shared" si="7"/>
        <v>61355299.519999996</v>
      </c>
      <c r="N65" s="43">
        <v>60</v>
      </c>
      <c r="O65" s="43">
        <v>10632617.310000001</v>
      </c>
      <c r="P65" s="43">
        <v>33</v>
      </c>
      <c r="Q65" s="43">
        <v>53441122.950000003</v>
      </c>
      <c r="R65" s="43">
        <f t="shared" si="2"/>
        <v>93</v>
      </c>
      <c r="S65" s="43">
        <f t="shared" si="2"/>
        <v>64073740.260000005</v>
      </c>
      <c r="T65" s="43">
        <f t="shared" si="8"/>
        <v>343</v>
      </c>
      <c r="U65" s="43">
        <f t="shared" si="8"/>
        <v>125429039.78</v>
      </c>
      <c r="V65" s="16"/>
    </row>
    <row r="66" spans="1:22" s="9" customFormat="1">
      <c r="A66" s="33">
        <v>59</v>
      </c>
      <c r="B66" s="54" t="s">
        <v>122</v>
      </c>
      <c r="C66" s="1" t="s">
        <v>123</v>
      </c>
      <c r="D66" s="44">
        <v>62</v>
      </c>
      <c r="E66" s="44">
        <v>5679621.3700000001</v>
      </c>
      <c r="F66" s="44">
        <v>311</v>
      </c>
      <c r="G66" s="44">
        <v>35499831.340000004</v>
      </c>
      <c r="H66" s="44">
        <v>46</v>
      </c>
      <c r="I66" s="44">
        <v>8882269.9299999997</v>
      </c>
      <c r="J66" s="44">
        <v>137</v>
      </c>
      <c r="K66" s="44">
        <v>7144373.2199999997</v>
      </c>
      <c r="L66" s="42">
        <f t="shared" si="7"/>
        <v>556</v>
      </c>
      <c r="M66" s="42">
        <f t="shared" si="7"/>
        <v>57206095.859999999</v>
      </c>
      <c r="N66" s="44">
        <v>296</v>
      </c>
      <c r="O66" s="44">
        <v>47874366.520000003</v>
      </c>
      <c r="P66" s="44">
        <v>104</v>
      </c>
      <c r="Q66" s="44">
        <v>19768842.199999999</v>
      </c>
      <c r="R66" s="42">
        <f t="shared" si="2"/>
        <v>400</v>
      </c>
      <c r="S66" s="42">
        <f t="shared" si="2"/>
        <v>67643208.719999999</v>
      </c>
      <c r="T66" s="42">
        <f t="shared" si="8"/>
        <v>956</v>
      </c>
      <c r="U66" s="42">
        <f t="shared" si="8"/>
        <v>124849304.58</v>
      </c>
      <c r="V66" s="16"/>
    </row>
    <row r="67" spans="1:22" s="9" customFormat="1">
      <c r="A67" s="30">
        <v>60</v>
      </c>
      <c r="B67" s="53" t="s">
        <v>120</v>
      </c>
      <c r="C67" s="32" t="s">
        <v>121</v>
      </c>
      <c r="D67" s="43"/>
      <c r="E67" s="43"/>
      <c r="F67" s="43"/>
      <c r="G67" s="43"/>
      <c r="H67" s="43">
        <v>858</v>
      </c>
      <c r="I67" s="43">
        <v>8146857.6900000004</v>
      </c>
      <c r="J67" s="43">
        <v>3598</v>
      </c>
      <c r="K67" s="43">
        <v>57827639.789999999</v>
      </c>
      <c r="L67" s="43">
        <f t="shared" si="7"/>
        <v>4456</v>
      </c>
      <c r="M67" s="43">
        <f t="shared" si="7"/>
        <v>65974497.479999997</v>
      </c>
      <c r="N67" s="43">
        <v>3144</v>
      </c>
      <c r="O67" s="43">
        <v>54557410.5</v>
      </c>
      <c r="P67" s="43">
        <v>40</v>
      </c>
      <c r="Q67" s="43">
        <v>264617.26</v>
      </c>
      <c r="R67" s="43">
        <f t="shared" si="2"/>
        <v>3184</v>
      </c>
      <c r="S67" s="43">
        <f t="shared" si="2"/>
        <v>54822027.759999998</v>
      </c>
      <c r="T67" s="43">
        <f t="shared" si="8"/>
        <v>7640</v>
      </c>
      <c r="U67" s="43">
        <f t="shared" si="8"/>
        <v>120796525.23999999</v>
      </c>
      <c r="V67" s="16"/>
    </row>
    <row r="68" spans="1:22" s="9" customFormat="1">
      <c r="A68" s="33">
        <v>61</v>
      </c>
      <c r="B68" s="23" t="s">
        <v>81</v>
      </c>
      <c r="C68" s="1" t="s">
        <v>82</v>
      </c>
      <c r="D68" s="44"/>
      <c r="E68" s="44"/>
      <c r="F68" s="44"/>
      <c r="G68" s="44"/>
      <c r="H68" s="44">
        <v>18</v>
      </c>
      <c r="I68" s="44">
        <v>27249751.329999998</v>
      </c>
      <c r="J68" s="44">
        <v>24</v>
      </c>
      <c r="K68" s="44">
        <v>32946487.289999999</v>
      </c>
      <c r="L68" s="42">
        <f t="shared" si="7"/>
        <v>42</v>
      </c>
      <c r="M68" s="42">
        <f t="shared" si="7"/>
        <v>60196238.619999997</v>
      </c>
      <c r="N68" s="44">
        <v>10</v>
      </c>
      <c r="O68" s="44">
        <v>31816251</v>
      </c>
      <c r="P68" s="44">
        <v>13</v>
      </c>
      <c r="Q68" s="44">
        <v>26143434</v>
      </c>
      <c r="R68" s="42">
        <f t="shared" si="2"/>
        <v>23</v>
      </c>
      <c r="S68" s="42">
        <f t="shared" si="2"/>
        <v>57959685</v>
      </c>
      <c r="T68" s="42">
        <f t="shared" si="8"/>
        <v>65</v>
      </c>
      <c r="U68" s="42">
        <f t="shared" si="8"/>
        <v>118155923.62</v>
      </c>
      <c r="V68" s="16"/>
    </row>
    <row r="69" spans="1:22" s="9" customFormat="1">
      <c r="A69" s="30">
        <v>62</v>
      </c>
      <c r="B69" s="31" t="s">
        <v>141</v>
      </c>
      <c r="C69" s="32" t="s">
        <v>142</v>
      </c>
      <c r="D69" s="43">
        <v>12</v>
      </c>
      <c r="E69" s="43">
        <v>27672255.800000001</v>
      </c>
      <c r="F69" s="43">
        <v>25</v>
      </c>
      <c r="G69" s="43">
        <v>4570019.1100000003</v>
      </c>
      <c r="H69" s="43">
        <v>57</v>
      </c>
      <c r="I69" s="43">
        <v>2523112.37</v>
      </c>
      <c r="J69" s="43">
        <v>176</v>
      </c>
      <c r="K69" s="43">
        <v>5205795.4000000004</v>
      </c>
      <c r="L69" s="43">
        <f t="shared" si="7"/>
        <v>270</v>
      </c>
      <c r="M69" s="43">
        <f t="shared" si="7"/>
        <v>39971182.68</v>
      </c>
      <c r="N69" s="43">
        <v>1</v>
      </c>
      <c r="O69" s="43">
        <v>127576.8</v>
      </c>
      <c r="P69" s="43">
        <v>8</v>
      </c>
      <c r="Q69" s="43">
        <v>77127998</v>
      </c>
      <c r="R69" s="43">
        <f t="shared" si="2"/>
        <v>9</v>
      </c>
      <c r="S69" s="43">
        <f t="shared" si="2"/>
        <v>77255574.799999997</v>
      </c>
      <c r="T69" s="43">
        <f t="shared" si="8"/>
        <v>279</v>
      </c>
      <c r="U69" s="43">
        <f t="shared" si="8"/>
        <v>117226757.47999999</v>
      </c>
      <c r="V69" s="16"/>
    </row>
    <row r="70" spans="1:22" s="9" customFormat="1">
      <c r="A70" s="33">
        <v>63</v>
      </c>
      <c r="B70" s="54" t="s">
        <v>128</v>
      </c>
      <c r="C70" s="1" t="s">
        <v>129</v>
      </c>
      <c r="D70" s="44">
        <v>114</v>
      </c>
      <c r="E70" s="44">
        <v>1894114.51</v>
      </c>
      <c r="F70" s="44">
        <v>1475</v>
      </c>
      <c r="G70" s="44">
        <v>30882677.82</v>
      </c>
      <c r="H70" s="44">
        <v>659</v>
      </c>
      <c r="I70" s="44">
        <v>9493549.1899999995</v>
      </c>
      <c r="J70" s="44">
        <v>2284</v>
      </c>
      <c r="K70" s="44">
        <v>24160149.780000001</v>
      </c>
      <c r="L70" s="42">
        <f t="shared" si="7"/>
        <v>4532</v>
      </c>
      <c r="M70" s="42">
        <f t="shared" si="7"/>
        <v>66430491.299999997</v>
      </c>
      <c r="N70" s="44">
        <v>1555</v>
      </c>
      <c r="O70" s="44">
        <v>46213695.200000003</v>
      </c>
      <c r="P70" s="44">
        <v>17</v>
      </c>
      <c r="Q70" s="44">
        <v>2567530.08</v>
      </c>
      <c r="R70" s="42">
        <f t="shared" si="2"/>
        <v>1572</v>
      </c>
      <c r="S70" s="42">
        <f t="shared" si="2"/>
        <v>48781225.280000001</v>
      </c>
      <c r="T70" s="42">
        <f t="shared" si="8"/>
        <v>6104</v>
      </c>
      <c r="U70" s="42">
        <f t="shared" si="8"/>
        <v>115211716.58</v>
      </c>
      <c r="V70" s="16"/>
    </row>
    <row r="71" spans="1:22" s="9" customFormat="1">
      <c r="A71" s="30">
        <v>64</v>
      </c>
      <c r="B71" s="53" t="s">
        <v>133</v>
      </c>
      <c r="C71" s="32" t="s">
        <v>134</v>
      </c>
      <c r="D71" s="43">
        <v>4</v>
      </c>
      <c r="E71" s="43">
        <v>30168055</v>
      </c>
      <c r="F71" s="43">
        <v>34</v>
      </c>
      <c r="G71" s="43">
        <v>3305382.09</v>
      </c>
      <c r="H71" s="43">
        <v>22</v>
      </c>
      <c r="I71" s="43">
        <v>21059822.350000001</v>
      </c>
      <c r="J71" s="43">
        <v>40</v>
      </c>
      <c r="K71" s="43">
        <v>14021052.9</v>
      </c>
      <c r="L71" s="43">
        <f t="shared" si="7"/>
        <v>100</v>
      </c>
      <c r="M71" s="43">
        <f t="shared" si="7"/>
        <v>68554312.340000004</v>
      </c>
      <c r="N71" s="43">
        <v>18</v>
      </c>
      <c r="O71" s="43">
        <v>6150000</v>
      </c>
      <c r="P71" s="43">
        <v>15</v>
      </c>
      <c r="Q71" s="43">
        <v>40150000</v>
      </c>
      <c r="R71" s="43">
        <f t="shared" si="2"/>
        <v>33</v>
      </c>
      <c r="S71" s="43">
        <f t="shared" si="2"/>
        <v>46300000</v>
      </c>
      <c r="T71" s="43">
        <f t="shared" si="8"/>
        <v>133</v>
      </c>
      <c r="U71" s="43">
        <f t="shared" si="8"/>
        <v>114854312.34</v>
      </c>
      <c r="V71" s="16"/>
    </row>
    <row r="72" spans="1:22" s="9" customFormat="1">
      <c r="A72" s="33">
        <v>65</v>
      </c>
      <c r="B72" s="54" t="s">
        <v>126</v>
      </c>
      <c r="C72" s="1" t="s">
        <v>127</v>
      </c>
      <c r="D72" s="44">
        <v>52</v>
      </c>
      <c r="E72" s="44">
        <v>876994.89</v>
      </c>
      <c r="F72" s="44">
        <v>289</v>
      </c>
      <c r="G72" s="44">
        <v>3372997.16</v>
      </c>
      <c r="H72" s="44">
        <v>1524</v>
      </c>
      <c r="I72" s="44">
        <v>10797605.41</v>
      </c>
      <c r="J72" s="44">
        <v>4479</v>
      </c>
      <c r="K72" s="44">
        <v>52641240.280000001</v>
      </c>
      <c r="L72" s="42">
        <f t="shared" si="7"/>
        <v>6344</v>
      </c>
      <c r="M72" s="42">
        <f t="shared" si="7"/>
        <v>67688837.739999995</v>
      </c>
      <c r="N72" s="44">
        <v>829</v>
      </c>
      <c r="O72" s="44">
        <v>44346212.350000001</v>
      </c>
      <c r="P72" s="44">
        <v>14</v>
      </c>
      <c r="Q72" s="44">
        <v>243086.39</v>
      </c>
      <c r="R72" s="42">
        <f t="shared" si="2"/>
        <v>843</v>
      </c>
      <c r="S72" s="42">
        <f t="shared" si="2"/>
        <v>44589298.740000002</v>
      </c>
      <c r="T72" s="42">
        <f t="shared" si="8"/>
        <v>7187</v>
      </c>
      <c r="U72" s="42">
        <f t="shared" si="8"/>
        <v>112278136.47999999</v>
      </c>
      <c r="V72" s="16"/>
    </row>
    <row r="73" spans="1:22" s="9" customFormat="1">
      <c r="A73" s="30">
        <v>66</v>
      </c>
      <c r="B73" s="53" t="s">
        <v>232</v>
      </c>
      <c r="C73" s="32" t="s">
        <v>233</v>
      </c>
      <c r="D73" s="43"/>
      <c r="E73" s="43"/>
      <c r="F73" s="43">
        <v>2</v>
      </c>
      <c r="G73" s="43">
        <v>44049.7</v>
      </c>
      <c r="H73" s="43">
        <v>32</v>
      </c>
      <c r="I73" s="43">
        <v>45104378.340000004</v>
      </c>
      <c r="J73" s="43">
        <v>367</v>
      </c>
      <c r="K73" s="43">
        <v>9538628.5</v>
      </c>
      <c r="L73" s="43">
        <f t="shared" si="7"/>
        <v>401</v>
      </c>
      <c r="M73" s="43">
        <f t="shared" si="7"/>
        <v>54687056.540000007</v>
      </c>
      <c r="N73" s="43">
        <v>13</v>
      </c>
      <c r="O73" s="43">
        <v>9295212.6799999997</v>
      </c>
      <c r="P73" s="43">
        <v>4</v>
      </c>
      <c r="Q73" s="43">
        <v>44740000</v>
      </c>
      <c r="R73" s="43">
        <f t="shared" si="2"/>
        <v>17</v>
      </c>
      <c r="S73" s="43">
        <f t="shared" si="2"/>
        <v>54035212.68</v>
      </c>
      <c r="T73" s="43">
        <f t="shared" si="8"/>
        <v>418</v>
      </c>
      <c r="U73" s="43">
        <f t="shared" si="8"/>
        <v>108722269.22</v>
      </c>
      <c r="V73" s="16"/>
    </row>
    <row r="74" spans="1:22" s="9" customFormat="1">
      <c r="A74" s="33">
        <v>67</v>
      </c>
      <c r="B74" s="54" t="s">
        <v>155</v>
      </c>
      <c r="C74" s="1" t="s">
        <v>156</v>
      </c>
      <c r="D74" s="44">
        <v>1</v>
      </c>
      <c r="E74" s="44">
        <v>865000</v>
      </c>
      <c r="F74" s="44">
        <v>13</v>
      </c>
      <c r="G74" s="44">
        <v>4057106.52</v>
      </c>
      <c r="H74" s="44">
        <v>10</v>
      </c>
      <c r="I74" s="44">
        <v>231286.31</v>
      </c>
      <c r="J74" s="44">
        <v>69</v>
      </c>
      <c r="K74" s="44">
        <v>16517178.6</v>
      </c>
      <c r="L74" s="42">
        <f t="shared" si="7"/>
        <v>93</v>
      </c>
      <c r="M74" s="42">
        <f t="shared" si="7"/>
        <v>21670571.43</v>
      </c>
      <c r="N74" s="44">
        <v>11</v>
      </c>
      <c r="O74" s="44">
        <v>77552580</v>
      </c>
      <c r="P74" s="44">
        <v>4</v>
      </c>
      <c r="Q74" s="44">
        <v>4548900</v>
      </c>
      <c r="R74" s="42">
        <f t="shared" si="2"/>
        <v>15</v>
      </c>
      <c r="S74" s="42">
        <f t="shared" si="2"/>
        <v>82101480</v>
      </c>
      <c r="T74" s="42">
        <f t="shared" si="8"/>
        <v>108</v>
      </c>
      <c r="U74" s="42">
        <f t="shared" si="8"/>
        <v>103772051.43000001</v>
      </c>
      <c r="V74" s="16"/>
    </row>
    <row r="75" spans="1:22" s="9" customFormat="1">
      <c r="A75" s="30">
        <v>68</v>
      </c>
      <c r="B75" s="53" t="s">
        <v>360</v>
      </c>
      <c r="C75" s="32" t="s">
        <v>361</v>
      </c>
      <c r="D75" s="43"/>
      <c r="E75" s="43"/>
      <c r="F75" s="43"/>
      <c r="G75" s="43"/>
      <c r="H75" s="43">
        <v>4</v>
      </c>
      <c r="I75" s="43">
        <v>37717753.159999996</v>
      </c>
      <c r="J75" s="43">
        <v>10</v>
      </c>
      <c r="K75" s="43">
        <v>6281384.4199999999</v>
      </c>
      <c r="L75" s="43">
        <f t="shared" si="7"/>
        <v>14</v>
      </c>
      <c r="M75" s="43">
        <f t="shared" si="7"/>
        <v>43999137.579999998</v>
      </c>
      <c r="N75" s="43">
        <v>6</v>
      </c>
      <c r="O75" s="43">
        <v>5380900</v>
      </c>
      <c r="P75" s="43">
        <v>3</v>
      </c>
      <c r="Q75" s="43">
        <v>40689110</v>
      </c>
      <c r="R75" s="43">
        <f t="shared" si="2"/>
        <v>9</v>
      </c>
      <c r="S75" s="43">
        <f t="shared" si="2"/>
        <v>46070010</v>
      </c>
      <c r="T75" s="43">
        <f t="shared" si="8"/>
        <v>23</v>
      </c>
      <c r="U75" s="43">
        <f t="shared" si="8"/>
        <v>90069147.579999998</v>
      </c>
      <c r="V75" s="16"/>
    </row>
    <row r="76" spans="1:22" s="9" customFormat="1">
      <c r="A76" s="33">
        <v>69</v>
      </c>
      <c r="B76" s="54" t="s">
        <v>131</v>
      </c>
      <c r="C76" s="1" t="s">
        <v>132</v>
      </c>
      <c r="D76" s="44">
        <v>186</v>
      </c>
      <c r="E76" s="44">
        <v>3484546.6</v>
      </c>
      <c r="F76" s="44">
        <v>1180</v>
      </c>
      <c r="G76" s="44">
        <v>28960940</v>
      </c>
      <c r="H76" s="44">
        <v>476</v>
      </c>
      <c r="I76" s="44">
        <v>6289994.4000000004</v>
      </c>
      <c r="J76" s="44">
        <v>888</v>
      </c>
      <c r="K76" s="44">
        <v>9783853.25</v>
      </c>
      <c r="L76" s="42">
        <f t="shared" si="7"/>
        <v>2730</v>
      </c>
      <c r="M76" s="42">
        <f t="shared" si="7"/>
        <v>48519334.25</v>
      </c>
      <c r="N76" s="44">
        <v>433</v>
      </c>
      <c r="O76" s="44">
        <v>30956651.98</v>
      </c>
      <c r="P76" s="44">
        <v>16</v>
      </c>
      <c r="Q76" s="44">
        <v>1971342</v>
      </c>
      <c r="R76" s="42">
        <f t="shared" si="2"/>
        <v>449</v>
      </c>
      <c r="S76" s="42">
        <f t="shared" si="2"/>
        <v>32927993.98</v>
      </c>
      <c r="T76" s="42">
        <f t="shared" si="8"/>
        <v>3179</v>
      </c>
      <c r="U76" s="42">
        <f t="shared" si="8"/>
        <v>81447328.230000004</v>
      </c>
      <c r="V76" s="16"/>
    </row>
    <row r="77" spans="1:22" s="9" customFormat="1">
      <c r="A77" s="30">
        <v>70</v>
      </c>
      <c r="B77" s="53" t="s">
        <v>161</v>
      </c>
      <c r="C77" s="32" t="s">
        <v>162</v>
      </c>
      <c r="D77" s="43">
        <v>86</v>
      </c>
      <c r="E77" s="43">
        <v>1053462.69</v>
      </c>
      <c r="F77" s="43">
        <v>1446</v>
      </c>
      <c r="G77" s="43">
        <v>27854948.050000001</v>
      </c>
      <c r="H77" s="43">
        <v>302</v>
      </c>
      <c r="I77" s="43">
        <v>3486409.56</v>
      </c>
      <c r="J77" s="43">
        <v>1289</v>
      </c>
      <c r="K77" s="43">
        <v>10731753.415999999</v>
      </c>
      <c r="L77" s="43">
        <f t="shared" ref="L77:M92" si="9">J77+H77+F77+D77</f>
        <v>3123</v>
      </c>
      <c r="M77" s="43">
        <f t="shared" si="9"/>
        <v>43126573.715999998</v>
      </c>
      <c r="N77" s="43">
        <v>514</v>
      </c>
      <c r="O77" s="43">
        <v>34679217.899999999</v>
      </c>
      <c r="P77" s="43">
        <v>9</v>
      </c>
      <c r="Q77" s="43">
        <v>620299.99</v>
      </c>
      <c r="R77" s="43">
        <f t="shared" si="2"/>
        <v>523</v>
      </c>
      <c r="S77" s="43">
        <f t="shared" si="2"/>
        <v>35299517.890000001</v>
      </c>
      <c r="T77" s="43">
        <f t="shared" ref="T77:U92" si="10">R77+L77</f>
        <v>3646</v>
      </c>
      <c r="U77" s="43">
        <f t="shared" si="10"/>
        <v>78426091.606000006</v>
      </c>
      <c r="V77" s="16"/>
    </row>
    <row r="78" spans="1:22" s="9" customFormat="1">
      <c r="A78" s="33">
        <v>71</v>
      </c>
      <c r="B78" s="23" t="s">
        <v>136</v>
      </c>
      <c r="C78" s="1" t="s">
        <v>137</v>
      </c>
      <c r="D78" s="44">
        <v>591</v>
      </c>
      <c r="E78" s="44">
        <v>22579848.600000001</v>
      </c>
      <c r="F78" s="44">
        <v>570</v>
      </c>
      <c r="G78" s="44">
        <v>16124300.960000001</v>
      </c>
      <c r="H78" s="44">
        <v>300</v>
      </c>
      <c r="I78" s="44">
        <v>5130473.68</v>
      </c>
      <c r="J78" s="44">
        <v>253</v>
      </c>
      <c r="K78" s="44">
        <v>9952266.0199999996</v>
      </c>
      <c r="L78" s="42">
        <f t="shared" si="9"/>
        <v>1714</v>
      </c>
      <c r="M78" s="42">
        <f t="shared" si="9"/>
        <v>53786889.260000005</v>
      </c>
      <c r="N78" s="44">
        <v>24</v>
      </c>
      <c r="O78" s="44">
        <v>9049991.3699999992</v>
      </c>
      <c r="P78" s="44">
        <v>13</v>
      </c>
      <c r="Q78" s="44">
        <v>10817926.970000001</v>
      </c>
      <c r="R78" s="42">
        <f t="shared" si="2"/>
        <v>37</v>
      </c>
      <c r="S78" s="42">
        <f t="shared" si="2"/>
        <v>19867918.34</v>
      </c>
      <c r="T78" s="42">
        <f t="shared" si="10"/>
        <v>1751</v>
      </c>
      <c r="U78" s="42">
        <f t="shared" si="10"/>
        <v>73654807.600000009</v>
      </c>
      <c r="V78" s="16"/>
    </row>
    <row r="79" spans="1:22" s="9" customFormat="1">
      <c r="A79" s="30">
        <v>72</v>
      </c>
      <c r="B79" s="31" t="s">
        <v>101</v>
      </c>
      <c r="C79" s="32" t="s">
        <v>102</v>
      </c>
      <c r="D79" s="43">
        <v>2</v>
      </c>
      <c r="E79" s="43">
        <v>159104.9</v>
      </c>
      <c r="F79" s="43">
        <v>99</v>
      </c>
      <c r="G79" s="43">
        <v>25568861.600000001</v>
      </c>
      <c r="H79" s="43">
        <v>70</v>
      </c>
      <c r="I79" s="43">
        <v>1310241.49</v>
      </c>
      <c r="J79" s="43">
        <v>164</v>
      </c>
      <c r="K79" s="43">
        <v>2572887.4900000002</v>
      </c>
      <c r="L79" s="43">
        <f t="shared" si="9"/>
        <v>335</v>
      </c>
      <c r="M79" s="43">
        <f t="shared" si="9"/>
        <v>29611095.48</v>
      </c>
      <c r="N79" s="43">
        <v>80</v>
      </c>
      <c r="O79" s="43">
        <v>30834010.309999999</v>
      </c>
      <c r="P79" s="43">
        <v>10</v>
      </c>
      <c r="Q79" s="43">
        <v>4170000</v>
      </c>
      <c r="R79" s="43">
        <f t="shared" si="2"/>
        <v>90</v>
      </c>
      <c r="S79" s="43">
        <f t="shared" si="2"/>
        <v>35004010.310000002</v>
      </c>
      <c r="T79" s="43">
        <f t="shared" si="10"/>
        <v>425</v>
      </c>
      <c r="U79" s="43">
        <f t="shared" si="10"/>
        <v>64615105.790000007</v>
      </c>
      <c r="V79" s="16"/>
    </row>
    <row r="80" spans="1:22" s="9" customFormat="1">
      <c r="A80" s="33">
        <v>73</v>
      </c>
      <c r="B80" s="54" t="s">
        <v>327</v>
      </c>
      <c r="C80" s="1" t="s">
        <v>328</v>
      </c>
      <c r="D80" s="44"/>
      <c r="E80" s="44"/>
      <c r="F80" s="44"/>
      <c r="G80" s="44"/>
      <c r="H80" s="44"/>
      <c r="I80" s="44"/>
      <c r="J80" s="44">
        <v>1</v>
      </c>
      <c r="K80" s="44">
        <v>1061.46</v>
      </c>
      <c r="L80" s="42">
        <f t="shared" si="9"/>
        <v>1</v>
      </c>
      <c r="M80" s="42">
        <f t="shared" si="9"/>
        <v>1061.46</v>
      </c>
      <c r="N80" s="44">
        <v>25</v>
      </c>
      <c r="O80" s="44">
        <v>28051015.34</v>
      </c>
      <c r="P80" s="44">
        <v>51</v>
      </c>
      <c r="Q80" s="44">
        <v>28080417.82</v>
      </c>
      <c r="R80" s="42">
        <f t="shared" si="2"/>
        <v>76</v>
      </c>
      <c r="S80" s="42">
        <f t="shared" si="2"/>
        <v>56131433.159999996</v>
      </c>
      <c r="T80" s="42">
        <f t="shared" si="10"/>
        <v>77</v>
      </c>
      <c r="U80" s="42">
        <f t="shared" si="10"/>
        <v>56132494.619999997</v>
      </c>
      <c r="V80" s="16"/>
    </row>
    <row r="81" spans="1:22" s="9" customFormat="1">
      <c r="A81" s="30">
        <v>74</v>
      </c>
      <c r="B81" s="53" t="s">
        <v>163</v>
      </c>
      <c r="C81" s="32" t="s">
        <v>164</v>
      </c>
      <c r="D81" s="43">
        <v>2</v>
      </c>
      <c r="E81" s="43">
        <v>97440.55</v>
      </c>
      <c r="F81" s="43">
        <v>28</v>
      </c>
      <c r="G81" s="43">
        <v>437642.73</v>
      </c>
      <c r="H81" s="43">
        <v>475</v>
      </c>
      <c r="I81" s="43">
        <v>3041251.03</v>
      </c>
      <c r="J81" s="43">
        <v>1198</v>
      </c>
      <c r="K81" s="43">
        <v>12687101.689999999</v>
      </c>
      <c r="L81" s="43">
        <f t="shared" si="9"/>
        <v>1703</v>
      </c>
      <c r="M81" s="43">
        <f t="shared" si="9"/>
        <v>16263436</v>
      </c>
      <c r="N81" s="43">
        <v>1564</v>
      </c>
      <c r="O81" s="43">
        <v>24429469.210000001</v>
      </c>
      <c r="P81" s="43">
        <v>217</v>
      </c>
      <c r="Q81" s="43">
        <v>14492150.630000001</v>
      </c>
      <c r="R81" s="43">
        <f t="shared" si="2"/>
        <v>1781</v>
      </c>
      <c r="S81" s="43">
        <f t="shared" si="2"/>
        <v>38921619.840000004</v>
      </c>
      <c r="T81" s="43">
        <f t="shared" si="10"/>
        <v>3484</v>
      </c>
      <c r="U81" s="43">
        <f t="shared" si="10"/>
        <v>55185055.840000004</v>
      </c>
      <c r="V81" s="16"/>
    </row>
    <row r="82" spans="1:22" s="9" customFormat="1">
      <c r="A82" s="33">
        <v>75</v>
      </c>
      <c r="B82" s="54" t="s">
        <v>147</v>
      </c>
      <c r="C82" s="1" t="s">
        <v>148</v>
      </c>
      <c r="D82" s="44">
        <v>33</v>
      </c>
      <c r="E82" s="44">
        <v>668955.49</v>
      </c>
      <c r="F82" s="44">
        <v>794</v>
      </c>
      <c r="G82" s="44">
        <v>17920277.75</v>
      </c>
      <c r="H82" s="44">
        <v>293</v>
      </c>
      <c r="I82" s="44">
        <v>2168006.4</v>
      </c>
      <c r="J82" s="44">
        <v>887</v>
      </c>
      <c r="K82" s="44">
        <v>7322201.4100000001</v>
      </c>
      <c r="L82" s="42">
        <f t="shared" si="9"/>
        <v>2007</v>
      </c>
      <c r="M82" s="42">
        <f t="shared" si="9"/>
        <v>28079441.050000001</v>
      </c>
      <c r="N82" s="44">
        <v>1435</v>
      </c>
      <c r="O82" s="44">
        <v>24708262.640000001</v>
      </c>
      <c r="P82" s="44">
        <v>165</v>
      </c>
      <c r="Q82" s="44">
        <v>2315505.14</v>
      </c>
      <c r="R82" s="42">
        <f t="shared" si="2"/>
        <v>1600</v>
      </c>
      <c r="S82" s="42">
        <f t="shared" si="2"/>
        <v>27023767.780000001</v>
      </c>
      <c r="T82" s="42">
        <f t="shared" si="10"/>
        <v>3607</v>
      </c>
      <c r="U82" s="42">
        <f t="shared" si="10"/>
        <v>55103208.829999998</v>
      </c>
      <c r="V82" s="16"/>
    </row>
    <row r="83" spans="1:22" s="9" customFormat="1">
      <c r="A83" s="30">
        <v>76</v>
      </c>
      <c r="B83" s="53" t="s">
        <v>165</v>
      </c>
      <c r="C83" s="32" t="s">
        <v>166</v>
      </c>
      <c r="D83" s="43">
        <v>33</v>
      </c>
      <c r="E83" s="43">
        <v>484561.59</v>
      </c>
      <c r="F83" s="43">
        <v>847</v>
      </c>
      <c r="G83" s="43">
        <v>19369346.949999999</v>
      </c>
      <c r="H83" s="43">
        <v>168</v>
      </c>
      <c r="I83" s="43">
        <v>1214702.46</v>
      </c>
      <c r="J83" s="43">
        <v>858</v>
      </c>
      <c r="K83" s="43">
        <v>6160883.71</v>
      </c>
      <c r="L83" s="43">
        <f t="shared" si="9"/>
        <v>1906</v>
      </c>
      <c r="M83" s="43">
        <f t="shared" si="9"/>
        <v>27229494.709999997</v>
      </c>
      <c r="N83" s="43">
        <v>721</v>
      </c>
      <c r="O83" s="43">
        <v>24315652.010000002</v>
      </c>
      <c r="P83" s="43">
        <v>248</v>
      </c>
      <c r="Q83" s="43">
        <v>485125.52</v>
      </c>
      <c r="R83" s="43">
        <f t="shared" si="2"/>
        <v>969</v>
      </c>
      <c r="S83" s="43">
        <f t="shared" si="2"/>
        <v>24800777.530000001</v>
      </c>
      <c r="T83" s="43">
        <f t="shared" si="10"/>
        <v>2875</v>
      </c>
      <c r="U83" s="43">
        <f t="shared" si="10"/>
        <v>52030272.239999995</v>
      </c>
      <c r="V83" s="16"/>
    </row>
    <row r="84" spans="1:22" s="9" customFormat="1">
      <c r="A84" s="33">
        <v>77</v>
      </c>
      <c r="B84" s="54" t="s">
        <v>139</v>
      </c>
      <c r="C84" s="1" t="s">
        <v>140</v>
      </c>
      <c r="D84" s="44">
        <v>36</v>
      </c>
      <c r="E84" s="44">
        <v>418328.2</v>
      </c>
      <c r="F84" s="44">
        <v>618</v>
      </c>
      <c r="G84" s="44">
        <v>11310708</v>
      </c>
      <c r="H84" s="44">
        <v>378</v>
      </c>
      <c r="I84" s="44">
        <v>5296365.75</v>
      </c>
      <c r="J84" s="44">
        <v>1239</v>
      </c>
      <c r="K84" s="44">
        <v>10508195.9</v>
      </c>
      <c r="L84" s="42">
        <f t="shared" si="9"/>
        <v>2271</v>
      </c>
      <c r="M84" s="42">
        <f t="shared" si="9"/>
        <v>27533597.849999998</v>
      </c>
      <c r="N84" s="44">
        <v>735</v>
      </c>
      <c r="O84" s="44">
        <v>18707124.68</v>
      </c>
      <c r="P84" s="44">
        <v>209</v>
      </c>
      <c r="Q84" s="44">
        <v>2716911.56</v>
      </c>
      <c r="R84" s="42">
        <f t="shared" si="2"/>
        <v>944</v>
      </c>
      <c r="S84" s="42">
        <f t="shared" si="2"/>
        <v>21424036.239999998</v>
      </c>
      <c r="T84" s="42">
        <f t="shared" si="10"/>
        <v>3215</v>
      </c>
      <c r="U84" s="42">
        <f t="shared" si="10"/>
        <v>48957634.089999996</v>
      </c>
      <c r="V84" s="16"/>
    </row>
    <row r="85" spans="1:22" s="9" customFormat="1">
      <c r="A85" s="30">
        <v>78</v>
      </c>
      <c r="B85" s="53" t="s">
        <v>192</v>
      </c>
      <c r="C85" s="32" t="s">
        <v>193</v>
      </c>
      <c r="D85" s="43">
        <v>135</v>
      </c>
      <c r="E85" s="43">
        <v>6289622.9699999997</v>
      </c>
      <c r="F85" s="43">
        <v>387</v>
      </c>
      <c r="G85" s="43">
        <v>8503086.2699999996</v>
      </c>
      <c r="H85" s="43">
        <v>419</v>
      </c>
      <c r="I85" s="43">
        <v>1826784.85</v>
      </c>
      <c r="J85" s="43">
        <v>1431</v>
      </c>
      <c r="K85" s="43">
        <v>9103376.0099999998</v>
      </c>
      <c r="L85" s="43">
        <f t="shared" si="9"/>
        <v>2372</v>
      </c>
      <c r="M85" s="43">
        <f t="shared" si="9"/>
        <v>25722870.099999998</v>
      </c>
      <c r="N85" s="43">
        <v>1148</v>
      </c>
      <c r="O85" s="43">
        <v>15550649.17</v>
      </c>
      <c r="P85" s="43">
        <v>115</v>
      </c>
      <c r="Q85" s="43">
        <v>6017453.6500000004</v>
      </c>
      <c r="R85" s="43">
        <f t="shared" si="2"/>
        <v>1263</v>
      </c>
      <c r="S85" s="43">
        <f t="shared" si="2"/>
        <v>21568102.82</v>
      </c>
      <c r="T85" s="43">
        <f t="shared" si="10"/>
        <v>3635</v>
      </c>
      <c r="U85" s="43">
        <f t="shared" si="10"/>
        <v>47290972.920000002</v>
      </c>
      <c r="V85" s="16"/>
    </row>
    <row r="86" spans="1:22" s="9" customFormat="1">
      <c r="A86" s="33">
        <v>79</v>
      </c>
      <c r="B86" s="54" t="s">
        <v>241</v>
      </c>
      <c r="C86" s="1" t="s">
        <v>242</v>
      </c>
      <c r="D86" s="44"/>
      <c r="E86" s="44"/>
      <c r="F86" s="44"/>
      <c r="G86" s="44"/>
      <c r="H86" s="44">
        <v>437</v>
      </c>
      <c r="I86" s="44">
        <v>2768077.42</v>
      </c>
      <c r="J86" s="44">
        <v>473</v>
      </c>
      <c r="K86" s="44">
        <v>10078774</v>
      </c>
      <c r="L86" s="42">
        <f t="shared" si="9"/>
        <v>910</v>
      </c>
      <c r="M86" s="42">
        <f t="shared" si="9"/>
        <v>12846851.42</v>
      </c>
      <c r="N86" s="44">
        <v>853</v>
      </c>
      <c r="O86" s="44">
        <v>20837643.75</v>
      </c>
      <c r="P86" s="44">
        <v>106</v>
      </c>
      <c r="Q86" s="44">
        <v>13523670.220000001</v>
      </c>
      <c r="R86" s="42">
        <f t="shared" si="2"/>
        <v>959</v>
      </c>
      <c r="S86" s="42">
        <f t="shared" si="2"/>
        <v>34361313.969999999</v>
      </c>
      <c r="T86" s="42">
        <f t="shared" si="10"/>
        <v>1869</v>
      </c>
      <c r="U86" s="42">
        <f t="shared" si="10"/>
        <v>47208165.390000001</v>
      </c>
      <c r="V86" s="16"/>
    </row>
    <row r="87" spans="1:22" s="9" customFormat="1">
      <c r="A87" s="30">
        <v>80</v>
      </c>
      <c r="B87" s="53" t="s">
        <v>276</v>
      </c>
      <c r="C87" s="32" t="s">
        <v>277</v>
      </c>
      <c r="D87" s="43">
        <v>8</v>
      </c>
      <c r="E87" s="43">
        <v>4945784.17</v>
      </c>
      <c r="F87" s="43">
        <v>88</v>
      </c>
      <c r="G87" s="43">
        <v>8373490.54</v>
      </c>
      <c r="H87" s="43">
        <v>10</v>
      </c>
      <c r="I87" s="43">
        <v>5314302.9800000004</v>
      </c>
      <c r="J87" s="43">
        <v>36</v>
      </c>
      <c r="K87" s="43">
        <v>7646355.4100000001</v>
      </c>
      <c r="L87" s="43">
        <f t="shared" si="9"/>
        <v>142</v>
      </c>
      <c r="M87" s="43">
        <f t="shared" si="9"/>
        <v>26279933.100000001</v>
      </c>
      <c r="N87" s="43">
        <v>14</v>
      </c>
      <c r="O87" s="43">
        <v>7956423.3499999996</v>
      </c>
      <c r="P87" s="43">
        <v>16</v>
      </c>
      <c r="Q87" s="43">
        <v>11957583.15</v>
      </c>
      <c r="R87" s="43">
        <f t="shared" si="2"/>
        <v>30</v>
      </c>
      <c r="S87" s="43">
        <f t="shared" si="2"/>
        <v>19914006.5</v>
      </c>
      <c r="T87" s="43">
        <f t="shared" si="10"/>
        <v>172</v>
      </c>
      <c r="U87" s="43">
        <f t="shared" si="10"/>
        <v>46193939.600000001</v>
      </c>
      <c r="V87" s="16"/>
    </row>
    <row r="88" spans="1:22" s="9" customFormat="1">
      <c r="A88" s="33">
        <v>81</v>
      </c>
      <c r="B88" s="23" t="s">
        <v>244</v>
      </c>
      <c r="C88" s="1" t="s">
        <v>245</v>
      </c>
      <c r="D88" s="44"/>
      <c r="E88" s="44"/>
      <c r="F88" s="44"/>
      <c r="G88" s="44"/>
      <c r="H88" s="44">
        <v>45</v>
      </c>
      <c r="I88" s="44">
        <v>54259.55</v>
      </c>
      <c r="J88" s="44">
        <v>76</v>
      </c>
      <c r="K88" s="44">
        <v>346223.11</v>
      </c>
      <c r="L88" s="42">
        <f t="shared" si="9"/>
        <v>121</v>
      </c>
      <c r="M88" s="42">
        <f t="shared" si="9"/>
        <v>400482.66</v>
      </c>
      <c r="N88" s="44">
        <v>30</v>
      </c>
      <c r="O88" s="44">
        <v>22803817.100000001</v>
      </c>
      <c r="P88" s="44">
        <v>21</v>
      </c>
      <c r="Q88" s="44">
        <v>22513218.899999999</v>
      </c>
      <c r="R88" s="42">
        <f t="shared" si="2"/>
        <v>51</v>
      </c>
      <c r="S88" s="42">
        <f t="shared" si="2"/>
        <v>45317036</v>
      </c>
      <c r="T88" s="42">
        <f t="shared" si="10"/>
        <v>172</v>
      </c>
      <c r="U88" s="42">
        <f t="shared" si="10"/>
        <v>45717518.659999996</v>
      </c>
      <c r="V88" s="16"/>
    </row>
    <row r="89" spans="1:22" s="9" customFormat="1">
      <c r="A89" s="30">
        <v>82</v>
      </c>
      <c r="B89" s="31" t="s">
        <v>332</v>
      </c>
      <c r="C89" s="32" t="s">
        <v>351</v>
      </c>
      <c r="D89" s="43"/>
      <c r="E89" s="43"/>
      <c r="F89" s="43"/>
      <c r="G89" s="43"/>
      <c r="H89" s="43">
        <v>539</v>
      </c>
      <c r="I89" s="43">
        <v>1888857.28</v>
      </c>
      <c r="J89" s="43">
        <v>1406</v>
      </c>
      <c r="K89" s="43">
        <v>20487362.920000002</v>
      </c>
      <c r="L89" s="43">
        <f t="shared" si="9"/>
        <v>1945</v>
      </c>
      <c r="M89" s="43">
        <f t="shared" si="9"/>
        <v>22376220.200000003</v>
      </c>
      <c r="N89" s="43">
        <v>1808</v>
      </c>
      <c r="O89" s="43">
        <v>18627085.539999999</v>
      </c>
      <c r="P89" s="43">
        <v>8</v>
      </c>
      <c r="Q89" s="43">
        <v>31515.25</v>
      </c>
      <c r="R89" s="43">
        <f t="shared" si="2"/>
        <v>1816</v>
      </c>
      <c r="S89" s="43">
        <f t="shared" si="2"/>
        <v>18658600.789999999</v>
      </c>
      <c r="T89" s="43">
        <f t="shared" si="10"/>
        <v>3761</v>
      </c>
      <c r="U89" s="43">
        <f t="shared" si="10"/>
        <v>41034820.990000002</v>
      </c>
      <c r="V89" s="16"/>
    </row>
    <row r="90" spans="1:22" s="9" customFormat="1">
      <c r="A90" s="33">
        <v>83</v>
      </c>
      <c r="B90" s="54" t="s">
        <v>210</v>
      </c>
      <c r="C90" s="1" t="s">
        <v>211</v>
      </c>
      <c r="D90" s="44"/>
      <c r="E90" s="44"/>
      <c r="F90" s="44"/>
      <c r="G90" s="44"/>
      <c r="H90" s="44">
        <v>7</v>
      </c>
      <c r="I90" s="44">
        <v>169924.57</v>
      </c>
      <c r="J90" s="44">
        <v>27</v>
      </c>
      <c r="K90" s="44">
        <v>20227118.68</v>
      </c>
      <c r="L90" s="42">
        <f t="shared" si="9"/>
        <v>34</v>
      </c>
      <c r="M90" s="42">
        <f t="shared" si="9"/>
        <v>20397043.25</v>
      </c>
      <c r="N90" s="44">
        <v>2</v>
      </c>
      <c r="O90" s="44">
        <v>19913660</v>
      </c>
      <c r="P90" s="44"/>
      <c r="Q90" s="44"/>
      <c r="R90" s="42">
        <f t="shared" si="2"/>
        <v>2</v>
      </c>
      <c r="S90" s="42">
        <f t="shared" si="2"/>
        <v>19913660</v>
      </c>
      <c r="T90" s="42">
        <f t="shared" si="10"/>
        <v>36</v>
      </c>
      <c r="U90" s="42">
        <f t="shared" si="10"/>
        <v>40310703.25</v>
      </c>
      <c r="V90" s="16"/>
    </row>
    <row r="91" spans="1:22" s="9" customFormat="1">
      <c r="A91" s="30">
        <v>84</v>
      </c>
      <c r="B91" s="53" t="s">
        <v>178</v>
      </c>
      <c r="C91" s="32" t="s">
        <v>179</v>
      </c>
      <c r="D91" s="43">
        <v>32</v>
      </c>
      <c r="E91" s="43">
        <v>445721.35</v>
      </c>
      <c r="F91" s="43">
        <v>124</v>
      </c>
      <c r="G91" s="43">
        <v>1784850.87</v>
      </c>
      <c r="H91" s="43">
        <v>431</v>
      </c>
      <c r="I91" s="43">
        <v>2726221.89</v>
      </c>
      <c r="J91" s="43">
        <v>1647</v>
      </c>
      <c r="K91" s="43">
        <v>17949545.420000002</v>
      </c>
      <c r="L91" s="43">
        <f t="shared" si="9"/>
        <v>2234</v>
      </c>
      <c r="M91" s="43">
        <f t="shared" si="9"/>
        <v>22906339.530000005</v>
      </c>
      <c r="N91" s="43">
        <v>1521</v>
      </c>
      <c r="O91" s="43">
        <v>16887280.010000002</v>
      </c>
      <c r="P91" s="43">
        <v>22</v>
      </c>
      <c r="Q91" s="43">
        <v>401351.63</v>
      </c>
      <c r="R91" s="43">
        <f t="shared" si="2"/>
        <v>1543</v>
      </c>
      <c r="S91" s="43">
        <f t="shared" si="2"/>
        <v>17288631.640000001</v>
      </c>
      <c r="T91" s="43">
        <f t="shared" si="10"/>
        <v>3777</v>
      </c>
      <c r="U91" s="43">
        <f t="shared" si="10"/>
        <v>40194971.170000002</v>
      </c>
      <c r="V91" s="16"/>
    </row>
    <row r="92" spans="1:22" s="9" customFormat="1">
      <c r="A92" s="33">
        <v>85</v>
      </c>
      <c r="B92" s="54" t="s">
        <v>157</v>
      </c>
      <c r="C92" s="1" t="s">
        <v>158</v>
      </c>
      <c r="D92" s="44">
        <v>7</v>
      </c>
      <c r="E92" s="44">
        <v>1248186.26</v>
      </c>
      <c r="F92" s="44">
        <v>7</v>
      </c>
      <c r="G92" s="44">
        <v>1781016.05</v>
      </c>
      <c r="H92" s="44">
        <v>15</v>
      </c>
      <c r="I92" s="44">
        <v>16295584.51</v>
      </c>
      <c r="J92" s="44">
        <v>37</v>
      </c>
      <c r="K92" s="44">
        <v>3495151.36</v>
      </c>
      <c r="L92" s="42">
        <f t="shared" si="9"/>
        <v>66</v>
      </c>
      <c r="M92" s="42">
        <f t="shared" si="9"/>
        <v>22819938.180000003</v>
      </c>
      <c r="N92" s="44">
        <v>6</v>
      </c>
      <c r="O92" s="44">
        <v>1278505.8600000001</v>
      </c>
      <c r="P92" s="44">
        <v>9</v>
      </c>
      <c r="Q92" s="44">
        <v>15278566.23</v>
      </c>
      <c r="R92" s="42">
        <f t="shared" si="2"/>
        <v>15</v>
      </c>
      <c r="S92" s="42">
        <f t="shared" si="2"/>
        <v>16557072.09</v>
      </c>
      <c r="T92" s="42">
        <f t="shared" si="10"/>
        <v>81</v>
      </c>
      <c r="U92" s="42">
        <f t="shared" si="10"/>
        <v>39377010.270000003</v>
      </c>
      <c r="V92" s="16"/>
    </row>
    <row r="93" spans="1:22" s="9" customFormat="1">
      <c r="A93" s="30">
        <v>86</v>
      </c>
      <c r="B93" s="53" t="s">
        <v>124</v>
      </c>
      <c r="C93" s="32" t="s">
        <v>125</v>
      </c>
      <c r="D93" s="43">
        <v>82</v>
      </c>
      <c r="E93" s="43">
        <v>14682548.98</v>
      </c>
      <c r="F93" s="43">
        <v>31</v>
      </c>
      <c r="G93" s="43">
        <v>702475.4</v>
      </c>
      <c r="H93" s="43">
        <v>17</v>
      </c>
      <c r="I93" s="43">
        <v>3980552.33</v>
      </c>
      <c r="J93" s="43">
        <v>44</v>
      </c>
      <c r="K93" s="43">
        <v>282699.36</v>
      </c>
      <c r="L93" s="43">
        <f t="shared" ref="L93:M100" si="11">J93+H93+F93+D93</f>
        <v>174</v>
      </c>
      <c r="M93" s="43">
        <f t="shared" si="11"/>
        <v>19648276.07</v>
      </c>
      <c r="N93" s="43">
        <v>6</v>
      </c>
      <c r="O93" s="43">
        <v>17055.09</v>
      </c>
      <c r="P93" s="43">
        <v>13</v>
      </c>
      <c r="Q93" s="43">
        <v>17016538.030000001</v>
      </c>
      <c r="R93" s="43">
        <f t="shared" si="2"/>
        <v>19</v>
      </c>
      <c r="S93" s="43">
        <f t="shared" si="2"/>
        <v>17033593.120000001</v>
      </c>
      <c r="T93" s="43">
        <f t="shared" ref="T93:U100" si="12">R93+L93</f>
        <v>193</v>
      </c>
      <c r="U93" s="43">
        <f t="shared" si="12"/>
        <v>36681869.189999998</v>
      </c>
      <c r="V93" s="16"/>
    </row>
    <row r="94" spans="1:22" s="9" customFormat="1">
      <c r="A94" s="33">
        <v>87</v>
      </c>
      <c r="B94" s="54" t="s">
        <v>182</v>
      </c>
      <c r="C94" s="1" t="s">
        <v>183</v>
      </c>
      <c r="D94" s="44">
        <v>53</v>
      </c>
      <c r="E94" s="44">
        <v>813110.23</v>
      </c>
      <c r="F94" s="44">
        <v>526</v>
      </c>
      <c r="G94" s="44">
        <v>9693576.0299999993</v>
      </c>
      <c r="H94" s="44">
        <v>400</v>
      </c>
      <c r="I94" s="44">
        <v>2137809.09</v>
      </c>
      <c r="J94" s="44">
        <v>1292</v>
      </c>
      <c r="K94" s="44">
        <v>7902860.7599999998</v>
      </c>
      <c r="L94" s="42">
        <f t="shared" si="11"/>
        <v>2271</v>
      </c>
      <c r="M94" s="42">
        <f t="shared" si="11"/>
        <v>20547356.109999999</v>
      </c>
      <c r="N94" s="44">
        <v>1152</v>
      </c>
      <c r="O94" s="44">
        <v>15327609.380000001</v>
      </c>
      <c r="P94" s="44">
        <v>31</v>
      </c>
      <c r="Q94" s="44">
        <v>678671.48</v>
      </c>
      <c r="R94" s="42">
        <f t="shared" si="2"/>
        <v>1183</v>
      </c>
      <c r="S94" s="42">
        <f t="shared" si="2"/>
        <v>16006280.860000001</v>
      </c>
      <c r="T94" s="42">
        <f t="shared" si="12"/>
        <v>3454</v>
      </c>
      <c r="U94" s="42">
        <f t="shared" si="12"/>
        <v>36553636.969999999</v>
      </c>
      <c r="V94" s="16"/>
    </row>
    <row r="95" spans="1:22" s="9" customFormat="1">
      <c r="A95" s="30">
        <v>88</v>
      </c>
      <c r="B95" s="53" t="s">
        <v>153</v>
      </c>
      <c r="C95" s="32" t="s">
        <v>154</v>
      </c>
      <c r="D95" s="43">
        <v>27</v>
      </c>
      <c r="E95" s="43">
        <v>8400188.4900000002</v>
      </c>
      <c r="F95" s="43">
        <v>53</v>
      </c>
      <c r="G95" s="43">
        <v>3542532.12</v>
      </c>
      <c r="H95" s="43">
        <v>13</v>
      </c>
      <c r="I95" s="43">
        <v>213193.76</v>
      </c>
      <c r="J95" s="43">
        <v>40</v>
      </c>
      <c r="K95" s="43">
        <v>2733391.61</v>
      </c>
      <c r="L95" s="43">
        <f t="shared" si="11"/>
        <v>133</v>
      </c>
      <c r="M95" s="43">
        <f t="shared" si="11"/>
        <v>14889305.98</v>
      </c>
      <c r="N95" s="43">
        <v>23</v>
      </c>
      <c r="O95" s="43">
        <v>8581751.2699999996</v>
      </c>
      <c r="P95" s="43">
        <v>18</v>
      </c>
      <c r="Q95" s="43">
        <v>10444800.869999999</v>
      </c>
      <c r="R95" s="43">
        <f t="shared" si="2"/>
        <v>41</v>
      </c>
      <c r="S95" s="43">
        <f t="shared" si="2"/>
        <v>19026552.140000001</v>
      </c>
      <c r="T95" s="43">
        <f t="shared" si="12"/>
        <v>174</v>
      </c>
      <c r="U95" s="43">
        <f t="shared" si="12"/>
        <v>33915858.120000005</v>
      </c>
      <c r="V95" s="16"/>
    </row>
    <row r="96" spans="1:22" s="9" customFormat="1">
      <c r="A96" s="33">
        <v>89</v>
      </c>
      <c r="B96" s="54" t="s">
        <v>143</v>
      </c>
      <c r="C96" s="1" t="s">
        <v>144</v>
      </c>
      <c r="D96" s="44">
        <v>1</v>
      </c>
      <c r="E96" s="44">
        <v>61791.11</v>
      </c>
      <c r="F96" s="44">
        <v>39</v>
      </c>
      <c r="G96" s="44">
        <v>4286597.82</v>
      </c>
      <c r="H96" s="44">
        <v>56</v>
      </c>
      <c r="I96" s="44">
        <v>11226338.939999999</v>
      </c>
      <c r="J96" s="44">
        <v>72</v>
      </c>
      <c r="K96" s="44">
        <v>5201729.0999999996</v>
      </c>
      <c r="L96" s="42">
        <f>J96+H96+F96+D96</f>
        <v>168</v>
      </c>
      <c r="M96" s="42">
        <f>K96+I96+G96+E96</f>
        <v>20776456.969999999</v>
      </c>
      <c r="N96" s="44">
        <v>18</v>
      </c>
      <c r="O96" s="44">
        <v>5600593.3799999999</v>
      </c>
      <c r="P96" s="44">
        <v>16</v>
      </c>
      <c r="Q96" s="44">
        <v>7402683.9199999999</v>
      </c>
      <c r="R96" s="42">
        <f t="shared" si="2"/>
        <v>34</v>
      </c>
      <c r="S96" s="42">
        <f t="shared" si="2"/>
        <v>13003277.300000001</v>
      </c>
      <c r="T96" s="42">
        <f>R96+L96</f>
        <v>202</v>
      </c>
      <c r="U96" s="42">
        <f>S96+M96</f>
        <v>33779734.269999996</v>
      </c>
      <c r="V96" s="16"/>
    </row>
    <row r="97" spans="1:22" s="9" customFormat="1">
      <c r="A97" s="30">
        <v>90</v>
      </c>
      <c r="B97" s="53" t="s">
        <v>95</v>
      </c>
      <c r="C97" s="32" t="s">
        <v>96</v>
      </c>
      <c r="D97" s="43">
        <v>2</v>
      </c>
      <c r="E97" s="43">
        <v>10350000</v>
      </c>
      <c r="F97" s="43">
        <v>5</v>
      </c>
      <c r="G97" s="43">
        <v>5343451.2</v>
      </c>
      <c r="H97" s="43">
        <v>6</v>
      </c>
      <c r="I97" s="43">
        <v>435662.35</v>
      </c>
      <c r="J97" s="43">
        <v>22</v>
      </c>
      <c r="K97" s="43">
        <v>135879.71</v>
      </c>
      <c r="L97" s="43">
        <f t="shared" ref="L97:M112" si="13">J97+H97+F97+D97</f>
        <v>35</v>
      </c>
      <c r="M97" s="43">
        <f t="shared" si="13"/>
        <v>16264993.26</v>
      </c>
      <c r="N97" s="43">
        <v>4</v>
      </c>
      <c r="O97" s="43">
        <v>6273721.2000000002</v>
      </c>
      <c r="P97" s="43">
        <v>3</v>
      </c>
      <c r="Q97" s="43">
        <v>10780000</v>
      </c>
      <c r="R97" s="43">
        <f t="shared" si="2"/>
        <v>7</v>
      </c>
      <c r="S97" s="43">
        <f t="shared" si="2"/>
        <v>17053721.199999999</v>
      </c>
      <c r="T97" s="43">
        <f t="shared" ref="T97:U112" si="14">R97+L97</f>
        <v>42</v>
      </c>
      <c r="U97" s="43">
        <f t="shared" si="14"/>
        <v>33318714.460000001</v>
      </c>
      <c r="V97" s="16"/>
    </row>
    <row r="98" spans="1:22" s="9" customFormat="1">
      <c r="A98" s="33">
        <v>91</v>
      </c>
      <c r="B98" s="23" t="s">
        <v>352</v>
      </c>
      <c r="C98" s="1" t="s">
        <v>353</v>
      </c>
      <c r="D98" s="44">
        <v>6</v>
      </c>
      <c r="E98" s="44">
        <v>25379.57</v>
      </c>
      <c r="F98" s="44">
        <v>26</v>
      </c>
      <c r="G98" s="44">
        <v>880587.86</v>
      </c>
      <c r="H98" s="44">
        <v>15</v>
      </c>
      <c r="I98" s="44">
        <v>2934512.5</v>
      </c>
      <c r="J98" s="44">
        <v>21</v>
      </c>
      <c r="K98" s="44">
        <v>15256413.189999999</v>
      </c>
      <c r="L98" s="42">
        <f t="shared" si="13"/>
        <v>68</v>
      </c>
      <c r="M98" s="42">
        <f t="shared" si="13"/>
        <v>19096893.119999997</v>
      </c>
      <c r="N98" s="44">
        <v>8</v>
      </c>
      <c r="O98" s="44">
        <v>13077511</v>
      </c>
      <c r="P98" s="44"/>
      <c r="Q98" s="44"/>
      <c r="R98" s="42">
        <f t="shared" si="2"/>
        <v>8</v>
      </c>
      <c r="S98" s="42">
        <f t="shared" si="2"/>
        <v>13077511</v>
      </c>
      <c r="T98" s="42">
        <f t="shared" si="14"/>
        <v>76</v>
      </c>
      <c r="U98" s="42">
        <f t="shared" si="14"/>
        <v>32174404.119999997</v>
      </c>
      <c r="V98" s="16"/>
    </row>
    <row r="99" spans="1:22" s="9" customFormat="1">
      <c r="A99" s="30">
        <v>92</v>
      </c>
      <c r="B99" s="31" t="s">
        <v>202</v>
      </c>
      <c r="C99" s="32" t="s">
        <v>203</v>
      </c>
      <c r="D99" s="43">
        <v>2</v>
      </c>
      <c r="E99" s="43">
        <v>17885.5</v>
      </c>
      <c r="F99" s="43">
        <v>19</v>
      </c>
      <c r="G99" s="43">
        <v>119510.07</v>
      </c>
      <c r="H99" s="43">
        <v>355</v>
      </c>
      <c r="I99" s="43">
        <v>1269748.8500000001</v>
      </c>
      <c r="J99" s="43">
        <v>899</v>
      </c>
      <c r="K99" s="43">
        <v>4780381.87</v>
      </c>
      <c r="L99" s="43">
        <f t="shared" si="13"/>
        <v>1275</v>
      </c>
      <c r="M99" s="43">
        <f t="shared" si="13"/>
        <v>6187526.290000001</v>
      </c>
      <c r="N99" s="43">
        <v>556</v>
      </c>
      <c r="O99" s="43">
        <v>14356630.460000001</v>
      </c>
      <c r="P99" s="43">
        <v>108</v>
      </c>
      <c r="Q99" s="43">
        <v>10740293.42</v>
      </c>
      <c r="R99" s="43">
        <f t="shared" si="2"/>
        <v>664</v>
      </c>
      <c r="S99" s="43">
        <f t="shared" si="2"/>
        <v>25096923.880000003</v>
      </c>
      <c r="T99" s="43">
        <f t="shared" si="14"/>
        <v>1939</v>
      </c>
      <c r="U99" s="43">
        <f t="shared" si="14"/>
        <v>31284450.170000002</v>
      </c>
      <c r="V99" s="16"/>
    </row>
    <row r="100" spans="1:22" s="9" customFormat="1">
      <c r="A100" s="33">
        <v>93</v>
      </c>
      <c r="B100" s="54" t="s">
        <v>173</v>
      </c>
      <c r="C100" s="1" t="s">
        <v>362</v>
      </c>
      <c r="D100" s="44">
        <v>6</v>
      </c>
      <c r="E100" s="44">
        <v>167691.54</v>
      </c>
      <c r="F100" s="44">
        <v>97</v>
      </c>
      <c r="G100" s="44">
        <v>941011.86</v>
      </c>
      <c r="H100" s="44">
        <v>284</v>
      </c>
      <c r="I100" s="44">
        <v>2184984.29</v>
      </c>
      <c r="J100" s="44">
        <v>1330</v>
      </c>
      <c r="K100" s="44">
        <v>11236251.42</v>
      </c>
      <c r="L100" s="42">
        <f t="shared" si="13"/>
        <v>1717</v>
      </c>
      <c r="M100" s="42">
        <f t="shared" si="13"/>
        <v>14529939.109999999</v>
      </c>
      <c r="N100" s="44">
        <v>571</v>
      </c>
      <c r="O100" s="44">
        <v>11547146.82</v>
      </c>
      <c r="P100" s="44">
        <v>41</v>
      </c>
      <c r="Q100" s="44">
        <v>1674306.46</v>
      </c>
      <c r="R100" s="42">
        <f t="shared" si="2"/>
        <v>612</v>
      </c>
      <c r="S100" s="42">
        <f t="shared" si="2"/>
        <v>13221453.280000001</v>
      </c>
      <c r="T100" s="42">
        <f t="shared" si="14"/>
        <v>2329</v>
      </c>
      <c r="U100" s="42">
        <f t="shared" si="14"/>
        <v>27751392.390000001</v>
      </c>
      <c r="V100" s="16"/>
    </row>
    <row r="101" spans="1:22" s="9" customFormat="1">
      <c r="A101" s="30">
        <v>94</v>
      </c>
      <c r="B101" s="53" t="s">
        <v>222</v>
      </c>
      <c r="C101" s="32" t="s">
        <v>223</v>
      </c>
      <c r="D101" s="43"/>
      <c r="E101" s="43"/>
      <c r="F101" s="43"/>
      <c r="G101" s="43"/>
      <c r="H101" s="43">
        <v>91</v>
      </c>
      <c r="I101" s="43">
        <v>1366384.6</v>
      </c>
      <c r="J101" s="43">
        <v>709</v>
      </c>
      <c r="K101" s="43">
        <v>12093561.66</v>
      </c>
      <c r="L101" s="43">
        <f t="shared" si="13"/>
        <v>800</v>
      </c>
      <c r="M101" s="43">
        <f t="shared" si="13"/>
        <v>13459946.26</v>
      </c>
      <c r="N101" s="43">
        <v>693</v>
      </c>
      <c r="O101" s="43">
        <v>12216995</v>
      </c>
      <c r="P101" s="43">
        <v>91</v>
      </c>
      <c r="Q101" s="43">
        <v>1366384.6</v>
      </c>
      <c r="R101" s="43">
        <f t="shared" si="2"/>
        <v>784</v>
      </c>
      <c r="S101" s="43">
        <f t="shared" si="2"/>
        <v>13583379.6</v>
      </c>
      <c r="T101" s="43">
        <f t="shared" si="14"/>
        <v>1584</v>
      </c>
      <c r="U101" s="43">
        <f t="shared" si="14"/>
        <v>27043325.859999999</v>
      </c>
      <c r="V101" s="16"/>
    </row>
    <row r="102" spans="1:22" s="9" customFormat="1">
      <c r="A102" s="33">
        <v>95</v>
      </c>
      <c r="B102" s="54" t="s">
        <v>200</v>
      </c>
      <c r="C102" s="1" t="s">
        <v>201</v>
      </c>
      <c r="D102" s="44">
        <v>26</v>
      </c>
      <c r="E102" s="44">
        <v>765421.26</v>
      </c>
      <c r="F102" s="44">
        <v>158</v>
      </c>
      <c r="G102" s="44">
        <v>2637625.11</v>
      </c>
      <c r="H102" s="44">
        <v>282</v>
      </c>
      <c r="I102" s="44">
        <v>2130336.86</v>
      </c>
      <c r="J102" s="44">
        <v>864</v>
      </c>
      <c r="K102" s="44">
        <v>9076701.3200000003</v>
      </c>
      <c r="L102" s="42">
        <f t="shared" si="13"/>
        <v>1330</v>
      </c>
      <c r="M102" s="42">
        <f t="shared" si="13"/>
        <v>14610084.549999999</v>
      </c>
      <c r="N102" s="44">
        <v>1063</v>
      </c>
      <c r="O102" s="44">
        <v>10571196.16</v>
      </c>
      <c r="P102" s="44">
        <v>48</v>
      </c>
      <c r="Q102" s="44">
        <v>1756311.15</v>
      </c>
      <c r="R102" s="42">
        <f t="shared" ref="R102:S118" si="15">N102+P102</f>
        <v>1111</v>
      </c>
      <c r="S102" s="42">
        <f t="shared" si="15"/>
        <v>12327507.310000001</v>
      </c>
      <c r="T102" s="42">
        <f t="shared" si="14"/>
        <v>2441</v>
      </c>
      <c r="U102" s="42">
        <f t="shared" si="14"/>
        <v>26937591.859999999</v>
      </c>
      <c r="V102" s="16"/>
    </row>
    <row r="103" spans="1:22" s="9" customFormat="1">
      <c r="A103" s="30">
        <v>96</v>
      </c>
      <c r="B103" s="53" t="s">
        <v>53</v>
      </c>
      <c r="C103" s="32" t="s">
        <v>54</v>
      </c>
      <c r="D103" s="43">
        <v>12</v>
      </c>
      <c r="E103" s="43">
        <v>266599.59000000003</v>
      </c>
      <c r="F103" s="43"/>
      <c r="G103" s="43"/>
      <c r="H103" s="43">
        <v>9</v>
      </c>
      <c r="I103" s="43">
        <v>1562101.84</v>
      </c>
      <c r="J103" s="43">
        <v>11</v>
      </c>
      <c r="K103" s="43">
        <v>89456.26</v>
      </c>
      <c r="L103" s="43">
        <f t="shared" si="13"/>
        <v>32</v>
      </c>
      <c r="M103" s="43">
        <f t="shared" si="13"/>
        <v>1918157.6900000002</v>
      </c>
      <c r="N103" s="43">
        <v>48</v>
      </c>
      <c r="O103" s="43">
        <v>3308111.51</v>
      </c>
      <c r="P103" s="43">
        <v>86</v>
      </c>
      <c r="Q103" s="43">
        <v>19886885.98</v>
      </c>
      <c r="R103" s="43">
        <f t="shared" si="15"/>
        <v>134</v>
      </c>
      <c r="S103" s="43">
        <f t="shared" si="15"/>
        <v>23194997.490000002</v>
      </c>
      <c r="T103" s="43">
        <f t="shared" si="14"/>
        <v>166</v>
      </c>
      <c r="U103" s="43">
        <f t="shared" si="14"/>
        <v>25113155.180000003</v>
      </c>
      <c r="V103" s="16"/>
    </row>
    <row r="104" spans="1:22" s="9" customFormat="1">
      <c r="A104" s="33">
        <v>97</v>
      </c>
      <c r="B104" s="54" t="s">
        <v>325</v>
      </c>
      <c r="C104" s="1" t="s">
        <v>326</v>
      </c>
      <c r="D104" s="44"/>
      <c r="E104" s="44"/>
      <c r="F104" s="44">
        <v>118</v>
      </c>
      <c r="G104" s="44">
        <v>2451986.6</v>
      </c>
      <c r="H104" s="44">
        <v>96</v>
      </c>
      <c r="I104" s="44">
        <v>523415.34</v>
      </c>
      <c r="J104" s="44">
        <v>269</v>
      </c>
      <c r="K104" s="44">
        <v>5141925.8600000003</v>
      </c>
      <c r="L104" s="42">
        <f t="shared" si="13"/>
        <v>483</v>
      </c>
      <c r="M104" s="42">
        <f t="shared" si="13"/>
        <v>8117327.8000000007</v>
      </c>
      <c r="N104" s="44">
        <v>618</v>
      </c>
      <c r="O104" s="44">
        <v>10748077.24</v>
      </c>
      <c r="P104" s="44">
        <v>55</v>
      </c>
      <c r="Q104" s="44">
        <v>3669824.22</v>
      </c>
      <c r="R104" s="42">
        <f t="shared" si="15"/>
        <v>673</v>
      </c>
      <c r="S104" s="42">
        <f t="shared" si="15"/>
        <v>14417901.460000001</v>
      </c>
      <c r="T104" s="42">
        <f t="shared" si="14"/>
        <v>1156</v>
      </c>
      <c r="U104" s="42">
        <f t="shared" si="14"/>
        <v>22535229.260000002</v>
      </c>
      <c r="V104" s="16"/>
    </row>
    <row r="105" spans="1:22" s="9" customFormat="1">
      <c r="A105" s="30">
        <v>98</v>
      </c>
      <c r="B105" s="53" t="s">
        <v>198</v>
      </c>
      <c r="C105" s="32" t="s">
        <v>199</v>
      </c>
      <c r="D105" s="43">
        <v>1</v>
      </c>
      <c r="E105" s="43">
        <v>2995.08</v>
      </c>
      <c r="F105" s="43">
        <v>26</v>
      </c>
      <c r="G105" s="43">
        <v>502064.91</v>
      </c>
      <c r="H105" s="43">
        <v>1255</v>
      </c>
      <c r="I105" s="43">
        <v>1737902.78</v>
      </c>
      <c r="J105" s="43">
        <v>2511</v>
      </c>
      <c r="K105" s="43">
        <v>9779976.9100000001</v>
      </c>
      <c r="L105" s="43">
        <f t="shared" si="13"/>
        <v>3793</v>
      </c>
      <c r="M105" s="43">
        <f t="shared" si="13"/>
        <v>12022939.68</v>
      </c>
      <c r="N105" s="43">
        <v>982</v>
      </c>
      <c r="O105" s="43">
        <v>8991433.6199999992</v>
      </c>
      <c r="P105" s="43">
        <v>9</v>
      </c>
      <c r="Q105" s="43">
        <v>457956.72</v>
      </c>
      <c r="R105" s="43">
        <f t="shared" si="15"/>
        <v>991</v>
      </c>
      <c r="S105" s="43">
        <f t="shared" si="15"/>
        <v>9449390.3399999999</v>
      </c>
      <c r="T105" s="43">
        <f t="shared" si="14"/>
        <v>4784</v>
      </c>
      <c r="U105" s="43">
        <f t="shared" si="14"/>
        <v>21472330.02</v>
      </c>
      <c r="V105" s="16"/>
    </row>
    <row r="106" spans="1:22" s="9" customFormat="1">
      <c r="A106" s="33">
        <v>99</v>
      </c>
      <c r="B106" s="54" t="s">
        <v>304</v>
      </c>
      <c r="C106" s="1" t="s">
        <v>305</v>
      </c>
      <c r="D106" s="44">
        <v>2</v>
      </c>
      <c r="E106" s="44">
        <v>11106.3</v>
      </c>
      <c r="F106" s="44">
        <v>18</v>
      </c>
      <c r="G106" s="44">
        <v>156972.89000000001</v>
      </c>
      <c r="H106" s="44">
        <v>51</v>
      </c>
      <c r="I106" s="44">
        <v>100353.8</v>
      </c>
      <c r="J106" s="44">
        <v>676</v>
      </c>
      <c r="K106" s="44">
        <v>10358778.609999999</v>
      </c>
      <c r="L106" s="42">
        <f t="shared" si="13"/>
        <v>747</v>
      </c>
      <c r="M106" s="42">
        <f t="shared" si="13"/>
        <v>10627211.600000001</v>
      </c>
      <c r="N106" s="44">
        <v>1189</v>
      </c>
      <c r="O106" s="44">
        <v>10441918.470000001</v>
      </c>
      <c r="P106" s="44">
        <v>9</v>
      </c>
      <c r="Q106" s="44">
        <v>80848.429999999993</v>
      </c>
      <c r="R106" s="42">
        <f t="shared" si="15"/>
        <v>1198</v>
      </c>
      <c r="S106" s="42">
        <f t="shared" si="15"/>
        <v>10522766.9</v>
      </c>
      <c r="T106" s="42">
        <f t="shared" si="14"/>
        <v>1945</v>
      </c>
      <c r="U106" s="42">
        <f t="shared" si="14"/>
        <v>21149978.5</v>
      </c>
      <c r="V106" s="16"/>
    </row>
    <row r="107" spans="1:22" s="9" customFormat="1">
      <c r="A107" s="30">
        <v>100</v>
      </c>
      <c r="B107" s="53" t="s">
        <v>290</v>
      </c>
      <c r="C107" s="32" t="s">
        <v>291</v>
      </c>
      <c r="D107" s="43">
        <v>4</v>
      </c>
      <c r="E107" s="43">
        <v>52682.58</v>
      </c>
      <c r="F107" s="43">
        <v>80</v>
      </c>
      <c r="G107" s="43">
        <v>1206293.45</v>
      </c>
      <c r="H107" s="43">
        <v>79</v>
      </c>
      <c r="I107" s="43">
        <v>888705.19</v>
      </c>
      <c r="J107" s="43">
        <v>844</v>
      </c>
      <c r="K107" s="43">
        <v>6598033.1799999997</v>
      </c>
      <c r="L107" s="43">
        <f t="shared" si="13"/>
        <v>1007</v>
      </c>
      <c r="M107" s="43">
        <f t="shared" si="13"/>
        <v>8745714.3999999985</v>
      </c>
      <c r="N107" s="43">
        <v>852</v>
      </c>
      <c r="O107" s="43">
        <v>8489935.9000000004</v>
      </c>
      <c r="P107" s="43">
        <v>64</v>
      </c>
      <c r="Q107" s="43">
        <v>1698224.72</v>
      </c>
      <c r="R107" s="43">
        <f t="shared" si="15"/>
        <v>916</v>
      </c>
      <c r="S107" s="43">
        <f t="shared" si="15"/>
        <v>10188160.620000001</v>
      </c>
      <c r="T107" s="43">
        <f t="shared" si="14"/>
        <v>1923</v>
      </c>
      <c r="U107" s="43">
        <f t="shared" si="14"/>
        <v>18933875.02</v>
      </c>
      <c r="V107" s="16"/>
    </row>
    <row r="108" spans="1:22" s="9" customFormat="1">
      <c r="A108" s="33">
        <v>101</v>
      </c>
      <c r="B108" s="23" t="s">
        <v>238</v>
      </c>
      <c r="C108" s="1" t="s">
        <v>330</v>
      </c>
      <c r="D108" s="44">
        <v>2</v>
      </c>
      <c r="E108" s="44">
        <v>4099.5</v>
      </c>
      <c r="F108" s="44">
        <v>64</v>
      </c>
      <c r="G108" s="44">
        <v>1212796.95</v>
      </c>
      <c r="H108" s="44">
        <v>1501</v>
      </c>
      <c r="I108" s="44">
        <v>2358973.25</v>
      </c>
      <c r="J108" s="44">
        <v>830</v>
      </c>
      <c r="K108" s="44">
        <v>6412739.8899999997</v>
      </c>
      <c r="L108" s="42">
        <f t="shared" si="13"/>
        <v>2397</v>
      </c>
      <c r="M108" s="42">
        <f t="shared" si="13"/>
        <v>9988609.5899999999</v>
      </c>
      <c r="N108" s="44">
        <v>154</v>
      </c>
      <c r="O108" s="44">
        <v>6478736.5</v>
      </c>
      <c r="P108" s="44">
        <v>108</v>
      </c>
      <c r="Q108" s="44">
        <v>2007225.42</v>
      </c>
      <c r="R108" s="42">
        <f t="shared" si="15"/>
        <v>262</v>
      </c>
      <c r="S108" s="42">
        <f t="shared" si="15"/>
        <v>8485961.9199999999</v>
      </c>
      <c r="T108" s="42">
        <f t="shared" si="14"/>
        <v>2659</v>
      </c>
      <c r="U108" s="42">
        <f t="shared" si="14"/>
        <v>18474571.509999998</v>
      </c>
      <c r="V108" s="16"/>
    </row>
    <row r="109" spans="1:22" s="9" customFormat="1">
      <c r="A109" s="30">
        <v>102</v>
      </c>
      <c r="B109" s="31" t="s">
        <v>194</v>
      </c>
      <c r="C109" s="32" t="s">
        <v>195</v>
      </c>
      <c r="D109" s="43">
        <v>6</v>
      </c>
      <c r="E109" s="43">
        <v>29740.25</v>
      </c>
      <c r="F109" s="43">
        <v>189</v>
      </c>
      <c r="G109" s="43">
        <v>3374334.31</v>
      </c>
      <c r="H109" s="43">
        <v>173</v>
      </c>
      <c r="I109" s="43">
        <v>1028761.11</v>
      </c>
      <c r="J109" s="43">
        <v>469</v>
      </c>
      <c r="K109" s="43">
        <v>3055519.87</v>
      </c>
      <c r="L109" s="43">
        <f t="shared" si="13"/>
        <v>837</v>
      </c>
      <c r="M109" s="43">
        <f t="shared" si="13"/>
        <v>7488355.54</v>
      </c>
      <c r="N109" s="43">
        <v>429</v>
      </c>
      <c r="O109" s="43">
        <v>7968168.21</v>
      </c>
      <c r="P109" s="43">
        <v>60</v>
      </c>
      <c r="Q109" s="43">
        <v>2596435.58</v>
      </c>
      <c r="R109" s="43">
        <f t="shared" si="15"/>
        <v>489</v>
      </c>
      <c r="S109" s="43">
        <f t="shared" si="15"/>
        <v>10564603.789999999</v>
      </c>
      <c r="T109" s="43">
        <f t="shared" si="14"/>
        <v>1326</v>
      </c>
      <c r="U109" s="43">
        <f t="shared" si="14"/>
        <v>18052959.329999998</v>
      </c>
      <c r="V109" s="16"/>
    </row>
    <row r="110" spans="1:22" s="9" customFormat="1">
      <c r="A110" s="33">
        <v>103</v>
      </c>
      <c r="B110" s="54" t="s">
        <v>169</v>
      </c>
      <c r="C110" s="1" t="s">
        <v>170</v>
      </c>
      <c r="D110" s="44">
        <v>328</v>
      </c>
      <c r="E110" s="44">
        <v>7354357.04</v>
      </c>
      <c r="F110" s="44">
        <v>124</v>
      </c>
      <c r="G110" s="44">
        <v>3454964.91</v>
      </c>
      <c r="H110" s="44">
        <v>64</v>
      </c>
      <c r="I110" s="44">
        <v>163227.6</v>
      </c>
      <c r="J110" s="44">
        <v>267</v>
      </c>
      <c r="K110" s="44">
        <v>997993.26</v>
      </c>
      <c r="L110" s="42">
        <f t="shared" si="13"/>
        <v>783</v>
      </c>
      <c r="M110" s="42">
        <f t="shared" si="13"/>
        <v>11970542.810000001</v>
      </c>
      <c r="N110" s="44">
        <v>11</v>
      </c>
      <c r="O110" s="44">
        <v>1509106.78</v>
      </c>
      <c r="P110" s="44">
        <v>35</v>
      </c>
      <c r="Q110" s="44">
        <v>4340594.5599999996</v>
      </c>
      <c r="R110" s="42">
        <f t="shared" si="15"/>
        <v>46</v>
      </c>
      <c r="S110" s="42">
        <f t="shared" si="15"/>
        <v>5849701.3399999999</v>
      </c>
      <c r="T110" s="42">
        <f t="shared" si="14"/>
        <v>829</v>
      </c>
      <c r="U110" s="42">
        <f t="shared" si="14"/>
        <v>17820244.149999999</v>
      </c>
      <c r="V110" s="16"/>
    </row>
    <row r="111" spans="1:22" s="9" customFormat="1">
      <c r="A111" s="30">
        <v>104</v>
      </c>
      <c r="B111" s="53" t="s">
        <v>208</v>
      </c>
      <c r="C111" s="32" t="s">
        <v>209</v>
      </c>
      <c r="D111" s="43">
        <v>3</v>
      </c>
      <c r="E111" s="43">
        <v>46918</v>
      </c>
      <c r="F111" s="43">
        <v>143</v>
      </c>
      <c r="G111" s="43">
        <v>4383336.37</v>
      </c>
      <c r="H111" s="43">
        <v>80</v>
      </c>
      <c r="I111" s="43">
        <v>504039</v>
      </c>
      <c r="J111" s="43">
        <v>401</v>
      </c>
      <c r="K111" s="43">
        <v>3079159.91</v>
      </c>
      <c r="L111" s="43">
        <f t="shared" si="13"/>
        <v>627</v>
      </c>
      <c r="M111" s="43">
        <f t="shared" si="13"/>
        <v>8013453.2800000003</v>
      </c>
      <c r="N111" s="43">
        <v>387</v>
      </c>
      <c r="O111" s="43">
        <v>7348944.7400000002</v>
      </c>
      <c r="P111" s="43">
        <v>40</v>
      </c>
      <c r="Q111" s="43">
        <v>415144.24</v>
      </c>
      <c r="R111" s="43">
        <f t="shared" si="15"/>
        <v>427</v>
      </c>
      <c r="S111" s="43">
        <f t="shared" si="15"/>
        <v>7764088.9800000004</v>
      </c>
      <c r="T111" s="43">
        <f t="shared" si="14"/>
        <v>1054</v>
      </c>
      <c r="U111" s="43">
        <f t="shared" si="14"/>
        <v>15777542.260000002</v>
      </c>
      <c r="V111" s="16"/>
    </row>
    <row r="112" spans="1:22" s="9" customFormat="1">
      <c r="A112" s="33">
        <v>105</v>
      </c>
      <c r="B112" s="54" t="s">
        <v>186</v>
      </c>
      <c r="C112" s="1" t="s">
        <v>187</v>
      </c>
      <c r="D112" s="44"/>
      <c r="E112" s="44"/>
      <c r="F112" s="44">
        <v>10</v>
      </c>
      <c r="G112" s="44">
        <v>284087.49</v>
      </c>
      <c r="H112" s="44">
        <v>426</v>
      </c>
      <c r="I112" s="44">
        <v>2417158.66</v>
      </c>
      <c r="J112" s="44">
        <v>812</v>
      </c>
      <c r="K112" s="44">
        <v>7461323.9100000001</v>
      </c>
      <c r="L112" s="42">
        <f t="shared" si="13"/>
        <v>1248</v>
      </c>
      <c r="M112" s="42">
        <f t="shared" si="13"/>
        <v>10162570.060000001</v>
      </c>
      <c r="N112" s="44">
        <v>693</v>
      </c>
      <c r="O112" s="44">
        <v>5357832.43</v>
      </c>
      <c r="P112" s="44">
        <v>1</v>
      </c>
      <c r="Q112" s="44">
        <v>2197.1999999999998</v>
      </c>
      <c r="R112" s="42">
        <f t="shared" si="15"/>
        <v>694</v>
      </c>
      <c r="S112" s="42">
        <f t="shared" si="15"/>
        <v>5360029.63</v>
      </c>
      <c r="T112" s="42">
        <f t="shared" si="14"/>
        <v>1942</v>
      </c>
      <c r="U112" s="42">
        <f t="shared" si="14"/>
        <v>15522599.690000001</v>
      </c>
      <c r="V112" s="16"/>
    </row>
    <row r="113" spans="1:22" s="9" customFormat="1">
      <c r="A113" s="30">
        <v>106</v>
      </c>
      <c r="B113" s="53" t="s">
        <v>190</v>
      </c>
      <c r="C113" s="32" t="s">
        <v>191</v>
      </c>
      <c r="D113" s="43"/>
      <c r="E113" s="43"/>
      <c r="F113" s="43">
        <v>1</v>
      </c>
      <c r="G113" s="43">
        <v>15600</v>
      </c>
      <c r="H113" s="43">
        <v>178</v>
      </c>
      <c r="I113" s="43">
        <v>848752.33</v>
      </c>
      <c r="J113" s="43">
        <v>533</v>
      </c>
      <c r="K113" s="43">
        <v>4654364.4000000004</v>
      </c>
      <c r="L113" s="43">
        <f t="shared" ref="L113:M132" si="16">J113+H113+F113+D113</f>
        <v>712</v>
      </c>
      <c r="M113" s="43">
        <f t="shared" si="16"/>
        <v>5518716.7300000004</v>
      </c>
      <c r="N113" s="43">
        <v>560</v>
      </c>
      <c r="O113" s="43">
        <v>6846529.79</v>
      </c>
      <c r="P113" s="43">
        <v>50</v>
      </c>
      <c r="Q113" s="43">
        <v>3026085.09</v>
      </c>
      <c r="R113" s="43">
        <f t="shared" si="15"/>
        <v>610</v>
      </c>
      <c r="S113" s="43">
        <f t="shared" si="15"/>
        <v>9872614.879999999</v>
      </c>
      <c r="T113" s="43">
        <f t="shared" ref="T113:U132" si="17">R113+L113</f>
        <v>1322</v>
      </c>
      <c r="U113" s="43">
        <f t="shared" si="17"/>
        <v>15391331.609999999</v>
      </c>
      <c r="V113" s="16"/>
    </row>
    <row r="114" spans="1:22" s="9" customFormat="1">
      <c r="A114" s="33">
        <v>107</v>
      </c>
      <c r="B114" s="54" t="s">
        <v>218</v>
      </c>
      <c r="C114" s="1" t="s">
        <v>219</v>
      </c>
      <c r="D114" s="44"/>
      <c r="E114" s="44"/>
      <c r="F114" s="44">
        <v>64</v>
      </c>
      <c r="G114" s="44">
        <v>1075445.8400000001</v>
      </c>
      <c r="H114" s="44">
        <v>172</v>
      </c>
      <c r="I114" s="44">
        <v>236136.11</v>
      </c>
      <c r="J114" s="44">
        <v>569</v>
      </c>
      <c r="K114" s="44">
        <v>2847312.8</v>
      </c>
      <c r="L114" s="42">
        <f t="shared" si="16"/>
        <v>805</v>
      </c>
      <c r="M114" s="42">
        <f t="shared" si="16"/>
        <v>4158894.75</v>
      </c>
      <c r="N114" s="44">
        <v>324</v>
      </c>
      <c r="O114" s="44">
        <v>7200294.6299999999</v>
      </c>
      <c r="P114" s="44">
        <v>38</v>
      </c>
      <c r="Q114" s="44">
        <v>3467951.88</v>
      </c>
      <c r="R114" s="42">
        <f t="shared" si="15"/>
        <v>362</v>
      </c>
      <c r="S114" s="42">
        <f t="shared" si="15"/>
        <v>10668246.51</v>
      </c>
      <c r="T114" s="42">
        <f t="shared" si="17"/>
        <v>1167</v>
      </c>
      <c r="U114" s="42">
        <f t="shared" si="17"/>
        <v>14827141.26</v>
      </c>
      <c r="V114" s="16"/>
    </row>
    <row r="115" spans="1:22" s="9" customFormat="1">
      <c r="A115" s="30">
        <v>108</v>
      </c>
      <c r="B115" s="53" t="s">
        <v>212</v>
      </c>
      <c r="C115" s="32" t="s">
        <v>213</v>
      </c>
      <c r="D115" s="43"/>
      <c r="E115" s="43"/>
      <c r="F115" s="43">
        <v>2</v>
      </c>
      <c r="G115" s="43">
        <v>9863.8799999999992</v>
      </c>
      <c r="H115" s="43">
        <v>205</v>
      </c>
      <c r="I115" s="43">
        <v>685486.86</v>
      </c>
      <c r="J115" s="43">
        <v>853</v>
      </c>
      <c r="K115" s="43">
        <v>7214526.0099999998</v>
      </c>
      <c r="L115" s="43">
        <f t="shared" si="16"/>
        <v>1060</v>
      </c>
      <c r="M115" s="43">
        <f t="shared" si="16"/>
        <v>7909876.75</v>
      </c>
      <c r="N115" s="43">
        <v>510</v>
      </c>
      <c r="O115" s="43">
        <v>6558758.75</v>
      </c>
      <c r="P115" s="43">
        <v>4</v>
      </c>
      <c r="Q115" s="43">
        <v>10683.66</v>
      </c>
      <c r="R115" s="43">
        <f t="shared" si="15"/>
        <v>514</v>
      </c>
      <c r="S115" s="43">
        <f t="shared" si="15"/>
        <v>6569442.4100000001</v>
      </c>
      <c r="T115" s="43">
        <f t="shared" si="17"/>
        <v>1574</v>
      </c>
      <c r="U115" s="43">
        <f t="shared" si="17"/>
        <v>14479319.16</v>
      </c>
      <c r="V115" s="16"/>
    </row>
    <row r="116" spans="1:22" s="9" customFormat="1">
      <c r="A116" s="33">
        <v>109</v>
      </c>
      <c r="B116" s="54" t="s">
        <v>239</v>
      </c>
      <c r="C116" s="1" t="s">
        <v>240</v>
      </c>
      <c r="D116" s="44"/>
      <c r="E116" s="44"/>
      <c r="F116" s="44">
        <v>2</v>
      </c>
      <c r="G116" s="44">
        <v>1541.63</v>
      </c>
      <c r="H116" s="44">
        <v>87</v>
      </c>
      <c r="I116" s="44">
        <v>187790.12</v>
      </c>
      <c r="J116" s="44">
        <v>399</v>
      </c>
      <c r="K116" s="44">
        <v>6989391.6299999999</v>
      </c>
      <c r="L116" s="42">
        <f t="shared" si="16"/>
        <v>488</v>
      </c>
      <c r="M116" s="42">
        <f t="shared" si="16"/>
        <v>7178723.3799999999</v>
      </c>
      <c r="N116" s="44">
        <v>1135</v>
      </c>
      <c r="O116" s="44">
        <v>7006481.1699999999</v>
      </c>
      <c r="P116" s="44">
        <v>14</v>
      </c>
      <c r="Q116" s="44">
        <v>177038.2</v>
      </c>
      <c r="R116" s="42">
        <f t="shared" si="15"/>
        <v>1149</v>
      </c>
      <c r="S116" s="42">
        <f t="shared" si="15"/>
        <v>7183519.3700000001</v>
      </c>
      <c r="T116" s="42">
        <f t="shared" si="17"/>
        <v>1637</v>
      </c>
      <c r="U116" s="42">
        <f t="shared" si="17"/>
        <v>14362242.75</v>
      </c>
      <c r="V116" s="16"/>
    </row>
    <row r="117" spans="1:22" s="9" customFormat="1">
      <c r="A117" s="30">
        <v>110</v>
      </c>
      <c r="B117" s="53" t="s">
        <v>206</v>
      </c>
      <c r="C117" s="32" t="s">
        <v>207</v>
      </c>
      <c r="D117" s="43">
        <v>26</v>
      </c>
      <c r="E117" s="43">
        <v>661594.69999999995</v>
      </c>
      <c r="F117" s="43">
        <v>86</v>
      </c>
      <c r="G117" s="43">
        <v>1298393.1100000001</v>
      </c>
      <c r="H117" s="43">
        <v>1212</v>
      </c>
      <c r="I117" s="43">
        <v>1673499.54</v>
      </c>
      <c r="J117" s="43">
        <v>1714</v>
      </c>
      <c r="K117" s="43">
        <v>4754073.26</v>
      </c>
      <c r="L117" s="43">
        <f t="shared" si="16"/>
        <v>3038</v>
      </c>
      <c r="M117" s="43">
        <f t="shared" si="16"/>
        <v>8387560.6100000003</v>
      </c>
      <c r="N117" s="43">
        <v>478</v>
      </c>
      <c r="O117" s="43">
        <v>4783711.9400000004</v>
      </c>
      <c r="P117" s="43">
        <v>75</v>
      </c>
      <c r="Q117" s="43">
        <v>1095305.96</v>
      </c>
      <c r="R117" s="43">
        <f t="shared" si="15"/>
        <v>553</v>
      </c>
      <c r="S117" s="43">
        <f t="shared" si="15"/>
        <v>5879017.9000000004</v>
      </c>
      <c r="T117" s="43">
        <f t="shared" si="17"/>
        <v>3591</v>
      </c>
      <c r="U117" s="43">
        <f t="shared" si="17"/>
        <v>14266578.510000002</v>
      </c>
      <c r="V117" s="16"/>
    </row>
    <row r="118" spans="1:22" s="9" customFormat="1">
      <c r="A118" s="33">
        <v>111</v>
      </c>
      <c r="B118" s="23" t="s">
        <v>230</v>
      </c>
      <c r="C118" s="1" t="s">
        <v>231</v>
      </c>
      <c r="D118" s="44">
        <v>11</v>
      </c>
      <c r="E118" s="44">
        <v>156829.69</v>
      </c>
      <c r="F118" s="44">
        <v>5</v>
      </c>
      <c r="G118" s="44">
        <v>49357.45</v>
      </c>
      <c r="H118" s="44">
        <v>325</v>
      </c>
      <c r="I118" s="44">
        <v>998245.55</v>
      </c>
      <c r="J118" s="44">
        <v>776</v>
      </c>
      <c r="K118" s="44">
        <v>6470770.9000000004</v>
      </c>
      <c r="L118" s="42">
        <f t="shared" si="16"/>
        <v>1117</v>
      </c>
      <c r="M118" s="42">
        <f t="shared" si="16"/>
        <v>7675203.5900000008</v>
      </c>
      <c r="N118" s="44">
        <v>285</v>
      </c>
      <c r="O118" s="44">
        <v>5752764.8499999996</v>
      </c>
      <c r="P118" s="44">
        <v>13</v>
      </c>
      <c r="Q118" s="44">
        <v>278947.99</v>
      </c>
      <c r="R118" s="42">
        <f t="shared" si="15"/>
        <v>298</v>
      </c>
      <c r="S118" s="42">
        <f t="shared" si="15"/>
        <v>6031712.8399999999</v>
      </c>
      <c r="T118" s="42">
        <f t="shared" si="17"/>
        <v>1415</v>
      </c>
      <c r="U118" s="42">
        <f t="shared" si="17"/>
        <v>13706916.43</v>
      </c>
      <c r="V118" s="16"/>
    </row>
    <row r="119" spans="1:22" s="9" customFormat="1">
      <c r="A119" s="30">
        <v>112</v>
      </c>
      <c r="B119" s="31" t="s">
        <v>226</v>
      </c>
      <c r="C119" s="32" t="s">
        <v>227</v>
      </c>
      <c r="D119" s="43">
        <v>43</v>
      </c>
      <c r="E119" s="43">
        <v>4488439.6900000004</v>
      </c>
      <c r="F119" s="43">
        <v>12</v>
      </c>
      <c r="G119" s="43">
        <v>570259.03</v>
      </c>
      <c r="H119" s="43">
        <v>16</v>
      </c>
      <c r="I119" s="43">
        <v>283607.52</v>
      </c>
      <c r="J119" s="43">
        <v>135</v>
      </c>
      <c r="K119" s="43">
        <v>1986110.52</v>
      </c>
      <c r="L119" s="43">
        <f t="shared" si="16"/>
        <v>206</v>
      </c>
      <c r="M119" s="43">
        <f t="shared" si="16"/>
        <v>7328416.7600000007</v>
      </c>
      <c r="N119" s="43">
        <v>12</v>
      </c>
      <c r="O119" s="43">
        <v>2070000</v>
      </c>
      <c r="P119" s="43">
        <v>12</v>
      </c>
      <c r="Q119" s="43">
        <v>4238087</v>
      </c>
      <c r="R119" s="43">
        <f t="shared" ref="R119:S134" si="18">N119+P119</f>
        <v>24</v>
      </c>
      <c r="S119" s="43">
        <f t="shared" si="18"/>
        <v>6308087</v>
      </c>
      <c r="T119" s="43">
        <f t="shared" si="17"/>
        <v>230</v>
      </c>
      <c r="U119" s="43">
        <f t="shared" si="17"/>
        <v>13636503.760000002</v>
      </c>
      <c r="V119" s="16"/>
    </row>
    <row r="120" spans="1:22" s="9" customFormat="1">
      <c r="A120" s="33">
        <v>113</v>
      </c>
      <c r="B120" s="54" t="s">
        <v>284</v>
      </c>
      <c r="C120" s="1" t="s">
        <v>285</v>
      </c>
      <c r="D120" s="44"/>
      <c r="E120" s="44"/>
      <c r="F120" s="44"/>
      <c r="G120" s="44"/>
      <c r="H120" s="44">
        <v>1335</v>
      </c>
      <c r="I120" s="44">
        <v>657509.73</v>
      </c>
      <c r="J120" s="44">
        <v>1369</v>
      </c>
      <c r="K120" s="44">
        <v>1172473.71</v>
      </c>
      <c r="L120" s="42">
        <f t="shared" si="16"/>
        <v>2704</v>
      </c>
      <c r="M120" s="42">
        <f t="shared" si="16"/>
        <v>1829983.44</v>
      </c>
      <c r="N120" s="44">
        <v>70</v>
      </c>
      <c r="O120" s="44">
        <v>5774921.4299999997</v>
      </c>
      <c r="P120" s="44">
        <v>35</v>
      </c>
      <c r="Q120" s="44">
        <v>5144106.5</v>
      </c>
      <c r="R120" s="42">
        <f t="shared" si="18"/>
        <v>105</v>
      </c>
      <c r="S120" s="42">
        <f t="shared" si="18"/>
        <v>10919027.93</v>
      </c>
      <c r="T120" s="42">
        <f t="shared" si="17"/>
        <v>2809</v>
      </c>
      <c r="U120" s="42">
        <f t="shared" si="17"/>
        <v>12749011.369999999</v>
      </c>
      <c r="V120" s="16"/>
    </row>
    <row r="121" spans="1:22" s="9" customFormat="1">
      <c r="A121" s="30">
        <v>114</v>
      </c>
      <c r="B121" s="53" t="s">
        <v>159</v>
      </c>
      <c r="C121" s="32" t="s">
        <v>160</v>
      </c>
      <c r="D121" s="43"/>
      <c r="E121" s="43"/>
      <c r="F121" s="43">
        <v>34</v>
      </c>
      <c r="G121" s="43">
        <v>593212.63</v>
      </c>
      <c r="H121" s="43">
        <v>86</v>
      </c>
      <c r="I121" s="43">
        <v>802098.38</v>
      </c>
      <c r="J121" s="43">
        <v>331</v>
      </c>
      <c r="K121" s="43">
        <v>1786168.16</v>
      </c>
      <c r="L121" s="43">
        <f t="shared" si="16"/>
        <v>451</v>
      </c>
      <c r="M121" s="43">
        <f t="shared" si="16"/>
        <v>3181479.17</v>
      </c>
      <c r="N121" s="43">
        <v>602</v>
      </c>
      <c r="O121" s="43">
        <v>5569423.2199999997</v>
      </c>
      <c r="P121" s="43">
        <v>30</v>
      </c>
      <c r="Q121" s="43">
        <v>3878327.84</v>
      </c>
      <c r="R121" s="43">
        <f t="shared" si="18"/>
        <v>632</v>
      </c>
      <c r="S121" s="43">
        <f t="shared" si="18"/>
        <v>9447751.0599999987</v>
      </c>
      <c r="T121" s="43">
        <f t="shared" si="17"/>
        <v>1083</v>
      </c>
      <c r="U121" s="43">
        <f t="shared" si="17"/>
        <v>12629230.229999999</v>
      </c>
      <c r="V121" s="16"/>
    </row>
    <row r="122" spans="1:22" s="9" customFormat="1">
      <c r="A122" s="33">
        <v>115</v>
      </c>
      <c r="B122" s="54" t="s">
        <v>262</v>
      </c>
      <c r="C122" s="1" t="s">
        <v>263</v>
      </c>
      <c r="D122" s="44">
        <v>1</v>
      </c>
      <c r="E122" s="44">
        <v>117.38</v>
      </c>
      <c r="F122" s="44">
        <v>21</v>
      </c>
      <c r="G122" s="44">
        <v>602172.18000000005</v>
      </c>
      <c r="H122" s="44">
        <v>129</v>
      </c>
      <c r="I122" s="44">
        <v>530102.62</v>
      </c>
      <c r="J122" s="44">
        <v>609</v>
      </c>
      <c r="K122" s="44">
        <v>5056622.22</v>
      </c>
      <c r="L122" s="42">
        <f t="shared" si="16"/>
        <v>760</v>
      </c>
      <c r="M122" s="42">
        <f t="shared" si="16"/>
        <v>6189014.3999999994</v>
      </c>
      <c r="N122" s="44">
        <v>397</v>
      </c>
      <c r="O122" s="44">
        <v>5153292.1100000003</v>
      </c>
      <c r="P122" s="44">
        <v>1</v>
      </c>
      <c r="Q122" s="44">
        <v>11012.63</v>
      </c>
      <c r="R122" s="42">
        <f t="shared" si="18"/>
        <v>398</v>
      </c>
      <c r="S122" s="42">
        <f t="shared" si="18"/>
        <v>5164304.74</v>
      </c>
      <c r="T122" s="42">
        <f t="shared" si="17"/>
        <v>1158</v>
      </c>
      <c r="U122" s="42">
        <f t="shared" si="17"/>
        <v>11353319.140000001</v>
      </c>
      <c r="V122" s="16"/>
    </row>
    <row r="123" spans="1:22" s="9" customFormat="1">
      <c r="A123" s="30">
        <v>116</v>
      </c>
      <c r="B123" s="53" t="s">
        <v>252</v>
      </c>
      <c r="C123" s="32" t="s">
        <v>253</v>
      </c>
      <c r="D123" s="43">
        <v>20</v>
      </c>
      <c r="E123" s="43">
        <v>104470.92</v>
      </c>
      <c r="F123" s="43">
        <v>75</v>
      </c>
      <c r="G123" s="43">
        <v>1051430.33</v>
      </c>
      <c r="H123" s="43">
        <v>205</v>
      </c>
      <c r="I123" s="43">
        <v>629478.06000000006</v>
      </c>
      <c r="J123" s="43">
        <v>530</v>
      </c>
      <c r="K123" s="43">
        <v>3472226.16</v>
      </c>
      <c r="L123" s="43">
        <f t="shared" si="16"/>
        <v>830</v>
      </c>
      <c r="M123" s="43">
        <f t="shared" si="16"/>
        <v>5257605.4700000007</v>
      </c>
      <c r="N123" s="43">
        <v>374</v>
      </c>
      <c r="O123" s="43">
        <v>3900239.93</v>
      </c>
      <c r="P123" s="43">
        <v>8</v>
      </c>
      <c r="Q123" s="43">
        <v>117433.75</v>
      </c>
      <c r="R123" s="43">
        <f t="shared" si="18"/>
        <v>382</v>
      </c>
      <c r="S123" s="43">
        <f t="shared" si="18"/>
        <v>4017673.68</v>
      </c>
      <c r="T123" s="43">
        <f t="shared" si="17"/>
        <v>1212</v>
      </c>
      <c r="U123" s="43">
        <f t="shared" si="17"/>
        <v>9275279.1500000004</v>
      </c>
      <c r="V123" s="16"/>
    </row>
    <row r="124" spans="1:22" s="9" customFormat="1">
      <c r="A124" s="33">
        <v>117</v>
      </c>
      <c r="B124" s="54" t="s">
        <v>204</v>
      </c>
      <c r="C124" s="1" t="s">
        <v>205</v>
      </c>
      <c r="D124" s="44">
        <v>7</v>
      </c>
      <c r="E124" s="44">
        <v>150798.32999999999</v>
      </c>
      <c r="F124" s="44">
        <v>45</v>
      </c>
      <c r="G124" s="44">
        <v>806939.33</v>
      </c>
      <c r="H124" s="44">
        <v>113</v>
      </c>
      <c r="I124" s="44">
        <v>1197998.96</v>
      </c>
      <c r="J124" s="44">
        <v>296</v>
      </c>
      <c r="K124" s="44">
        <v>1974061.29</v>
      </c>
      <c r="L124" s="42">
        <f t="shared" si="16"/>
        <v>461</v>
      </c>
      <c r="M124" s="42">
        <f t="shared" si="16"/>
        <v>4129797.91</v>
      </c>
      <c r="N124" s="44">
        <v>128</v>
      </c>
      <c r="O124" s="44">
        <v>2315527.7799999998</v>
      </c>
      <c r="P124" s="44">
        <v>32</v>
      </c>
      <c r="Q124" s="44">
        <v>886191.92</v>
      </c>
      <c r="R124" s="42">
        <f t="shared" si="18"/>
        <v>160</v>
      </c>
      <c r="S124" s="42">
        <f t="shared" si="18"/>
        <v>3201719.6999999997</v>
      </c>
      <c r="T124" s="42">
        <f t="shared" si="17"/>
        <v>621</v>
      </c>
      <c r="U124" s="42">
        <f t="shared" si="17"/>
        <v>7331517.6099999994</v>
      </c>
      <c r="V124" s="16"/>
    </row>
    <row r="125" spans="1:22" s="9" customFormat="1">
      <c r="A125" s="30">
        <v>118</v>
      </c>
      <c r="B125" s="53" t="s">
        <v>280</v>
      </c>
      <c r="C125" s="32" t="s">
        <v>281</v>
      </c>
      <c r="D125" s="43">
        <v>17</v>
      </c>
      <c r="E125" s="43">
        <v>86809.99</v>
      </c>
      <c r="F125" s="43">
        <v>32</v>
      </c>
      <c r="G125" s="43">
        <v>490469.52</v>
      </c>
      <c r="H125" s="43">
        <v>219</v>
      </c>
      <c r="I125" s="43">
        <v>2133269.92</v>
      </c>
      <c r="J125" s="43">
        <v>705</v>
      </c>
      <c r="K125" s="43">
        <v>1453436.82</v>
      </c>
      <c r="L125" s="43">
        <f t="shared" si="16"/>
        <v>973</v>
      </c>
      <c r="M125" s="43">
        <f t="shared" si="16"/>
        <v>4163986.2500000005</v>
      </c>
      <c r="N125" s="43">
        <v>136</v>
      </c>
      <c r="O125" s="43">
        <v>1008002.04</v>
      </c>
      <c r="P125" s="43">
        <v>29</v>
      </c>
      <c r="Q125" s="43">
        <v>1277311.69</v>
      </c>
      <c r="R125" s="43">
        <f t="shared" si="18"/>
        <v>165</v>
      </c>
      <c r="S125" s="43">
        <f t="shared" si="18"/>
        <v>2285313.73</v>
      </c>
      <c r="T125" s="43">
        <f t="shared" si="17"/>
        <v>1138</v>
      </c>
      <c r="U125" s="43">
        <f t="shared" si="17"/>
        <v>6449299.9800000004</v>
      </c>
      <c r="V125" s="16"/>
    </row>
    <row r="126" spans="1:22" s="9" customFormat="1">
      <c r="A126" s="33">
        <v>119</v>
      </c>
      <c r="B126" s="54" t="s">
        <v>250</v>
      </c>
      <c r="C126" s="1" t="s">
        <v>251</v>
      </c>
      <c r="D126" s="44"/>
      <c r="E126" s="44"/>
      <c r="F126" s="44"/>
      <c r="G126" s="44"/>
      <c r="H126" s="44">
        <v>514</v>
      </c>
      <c r="I126" s="44">
        <v>339806.18</v>
      </c>
      <c r="J126" s="44">
        <v>865</v>
      </c>
      <c r="K126" s="44">
        <v>3069959.91</v>
      </c>
      <c r="L126" s="42">
        <f t="shared" si="16"/>
        <v>1379</v>
      </c>
      <c r="M126" s="42">
        <f t="shared" si="16"/>
        <v>3409766.0900000003</v>
      </c>
      <c r="N126" s="44">
        <v>141</v>
      </c>
      <c r="O126" s="44">
        <v>2856430.48</v>
      </c>
      <c r="P126" s="44"/>
      <c r="Q126" s="44"/>
      <c r="R126" s="42">
        <f t="shared" si="18"/>
        <v>141</v>
      </c>
      <c r="S126" s="42">
        <f t="shared" si="18"/>
        <v>2856430.48</v>
      </c>
      <c r="T126" s="42">
        <f t="shared" si="17"/>
        <v>1520</v>
      </c>
      <c r="U126" s="42">
        <f t="shared" si="17"/>
        <v>6266196.5700000003</v>
      </c>
      <c r="V126" s="16"/>
    </row>
    <row r="127" spans="1:22" s="9" customFormat="1">
      <c r="A127" s="30">
        <v>120</v>
      </c>
      <c r="B127" s="53" t="s">
        <v>272</v>
      </c>
      <c r="C127" s="32" t="s">
        <v>273</v>
      </c>
      <c r="D127" s="43"/>
      <c r="E127" s="43"/>
      <c r="F127" s="43"/>
      <c r="G127" s="43"/>
      <c r="H127" s="43">
        <v>37</v>
      </c>
      <c r="I127" s="43">
        <v>79259.28</v>
      </c>
      <c r="J127" s="43">
        <v>363</v>
      </c>
      <c r="K127" s="43">
        <v>3111028.31</v>
      </c>
      <c r="L127" s="43">
        <f t="shared" si="16"/>
        <v>400</v>
      </c>
      <c r="M127" s="43">
        <f t="shared" si="16"/>
        <v>3190287.59</v>
      </c>
      <c r="N127" s="43">
        <v>622</v>
      </c>
      <c r="O127" s="43">
        <v>3044048.33</v>
      </c>
      <c r="P127" s="43">
        <v>5</v>
      </c>
      <c r="Q127" s="43">
        <v>12999.17</v>
      </c>
      <c r="R127" s="43">
        <f t="shared" si="18"/>
        <v>627</v>
      </c>
      <c r="S127" s="43">
        <f t="shared" si="18"/>
        <v>3057047.5</v>
      </c>
      <c r="T127" s="43">
        <f t="shared" si="17"/>
        <v>1027</v>
      </c>
      <c r="U127" s="43">
        <f t="shared" si="17"/>
        <v>6247335.0899999999</v>
      </c>
      <c r="V127" s="16"/>
    </row>
    <row r="128" spans="1:22" s="9" customFormat="1">
      <c r="A128" s="33">
        <v>121</v>
      </c>
      <c r="B128" s="23" t="s">
        <v>258</v>
      </c>
      <c r="C128" s="1" t="s">
        <v>259</v>
      </c>
      <c r="D128" s="44">
        <v>1</v>
      </c>
      <c r="E128" s="44">
        <v>18504.23</v>
      </c>
      <c r="F128" s="44">
        <v>9</v>
      </c>
      <c r="G128" s="44">
        <v>172125.62</v>
      </c>
      <c r="H128" s="44">
        <v>36</v>
      </c>
      <c r="I128" s="44">
        <v>440102.1</v>
      </c>
      <c r="J128" s="44">
        <v>500</v>
      </c>
      <c r="K128" s="44">
        <v>2783862.41</v>
      </c>
      <c r="L128" s="42">
        <f t="shared" si="16"/>
        <v>546</v>
      </c>
      <c r="M128" s="42">
        <f t="shared" si="16"/>
        <v>3414594.3600000003</v>
      </c>
      <c r="N128" s="44">
        <v>428</v>
      </c>
      <c r="O128" s="44">
        <v>2661699.9</v>
      </c>
      <c r="P128" s="44">
        <v>11</v>
      </c>
      <c r="Q128" s="44">
        <v>169491.59</v>
      </c>
      <c r="R128" s="42">
        <f t="shared" si="18"/>
        <v>439</v>
      </c>
      <c r="S128" s="42">
        <f t="shared" si="18"/>
        <v>2831191.4899999998</v>
      </c>
      <c r="T128" s="42">
        <f t="shared" si="17"/>
        <v>985</v>
      </c>
      <c r="U128" s="42">
        <f t="shared" si="17"/>
        <v>6245785.8499999996</v>
      </c>
      <c r="V128" s="16"/>
    </row>
    <row r="129" spans="1:22" s="9" customFormat="1">
      <c r="A129" s="30">
        <v>122</v>
      </c>
      <c r="B129" s="31" t="s">
        <v>296</v>
      </c>
      <c r="C129" s="32" t="s">
        <v>297</v>
      </c>
      <c r="D129" s="43"/>
      <c r="E129" s="43"/>
      <c r="F129" s="43">
        <v>10</v>
      </c>
      <c r="G129" s="43">
        <v>328378.77</v>
      </c>
      <c r="H129" s="43">
        <v>69</v>
      </c>
      <c r="I129" s="43">
        <v>88646.24</v>
      </c>
      <c r="J129" s="43">
        <v>252</v>
      </c>
      <c r="K129" s="43">
        <v>1805608.31</v>
      </c>
      <c r="L129" s="43">
        <f t="shared" si="16"/>
        <v>331</v>
      </c>
      <c r="M129" s="43">
        <f t="shared" si="16"/>
        <v>2222633.3200000003</v>
      </c>
      <c r="N129" s="43">
        <v>495</v>
      </c>
      <c r="O129" s="43">
        <v>2878234.91</v>
      </c>
      <c r="P129" s="43">
        <v>42</v>
      </c>
      <c r="Q129" s="43">
        <v>892467</v>
      </c>
      <c r="R129" s="43">
        <f t="shared" si="18"/>
        <v>537</v>
      </c>
      <c r="S129" s="43">
        <f t="shared" si="18"/>
        <v>3770701.91</v>
      </c>
      <c r="T129" s="43">
        <f t="shared" si="17"/>
        <v>868</v>
      </c>
      <c r="U129" s="43">
        <f t="shared" si="17"/>
        <v>5993335.2300000004</v>
      </c>
      <c r="V129" s="16"/>
    </row>
    <row r="130" spans="1:22" s="9" customFormat="1">
      <c r="A130" s="33">
        <v>123</v>
      </c>
      <c r="B130" s="54" t="s">
        <v>333</v>
      </c>
      <c r="C130" s="1" t="s">
        <v>363</v>
      </c>
      <c r="D130" s="44">
        <v>2</v>
      </c>
      <c r="E130" s="44">
        <v>15688.38</v>
      </c>
      <c r="F130" s="44">
        <v>27</v>
      </c>
      <c r="G130" s="44">
        <v>539633.32999999996</v>
      </c>
      <c r="H130" s="44">
        <v>15</v>
      </c>
      <c r="I130" s="44">
        <v>397627.95</v>
      </c>
      <c r="J130" s="44">
        <v>222</v>
      </c>
      <c r="K130" s="44">
        <v>1577240.99</v>
      </c>
      <c r="L130" s="42">
        <f t="shared" si="16"/>
        <v>266</v>
      </c>
      <c r="M130" s="42">
        <f t="shared" si="16"/>
        <v>2530190.65</v>
      </c>
      <c r="N130" s="44">
        <v>301</v>
      </c>
      <c r="O130" s="44">
        <v>2310474.29</v>
      </c>
      <c r="P130" s="44">
        <v>127</v>
      </c>
      <c r="Q130" s="44">
        <v>582915.56999999995</v>
      </c>
      <c r="R130" s="42">
        <f t="shared" si="18"/>
        <v>428</v>
      </c>
      <c r="S130" s="42">
        <f t="shared" si="18"/>
        <v>2893389.86</v>
      </c>
      <c r="T130" s="42">
        <f t="shared" si="17"/>
        <v>694</v>
      </c>
      <c r="U130" s="42">
        <f t="shared" si="17"/>
        <v>5423580.5099999998</v>
      </c>
      <c r="V130" s="16"/>
    </row>
    <row r="131" spans="1:22" s="9" customFormat="1">
      <c r="A131" s="30">
        <v>124</v>
      </c>
      <c r="B131" s="53" t="s">
        <v>184</v>
      </c>
      <c r="C131" s="32" t="s">
        <v>185</v>
      </c>
      <c r="D131" s="43">
        <v>9</v>
      </c>
      <c r="E131" s="43">
        <v>654287.72</v>
      </c>
      <c r="F131" s="43">
        <v>7</v>
      </c>
      <c r="G131" s="43">
        <v>61069.2</v>
      </c>
      <c r="H131" s="43">
        <v>17</v>
      </c>
      <c r="I131" s="43">
        <v>842713.49</v>
      </c>
      <c r="J131" s="43">
        <v>54</v>
      </c>
      <c r="K131" s="43">
        <v>1107831.33</v>
      </c>
      <c r="L131" s="43">
        <f t="shared" si="16"/>
        <v>87</v>
      </c>
      <c r="M131" s="43">
        <f t="shared" si="16"/>
        <v>2665901.7400000002</v>
      </c>
      <c r="N131" s="43">
        <v>18</v>
      </c>
      <c r="O131" s="43">
        <v>1085391.8899999999</v>
      </c>
      <c r="P131" s="43">
        <v>10</v>
      </c>
      <c r="Q131" s="43">
        <v>1619401.9</v>
      </c>
      <c r="R131" s="43">
        <f t="shared" si="18"/>
        <v>28</v>
      </c>
      <c r="S131" s="43">
        <f t="shared" si="18"/>
        <v>2704793.79</v>
      </c>
      <c r="T131" s="43">
        <f t="shared" si="17"/>
        <v>115</v>
      </c>
      <c r="U131" s="43">
        <f t="shared" si="17"/>
        <v>5370695.5300000003</v>
      </c>
      <c r="V131" s="16"/>
    </row>
    <row r="132" spans="1:22" s="9" customFormat="1">
      <c r="A132" s="33">
        <v>125</v>
      </c>
      <c r="B132" s="54" t="s">
        <v>282</v>
      </c>
      <c r="C132" s="1" t="s">
        <v>283</v>
      </c>
      <c r="D132" s="44"/>
      <c r="E132" s="44"/>
      <c r="F132" s="44"/>
      <c r="G132" s="44"/>
      <c r="H132" s="44">
        <v>138</v>
      </c>
      <c r="I132" s="44">
        <v>534346.12</v>
      </c>
      <c r="J132" s="44">
        <v>292</v>
      </c>
      <c r="K132" s="44">
        <v>2606945.02</v>
      </c>
      <c r="L132" s="42">
        <f t="shared" si="16"/>
        <v>430</v>
      </c>
      <c r="M132" s="42">
        <f t="shared" si="16"/>
        <v>3141291.14</v>
      </c>
      <c r="N132" s="44">
        <v>123</v>
      </c>
      <c r="O132" s="44">
        <v>2097322.9700000002</v>
      </c>
      <c r="P132" s="44">
        <v>1</v>
      </c>
      <c r="Q132" s="44">
        <v>25000</v>
      </c>
      <c r="R132" s="42">
        <f t="shared" si="18"/>
        <v>124</v>
      </c>
      <c r="S132" s="42">
        <f t="shared" si="18"/>
        <v>2122322.9700000002</v>
      </c>
      <c r="T132" s="42">
        <f t="shared" si="17"/>
        <v>554</v>
      </c>
      <c r="U132" s="42">
        <f t="shared" si="17"/>
        <v>5263614.1100000003</v>
      </c>
      <c r="V132" s="16"/>
    </row>
    <row r="133" spans="1:22" s="9" customFormat="1">
      <c r="A133" s="30">
        <v>126</v>
      </c>
      <c r="B133" s="53" t="s">
        <v>214</v>
      </c>
      <c r="C133" s="32" t="s">
        <v>215</v>
      </c>
      <c r="D133" s="43">
        <v>47</v>
      </c>
      <c r="E133" s="43">
        <v>1970703.3</v>
      </c>
      <c r="F133" s="43">
        <v>3</v>
      </c>
      <c r="G133" s="43">
        <v>106291.56</v>
      </c>
      <c r="H133" s="43">
        <v>11</v>
      </c>
      <c r="I133" s="43">
        <v>50444.800000000003</v>
      </c>
      <c r="J133" s="43">
        <v>325</v>
      </c>
      <c r="K133" s="43">
        <v>658943.18999999994</v>
      </c>
      <c r="L133" s="43">
        <f t="shared" ref="L133:M148" si="19">J133+H133+F133+D133</f>
        <v>386</v>
      </c>
      <c r="M133" s="43">
        <f t="shared" si="19"/>
        <v>2786382.85</v>
      </c>
      <c r="N133" s="43">
        <v>2</v>
      </c>
      <c r="O133" s="43">
        <v>421920</v>
      </c>
      <c r="P133" s="43">
        <v>20</v>
      </c>
      <c r="Q133" s="43">
        <v>1943105</v>
      </c>
      <c r="R133" s="43">
        <f t="shared" si="18"/>
        <v>22</v>
      </c>
      <c r="S133" s="43">
        <f t="shared" si="18"/>
        <v>2365025</v>
      </c>
      <c r="T133" s="43">
        <f t="shared" ref="T133:U148" si="20">R133+L133</f>
        <v>408</v>
      </c>
      <c r="U133" s="43">
        <f t="shared" si="20"/>
        <v>5151407.8499999996</v>
      </c>
      <c r="V133" s="16"/>
    </row>
    <row r="134" spans="1:22" s="9" customFormat="1">
      <c r="A134" s="33">
        <v>127</v>
      </c>
      <c r="B134" s="54" t="s">
        <v>270</v>
      </c>
      <c r="C134" s="1" t="s">
        <v>271</v>
      </c>
      <c r="D134" s="44">
        <v>1</v>
      </c>
      <c r="E134" s="44">
        <v>1820</v>
      </c>
      <c r="F134" s="44">
        <v>6</v>
      </c>
      <c r="G134" s="44">
        <v>13922.58</v>
      </c>
      <c r="H134" s="44">
        <v>84</v>
      </c>
      <c r="I134" s="44">
        <v>104139.68</v>
      </c>
      <c r="J134" s="44">
        <v>595</v>
      </c>
      <c r="K134" s="44">
        <v>2398541.5</v>
      </c>
      <c r="L134" s="42">
        <f t="shared" si="19"/>
        <v>686</v>
      </c>
      <c r="M134" s="42">
        <f t="shared" si="19"/>
        <v>2518423.7600000002</v>
      </c>
      <c r="N134" s="44">
        <v>567</v>
      </c>
      <c r="O134" s="44">
        <v>2342134.08</v>
      </c>
      <c r="P134" s="44">
        <v>2</v>
      </c>
      <c r="Q134" s="44">
        <v>51820</v>
      </c>
      <c r="R134" s="42">
        <f t="shared" si="18"/>
        <v>569</v>
      </c>
      <c r="S134" s="42">
        <f t="shared" si="18"/>
        <v>2393954.08</v>
      </c>
      <c r="T134" s="42">
        <f t="shared" si="20"/>
        <v>1255</v>
      </c>
      <c r="U134" s="42">
        <f t="shared" si="20"/>
        <v>4912377.84</v>
      </c>
      <c r="V134" s="16"/>
    </row>
    <row r="135" spans="1:22" s="9" customFormat="1">
      <c r="A135" s="30">
        <v>128</v>
      </c>
      <c r="B135" s="53" t="s">
        <v>228</v>
      </c>
      <c r="C135" s="32" t="s">
        <v>229</v>
      </c>
      <c r="D135" s="43">
        <v>6</v>
      </c>
      <c r="E135" s="43">
        <v>125647.35</v>
      </c>
      <c r="F135" s="43">
        <v>107</v>
      </c>
      <c r="G135" s="43">
        <v>1686136.02</v>
      </c>
      <c r="H135" s="43">
        <v>8</v>
      </c>
      <c r="I135" s="43">
        <v>91832.69</v>
      </c>
      <c r="J135" s="43">
        <v>87</v>
      </c>
      <c r="K135" s="43">
        <v>427572.82</v>
      </c>
      <c r="L135" s="43">
        <f t="shared" si="19"/>
        <v>208</v>
      </c>
      <c r="M135" s="43">
        <f t="shared" si="19"/>
        <v>2331188.8800000004</v>
      </c>
      <c r="N135" s="43">
        <v>146</v>
      </c>
      <c r="O135" s="43">
        <v>2100140.23</v>
      </c>
      <c r="P135" s="43">
        <v>11</v>
      </c>
      <c r="Q135" s="43">
        <v>205006.16</v>
      </c>
      <c r="R135" s="43">
        <f t="shared" ref="R135:S154" si="21">N135+P135</f>
        <v>157</v>
      </c>
      <c r="S135" s="43">
        <f t="shared" si="21"/>
        <v>2305146.39</v>
      </c>
      <c r="T135" s="43">
        <f t="shared" si="20"/>
        <v>365</v>
      </c>
      <c r="U135" s="43">
        <f t="shared" si="20"/>
        <v>4636335.2700000005</v>
      </c>
      <c r="V135" s="16"/>
    </row>
    <row r="136" spans="1:22" s="9" customFormat="1">
      <c r="A136" s="33">
        <v>129</v>
      </c>
      <c r="B136" s="54" t="s">
        <v>264</v>
      </c>
      <c r="C136" s="1" t="s">
        <v>265</v>
      </c>
      <c r="D136" s="44"/>
      <c r="E136" s="44"/>
      <c r="F136" s="44"/>
      <c r="G136" s="44"/>
      <c r="H136" s="44">
        <v>202</v>
      </c>
      <c r="I136" s="44">
        <v>518172.35</v>
      </c>
      <c r="J136" s="44">
        <v>386</v>
      </c>
      <c r="K136" s="44">
        <v>2171164.08</v>
      </c>
      <c r="L136" s="42">
        <f t="shared" si="19"/>
        <v>588</v>
      </c>
      <c r="M136" s="42">
        <f t="shared" si="19"/>
        <v>2689336.43</v>
      </c>
      <c r="N136" s="44">
        <v>134</v>
      </c>
      <c r="O136" s="44">
        <v>1671937.3</v>
      </c>
      <c r="P136" s="44">
        <v>2</v>
      </c>
      <c r="Q136" s="44">
        <v>6833.5</v>
      </c>
      <c r="R136" s="42">
        <f t="shared" si="21"/>
        <v>136</v>
      </c>
      <c r="S136" s="42">
        <f t="shared" si="21"/>
        <v>1678770.8</v>
      </c>
      <c r="T136" s="42">
        <f t="shared" si="20"/>
        <v>724</v>
      </c>
      <c r="U136" s="42">
        <f t="shared" si="20"/>
        <v>4368107.2300000004</v>
      </c>
      <c r="V136" s="16"/>
    </row>
    <row r="137" spans="1:22" s="9" customFormat="1">
      <c r="A137" s="30">
        <v>130</v>
      </c>
      <c r="B137" s="53" t="s">
        <v>288</v>
      </c>
      <c r="C137" s="32" t="s">
        <v>289</v>
      </c>
      <c r="D137" s="43"/>
      <c r="E137" s="43"/>
      <c r="F137" s="43">
        <v>57</v>
      </c>
      <c r="G137" s="43">
        <v>1540713.4</v>
      </c>
      <c r="H137" s="43">
        <v>21</v>
      </c>
      <c r="I137" s="43">
        <v>390627.06</v>
      </c>
      <c r="J137" s="43">
        <v>53</v>
      </c>
      <c r="K137" s="43">
        <v>358106.55</v>
      </c>
      <c r="L137" s="43">
        <f t="shared" si="19"/>
        <v>131</v>
      </c>
      <c r="M137" s="43">
        <f t="shared" si="19"/>
        <v>2289447.0099999998</v>
      </c>
      <c r="N137" s="43">
        <v>67</v>
      </c>
      <c r="O137" s="43">
        <v>1762794.19</v>
      </c>
      <c r="P137" s="43">
        <v>14</v>
      </c>
      <c r="Q137" s="43">
        <v>254517.83</v>
      </c>
      <c r="R137" s="43">
        <f t="shared" si="21"/>
        <v>81</v>
      </c>
      <c r="S137" s="43">
        <f t="shared" si="21"/>
        <v>2017312.02</v>
      </c>
      <c r="T137" s="43">
        <f t="shared" si="20"/>
        <v>212</v>
      </c>
      <c r="U137" s="43">
        <f t="shared" si="20"/>
        <v>4306759.0299999993</v>
      </c>
      <c r="V137" s="16"/>
    </row>
    <row r="138" spans="1:22" s="9" customFormat="1">
      <c r="A138" s="33">
        <v>131</v>
      </c>
      <c r="B138" s="23" t="s">
        <v>334</v>
      </c>
      <c r="C138" s="1" t="s">
        <v>335</v>
      </c>
      <c r="D138" s="44"/>
      <c r="E138" s="44"/>
      <c r="F138" s="44">
        <v>14</v>
      </c>
      <c r="G138" s="44">
        <v>455500.25</v>
      </c>
      <c r="H138" s="44">
        <v>78</v>
      </c>
      <c r="I138" s="44">
        <v>296010.32</v>
      </c>
      <c r="J138" s="44">
        <v>183</v>
      </c>
      <c r="K138" s="44">
        <v>1628766.79</v>
      </c>
      <c r="L138" s="42">
        <f t="shared" si="19"/>
        <v>275</v>
      </c>
      <c r="M138" s="42">
        <f t="shared" si="19"/>
        <v>2380277.3600000003</v>
      </c>
      <c r="N138" s="44">
        <v>129</v>
      </c>
      <c r="O138" s="44">
        <v>1812213.78</v>
      </c>
      <c r="P138" s="44"/>
      <c r="Q138" s="44"/>
      <c r="R138" s="42">
        <f t="shared" si="21"/>
        <v>129</v>
      </c>
      <c r="S138" s="42">
        <f t="shared" si="21"/>
        <v>1812213.78</v>
      </c>
      <c r="T138" s="42">
        <f t="shared" si="20"/>
        <v>404</v>
      </c>
      <c r="U138" s="42">
        <f t="shared" si="20"/>
        <v>4192491.1400000006</v>
      </c>
      <c r="V138" s="16"/>
    </row>
    <row r="139" spans="1:22" s="9" customFormat="1">
      <c r="A139" s="30">
        <v>132</v>
      </c>
      <c r="B139" s="31" t="s">
        <v>256</v>
      </c>
      <c r="C139" s="32" t="s">
        <v>257</v>
      </c>
      <c r="D139" s="43"/>
      <c r="E139" s="43"/>
      <c r="F139" s="43">
        <v>2</v>
      </c>
      <c r="G139" s="43">
        <v>46984.5</v>
      </c>
      <c r="H139" s="43">
        <v>179</v>
      </c>
      <c r="I139" s="43">
        <v>830634.75</v>
      </c>
      <c r="J139" s="43">
        <v>313</v>
      </c>
      <c r="K139" s="43">
        <v>1930397.86</v>
      </c>
      <c r="L139" s="43">
        <f t="shared" si="19"/>
        <v>494</v>
      </c>
      <c r="M139" s="43">
        <f t="shared" si="19"/>
        <v>2808017.1100000003</v>
      </c>
      <c r="N139" s="43">
        <v>211</v>
      </c>
      <c r="O139" s="43">
        <v>1256958.3</v>
      </c>
      <c r="P139" s="43">
        <v>6</v>
      </c>
      <c r="Q139" s="43">
        <v>89699.14</v>
      </c>
      <c r="R139" s="43">
        <f t="shared" si="21"/>
        <v>217</v>
      </c>
      <c r="S139" s="43">
        <f t="shared" si="21"/>
        <v>1346657.44</v>
      </c>
      <c r="T139" s="43">
        <f t="shared" si="20"/>
        <v>711</v>
      </c>
      <c r="U139" s="43">
        <f t="shared" si="20"/>
        <v>4154674.5500000003</v>
      </c>
      <c r="V139" s="16"/>
    </row>
    <row r="140" spans="1:22" s="9" customFormat="1">
      <c r="A140" s="33">
        <v>133</v>
      </c>
      <c r="B140" s="54" t="s">
        <v>268</v>
      </c>
      <c r="C140" s="1" t="s">
        <v>269</v>
      </c>
      <c r="D140" s="44"/>
      <c r="E140" s="44"/>
      <c r="F140" s="44"/>
      <c r="G140" s="44"/>
      <c r="H140" s="44">
        <v>389</v>
      </c>
      <c r="I140" s="44">
        <v>185178.25</v>
      </c>
      <c r="J140" s="44">
        <v>1918</v>
      </c>
      <c r="K140" s="44">
        <v>1904215</v>
      </c>
      <c r="L140" s="42">
        <f t="shared" si="19"/>
        <v>2307</v>
      </c>
      <c r="M140" s="42">
        <f t="shared" si="19"/>
        <v>2089393.25</v>
      </c>
      <c r="N140" s="44">
        <v>172</v>
      </c>
      <c r="O140" s="44">
        <v>1745209.92</v>
      </c>
      <c r="P140" s="44">
        <v>3</v>
      </c>
      <c r="Q140" s="44">
        <v>43549.9</v>
      </c>
      <c r="R140" s="42">
        <f t="shared" si="21"/>
        <v>175</v>
      </c>
      <c r="S140" s="42">
        <f t="shared" si="21"/>
        <v>1788759.8199999998</v>
      </c>
      <c r="T140" s="42">
        <f t="shared" si="20"/>
        <v>2482</v>
      </c>
      <c r="U140" s="42">
        <f t="shared" si="20"/>
        <v>3878153.07</v>
      </c>
      <c r="V140" s="16"/>
    </row>
    <row r="141" spans="1:22" s="9" customFormat="1">
      <c r="A141" s="30">
        <v>134</v>
      </c>
      <c r="B141" s="53" t="s">
        <v>260</v>
      </c>
      <c r="C141" s="32" t="s">
        <v>261</v>
      </c>
      <c r="D141" s="43"/>
      <c r="E141" s="43"/>
      <c r="F141" s="43">
        <v>2</v>
      </c>
      <c r="G141" s="43">
        <v>17936.07</v>
      </c>
      <c r="H141" s="43">
        <v>12</v>
      </c>
      <c r="I141" s="43">
        <v>17837.62</v>
      </c>
      <c r="J141" s="43">
        <v>33</v>
      </c>
      <c r="K141" s="43">
        <v>1725804.46</v>
      </c>
      <c r="L141" s="43">
        <f t="shared" si="19"/>
        <v>47</v>
      </c>
      <c r="M141" s="43">
        <f t="shared" si="19"/>
        <v>1761578.1500000001</v>
      </c>
      <c r="N141" s="43">
        <v>146</v>
      </c>
      <c r="O141" s="43">
        <v>1745620.92</v>
      </c>
      <c r="P141" s="43"/>
      <c r="Q141" s="43"/>
      <c r="R141" s="43">
        <f t="shared" si="21"/>
        <v>146</v>
      </c>
      <c r="S141" s="43">
        <f t="shared" si="21"/>
        <v>1745620.92</v>
      </c>
      <c r="T141" s="43">
        <f t="shared" si="20"/>
        <v>193</v>
      </c>
      <c r="U141" s="43">
        <f t="shared" si="20"/>
        <v>3507199.0700000003</v>
      </c>
      <c r="V141" s="16"/>
    </row>
    <row r="142" spans="1:22" s="9" customFormat="1">
      <c r="A142" s="33">
        <v>135</v>
      </c>
      <c r="B142" s="54" t="s">
        <v>167</v>
      </c>
      <c r="C142" s="1" t="s">
        <v>168</v>
      </c>
      <c r="D142" s="44"/>
      <c r="E142" s="44"/>
      <c r="F142" s="44"/>
      <c r="G142" s="44"/>
      <c r="H142" s="44">
        <v>2</v>
      </c>
      <c r="I142" s="44">
        <v>447.39</v>
      </c>
      <c r="J142" s="44">
        <v>65</v>
      </c>
      <c r="K142" s="44">
        <v>1719238.01</v>
      </c>
      <c r="L142" s="42">
        <f t="shared" si="19"/>
        <v>67</v>
      </c>
      <c r="M142" s="42">
        <f t="shared" si="19"/>
        <v>1719685.4</v>
      </c>
      <c r="N142" s="44">
        <v>53</v>
      </c>
      <c r="O142" s="44">
        <v>1715295.26</v>
      </c>
      <c r="P142" s="44"/>
      <c r="Q142" s="44"/>
      <c r="R142" s="42">
        <f t="shared" si="21"/>
        <v>53</v>
      </c>
      <c r="S142" s="42">
        <f t="shared" si="21"/>
        <v>1715295.26</v>
      </c>
      <c r="T142" s="42">
        <f t="shared" si="20"/>
        <v>120</v>
      </c>
      <c r="U142" s="42">
        <f t="shared" si="20"/>
        <v>3434980.66</v>
      </c>
      <c r="V142" s="16"/>
    </row>
    <row r="143" spans="1:22" s="9" customFormat="1">
      <c r="A143" s="30">
        <v>136</v>
      </c>
      <c r="B143" s="53" t="s">
        <v>254</v>
      </c>
      <c r="C143" s="32" t="s">
        <v>255</v>
      </c>
      <c r="D143" s="43"/>
      <c r="E143" s="43"/>
      <c r="F143" s="43"/>
      <c r="G143" s="43"/>
      <c r="H143" s="43">
        <v>97</v>
      </c>
      <c r="I143" s="43">
        <v>190290.93</v>
      </c>
      <c r="J143" s="43">
        <v>272</v>
      </c>
      <c r="K143" s="43">
        <v>1699419.29</v>
      </c>
      <c r="L143" s="43">
        <f t="shared" si="19"/>
        <v>369</v>
      </c>
      <c r="M143" s="43">
        <f t="shared" si="19"/>
        <v>1889710.22</v>
      </c>
      <c r="N143" s="43">
        <v>213</v>
      </c>
      <c r="O143" s="43">
        <v>1508169.09</v>
      </c>
      <c r="P143" s="43"/>
      <c r="Q143" s="43"/>
      <c r="R143" s="43">
        <f t="shared" si="21"/>
        <v>213</v>
      </c>
      <c r="S143" s="43">
        <f t="shared" si="21"/>
        <v>1508169.09</v>
      </c>
      <c r="T143" s="43">
        <f t="shared" si="20"/>
        <v>582</v>
      </c>
      <c r="U143" s="43">
        <f t="shared" si="20"/>
        <v>3397879.31</v>
      </c>
      <c r="V143" s="16"/>
    </row>
    <row r="144" spans="1:22" s="9" customFormat="1">
      <c r="A144" s="33">
        <v>137</v>
      </c>
      <c r="B144" s="54" t="s">
        <v>248</v>
      </c>
      <c r="C144" s="1" t="s">
        <v>249</v>
      </c>
      <c r="D144" s="44">
        <v>2</v>
      </c>
      <c r="E144" s="44">
        <v>14923.59</v>
      </c>
      <c r="F144" s="44">
        <v>29</v>
      </c>
      <c r="G144" s="44">
        <v>516702.44</v>
      </c>
      <c r="H144" s="44">
        <v>51</v>
      </c>
      <c r="I144" s="44">
        <v>874356.1</v>
      </c>
      <c r="J144" s="44">
        <v>46</v>
      </c>
      <c r="K144" s="44">
        <v>537575.93999999994</v>
      </c>
      <c r="L144" s="42">
        <f t="shared" si="19"/>
        <v>128</v>
      </c>
      <c r="M144" s="42">
        <f t="shared" si="19"/>
        <v>1943558.07</v>
      </c>
      <c r="N144" s="44">
        <v>62</v>
      </c>
      <c r="O144" s="44">
        <v>804436.15</v>
      </c>
      <c r="P144" s="44">
        <v>34</v>
      </c>
      <c r="Q144" s="44">
        <v>639439.09</v>
      </c>
      <c r="R144" s="42">
        <f t="shared" si="21"/>
        <v>96</v>
      </c>
      <c r="S144" s="42">
        <f t="shared" si="21"/>
        <v>1443875.24</v>
      </c>
      <c r="T144" s="42">
        <f t="shared" si="20"/>
        <v>224</v>
      </c>
      <c r="U144" s="42">
        <f t="shared" si="20"/>
        <v>3387433.31</v>
      </c>
      <c r="V144" s="16"/>
    </row>
    <row r="145" spans="1:22" s="9" customFormat="1">
      <c r="A145" s="30">
        <v>138</v>
      </c>
      <c r="B145" s="53" t="s">
        <v>274</v>
      </c>
      <c r="C145" s="32" t="s">
        <v>275</v>
      </c>
      <c r="D145" s="43"/>
      <c r="E145" s="43"/>
      <c r="F145" s="43"/>
      <c r="G145" s="43"/>
      <c r="H145" s="43">
        <v>299</v>
      </c>
      <c r="I145" s="43">
        <v>1447793.93</v>
      </c>
      <c r="J145" s="43">
        <v>286</v>
      </c>
      <c r="K145" s="43">
        <v>1520301.04</v>
      </c>
      <c r="L145" s="43">
        <f t="shared" si="19"/>
        <v>585</v>
      </c>
      <c r="M145" s="43">
        <f t="shared" si="19"/>
        <v>2968094.9699999997</v>
      </c>
      <c r="N145" s="43">
        <v>29</v>
      </c>
      <c r="O145" s="43">
        <v>155125.4</v>
      </c>
      <c r="P145" s="43"/>
      <c r="Q145" s="43"/>
      <c r="R145" s="43">
        <f t="shared" si="21"/>
        <v>29</v>
      </c>
      <c r="S145" s="43">
        <f t="shared" si="21"/>
        <v>155125.4</v>
      </c>
      <c r="T145" s="43">
        <f t="shared" si="20"/>
        <v>614</v>
      </c>
      <c r="U145" s="43">
        <f t="shared" si="20"/>
        <v>3123220.3699999996</v>
      </c>
      <c r="V145" s="16"/>
    </row>
    <row r="146" spans="1:22" s="9" customFormat="1">
      <c r="A146" s="33">
        <v>139</v>
      </c>
      <c r="B146" s="54" t="s">
        <v>246</v>
      </c>
      <c r="C146" s="1" t="s">
        <v>247</v>
      </c>
      <c r="D146" s="44"/>
      <c r="E146" s="44"/>
      <c r="F146" s="44">
        <v>28</v>
      </c>
      <c r="G146" s="44">
        <v>392414.11</v>
      </c>
      <c r="H146" s="44">
        <v>51</v>
      </c>
      <c r="I146" s="44">
        <v>282023.88</v>
      </c>
      <c r="J146" s="44">
        <v>198</v>
      </c>
      <c r="K146" s="44">
        <v>865445.48</v>
      </c>
      <c r="L146" s="42">
        <f t="shared" si="19"/>
        <v>277</v>
      </c>
      <c r="M146" s="42">
        <f t="shared" si="19"/>
        <v>1539883.4699999997</v>
      </c>
      <c r="N146" s="44">
        <v>192</v>
      </c>
      <c r="O146" s="44">
        <v>1240462.24</v>
      </c>
      <c r="P146" s="44">
        <v>10</v>
      </c>
      <c r="Q146" s="44">
        <v>264472</v>
      </c>
      <c r="R146" s="42">
        <f t="shared" si="21"/>
        <v>202</v>
      </c>
      <c r="S146" s="42">
        <f t="shared" si="21"/>
        <v>1504934.24</v>
      </c>
      <c r="T146" s="42">
        <f t="shared" si="20"/>
        <v>479</v>
      </c>
      <c r="U146" s="42">
        <f t="shared" si="20"/>
        <v>3044817.71</v>
      </c>
      <c r="V146" s="16"/>
    </row>
    <row r="147" spans="1:22" s="9" customFormat="1">
      <c r="A147" s="30">
        <v>140</v>
      </c>
      <c r="B147" s="53" t="s">
        <v>278</v>
      </c>
      <c r="C147" s="32" t="s">
        <v>279</v>
      </c>
      <c r="D147" s="43"/>
      <c r="E147" s="43"/>
      <c r="F147" s="43">
        <v>27</v>
      </c>
      <c r="G147" s="43">
        <v>756703.41</v>
      </c>
      <c r="H147" s="43">
        <v>14</v>
      </c>
      <c r="I147" s="43">
        <v>245996.38</v>
      </c>
      <c r="J147" s="43">
        <v>64</v>
      </c>
      <c r="K147" s="43">
        <v>320914.65000000002</v>
      </c>
      <c r="L147" s="43">
        <f t="shared" si="19"/>
        <v>105</v>
      </c>
      <c r="M147" s="43">
        <f t="shared" si="19"/>
        <v>1323614.44</v>
      </c>
      <c r="N147" s="43">
        <v>71</v>
      </c>
      <c r="O147" s="43">
        <v>1082611.8</v>
      </c>
      <c r="P147" s="43">
        <v>9</v>
      </c>
      <c r="Q147" s="43">
        <v>237864.39</v>
      </c>
      <c r="R147" s="43">
        <f t="shared" si="21"/>
        <v>80</v>
      </c>
      <c r="S147" s="43">
        <f t="shared" si="21"/>
        <v>1320476.19</v>
      </c>
      <c r="T147" s="43">
        <f t="shared" si="20"/>
        <v>185</v>
      </c>
      <c r="U147" s="43">
        <f t="shared" si="20"/>
        <v>2644090.63</v>
      </c>
      <c r="V147" s="16"/>
    </row>
    <row r="148" spans="1:22" s="9" customFormat="1">
      <c r="A148" s="33">
        <v>141</v>
      </c>
      <c r="B148" s="23" t="s">
        <v>294</v>
      </c>
      <c r="C148" s="1" t="s">
        <v>295</v>
      </c>
      <c r="D148" s="44">
        <v>18</v>
      </c>
      <c r="E148" s="44">
        <v>757697.87</v>
      </c>
      <c r="F148" s="44">
        <v>14</v>
      </c>
      <c r="G148" s="44">
        <v>149876.92000000001</v>
      </c>
      <c r="H148" s="44">
        <v>2</v>
      </c>
      <c r="I148" s="44">
        <v>85100</v>
      </c>
      <c r="J148" s="44">
        <v>54</v>
      </c>
      <c r="K148" s="44">
        <v>212802.02</v>
      </c>
      <c r="L148" s="42">
        <f t="shared" si="19"/>
        <v>88</v>
      </c>
      <c r="M148" s="42">
        <f t="shared" si="19"/>
        <v>1205476.81</v>
      </c>
      <c r="N148" s="44">
        <v>31</v>
      </c>
      <c r="O148" s="44">
        <v>392763.87</v>
      </c>
      <c r="P148" s="44">
        <v>21</v>
      </c>
      <c r="Q148" s="44">
        <v>845022.07</v>
      </c>
      <c r="R148" s="42">
        <f t="shared" si="21"/>
        <v>52</v>
      </c>
      <c r="S148" s="42">
        <f t="shared" si="21"/>
        <v>1237785.94</v>
      </c>
      <c r="T148" s="42">
        <f t="shared" si="20"/>
        <v>140</v>
      </c>
      <c r="U148" s="42">
        <f t="shared" si="20"/>
        <v>2443262.75</v>
      </c>
      <c r="V148" s="16"/>
    </row>
    <row r="149" spans="1:22" s="9" customFormat="1">
      <c r="A149" s="30">
        <v>142</v>
      </c>
      <c r="B149" s="31" t="s">
        <v>286</v>
      </c>
      <c r="C149" s="32" t="s">
        <v>287</v>
      </c>
      <c r="D149" s="43"/>
      <c r="E149" s="43"/>
      <c r="F149" s="43"/>
      <c r="G149" s="43"/>
      <c r="H149" s="43">
        <v>36</v>
      </c>
      <c r="I149" s="43">
        <v>39633.57</v>
      </c>
      <c r="J149" s="43">
        <v>212</v>
      </c>
      <c r="K149" s="43">
        <v>1148696.81</v>
      </c>
      <c r="L149" s="43">
        <f t="shared" ref="L149:M164" si="22">J149+H149+F149+D149</f>
        <v>248</v>
      </c>
      <c r="M149" s="43">
        <f t="shared" si="22"/>
        <v>1188330.3800000001</v>
      </c>
      <c r="N149" s="43">
        <v>218</v>
      </c>
      <c r="O149" s="43">
        <v>1124209.8999999999</v>
      </c>
      <c r="P149" s="43">
        <v>4</v>
      </c>
      <c r="Q149" s="43">
        <v>14936.79</v>
      </c>
      <c r="R149" s="43">
        <f t="shared" si="21"/>
        <v>222</v>
      </c>
      <c r="S149" s="43">
        <f t="shared" si="21"/>
        <v>1139146.69</v>
      </c>
      <c r="T149" s="43">
        <f t="shared" ref="T149:U164" si="23">R149+L149</f>
        <v>470</v>
      </c>
      <c r="U149" s="43">
        <f t="shared" si="23"/>
        <v>2327477.0700000003</v>
      </c>
      <c r="V149" s="16"/>
    </row>
    <row r="150" spans="1:22" s="9" customFormat="1">
      <c r="A150" s="33">
        <v>143</v>
      </c>
      <c r="B150" s="54" t="s">
        <v>220</v>
      </c>
      <c r="C150" s="1" t="s">
        <v>221</v>
      </c>
      <c r="D150" s="44"/>
      <c r="E150" s="44"/>
      <c r="F150" s="44">
        <v>3</v>
      </c>
      <c r="G150" s="44">
        <v>71913.89</v>
      </c>
      <c r="H150" s="44">
        <v>13</v>
      </c>
      <c r="I150" s="44">
        <v>18416.66</v>
      </c>
      <c r="J150" s="44">
        <v>465</v>
      </c>
      <c r="K150" s="44">
        <v>1102242.3</v>
      </c>
      <c r="L150" s="42">
        <f t="shared" si="22"/>
        <v>481</v>
      </c>
      <c r="M150" s="42">
        <f t="shared" si="22"/>
        <v>1192572.8499999999</v>
      </c>
      <c r="N150" s="44">
        <v>253</v>
      </c>
      <c r="O150" s="44">
        <v>1118708.8</v>
      </c>
      <c r="P150" s="44">
        <v>1</v>
      </c>
      <c r="Q150" s="44">
        <v>1517.56</v>
      </c>
      <c r="R150" s="42">
        <f t="shared" si="21"/>
        <v>254</v>
      </c>
      <c r="S150" s="42">
        <f t="shared" si="21"/>
        <v>1120226.3600000001</v>
      </c>
      <c r="T150" s="42">
        <f t="shared" si="23"/>
        <v>735</v>
      </c>
      <c r="U150" s="42">
        <f t="shared" si="23"/>
        <v>2312799.21</v>
      </c>
      <c r="V150" s="16"/>
    </row>
    <row r="151" spans="1:22" s="9" customFormat="1">
      <c r="A151" s="30">
        <v>144</v>
      </c>
      <c r="B151" s="53" t="s">
        <v>119</v>
      </c>
      <c r="C151" s="32" t="s">
        <v>347</v>
      </c>
      <c r="D151" s="43"/>
      <c r="E151" s="43"/>
      <c r="F151" s="43"/>
      <c r="G151" s="43"/>
      <c r="H151" s="43">
        <v>116</v>
      </c>
      <c r="I151" s="43">
        <v>102416.38</v>
      </c>
      <c r="J151" s="43">
        <v>240</v>
      </c>
      <c r="K151" s="43">
        <v>625129.29</v>
      </c>
      <c r="L151" s="43">
        <f t="shared" si="22"/>
        <v>356</v>
      </c>
      <c r="M151" s="43">
        <f t="shared" si="22"/>
        <v>727545.67</v>
      </c>
      <c r="N151" s="43">
        <v>161</v>
      </c>
      <c r="O151" s="43">
        <v>806973.29</v>
      </c>
      <c r="P151" s="43">
        <v>18</v>
      </c>
      <c r="Q151" s="43">
        <v>296174.06</v>
      </c>
      <c r="R151" s="43">
        <f t="shared" si="21"/>
        <v>179</v>
      </c>
      <c r="S151" s="43">
        <f t="shared" si="21"/>
        <v>1103147.3500000001</v>
      </c>
      <c r="T151" s="43">
        <f t="shared" si="23"/>
        <v>535</v>
      </c>
      <c r="U151" s="43">
        <f t="shared" si="23"/>
        <v>1830693.02</v>
      </c>
      <c r="V151" s="16"/>
    </row>
    <row r="152" spans="1:22" s="9" customFormat="1">
      <c r="A152" s="33">
        <v>145</v>
      </c>
      <c r="B152" s="54" t="s">
        <v>224</v>
      </c>
      <c r="C152" s="1" t="s">
        <v>225</v>
      </c>
      <c r="D152" s="44">
        <v>1</v>
      </c>
      <c r="E152" s="44">
        <v>341697.22</v>
      </c>
      <c r="F152" s="44">
        <v>2</v>
      </c>
      <c r="G152" s="44">
        <v>205178</v>
      </c>
      <c r="H152" s="44">
        <v>411</v>
      </c>
      <c r="I152" s="44">
        <v>349831.15</v>
      </c>
      <c r="J152" s="44">
        <v>30</v>
      </c>
      <c r="K152" s="44">
        <v>187519.65</v>
      </c>
      <c r="L152" s="42">
        <f t="shared" si="22"/>
        <v>444</v>
      </c>
      <c r="M152" s="42">
        <f t="shared" si="22"/>
        <v>1084226.02</v>
      </c>
      <c r="N152" s="44">
        <v>2</v>
      </c>
      <c r="O152" s="44">
        <v>365000</v>
      </c>
      <c r="P152" s="44">
        <v>2</v>
      </c>
      <c r="Q152" s="44">
        <v>369802.6</v>
      </c>
      <c r="R152" s="42">
        <f t="shared" si="21"/>
        <v>4</v>
      </c>
      <c r="S152" s="42">
        <f t="shared" si="21"/>
        <v>734802.6</v>
      </c>
      <c r="T152" s="42">
        <f t="shared" si="23"/>
        <v>448</v>
      </c>
      <c r="U152" s="42">
        <f t="shared" si="23"/>
        <v>1819028.62</v>
      </c>
      <c r="V152" s="16"/>
    </row>
    <row r="153" spans="1:22" s="9" customFormat="1">
      <c r="A153" s="30">
        <v>146</v>
      </c>
      <c r="B153" s="53" t="s">
        <v>292</v>
      </c>
      <c r="C153" s="32" t="s">
        <v>293</v>
      </c>
      <c r="D153" s="43"/>
      <c r="E153" s="43"/>
      <c r="F153" s="43"/>
      <c r="G153" s="43"/>
      <c r="H153" s="43">
        <v>40</v>
      </c>
      <c r="I153" s="43">
        <v>22445.21</v>
      </c>
      <c r="J153" s="43">
        <v>139</v>
      </c>
      <c r="K153" s="43">
        <v>875854.04</v>
      </c>
      <c r="L153" s="43">
        <f t="shared" si="22"/>
        <v>179</v>
      </c>
      <c r="M153" s="43">
        <f t="shared" si="22"/>
        <v>898299.25</v>
      </c>
      <c r="N153" s="43">
        <v>165</v>
      </c>
      <c r="O153" s="43">
        <v>850580.75</v>
      </c>
      <c r="P153" s="43"/>
      <c r="Q153" s="43"/>
      <c r="R153" s="43">
        <f t="shared" si="21"/>
        <v>165</v>
      </c>
      <c r="S153" s="43">
        <f t="shared" si="21"/>
        <v>850580.75</v>
      </c>
      <c r="T153" s="43">
        <f t="shared" si="23"/>
        <v>344</v>
      </c>
      <c r="U153" s="43">
        <f t="shared" si="23"/>
        <v>1748880</v>
      </c>
      <c r="V153" s="16"/>
    </row>
    <row r="154" spans="1:22" s="9" customFormat="1">
      <c r="A154" s="33">
        <v>147</v>
      </c>
      <c r="B154" s="54" t="s">
        <v>298</v>
      </c>
      <c r="C154" s="1" t="s">
        <v>299</v>
      </c>
      <c r="D154" s="44"/>
      <c r="E154" s="44"/>
      <c r="F154" s="44"/>
      <c r="G154" s="44"/>
      <c r="H154" s="44">
        <v>80</v>
      </c>
      <c r="I154" s="44">
        <v>70665.27</v>
      </c>
      <c r="J154" s="44">
        <v>440</v>
      </c>
      <c r="K154" s="44">
        <v>698982.22</v>
      </c>
      <c r="L154" s="42">
        <f t="shared" si="22"/>
        <v>520</v>
      </c>
      <c r="M154" s="42">
        <f t="shared" si="22"/>
        <v>769647.49</v>
      </c>
      <c r="N154" s="44">
        <v>83</v>
      </c>
      <c r="O154" s="44">
        <v>628935.94999999995</v>
      </c>
      <c r="P154" s="44"/>
      <c r="Q154" s="44"/>
      <c r="R154" s="42">
        <f t="shared" si="21"/>
        <v>83</v>
      </c>
      <c r="S154" s="42">
        <f t="shared" si="21"/>
        <v>628935.94999999995</v>
      </c>
      <c r="T154" s="42">
        <f t="shared" si="23"/>
        <v>603</v>
      </c>
      <c r="U154" s="42">
        <f t="shared" si="23"/>
        <v>1398583.44</v>
      </c>
      <c r="V154" s="16"/>
    </row>
    <row r="155" spans="1:22" s="9" customFormat="1">
      <c r="A155" s="30">
        <v>148</v>
      </c>
      <c r="B155" s="53" t="s">
        <v>323</v>
      </c>
      <c r="C155" s="32" t="s">
        <v>324</v>
      </c>
      <c r="D155" s="43"/>
      <c r="E155" s="43"/>
      <c r="F155" s="43"/>
      <c r="G155" s="43"/>
      <c r="H155" s="43">
        <v>1</v>
      </c>
      <c r="I155" s="43">
        <v>61373.58</v>
      </c>
      <c r="J155" s="43">
        <v>4</v>
      </c>
      <c r="K155" s="43">
        <v>1276397.77</v>
      </c>
      <c r="L155" s="43">
        <f t="shared" si="22"/>
        <v>5</v>
      </c>
      <c r="M155" s="43">
        <f t="shared" si="22"/>
        <v>1337771.3500000001</v>
      </c>
      <c r="N155" s="43"/>
      <c r="O155" s="43"/>
      <c r="P155" s="43"/>
      <c r="Q155" s="43"/>
      <c r="R155" s="43">
        <f t="shared" ref="R155:S173" si="24">N155+P155</f>
        <v>0</v>
      </c>
      <c r="S155" s="43">
        <f t="shared" si="24"/>
        <v>0</v>
      </c>
      <c r="T155" s="43">
        <f t="shared" si="23"/>
        <v>5</v>
      </c>
      <c r="U155" s="43">
        <f t="shared" si="23"/>
        <v>1337771.3500000001</v>
      </c>
      <c r="V155" s="16"/>
    </row>
    <row r="156" spans="1:22" s="9" customFormat="1">
      <c r="A156" s="33">
        <v>149</v>
      </c>
      <c r="B156" s="54" t="s">
        <v>216</v>
      </c>
      <c r="C156" s="1" t="s">
        <v>217</v>
      </c>
      <c r="D156" s="44">
        <v>1</v>
      </c>
      <c r="E156" s="44">
        <v>76488.429999999993</v>
      </c>
      <c r="F156" s="44">
        <v>22</v>
      </c>
      <c r="G156" s="44">
        <v>343975.17</v>
      </c>
      <c r="H156" s="44">
        <v>7</v>
      </c>
      <c r="I156" s="44">
        <v>127519.08</v>
      </c>
      <c r="J156" s="44">
        <v>34</v>
      </c>
      <c r="K156" s="44">
        <v>81148.789999999994</v>
      </c>
      <c r="L156" s="42">
        <f t="shared" si="22"/>
        <v>64</v>
      </c>
      <c r="M156" s="42">
        <f t="shared" si="22"/>
        <v>629131.47</v>
      </c>
      <c r="N156" s="44">
        <v>46</v>
      </c>
      <c r="O156" s="44">
        <v>417349.2</v>
      </c>
      <c r="P156" s="44">
        <v>6</v>
      </c>
      <c r="Q156" s="44">
        <v>197862.76</v>
      </c>
      <c r="R156" s="42">
        <f t="shared" si="24"/>
        <v>52</v>
      </c>
      <c r="S156" s="42">
        <f t="shared" si="24"/>
        <v>615211.96</v>
      </c>
      <c r="T156" s="42">
        <f t="shared" si="23"/>
        <v>116</v>
      </c>
      <c r="U156" s="42">
        <f t="shared" si="23"/>
        <v>1244343.43</v>
      </c>
      <c r="V156" s="16"/>
    </row>
    <row r="157" spans="1:22" s="9" customFormat="1">
      <c r="A157" s="30">
        <v>150</v>
      </c>
      <c r="B157" s="53" t="s">
        <v>321</v>
      </c>
      <c r="C157" s="32" t="s">
        <v>322</v>
      </c>
      <c r="D157" s="43"/>
      <c r="E157" s="43"/>
      <c r="F157" s="43"/>
      <c r="G157" s="43"/>
      <c r="H157" s="43">
        <v>70</v>
      </c>
      <c r="I157" s="43">
        <v>48252.160000000003</v>
      </c>
      <c r="J157" s="43">
        <v>435</v>
      </c>
      <c r="K157" s="43">
        <v>481587.67</v>
      </c>
      <c r="L157" s="43">
        <f t="shared" si="22"/>
        <v>505</v>
      </c>
      <c r="M157" s="43">
        <f t="shared" si="22"/>
        <v>529839.82999999996</v>
      </c>
      <c r="N157" s="43">
        <v>148</v>
      </c>
      <c r="O157" s="43">
        <v>465086.2</v>
      </c>
      <c r="P157" s="43">
        <v>7</v>
      </c>
      <c r="Q157" s="43">
        <v>20200.650000000001</v>
      </c>
      <c r="R157" s="43">
        <f t="shared" si="24"/>
        <v>155</v>
      </c>
      <c r="S157" s="43">
        <f t="shared" si="24"/>
        <v>485286.85000000003</v>
      </c>
      <c r="T157" s="43">
        <f t="shared" si="23"/>
        <v>660</v>
      </c>
      <c r="U157" s="43">
        <f t="shared" si="23"/>
        <v>1015126.6799999999</v>
      </c>
      <c r="V157" s="16"/>
    </row>
    <row r="158" spans="1:22" s="9" customFormat="1">
      <c r="A158" s="33">
        <v>151</v>
      </c>
      <c r="B158" s="23" t="s">
        <v>300</v>
      </c>
      <c r="C158" s="1" t="s">
        <v>301</v>
      </c>
      <c r="D158" s="44"/>
      <c r="E158" s="44"/>
      <c r="F158" s="44"/>
      <c r="G158" s="44"/>
      <c r="H158" s="44">
        <v>84</v>
      </c>
      <c r="I158" s="44">
        <v>47097.37</v>
      </c>
      <c r="J158" s="44">
        <v>280</v>
      </c>
      <c r="K158" s="44">
        <v>458666.02</v>
      </c>
      <c r="L158" s="42">
        <f t="shared" si="22"/>
        <v>364</v>
      </c>
      <c r="M158" s="42">
        <f t="shared" si="22"/>
        <v>505763.39</v>
      </c>
      <c r="N158" s="44">
        <v>72</v>
      </c>
      <c r="O158" s="44">
        <v>403476.05</v>
      </c>
      <c r="P158" s="44"/>
      <c r="Q158" s="44"/>
      <c r="R158" s="42">
        <f t="shared" si="24"/>
        <v>72</v>
      </c>
      <c r="S158" s="42">
        <f t="shared" si="24"/>
        <v>403476.05</v>
      </c>
      <c r="T158" s="42">
        <f t="shared" si="23"/>
        <v>436</v>
      </c>
      <c r="U158" s="42">
        <f t="shared" si="23"/>
        <v>909239.44</v>
      </c>
      <c r="V158" s="16"/>
    </row>
    <row r="159" spans="1:22" s="9" customFormat="1">
      <c r="A159" s="30">
        <v>152</v>
      </c>
      <c r="B159" s="31" t="s">
        <v>312</v>
      </c>
      <c r="C159" s="32" t="s">
        <v>313</v>
      </c>
      <c r="D159" s="43">
        <v>1</v>
      </c>
      <c r="E159" s="43">
        <v>77780</v>
      </c>
      <c r="F159" s="43">
        <v>4</v>
      </c>
      <c r="G159" s="43">
        <v>77494.64</v>
      </c>
      <c r="H159" s="43">
        <v>17</v>
      </c>
      <c r="I159" s="43">
        <v>187590.65</v>
      </c>
      <c r="J159" s="43">
        <v>40</v>
      </c>
      <c r="K159" s="43">
        <v>97341.87</v>
      </c>
      <c r="L159" s="43">
        <f t="shared" si="22"/>
        <v>62</v>
      </c>
      <c r="M159" s="43">
        <f t="shared" si="22"/>
        <v>440207.16000000003</v>
      </c>
      <c r="N159" s="43">
        <v>30</v>
      </c>
      <c r="O159" s="43">
        <v>140900.14000000001</v>
      </c>
      <c r="P159" s="43">
        <v>15</v>
      </c>
      <c r="Q159" s="43">
        <v>236256.85</v>
      </c>
      <c r="R159" s="43">
        <f t="shared" si="24"/>
        <v>45</v>
      </c>
      <c r="S159" s="43">
        <f t="shared" si="24"/>
        <v>377156.99</v>
      </c>
      <c r="T159" s="43">
        <f t="shared" si="23"/>
        <v>107</v>
      </c>
      <c r="U159" s="43">
        <f t="shared" si="23"/>
        <v>817364.15</v>
      </c>
      <c r="V159" s="16"/>
    </row>
    <row r="160" spans="1:22" s="9" customFormat="1">
      <c r="A160" s="33">
        <v>153</v>
      </c>
      <c r="B160" s="54" t="s">
        <v>310</v>
      </c>
      <c r="C160" s="1" t="s">
        <v>311</v>
      </c>
      <c r="D160" s="44"/>
      <c r="E160" s="44"/>
      <c r="F160" s="44"/>
      <c r="G160" s="44"/>
      <c r="H160" s="44">
        <v>57</v>
      </c>
      <c r="I160" s="44">
        <v>25804.560000000001</v>
      </c>
      <c r="J160" s="44">
        <v>198</v>
      </c>
      <c r="K160" s="44">
        <v>382173.22</v>
      </c>
      <c r="L160" s="42">
        <f t="shared" si="22"/>
        <v>255</v>
      </c>
      <c r="M160" s="42">
        <f t="shared" si="22"/>
        <v>407977.77999999997</v>
      </c>
      <c r="N160" s="44">
        <v>37</v>
      </c>
      <c r="O160" s="44">
        <v>349599.42</v>
      </c>
      <c r="P160" s="44"/>
      <c r="Q160" s="44"/>
      <c r="R160" s="42">
        <f t="shared" si="24"/>
        <v>37</v>
      </c>
      <c r="S160" s="42">
        <f t="shared" si="24"/>
        <v>349599.42</v>
      </c>
      <c r="T160" s="42">
        <f t="shared" si="23"/>
        <v>292</v>
      </c>
      <c r="U160" s="42">
        <f t="shared" si="23"/>
        <v>757577.2</v>
      </c>
      <c r="V160" s="16"/>
    </row>
    <row r="161" spans="1:22" s="9" customFormat="1">
      <c r="A161" s="30">
        <v>154</v>
      </c>
      <c r="B161" s="53" t="s">
        <v>306</v>
      </c>
      <c r="C161" s="32" t="s">
        <v>307</v>
      </c>
      <c r="D161" s="43"/>
      <c r="E161" s="43"/>
      <c r="F161" s="43"/>
      <c r="G161" s="43"/>
      <c r="H161" s="43"/>
      <c r="I161" s="43"/>
      <c r="J161" s="43">
        <v>200</v>
      </c>
      <c r="K161" s="43">
        <v>305297.5</v>
      </c>
      <c r="L161" s="43">
        <f t="shared" si="22"/>
        <v>200</v>
      </c>
      <c r="M161" s="43">
        <f t="shared" si="22"/>
        <v>305297.5</v>
      </c>
      <c r="N161" s="43">
        <v>24</v>
      </c>
      <c r="O161" s="43">
        <v>304163.53999999998</v>
      </c>
      <c r="P161" s="43"/>
      <c r="Q161" s="43"/>
      <c r="R161" s="43">
        <f t="shared" si="24"/>
        <v>24</v>
      </c>
      <c r="S161" s="43">
        <f t="shared" si="24"/>
        <v>304163.53999999998</v>
      </c>
      <c r="T161" s="43">
        <f t="shared" si="23"/>
        <v>224</v>
      </c>
      <c r="U161" s="43">
        <f t="shared" si="23"/>
        <v>609461.04</v>
      </c>
      <c r="V161" s="16"/>
    </row>
    <row r="162" spans="1:22" s="9" customFormat="1">
      <c r="A162" s="33">
        <v>155</v>
      </c>
      <c r="B162" s="54" t="s">
        <v>302</v>
      </c>
      <c r="C162" s="1" t="s">
        <v>303</v>
      </c>
      <c r="D162" s="44"/>
      <c r="E162" s="44"/>
      <c r="F162" s="44"/>
      <c r="G162" s="44"/>
      <c r="H162" s="44">
        <v>25</v>
      </c>
      <c r="I162" s="44">
        <v>118828.88</v>
      </c>
      <c r="J162" s="44">
        <v>111</v>
      </c>
      <c r="K162" s="44">
        <v>194963.04</v>
      </c>
      <c r="L162" s="44">
        <f t="shared" si="22"/>
        <v>136</v>
      </c>
      <c r="M162" s="44">
        <f t="shared" si="22"/>
        <v>313791.92000000004</v>
      </c>
      <c r="N162" s="44">
        <v>45</v>
      </c>
      <c r="O162" s="44">
        <v>171930.12</v>
      </c>
      <c r="P162" s="44">
        <v>3</v>
      </c>
      <c r="Q162" s="44">
        <v>93850.66</v>
      </c>
      <c r="R162" s="42">
        <f t="shared" si="24"/>
        <v>48</v>
      </c>
      <c r="S162" s="42">
        <f t="shared" si="24"/>
        <v>265780.78000000003</v>
      </c>
      <c r="T162" s="44">
        <f t="shared" si="23"/>
        <v>184</v>
      </c>
      <c r="U162" s="44">
        <f t="shared" si="23"/>
        <v>579572.70000000007</v>
      </c>
      <c r="V162" s="16"/>
    </row>
    <row r="163" spans="1:22" s="9" customFormat="1">
      <c r="A163" s="30">
        <v>156</v>
      </c>
      <c r="B163" s="53" t="s">
        <v>308</v>
      </c>
      <c r="C163" s="32" t="s">
        <v>309</v>
      </c>
      <c r="D163" s="43"/>
      <c r="E163" s="43"/>
      <c r="F163" s="43"/>
      <c r="G163" s="43"/>
      <c r="H163" s="43">
        <v>2</v>
      </c>
      <c r="I163" s="43">
        <v>1373.01</v>
      </c>
      <c r="J163" s="43">
        <v>68</v>
      </c>
      <c r="K163" s="43">
        <v>179043.02</v>
      </c>
      <c r="L163" s="43">
        <f t="shared" si="22"/>
        <v>70</v>
      </c>
      <c r="M163" s="43">
        <f t="shared" si="22"/>
        <v>180416.03</v>
      </c>
      <c r="N163" s="43">
        <v>41</v>
      </c>
      <c r="O163" s="43">
        <v>187887.57</v>
      </c>
      <c r="P163" s="43"/>
      <c r="Q163" s="43"/>
      <c r="R163" s="43">
        <f t="shared" si="24"/>
        <v>41</v>
      </c>
      <c r="S163" s="43">
        <f t="shared" si="24"/>
        <v>187887.57</v>
      </c>
      <c r="T163" s="43">
        <f t="shared" si="23"/>
        <v>111</v>
      </c>
      <c r="U163" s="43">
        <f t="shared" si="23"/>
        <v>368303.6</v>
      </c>
      <c r="V163" s="16"/>
    </row>
    <row r="164" spans="1:22" s="9" customFormat="1">
      <c r="A164" s="33">
        <v>157</v>
      </c>
      <c r="B164" s="54" t="s">
        <v>196</v>
      </c>
      <c r="C164" s="1" t="s">
        <v>197</v>
      </c>
      <c r="D164" s="44">
        <v>1</v>
      </c>
      <c r="E164" s="44">
        <v>5820.8</v>
      </c>
      <c r="F164" s="44"/>
      <c r="G164" s="44"/>
      <c r="H164" s="44">
        <v>2</v>
      </c>
      <c r="I164" s="44">
        <v>81400.3</v>
      </c>
      <c r="J164" s="44">
        <v>56</v>
      </c>
      <c r="K164" s="44">
        <v>84165.6</v>
      </c>
      <c r="L164" s="42">
        <f t="shared" si="22"/>
        <v>59</v>
      </c>
      <c r="M164" s="42">
        <f t="shared" si="22"/>
        <v>171386.7</v>
      </c>
      <c r="N164" s="44">
        <v>53</v>
      </c>
      <c r="O164" s="44">
        <v>83947.520000000004</v>
      </c>
      <c r="P164" s="44">
        <v>3</v>
      </c>
      <c r="Q164" s="44">
        <v>87221.1</v>
      </c>
      <c r="R164" s="42">
        <f t="shared" si="24"/>
        <v>56</v>
      </c>
      <c r="S164" s="42">
        <f t="shared" si="24"/>
        <v>171168.62</v>
      </c>
      <c r="T164" s="42">
        <f t="shared" si="23"/>
        <v>115</v>
      </c>
      <c r="U164" s="42">
        <f t="shared" si="23"/>
        <v>342555.32</v>
      </c>
      <c r="V164" s="16"/>
    </row>
    <row r="165" spans="1:22" s="9" customFormat="1">
      <c r="A165" s="30">
        <v>158</v>
      </c>
      <c r="B165" s="53" t="s">
        <v>364</v>
      </c>
      <c r="C165" s="32" t="s">
        <v>365</v>
      </c>
      <c r="D165" s="43"/>
      <c r="E165" s="43"/>
      <c r="F165" s="43"/>
      <c r="G165" s="43"/>
      <c r="H165" s="43"/>
      <c r="I165" s="43"/>
      <c r="J165" s="43">
        <v>9</v>
      </c>
      <c r="K165" s="43">
        <v>101266.83</v>
      </c>
      <c r="L165" s="43">
        <f t="shared" ref="L165:M172" si="25">J165+H165+F165+D165</f>
        <v>9</v>
      </c>
      <c r="M165" s="43">
        <f t="shared" si="25"/>
        <v>101266.83</v>
      </c>
      <c r="N165" s="43">
        <v>4</v>
      </c>
      <c r="O165" s="43">
        <v>150000</v>
      </c>
      <c r="P165" s="43">
        <v>2</v>
      </c>
      <c r="Q165" s="43">
        <v>50000</v>
      </c>
      <c r="R165" s="43">
        <f t="shared" si="24"/>
        <v>6</v>
      </c>
      <c r="S165" s="43">
        <f t="shared" si="24"/>
        <v>200000</v>
      </c>
      <c r="T165" s="43">
        <f t="shared" ref="T165:U172" si="26">R165+L165</f>
        <v>15</v>
      </c>
      <c r="U165" s="43">
        <f t="shared" si="26"/>
        <v>301266.83</v>
      </c>
      <c r="V165" s="16"/>
    </row>
    <row r="166" spans="1:22" s="9" customFormat="1">
      <c r="A166" s="33">
        <v>159</v>
      </c>
      <c r="B166" s="54" t="s">
        <v>176</v>
      </c>
      <c r="C166" s="1" t="s">
        <v>177</v>
      </c>
      <c r="D166" s="44"/>
      <c r="E166" s="44"/>
      <c r="F166" s="44"/>
      <c r="G166" s="44"/>
      <c r="H166" s="44">
        <v>3</v>
      </c>
      <c r="I166" s="44">
        <v>1304.17</v>
      </c>
      <c r="J166" s="44">
        <v>40</v>
      </c>
      <c r="K166" s="44">
        <v>54400.78</v>
      </c>
      <c r="L166" s="42">
        <f t="shared" si="25"/>
        <v>43</v>
      </c>
      <c r="M166" s="42">
        <f t="shared" si="25"/>
        <v>55704.95</v>
      </c>
      <c r="N166" s="44">
        <v>27</v>
      </c>
      <c r="O166" s="44">
        <v>72996.34</v>
      </c>
      <c r="P166" s="44"/>
      <c r="Q166" s="44"/>
      <c r="R166" s="42">
        <f t="shared" si="24"/>
        <v>27</v>
      </c>
      <c r="S166" s="42">
        <f t="shared" si="24"/>
        <v>72996.34</v>
      </c>
      <c r="T166" s="42">
        <f t="shared" si="26"/>
        <v>70</v>
      </c>
      <c r="U166" s="42">
        <f t="shared" si="26"/>
        <v>128701.29</v>
      </c>
      <c r="V166" s="16"/>
    </row>
    <row r="167" spans="1:22" s="9" customFormat="1">
      <c r="A167" s="30">
        <v>160</v>
      </c>
      <c r="B167" s="53" t="s">
        <v>174</v>
      </c>
      <c r="C167" s="32" t="s">
        <v>175</v>
      </c>
      <c r="D167" s="43">
        <v>2</v>
      </c>
      <c r="E167" s="43">
        <v>31176.78</v>
      </c>
      <c r="F167" s="43"/>
      <c r="G167" s="43"/>
      <c r="H167" s="43">
        <v>10</v>
      </c>
      <c r="I167" s="43">
        <v>25492.62</v>
      </c>
      <c r="J167" s="43">
        <v>1</v>
      </c>
      <c r="K167" s="43">
        <v>1000</v>
      </c>
      <c r="L167" s="43">
        <f t="shared" si="25"/>
        <v>13</v>
      </c>
      <c r="M167" s="43">
        <f t="shared" si="25"/>
        <v>57669.399999999994</v>
      </c>
      <c r="N167" s="43"/>
      <c r="O167" s="43"/>
      <c r="P167" s="43">
        <v>7</v>
      </c>
      <c r="Q167" s="43">
        <v>56669.4</v>
      </c>
      <c r="R167" s="43">
        <f t="shared" si="24"/>
        <v>7</v>
      </c>
      <c r="S167" s="43">
        <f t="shared" si="24"/>
        <v>56669.4</v>
      </c>
      <c r="T167" s="43">
        <f t="shared" si="26"/>
        <v>20</v>
      </c>
      <c r="U167" s="43">
        <f t="shared" si="26"/>
        <v>114338.79999999999</v>
      </c>
      <c r="V167" s="16"/>
    </row>
    <row r="168" spans="1:22" s="9" customFormat="1">
      <c r="A168" s="33">
        <v>161</v>
      </c>
      <c r="B168" s="23" t="s">
        <v>243</v>
      </c>
      <c r="C168" s="1" t="s">
        <v>331</v>
      </c>
      <c r="D168" s="44"/>
      <c r="E168" s="44"/>
      <c r="F168" s="44"/>
      <c r="G168" s="44"/>
      <c r="H168" s="44">
        <v>1</v>
      </c>
      <c r="I168" s="44">
        <v>30</v>
      </c>
      <c r="J168" s="44">
        <v>7</v>
      </c>
      <c r="K168" s="44">
        <v>30893.63</v>
      </c>
      <c r="L168" s="42">
        <f t="shared" si="25"/>
        <v>8</v>
      </c>
      <c r="M168" s="42">
        <f t="shared" si="25"/>
        <v>30923.63</v>
      </c>
      <c r="N168" s="44"/>
      <c r="O168" s="44"/>
      <c r="P168" s="44"/>
      <c r="Q168" s="44"/>
      <c r="R168" s="42">
        <f t="shared" si="24"/>
        <v>0</v>
      </c>
      <c r="S168" s="42">
        <f t="shared" si="24"/>
        <v>0</v>
      </c>
      <c r="T168" s="42">
        <f t="shared" si="26"/>
        <v>8</v>
      </c>
      <c r="U168" s="42">
        <f t="shared" si="26"/>
        <v>30923.63</v>
      </c>
      <c r="V168" s="16"/>
    </row>
    <row r="169" spans="1:22" s="9" customFormat="1">
      <c r="A169" s="30">
        <v>162</v>
      </c>
      <c r="B169" s="31" t="s">
        <v>171</v>
      </c>
      <c r="C169" s="32" t="s">
        <v>172</v>
      </c>
      <c r="D169" s="43"/>
      <c r="E169" s="43"/>
      <c r="F169" s="43"/>
      <c r="G169" s="43"/>
      <c r="H169" s="43">
        <v>1</v>
      </c>
      <c r="I169" s="43">
        <v>8350</v>
      </c>
      <c r="J169" s="43">
        <v>3</v>
      </c>
      <c r="K169" s="43">
        <v>1233.3</v>
      </c>
      <c r="L169" s="43">
        <f t="shared" si="25"/>
        <v>4</v>
      </c>
      <c r="M169" s="43">
        <f t="shared" si="25"/>
        <v>9583.2999999999993</v>
      </c>
      <c r="N169" s="43"/>
      <c r="O169" s="43"/>
      <c r="P169" s="43"/>
      <c r="Q169" s="43"/>
      <c r="R169" s="43">
        <f t="shared" si="24"/>
        <v>0</v>
      </c>
      <c r="S169" s="43">
        <f t="shared" si="24"/>
        <v>0</v>
      </c>
      <c r="T169" s="43">
        <f t="shared" si="26"/>
        <v>4</v>
      </c>
      <c r="U169" s="43">
        <f t="shared" si="26"/>
        <v>9583.2999999999993</v>
      </c>
      <c r="V169" s="16"/>
    </row>
    <row r="170" spans="1:22" s="9" customFormat="1">
      <c r="A170" s="33">
        <v>163</v>
      </c>
      <c r="B170" s="54" t="s">
        <v>266</v>
      </c>
      <c r="C170" s="1" t="s">
        <v>267</v>
      </c>
      <c r="D170" s="44"/>
      <c r="E170" s="44"/>
      <c r="F170" s="44"/>
      <c r="G170" s="44"/>
      <c r="H170" s="44"/>
      <c r="I170" s="44"/>
      <c r="J170" s="44">
        <v>4</v>
      </c>
      <c r="K170" s="44">
        <v>8273.92</v>
      </c>
      <c r="L170" s="44">
        <f t="shared" si="25"/>
        <v>4</v>
      </c>
      <c r="M170" s="44">
        <f t="shared" si="25"/>
        <v>8273.92</v>
      </c>
      <c r="N170" s="44"/>
      <c r="O170" s="44"/>
      <c r="P170" s="44"/>
      <c r="Q170" s="44"/>
      <c r="R170" s="42">
        <f t="shared" si="24"/>
        <v>0</v>
      </c>
      <c r="S170" s="42">
        <f t="shared" si="24"/>
        <v>0</v>
      </c>
      <c r="T170" s="44">
        <f t="shared" si="26"/>
        <v>4</v>
      </c>
      <c r="U170" s="44">
        <f t="shared" si="26"/>
        <v>8273.92</v>
      </c>
      <c r="V170" s="16"/>
    </row>
    <row r="171" spans="1:22" s="9" customFormat="1">
      <c r="A171" s="30">
        <v>164</v>
      </c>
      <c r="B171" s="53" t="s">
        <v>317</v>
      </c>
      <c r="C171" s="32" t="s">
        <v>318</v>
      </c>
      <c r="D171" s="43"/>
      <c r="E171" s="43"/>
      <c r="F171" s="43"/>
      <c r="G171" s="43"/>
      <c r="H171" s="43"/>
      <c r="I171" s="43"/>
      <c r="J171" s="43">
        <v>2</v>
      </c>
      <c r="K171" s="43">
        <v>1072.81</v>
      </c>
      <c r="L171" s="43">
        <f t="shared" si="25"/>
        <v>2</v>
      </c>
      <c r="M171" s="43">
        <f t="shared" si="25"/>
        <v>1072.81</v>
      </c>
      <c r="N171" s="43"/>
      <c r="O171" s="43"/>
      <c r="P171" s="43"/>
      <c r="Q171" s="43"/>
      <c r="R171" s="43">
        <f t="shared" si="24"/>
        <v>0</v>
      </c>
      <c r="S171" s="43">
        <f t="shared" si="24"/>
        <v>0</v>
      </c>
      <c r="T171" s="43">
        <f t="shared" si="26"/>
        <v>2</v>
      </c>
      <c r="U171" s="43">
        <f t="shared" si="26"/>
        <v>1072.81</v>
      </c>
      <c r="V171" s="16"/>
    </row>
    <row r="172" spans="1:22" s="9" customFormat="1">
      <c r="A172" s="33">
        <v>165</v>
      </c>
      <c r="B172" s="54" t="s">
        <v>316</v>
      </c>
      <c r="C172" s="1" t="s">
        <v>346</v>
      </c>
      <c r="D172" s="44"/>
      <c r="E172" s="44"/>
      <c r="F172" s="44"/>
      <c r="G172" s="44"/>
      <c r="H172" s="44"/>
      <c r="I172" s="44"/>
      <c r="J172" s="44">
        <v>1</v>
      </c>
      <c r="K172" s="44">
        <v>156.05000000000001</v>
      </c>
      <c r="L172" s="44">
        <f t="shared" si="25"/>
        <v>1</v>
      </c>
      <c r="M172" s="44">
        <f t="shared" si="25"/>
        <v>156.05000000000001</v>
      </c>
      <c r="N172" s="44"/>
      <c r="O172" s="44"/>
      <c r="P172" s="44"/>
      <c r="Q172" s="44"/>
      <c r="R172" s="42">
        <f t="shared" si="24"/>
        <v>0</v>
      </c>
      <c r="S172" s="42">
        <f t="shared" si="24"/>
        <v>0</v>
      </c>
      <c r="T172" s="44">
        <f t="shared" si="26"/>
        <v>1</v>
      </c>
      <c r="U172" s="44">
        <f t="shared" si="26"/>
        <v>156.05000000000001</v>
      </c>
      <c r="V172" s="16"/>
    </row>
    <row r="173" spans="1:22" s="9" customFormat="1" ht="13.5" thickBot="1">
      <c r="A173" s="30"/>
      <c r="B173" s="53"/>
      <c r="C173" s="32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16"/>
    </row>
    <row r="174" spans="1:22" s="9" customFormat="1" ht="14.25" thickTop="1" thickBot="1">
      <c r="A174" s="56" t="s">
        <v>0</v>
      </c>
      <c r="B174" s="56"/>
      <c r="C174" s="57"/>
      <c r="D174" s="50">
        <f>SUM(D8:D173)</f>
        <v>36600</v>
      </c>
      <c r="E174" s="50">
        <f>SUM(E8:E173)</f>
        <v>17226234096.262104</v>
      </c>
      <c r="F174" s="50">
        <f>SUM(F8:F173)</f>
        <v>123872</v>
      </c>
      <c r="G174" s="50">
        <f>SUM(G8:G173)</f>
        <v>16286732286.114204</v>
      </c>
      <c r="H174" s="50">
        <f>SUM(H8:H173)</f>
        <v>265094</v>
      </c>
      <c r="I174" s="50">
        <f>SUM(I8:I173)</f>
        <v>41146998295.04982</v>
      </c>
      <c r="J174" s="50">
        <f>SUM(J8:J173)</f>
        <v>405586</v>
      </c>
      <c r="K174" s="50">
        <f>SUM(K8:K173)</f>
        <v>50581836136.817055</v>
      </c>
      <c r="L174" s="50">
        <f>SUM(L8:L173)</f>
        <v>831152</v>
      </c>
      <c r="M174" s="50">
        <f>SUM(M8:M173)</f>
        <v>125241800814.24306</v>
      </c>
      <c r="N174" s="50">
        <f>SUM(N8:N173)</f>
        <v>52545</v>
      </c>
      <c r="O174" s="50">
        <f>SUM(O8:O173)</f>
        <v>65982242275.93</v>
      </c>
      <c r="P174" s="50">
        <f>SUM(P8:P173)</f>
        <v>52545</v>
      </c>
      <c r="Q174" s="50">
        <f>SUM(Q8:Q173)</f>
        <v>66049193297.720001</v>
      </c>
      <c r="R174" s="50">
        <f>SUM(R8:R173)</f>
        <v>105090</v>
      </c>
      <c r="S174" s="50">
        <f>SUM(S8:S173)</f>
        <v>132031435573.64999</v>
      </c>
      <c r="T174" s="50">
        <f>SUM(T8:T173)</f>
        <v>936242</v>
      </c>
      <c r="U174" s="50">
        <f>SUM(U8:U173)</f>
        <v>257273236387.89297</v>
      </c>
    </row>
    <row r="175" spans="1:22" s="9" customFormat="1" ht="13.5" thickTop="1">
      <c r="A175" s="11" t="s">
        <v>357</v>
      </c>
      <c r="B175" s="14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6"/>
    </row>
    <row r="176" spans="1:22">
      <c r="A176" s="11" t="s">
        <v>338</v>
      </c>
    </row>
    <row r="177" spans="1:25">
      <c r="A177" s="11" t="s">
        <v>339</v>
      </c>
      <c r="E177" s="12"/>
      <c r="F177" s="12"/>
      <c r="G177" s="12"/>
      <c r="H177" s="12"/>
    </row>
    <row r="178" spans="1:25">
      <c r="B178" s="10"/>
      <c r="E178" s="48"/>
      <c r="F178" s="45"/>
      <c r="G178" s="45"/>
      <c r="H178" s="45"/>
      <c r="I178" s="45"/>
      <c r="J178" s="45"/>
      <c r="K178" s="45"/>
      <c r="L178" s="45"/>
      <c r="M178" s="45"/>
      <c r="N178" s="48"/>
      <c r="O178" s="48"/>
    </row>
    <row r="179" spans="1:25" s="19" customFormat="1" ht="11.25">
      <c r="A179" s="17"/>
      <c r="B179" s="18"/>
      <c r="C179" s="19" t="s">
        <v>12</v>
      </c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20"/>
      <c r="W179" s="21"/>
      <c r="X179" s="20"/>
      <c r="Y179" s="22"/>
    </row>
    <row r="182" spans="1:25">
      <c r="C182" s="55"/>
    </row>
    <row r="183" spans="1:25">
      <c r="C183" s="55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74:C174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Y191"/>
  <sheetViews>
    <sheetView zoomScaleNormal="100" workbookViewId="0">
      <pane xSplit="3" topLeftCell="D1" activePane="topRight" state="frozen"/>
      <selection activeCell="C7" sqref="C7"/>
      <selection pane="topRight" activeCell="D1" sqref="D1"/>
    </sheetView>
  </sheetViews>
  <sheetFormatPr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4" customWidth="1"/>
    <col min="5" max="5" width="15" style="24" customWidth="1"/>
    <col min="6" max="6" width="9.7109375" style="24" customWidth="1"/>
    <col min="7" max="7" width="14" style="24" customWidth="1"/>
    <col min="8" max="8" width="9.7109375" style="24" customWidth="1"/>
    <col min="9" max="9" width="15" style="24" customWidth="1"/>
    <col min="10" max="10" width="9.7109375" style="24" customWidth="1"/>
    <col min="11" max="11" width="15" style="24" customWidth="1"/>
    <col min="12" max="12" width="9.7109375" style="24" customWidth="1"/>
    <col min="13" max="13" width="15" style="24" customWidth="1"/>
    <col min="14" max="14" width="8.28515625" style="24" customWidth="1"/>
    <col min="15" max="15" width="15" style="24" customWidth="1"/>
    <col min="16" max="16" width="8.28515625" style="24" customWidth="1"/>
    <col min="17" max="17" width="15" style="24" customWidth="1"/>
    <col min="18" max="18" width="9.7109375" style="24" customWidth="1"/>
    <col min="19" max="19" width="15" style="24" customWidth="1"/>
    <col min="20" max="20" width="9.7109375" style="24" bestFit="1" customWidth="1"/>
    <col min="21" max="21" width="16.425781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358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2" t="s">
        <v>5</v>
      </c>
      <c r="B6" s="62" t="s">
        <v>11</v>
      </c>
      <c r="C6" s="64" t="s">
        <v>4</v>
      </c>
      <c r="D6" s="58" t="s">
        <v>2</v>
      </c>
      <c r="E6" s="59"/>
      <c r="F6" s="58" t="s">
        <v>3</v>
      </c>
      <c r="G6" s="59"/>
      <c r="H6" s="58" t="s">
        <v>6</v>
      </c>
      <c r="I6" s="59"/>
      <c r="J6" s="58" t="s">
        <v>7</v>
      </c>
      <c r="K6" s="59"/>
      <c r="L6" s="60" t="s">
        <v>17</v>
      </c>
      <c r="M6" s="61"/>
      <c r="N6" s="58" t="s">
        <v>8</v>
      </c>
      <c r="O6" s="59"/>
      <c r="P6" s="58" t="s">
        <v>9</v>
      </c>
      <c r="Q6" s="59"/>
      <c r="R6" s="60" t="s">
        <v>16</v>
      </c>
      <c r="S6" s="61"/>
      <c r="T6" s="58" t="s">
        <v>0</v>
      </c>
      <c r="U6" s="59"/>
    </row>
    <row r="7" spans="1:22" s="8" customFormat="1" ht="12.75" customHeight="1" thickBot="1">
      <c r="A7" s="63"/>
      <c r="B7" s="63"/>
      <c r="C7" s="65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>
      <c r="A8" s="33">
        <v>1</v>
      </c>
      <c r="B8" s="52" t="s">
        <v>18</v>
      </c>
      <c r="C8" s="34" t="s">
        <v>19</v>
      </c>
      <c r="D8" s="42">
        <v>56868</v>
      </c>
      <c r="E8" s="42">
        <v>19289621337.643501</v>
      </c>
      <c r="F8" s="42">
        <v>192654</v>
      </c>
      <c r="G8" s="42">
        <v>21362882135.278099</v>
      </c>
      <c r="H8" s="42">
        <v>202512</v>
      </c>
      <c r="I8" s="42">
        <v>57669647371.382599</v>
      </c>
      <c r="J8" s="42">
        <v>337028</v>
      </c>
      <c r="K8" s="42">
        <v>55023659501.438103</v>
      </c>
      <c r="L8" s="42">
        <f t="shared" ref="L8:M36" si="0">J8+H8+F8+D8</f>
        <v>789062</v>
      </c>
      <c r="M8" s="42">
        <f t="shared" si="0"/>
        <v>153345810345.74231</v>
      </c>
      <c r="N8" s="42">
        <v>8736</v>
      </c>
      <c r="O8" s="42">
        <v>116425213914.28999</v>
      </c>
      <c r="P8" s="42">
        <v>8951</v>
      </c>
      <c r="Q8" s="42">
        <v>114353900733.33</v>
      </c>
      <c r="R8" s="42">
        <f>N8+P8</f>
        <v>17687</v>
      </c>
      <c r="S8" s="42">
        <f>O8+Q8</f>
        <v>230779114647.62</v>
      </c>
      <c r="T8" s="42">
        <f t="shared" ref="T8:U36" si="1">R8+L8</f>
        <v>806749</v>
      </c>
      <c r="U8" s="42">
        <f t="shared" si="1"/>
        <v>384124924993.3623</v>
      </c>
      <c r="V8" s="16"/>
    </row>
    <row r="9" spans="1:22" s="9" customFormat="1">
      <c r="A9" s="30">
        <v>2</v>
      </c>
      <c r="B9" s="53" t="s">
        <v>20</v>
      </c>
      <c r="C9" s="32" t="s">
        <v>21</v>
      </c>
      <c r="D9" s="43">
        <v>11839</v>
      </c>
      <c r="E9" s="43">
        <v>14275682402.08</v>
      </c>
      <c r="F9" s="43">
        <v>71651</v>
      </c>
      <c r="G9" s="43">
        <v>19183345134.960999</v>
      </c>
      <c r="H9" s="43">
        <v>64963</v>
      </c>
      <c r="I9" s="43">
        <v>82562976428.591293</v>
      </c>
      <c r="J9" s="43">
        <v>95810</v>
      </c>
      <c r="K9" s="43">
        <v>87064950447.215805</v>
      </c>
      <c r="L9" s="43">
        <f t="shared" si="0"/>
        <v>244263</v>
      </c>
      <c r="M9" s="43">
        <f t="shared" si="0"/>
        <v>203086954412.84808</v>
      </c>
      <c r="N9" s="43">
        <v>2194</v>
      </c>
      <c r="O9" s="43">
        <v>41977630716.620003</v>
      </c>
      <c r="P9" s="43">
        <v>2163</v>
      </c>
      <c r="Q9" s="43">
        <v>32819160588.189999</v>
      </c>
      <c r="R9" s="43">
        <f>N9+P9</f>
        <v>4357</v>
      </c>
      <c r="S9" s="43">
        <f>O9+Q9</f>
        <v>74796791304.809998</v>
      </c>
      <c r="T9" s="43">
        <f t="shared" si="1"/>
        <v>248620</v>
      </c>
      <c r="U9" s="43">
        <f t="shared" si="1"/>
        <v>277883745717.65808</v>
      </c>
      <c r="V9" s="16"/>
    </row>
    <row r="10" spans="1:22" s="9" customFormat="1">
      <c r="A10" s="33">
        <v>3</v>
      </c>
      <c r="B10" s="54" t="s">
        <v>26</v>
      </c>
      <c r="C10" s="1" t="s">
        <v>27</v>
      </c>
      <c r="D10" s="44">
        <v>72930</v>
      </c>
      <c r="E10" s="44">
        <v>18282774006.503799</v>
      </c>
      <c r="F10" s="44">
        <v>185232</v>
      </c>
      <c r="G10" s="44">
        <v>18090343976.8741</v>
      </c>
      <c r="H10" s="44">
        <v>322153</v>
      </c>
      <c r="I10" s="44">
        <v>39250721873.518204</v>
      </c>
      <c r="J10" s="44">
        <v>334769</v>
      </c>
      <c r="K10" s="44">
        <v>49101151380.935402</v>
      </c>
      <c r="L10" s="42">
        <f t="shared" si="0"/>
        <v>915084</v>
      </c>
      <c r="M10" s="42">
        <f t="shared" si="0"/>
        <v>124724991237.83151</v>
      </c>
      <c r="N10" s="44">
        <v>3918</v>
      </c>
      <c r="O10" s="44">
        <v>69648732349.089996</v>
      </c>
      <c r="P10" s="44">
        <v>4244</v>
      </c>
      <c r="Q10" s="44">
        <v>64960668609.519997</v>
      </c>
      <c r="R10" s="42">
        <f t="shared" ref="R10:R109" si="2">N10+P10</f>
        <v>8162</v>
      </c>
      <c r="S10" s="42">
        <f t="shared" ref="S10:S109" si="3">O10+Q10</f>
        <v>134609400958.60999</v>
      </c>
      <c r="T10" s="42">
        <f t="shared" si="1"/>
        <v>923246</v>
      </c>
      <c r="U10" s="42">
        <f t="shared" si="1"/>
        <v>259334392196.4415</v>
      </c>
      <c r="V10" s="16"/>
    </row>
    <row r="11" spans="1:22" s="9" customFormat="1">
      <c r="A11" s="30">
        <v>4</v>
      </c>
      <c r="B11" s="53" t="s">
        <v>24</v>
      </c>
      <c r="C11" s="32" t="s">
        <v>25</v>
      </c>
      <c r="D11" s="43">
        <v>2505</v>
      </c>
      <c r="E11" s="43">
        <v>6810690070.6570997</v>
      </c>
      <c r="F11" s="43">
        <v>20730</v>
      </c>
      <c r="G11" s="43">
        <v>6272706866.1274996</v>
      </c>
      <c r="H11" s="43">
        <v>10926</v>
      </c>
      <c r="I11" s="43">
        <v>58156923166.169998</v>
      </c>
      <c r="J11" s="43">
        <v>19823</v>
      </c>
      <c r="K11" s="43">
        <v>63923369569.8909</v>
      </c>
      <c r="L11" s="43">
        <f t="shared" si="0"/>
        <v>53984</v>
      </c>
      <c r="M11" s="43">
        <f t="shared" si="0"/>
        <v>135163689672.8455</v>
      </c>
      <c r="N11" s="43">
        <v>2815</v>
      </c>
      <c r="O11" s="43">
        <v>44644450765.610001</v>
      </c>
      <c r="P11" s="43">
        <v>2458</v>
      </c>
      <c r="Q11" s="43">
        <v>41184216323.379997</v>
      </c>
      <c r="R11" s="43">
        <f t="shared" si="2"/>
        <v>5273</v>
      </c>
      <c r="S11" s="43">
        <f t="shared" si="3"/>
        <v>85828667088.98999</v>
      </c>
      <c r="T11" s="43">
        <f t="shared" si="1"/>
        <v>59257</v>
      </c>
      <c r="U11" s="43">
        <f t="shared" si="1"/>
        <v>220992356761.83551</v>
      </c>
      <c r="V11" s="16"/>
    </row>
    <row r="12" spans="1:22" s="9" customFormat="1">
      <c r="A12" s="33">
        <v>5</v>
      </c>
      <c r="B12" s="23" t="s">
        <v>22</v>
      </c>
      <c r="C12" s="1" t="s">
        <v>23</v>
      </c>
      <c r="D12" s="44">
        <v>70048</v>
      </c>
      <c r="E12" s="44">
        <v>36968807798.186501</v>
      </c>
      <c r="F12" s="44">
        <v>206239</v>
      </c>
      <c r="G12" s="44">
        <v>34788636692.455299</v>
      </c>
      <c r="H12" s="44">
        <v>456890</v>
      </c>
      <c r="I12" s="44">
        <v>34884340917.108398</v>
      </c>
      <c r="J12" s="44">
        <v>301648</v>
      </c>
      <c r="K12" s="44">
        <v>37256355778.484497</v>
      </c>
      <c r="L12" s="42">
        <f t="shared" si="0"/>
        <v>1034825</v>
      </c>
      <c r="M12" s="42">
        <f t="shared" si="0"/>
        <v>143898141186.23468</v>
      </c>
      <c r="N12" s="44">
        <v>5794</v>
      </c>
      <c r="O12" s="44">
        <v>37143129661.050003</v>
      </c>
      <c r="P12" s="44">
        <v>5822</v>
      </c>
      <c r="Q12" s="44">
        <v>32613894226.790001</v>
      </c>
      <c r="R12" s="42">
        <f t="shared" si="2"/>
        <v>11616</v>
      </c>
      <c r="S12" s="42">
        <f t="shared" si="3"/>
        <v>69757023887.839996</v>
      </c>
      <c r="T12" s="42">
        <f t="shared" si="1"/>
        <v>1046441</v>
      </c>
      <c r="U12" s="42">
        <f t="shared" si="1"/>
        <v>213655165074.07468</v>
      </c>
      <c r="V12" s="16"/>
    </row>
    <row r="13" spans="1:22" s="9" customFormat="1">
      <c r="A13" s="30">
        <v>6</v>
      </c>
      <c r="B13" s="31" t="s">
        <v>28</v>
      </c>
      <c r="C13" s="32" t="s">
        <v>29</v>
      </c>
      <c r="D13" s="43">
        <v>618</v>
      </c>
      <c r="E13" s="43">
        <v>913095007.96560001</v>
      </c>
      <c r="F13" s="43">
        <v>3522</v>
      </c>
      <c r="G13" s="43">
        <v>1451680065.8812001</v>
      </c>
      <c r="H13" s="43">
        <v>2161</v>
      </c>
      <c r="I13" s="43">
        <v>24376875327.5</v>
      </c>
      <c r="J13" s="43">
        <v>4579</v>
      </c>
      <c r="K13" s="43">
        <v>25242105439.595299</v>
      </c>
      <c r="L13" s="43">
        <f t="shared" si="0"/>
        <v>10880</v>
      </c>
      <c r="M13" s="43">
        <f t="shared" si="0"/>
        <v>51983755840.942101</v>
      </c>
      <c r="N13" s="43">
        <v>1800</v>
      </c>
      <c r="O13" s="43">
        <v>43524992282.089996</v>
      </c>
      <c r="P13" s="43">
        <v>1693</v>
      </c>
      <c r="Q13" s="43">
        <v>41470764432.760002</v>
      </c>
      <c r="R13" s="43">
        <f t="shared" si="2"/>
        <v>3493</v>
      </c>
      <c r="S13" s="43">
        <f t="shared" si="3"/>
        <v>84995756714.850006</v>
      </c>
      <c r="T13" s="43">
        <f t="shared" si="1"/>
        <v>14373</v>
      </c>
      <c r="U13" s="43">
        <f t="shared" si="1"/>
        <v>136979512555.79211</v>
      </c>
      <c r="V13" s="16"/>
    </row>
    <row r="14" spans="1:22" s="9" customFormat="1">
      <c r="A14" s="33">
        <v>7</v>
      </c>
      <c r="B14" s="54" t="s">
        <v>30</v>
      </c>
      <c r="C14" s="1" t="s">
        <v>31</v>
      </c>
      <c r="D14" s="44">
        <v>72472</v>
      </c>
      <c r="E14" s="44">
        <v>29439392441.084301</v>
      </c>
      <c r="F14" s="44">
        <v>113261</v>
      </c>
      <c r="G14" s="44">
        <v>20893984416.3503</v>
      </c>
      <c r="H14" s="44">
        <v>157340</v>
      </c>
      <c r="I14" s="44">
        <v>17049574835.51</v>
      </c>
      <c r="J14" s="44">
        <v>175419</v>
      </c>
      <c r="K14" s="44">
        <v>23870919540.810398</v>
      </c>
      <c r="L14" s="42">
        <f t="shared" si="0"/>
        <v>518492</v>
      </c>
      <c r="M14" s="42">
        <f t="shared" si="0"/>
        <v>91253871233.755005</v>
      </c>
      <c r="N14" s="44">
        <v>3127</v>
      </c>
      <c r="O14" s="44">
        <v>15775030775.450001</v>
      </c>
      <c r="P14" s="44">
        <v>3167</v>
      </c>
      <c r="Q14" s="44">
        <v>17851067849.700001</v>
      </c>
      <c r="R14" s="42">
        <f t="shared" si="2"/>
        <v>6294</v>
      </c>
      <c r="S14" s="42">
        <f t="shared" si="3"/>
        <v>33626098625.150002</v>
      </c>
      <c r="T14" s="42">
        <f t="shared" si="1"/>
        <v>524786</v>
      </c>
      <c r="U14" s="42">
        <f t="shared" si="1"/>
        <v>124879969858.905</v>
      </c>
      <c r="V14" s="16"/>
    </row>
    <row r="15" spans="1:22" s="9" customFormat="1">
      <c r="A15" s="30">
        <v>8</v>
      </c>
      <c r="B15" s="53" t="s">
        <v>32</v>
      </c>
      <c r="C15" s="32" t="s">
        <v>33</v>
      </c>
      <c r="D15" s="43">
        <v>348</v>
      </c>
      <c r="E15" s="43">
        <v>870475868.21689999</v>
      </c>
      <c r="F15" s="43">
        <v>1308</v>
      </c>
      <c r="G15" s="43">
        <v>369636422.41000003</v>
      </c>
      <c r="H15" s="43">
        <v>3806</v>
      </c>
      <c r="I15" s="43">
        <v>7495790832.8690004</v>
      </c>
      <c r="J15" s="43">
        <v>7393</v>
      </c>
      <c r="K15" s="43">
        <v>4823134546.9355001</v>
      </c>
      <c r="L15" s="43">
        <f t="shared" si="0"/>
        <v>12855</v>
      </c>
      <c r="M15" s="43">
        <f t="shared" si="0"/>
        <v>13559037670.4314</v>
      </c>
      <c r="N15" s="43">
        <v>938</v>
      </c>
      <c r="O15" s="43">
        <v>39695983045.599998</v>
      </c>
      <c r="P15" s="43">
        <v>1210</v>
      </c>
      <c r="Q15" s="43">
        <v>43413509348.720001</v>
      </c>
      <c r="R15" s="43">
        <f t="shared" si="2"/>
        <v>2148</v>
      </c>
      <c r="S15" s="43">
        <f t="shared" si="3"/>
        <v>83109492394.320007</v>
      </c>
      <c r="T15" s="43">
        <f t="shared" si="1"/>
        <v>15003</v>
      </c>
      <c r="U15" s="43">
        <f t="shared" si="1"/>
        <v>96668530064.751404</v>
      </c>
      <c r="V15" s="16"/>
    </row>
    <row r="16" spans="1:22" s="9" customFormat="1">
      <c r="A16" s="33">
        <v>9</v>
      </c>
      <c r="B16" s="54" t="s">
        <v>59</v>
      </c>
      <c r="C16" s="1" t="s">
        <v>60</v>
      </c>
      <c r="D16" s="44"/>
      <c r="E16" s="44"/>
      <c r="F16" s="44"/>
      <c r="G16" s="44"/>
      <c r="H16" s="44">
        <v>59</v>
      </c>
      <c r="I16" s="44">
        <v>204529434.44999999</v>
      </c>
      <c r="J16" s="44"/>
      <c r="K16" s="44"/>
      <c r="L16" s="42">
        <f t="shared" si="0"/>
        <v>59</v>
      </c>
      <c r="M16" s="42">
        <f t="shared" si="0"/>
        <v>204529434.44999999</v>
      </c>
      <c r="N16" s="44">
        <v>77</v>
      </c>
      <c r="O16" s="44">
        <v>32859762147.48</v>
      </c>
      <c r="P16" s="44">
        <v>343</v>
      </c>
      <c r="Q16" s="44">
        <v>55639500000</v>
      </c>
      <c r="R16" s="42">
        <f t="shared" si="2"/>
        <v>420</v>
      </c>
      <c r="S16" s="42">
        <f t="shared" si="3"/>
        <v>88499262147.479996</v>
      </c>
      <c r="T16" s="42">
        <f t="shared" si="1"/>
        <v>479</v>
      </c>
      <c r="U16" s="42">
        <f t="shared" si="1"/>
        <v>88703791581.929993</v>
      </c>
      <c r="V16" s="16"/>
    </row>
    <row r="17" spans="1:22" s="9" customFormat="1">
      <c r="A17" s="30">
        <v>10</v>
      </c>
      <c r="B17" s="53" t="s">
        <v>36</v>
      </c>
      <c r="C17" s="32" t="s">
        <v>37</v>
      </c>
      <c r="D17" s="43">
        <v>1095</v>
      </c>
      <c r="E17" s="43">
        <v>4032593384.2399998</v>
      </c>
      <c r="F17" s="43">
        <v>6907</v>
      </c>
      <c r="G17" s="43">
        <v>3237827521</v>
      </c>
      <c r="H17" s="43">
        <v>3711</v>
      </c>
      <c r="I17" s="43">
        <v>20448711355.4375</v>
      </c>
      <c r="J17" s="43">
        <v>11619</v>
      </c>
      <c r="K17" s="43">
        <v>22645661529.612099</v>
      </c>
      <c r="L17" s="43">
        <f t="shared" si="0"/>
        <v>23332</v>
      </c>
      <c r="M17" s="43">
        <f t="shared" si="0"/>
        <v>50364793790.289597</v>
      </c>
      <c r="N17" s="43">
        <v>2047</v>
      </c>
      <c r="O17" s="43">
        <v>16751974487.190001</v>
      </c>
      <c r="P17" s="43">
        <v>1585</v>
      </c>
      <c r="Q17" s="43">
        <v>15532008259.68</v>
      </c>
      <c r="R17" s="43">
        <f t="shared" si="2"/>
        <v>3632</v>
      </c>
      <c r="S17" s="43">
        <f t="shared" si="3"/>
        <v>32283982746.870003</v>
      </c>
      <c r="T17" s="43">
        <f t="shared" si="1"/>
        <v>26964</v>
      </c>
      <c r="U17" s="43">
        <f t="shared" si="1"/>
        <v>82648776537.159607</v>
      </c>
      <c r="V17" s="16"/>
    </row>
    <row r="18" spans="1:22" s="9" customFormat="1">
      <c r="A18" s="33">
        <v>11</v>
      </c>
      <c r="B18" s="54" t="s">
        <v>39</v>
      </c>
      <c r="C18" s="1" t="s">
        <v>40</v>
      </c>
      <c r="D18" s="44">
        <v>1603</v>
      </c>
      <c r="E18" s="44">
        <v>2957830271.6279001</v>
      </c>
      <c r="F18" s="44">
        <v>10761</v>
      </c>
      <c r="G18" s="44">
        <v>1879661899.1236</v>
      </c>
      <c r="H18" s="44">
        <v>8500</v>
      </c>
      <c r="I18" s="44">
        <v>18457737042.849998</v>
      </c>
      <c r="J18" s="44">
        <v>15052</v>
      </c>
      <c r="K18" s="44">
        <v>14364741455.889799</v>
      </c>
      <c r="L18" s="42">
        <f t="shared" si="0"/>
        <v>35916</v>
      </c>
      <c r="M18" s="42">
        <f t="shared" si="0"/>
        <v>37659970669.491302</v>
      </c>
      <c r="N18" s="44">
        <v>5107</v>
      </c>
      <c r="O18" s="44">
        <v>16637228940.49</v>
      </c>
      <c r="P18" s="44">
        <v>5249</v>
      </c>
      <c r="Q18" s="44">
        <v>22078722399.52</v>
      </c>
      <c r="R18" s="42">
        <f t="shared" si="2"/>
        <v>10356</v>
      </c>
      <c r="S18" s="42">
        <f t="shared" si="3"/>
        <v>38715951340.010002</v>
      </c>
      <c r="T18" s="42">
        <f t="shared" si="1"/>
        <v>46272</v>
      </c>
      <c r="U18" s="42">
        <f t="shared" si="1"/>
        <v>76375922009.501312</v>
      </c>
      <c r="V18" s="16"/>
    </row>
    <row r="19" spans="1:22" s="9" customFormat="1">
      <c r="A19" s="30">
        <v>12</v>
      </c>
      <c r="B19" s="53" t="s">
        <v>41</v>
      </c>
      <c r="C19" s="32" t="s">
        <v>42</v>
      </c>
      <c r="D19" s="43"/>
      <c r="E19" s="43"/>
      <c r="F19" s="43"/>
      <c r="G19" s="43"/>
      <c r="H19" s="43">
        <v>2775</v>
      </c>
      <c r="I19" s="43">
        <v>18322129809.189999</v>
      </c>
      <c r="J19" s="43">
        <v>2428</v>
      </c>
      <c r="K19" s="43">
        <v>20167709366.900002</v>
      </c>
      <c r="L19" s="43">
        <f t="shared" si="0"/>
        <v>5203</v>
      </c>
      <c r="M19" s="43">
        <f t="shared" si="0"/>
        <v>38489839176.089996</v>
      </c>
      <c r="N19" s="43">
        <v>447</v>
      </c>
      <c r="O19" s="43">
        <v>16497858489.219999</v>
      </c>
      <c r="P19" s="43">
        <v>422</v>
      </c>
      <c r="Q19" s="43">
        <v>14349857349.73</v>
      </c>
      <c r="R19" s="43">
        <f t="shared" si="2"/>
        <v>869</v>
      </c>
      <c r="S19" s="43">
        <f t="shared" si="3"/>
        <v>30847715838.949997</v>
      </c>
      <c r="T19" s="43">
        <f t="shared" si="1"/>
        <v>6072</v>
      </c>
      <c r="U19" s="43">
        <f t="shared" si="1"/>
        <v>69337555015.039993</v>
      </c>
      <c r="V19" s="16"/>
    </row>
    <row r="20" spans="1:22" s="9" customFormat="1">
      <c r="A20" s="33">
        <v>13</v>
      </c>
      <c r="B20" s="54" t="s">
        <v>38</v>
      </c>
      <c r="C20" s="1" t="s">
        <v>340</v>
      </c>
      <c r="D20" s="44">
        <v>1215</v>
      </c>
      <c r="E20" s="44">
        <v>416384034.14999998</v>
      </c>
      <c r="F20" s="44">
        <v>4269</v>
      </c>
      <c r="G20" s="44">
        <v>667425236.23000002</v>
      </c>
      <c r="H20" s="44">
        <v>4433</v>
      </c>
      <c r="I20" s="44">
        <v>3276834084.3800001</v>
      </c>
      <c r="J20" s="44">
        <v>5004</v>
      </c>
      <c r="K20" s="44">
        <v>3430770621.6599998</v>
      </c>
      <c r="L20" s="42">
        <f t="shared" si="0"/>
        <v>14921</v>
      </c>
      <c r="M20" s="42">
        <f t="shared" si="0"/>
        <v>7791413976.4200001</v>
      </c>
      <c r="N20" s="44">
        <v>5374</v>
      </c>
      <c r="O20" s="44">
        <v>26933994498.439999</v>
      </c>
      <c r="P20" s="44">
        <v>5468</v>
      </c>
      <c r="Q20" s="44">
        <v>27177725884.98</v>
      </c>
      <c r="R20" s="42">
        <f t="shared" si="2"/>
        <v>10842</v>
      </c>
      <c r="S20" s="42">
        <f t="shared" si="3"/>
        <v>54111720383.419998</v>
      </c>
      <c r="T20" s="42">
        <f t="shared" si="1"/>
        <v>25763</v>
      </c>
      <c r="U20" s="42">
        <f t="shared" si="1"/>
        <v>61903134359.839996</v>
      </c>
      <c r="V20" s="16"/>
    </row>
    <row r="21" spans="1:22" s="9" customFormat="1">
      <c r="A21" s="30">
        <v>14</v>
      </c>
      <c r="B21" s="31" t="s">
        <v>43</v>
      </c>
      <c r="C21" s="32" t="s">
        <v>44</v>
      </c>
      <c r="D21" s="43"/>
      <c r="E21" s="43"/>
      <c r="F21" s="43"/>
      <c r="G21" s="43"/>
      <c r="H21" s="43">
        <v>5296</v>
      </c>
      <c r="I21" s="43">
        <v>16279681679.969999</v>
      </c>
      <c r="J21" s="43">
        <v>5743</v>
      </c>
      <c r="K21" s="43">
        <v>17993465426.310001</v>
      </c>
      <c r="L21" s="43">
        <f t="shared" ref="L21:L28" si="4">J21+H21+F21+D21</f>
        <v>11039</v>
      </c>
      <c r="M21" s="43">
        <f t="shared" ref="M21:M28" si="5">K21+I21+G21+E21</f>
        <v>34273147106.279999</v>
      </c>
      <c r="N21" s="43">
        <v>472</v>
      </c>
      <c r="O21" s="43">
        <v>13651541929.610001</v>
      </c>
      <c r="P21" s="43">
        <v>489</v>
      </c>
      <c r="Q21" s="43">
        <v>11929837213.860001</v>
      </c>
      <c r="R21" s="43">
        <f t="shared" ref="R21:R28" si="6">N21+P21</f>
        <v>961</v>
      </c>
      <c r="S21" s="43">
        <f t="shared" ref="S21:S28" si="7">O21+Q21</f>
        <v>25581379143.470001</v>
      </c>
      <c r="T21" s="43">
        <f t="shared" ref="T21:T28" si="8">R21+L21</f>
        <v>12000</v>
      </c>
      <c r="U21" s="43">
        <f t="shared" ref="U21:U28" si="9">S21+M21</f>
        <v>59854526249.75</v>
      </c>
      <c r="V21" s="16"/>
    </row>
    <row r="22" spans="1:22" s="9" customFormat="1">
      <c r="A22" s="33">
        <v>15</v>
      </c>
      <c r="B22" s="54" t="s">
        <v>63</v>
      </c>
      <c r="C22" s="1" t="s">
        <v>64</v>
      </c>
      <c r="D22" s="44">
        <v>407</v>
      </c>
      <c r="E22" s="44">
        <v>2526582021.8000002</v>
      </c>
      <c r="F22" s="44">
        <v>33</v>
      </c>
      <c r="G22" s="44">
        <v>54841273.009999998</v>
      </c>
      <c r="H22" s="44">
        <v>211</v>
      </c>
      <c r="I22" s="44">
        <v>569267488.05999994</v>
      </c>
      <c r="J22" s="44">
        <v>486</v>
      </c>
      <c r="K22" s="44">
        <v>351037894.51999998</v>
      </c>
      <c r="L22" s="42">
        <f t="shared" si="4"/>
        <v>1137</v>
      </c>
      <c r="M22" s="42">
        <f t="shared" si="5"/>
        <v>3501728677.3900003</v>
      </c>
      <c r="N22" s="44">
        <v>894</v>
      </c>
      <c r="O22" s="44">
        <v>21211132489.970001</v>
      </c>
      <c r="P22" s="44">
        <v>1018</v>
      </c>
      <c r="Q22" s="44">
        <v>24179548206.73</v>
      </c>
      <c r="R22" s="42">
        <f t="shared" si="6"/>
        <v>1912</v>
      </c>
      <c r="S22" s="42">
        <f t="shared" si="7"/>
        <v>45390680696.699997</v>
      </c>
      <c r="T22" s="42">
        <f t="shared" si="8"/>
        <v>3049</v>
      </c>
      <c r="U22" s="42">
        <f t="shared" si="9"/>
        <v>48892409374.089996</v>
      </c>
      <c r="V22" s="16"/>
    </row>
    <row r="23" spans="1:22" s="9" customFormat="1">
      <c r="A23" s="30">
        <v>16</v>
      </c>
      <c r="B23" s="53" t="s">
        <v>89</v>
      </c>
      <c r="C23" s="32" t="s">
        <v>90</v>
      </c>
      <c r="D23" s="43">
        <v>66</v>
      </c>
      <c r="E23" s="43">
        <v>256154078.06999999</v>
      </c>
      <c r="F23" s="43">
        <v>95</v>
      </c>
      <c r="G23" s="43">
        <v>32694940.719999999</v>
      </c>
      <c r="H23" s="43">
        <v>1044</v>
      </c>
      <c r="I23" s="43">
        <v>8479291046.7600002</v>
      </c>
      <c r="J23" s="43">
        <v>1049</v>
      </c>
      <c r="K23" s="43">
        <v>8497369247.4700003</v>
      </c>
      <c r="L23" s="43">
        <f t="shared" si="4"/>
        <v>2254</v>
      </c>
      <c r="M23" s="43">
        <f t="shared" si="5"/>
        <v>17265509313.02</v>
      </c>
      <c r="N23" s="43">
        <v>220</v>
      </c>
      <c r="O23" s="43">
        <v>8631267605.3700008</v>
      </c>
      <c r="P23" s="43">
        <v>242</v>
      </c>
      <c r="Q23" s="43">
        <v>8833671064.8400002</v>
      </c>
      <c r="R23" s="43">
        <f t="shared" si="6"/>
        <v>462</v>
      </c>
      <c r="S23" s="43">
        <f t="shared" si="7"/>
        <v>17464938670.209999</v>
      </c>
      <c r="T23" s="43">
        <f t="shared" si="8"/>
        <v>2716</v>
      </c>
      <c r="U23" s="43">
        <f t="shared" si="9"/>
        <v>34730447983.229996</v>
      </c>
      <c r="V23" s="16"/>
    </row>
    <row r="24" spans="1:22" s="9" customFormat="1">
      <c r="A24" s="33">
        <v>17</v>
      </c>
      <c r="B24" s="54" t="s">
        <v>51</v>
      </c>
      <c r="C24" s="1" t="s">
        <v>52</v>
      </c>
      <c r="D24" s="44">
        <v>104</v>
      </c>
      <c r="E24" s="44">
        <v>584362579.79999995</v>
      </c>
      <c r="F24" s="44">
        <v>67</v>
      </c>
      <c r="G24" s="44">
        <v>177555788.96000001</v>
      </c>
      <c r="H24" s="44">
        <v>428</v>
      </c>
      <c r="I24" s="44">
        <v>576675217.40999997</v>
      </c>
      <c r="J24" s="44">
        <v>616</v>
      </c>
      <c r="K24" s="44">
        <v>789521724.41999996</v>
      </c>
      <c r="L24" s="42">
        <f t="shared" si="4"/>
        <v>1215</v>
      </c>
      <c r="M24" s="42">
        <f t="shared" si="5"/>
        <v>2128115310.5899999</v>
      </c>
      <c r="N24" s="44">
        <v>920</v>
      </c>
      <c r="O24" s="44">
        <v>16074647757.049999</v>
      </c>
      <c r="P24" s="44">
        <v>937</v>
      </c>
      <c r="Q24" s="44">
        <v>16250449336.610001</v>
      </c>
      <c r="R24" s="42">
        <f t="shared" si="6"/>
        <v>1857</v>
      </c>
      <c r="S24" s="42">
        <f t="shared" si="7"/>
        <v>32325097093.66</v>
      </c>
      <c r="T24" s="42">
        <f t="shared" si="8"/>
        <v>3072</v>
      </c>
      <c r="U24" s="42">
        <f t="shared" si="9"/>
        <v>34453212404.25</v>
      </c>
      <c r="V24" s="16"/>
    </row>
    <row r="25" spans="1:22" s="9" customFormat="1">
      <c r="A25" s="30">
        <v>18</v>
      </c>
      <c r="B25" s="53" t="s">
        <v>45</v>
      </c>
      <c r="C25" s="32" t="s">
        <v>46</v>
      </c>
      <c r="D25" s="43">
        <v>799</v>
      </c>
      <c r="E25" s="43">
        <v>1767754415.9100001</v>
      </c>
      <c r="F25" s="43">
        <v>5621</v>
      </c>
      <c r="G25" s="43">
        <v>1402380424.7270999</v>
      </c>
      <c r="H25" s="43">
        <v>3787</v>
      </c>
      <c r="I25" s="43">
        <v>3840205758.9699998</v>
      </c>
      <c r="J25" s="43">
        <v>8979</v>
      </c>
      <c r="K25" s="43">
        <v>3493138375.0799999</v>
      </c>
      <c r="L25" s="43">
        <f t="shared" si="4"/>
        <v>19186</v>
      </c>
      <c r="M25" s="43">
        <f t="shared" si="5"/>
        <v>10503478974.687099</v>
      </c>
      <c r="N25" s="43">
        <v>3287</v>
      </c>
      <c r="O25" s="43">
        <v>8875293500.5799999</v>
      </c>
      <c r="P25" s="43">
        <v>8339</v>
      </c>
      <c r="Q25" s="43">
        <v>9433891326.9599991</v>
      </c>
      <c r="R25" s="43">
        <f t="shared" si="6"/>
        <v>11626</v>
      </c>
      <c r="S25" s="43">
        <f t="shared" si="7"/>
        <v>18309184827.540001</v>
      </c>
      <c r="T25" s="43">
        <f t="shared" si="8"/>
        <v>30812</v>
      </c>
      <c r="U25" s="43">
        <f t="shared" si="9"/>
        <v>28812663802.2271</v>
      </c>
      <c r="V25" s="16"/>
    </row>
    <row r="26" spans="1:22" s="9" customFormat="1">
      <c r="A26" s="33">
        <v>19</v>
      </c>
      <c r="B26" s="54" t="s">
        <v>34</v>
      </c>
      <c r="C26" s="1" t="s">
        <v>35</v>
      </c>
      <c r="D26" s="44">
        <v>34</v>
      </c>
      <c r="E26" s="44">
        <v>222070000.63999999</v>
      </c>
      <c r="F26" s="44"/>
      <c r="G26" s="44"/>
      <c r="H26" s="44">
        <v>2143</v>
      </c>
      <c r="I26" s="44">
        <v>5934688002.8900003</v>
      </c>
      <c r="J26" s="44">
        <v>2230</v>
      </c>
      <c r="K26" s="44">
        <v>5382879217.8000002</v>
      </c>
      <c r="L26" s="42">
        <f t="shared" si="4"/>
        <v>4407</v>
      </c>
      <c r="M26" s="42">
        <f t="shared" si="5"/>
        <v>11539637221.33</v>
      </c>
      <c r="N26" s="44">
        <v>252</v>
      </c>
      <c r="O26" s="44">
        <v>7887856078.3699999</v>
      </c>
      <c r="P26" s="44">
        <v>327</v>
      </c>
      <c r="Q26" s="44">
        <v>8120780839.96</v>
      </c>
      <c r="R26" s="42">
        <f t="shared" si="6"/>
        <v>579</v>
      </c>
      <c r="S26" s="42">
        <f t="shared" si="7"/>
        <v>16008636918.33</v>
      </c>
      <c r="T26" s="42">
        <f t="shared" si="8"/>
        <v>4986</v>
      </c>
      <c r="U26" s="42">
        <f t="shared" si="9"/>
        <v>27548274139.66</v>
      </c>
      <c r="V26" s="16"/>
    </row>
    <row r="27" spans="1:22" s="9" customFormat="1">
      <c r="A27" s="30">
        <v>20</v>
      </c>
      <c r="B27" s="53" t="s">
        <v>47</v>
      </c>
      <c r="C27" s="32" t="s">
        <v>48</v>
      </c>
      <c r="D27" s="43">
        <v>992</v>
      </c>
      <c r="E27" s="43">
        <v>3215099401.6100001</v>
      </c>
      <c r="F27" s="43">
        <v>4782</v>
      </c>
      <c r="G27" s="43">
        <v>1901895081.9581001</v>
      </c>
      <c r="H27" s="43">
        <v>2983</v>
      </c>
      <c r="I27" s="43">
        <v>5100099505.8299999</v>
      </c>
      <c r="J27" s="43">
        <v>6753</v>
      </c>
      <c r="K27" s="43">
        <v>5300626211.8486004</v>
      </c>
      <c r="L27" s="43">
        <f t="shared" si="4"/>
        <v>15510</v>
      </c>
      <c r="M27" s="43">
        <f t="shared" si="5"/>
        <v>15517720201.2467</v>
      </c>
      <c r="N27" s="43">
        <v>808</v>
      </c>
      <c r="O27" s="43">
        <v>5201637880.7600002</v>
      </c>
      <c r="P27" s="43">
        <v>835</v>
      </c>
      <c r="Q27" s="43">
        <v>5956816023.9499998</v>
      </c>
      <c r="R27" s="43">
        <f t="shared" si="6"/>
        <v>1643</v>
      </c>
      <c r="S27" s="43">
        <f t="shared" si="7"/>
        <v>11158453904.709999</v>
      </c>
      <c r="T27" s="43">
        <f t="shared" si="8"/>
        <v>17153</v>
      </c>
      <c r="U27" s="43">
        <f t="shared" si="9"/>
        <v>26676174105.956699</v>
      </c>
      <c r="V27" s="16"/>
    </row>
    <row r="28" spans="1:22" s="9" customFormat="1">
      <c r="A28" s="33">
        <v>21</v>
      </c>
      <c r="B28" s="54" t="s">
        <v>85</v>
      </c>
      <c r="C28" s="1" t="s">
        <v>86</v>
      </c>
      <c r="D28" s="44">
        <v>805</v>
      </c>
      <c r="E28" s="44">
        <v>794698757.24000001</v>
      </c>
      <c r="F28" s="44">
        <v>1920</v>
      </c>
      <c r="G28" s="44">
        <v>501259197.52999997</v>
      </c>
      <c r="H28" s="44">
        <v>1132</v>
      </c>
      <c r="I28" s="44">
        <v>3002249522.6399999</v>
      </c>
      <c r="J28" s="44">
        <v>2797</v>
      </c>
      <c r="K28" s="44">
        <v>3305227499.0599999</v>
      </c>
      <c r="L28" s="42">
        <f t="shared" si="4"/>
        <v>6654</v>
      </c>
      <c r="M28" s="42">
        <f t="shared" si="5"/>
        <v>7603434976.4699993</v>
      </c>
      <c r="N28" s="44">
        <v>1570</v>
      </c>
      <c r="O28" s="44">
        <v>6186510701.5299997</v>
      </c>
      <c r="P28" s="44">
        <v>2992</v>
      </c>
      <c r="Q28" s="44">
        <v>6270962249.6499996</v>
      </c>
      <c r="R28" s="42">
        <f t="shared" si="6"/>
        <v>4562</v>
      </c>
      <c r="S28" s="42">
        <f t="shared" si="7"/>
        <v>12457472951.18</v>
      </c>
      <c r="T28" s="42">
        <f t="shared" si="8"/>
        <v>11216</v>
      </c>
      <c r="U28" s="42">
        <f t="shared" si="9"/>
        <v>20060907927.650002</v>
      </c>
      <c r="V28" s="16"/>
    </row>
    <row r="29" spans="1:22" s="9" customFormat="1">
      <c r="A29" s="30">
        <v>22</v>
      </c>
      <c r="B29" s="31" t="s">
        <v>57</v>
      </c>
      <c r="C29" s="32" t="s">
        <v>58</v>
      </c>
      <c r="D29" s="43">
        <v>1628</v>
      </c>
      <c r="E29" s="43">
        <v>865322740.75</v>
      </c>
      <c r="F29" s="43">
        <v>9014</v>
      </c>
      <c r="G29" s="43">
        <v>1159968618.4115</v>
      </c>
      <c r="H29" s="43">
        <v>9672</v>
      </c>
      <c r="I29" s="43">
        <v>2788308312.0700002</v>
      </c>
      <c r="J29" s="43">
        <v>21366</v>
      </c>
      <c r="K29" s="43">
        <v>2940398167.8990998</v>
      </c>
      <c r="L29" s="43">
        <f t="shared" si="0"/>
        <v>41680</v>
      </c>
      <c r="M29" s="43">
        <f t="shared" si="0"/>
        <v>7753997839.1306</v>
      </c>
      <c r="N29" s="43">
        <v>1876</v>
      </c>
      <c r="O29" s="43">
        <v>5218537512.1499996</v>
      </c>
      <c r="P29" s="43">
        <v>1838</v>
      </c>
      <c r="Q29" s="43">
        <v>4609191019.2399998</v>
      </c>
      <c r="R29" s="43">
        <f t="shared" si="2"/>
        <v>3714</v>
      </c>
      <c r="S29" s="43">
        <f t="shared" si="3"/>
        <v>9827728531.3899994</v>
      </c>
      <c r="T29" s="43">
        <f t="shared" si="1"/>
        <v>45394</v>
      </c>
      <c r="U29" s="43">
        <f t="shared" si="1"/>
        <v>17581726370.520599</v>
      </c>
      <c r="V29" s="16"/>
    </row>
    <row r="30" spans="1:22" s="9" customFormat="1">
      <c r="A30" s="33">
        <v>23</v>
      </c>
      <c r="B30" s="54" t="s">
        <v>69</v>
      </c>
      <c r="C30" s="1" t="s">
        <v>70</v>
      </c>
      <c r="D30" s="44">
        <v>1170</v>
      </c>
      <c r="E30" s="44">
        <v>4009454830.75</v>
      </c>
      <c r="F30" s="44">
        <v>354</v>
      </c>
      <c r="G30" s="44">
        <v>325825002.58069998</v>
      </c>
      <c r="H30" s="44">
        <v>792</v>
      </c>
      <c r="I30" s="44">
        <v>1328135488.55</v>
      </c>
      <c r="J30" s="44">
        <v>2133</v>
      </c>
      <c r="K30" s="44">
        <v>1309799381.5608001</v>
      </c>
      <c r="L30" s="42">
        <f t="shared" si="0"/>
        <v>4449</v>
      </c>
      <c r="M30" s="42">
        <f t="shared" si="0"/>
        <v>6973214703.4414997</v>
      </c>
      <c r="N30" s="44">
        <v>310</v>
      </c>
      <c r="O30" s="44">
        <v>2549793874.5900002</v>
      </c>
      <c r="P30" s="44">
        <v>405</v>
      </c>
      <c r="Q30" s="44">
        <v>5958727730.6000004</v>
      </c>
      <c r="R30" s="42">
        <f t="shared" si="2"/>
        <v>715</v>
      </c>
      <c r="S30" s="42">
        <f t="shared" si="3"/>
        <v>8508521605.1900005</v>
      </c>
      <c r="T30" s="42">
        <f t="shared" si="1"/>
        <v>5164</v>
      </c>
      <c r="U30" s="42">
        <f t="shared" si="1"/>
        <v>15481736308.6315</v>
      </c>
      <c r="V30" s="16"/>
    </row>
    <row r="31" spans="1:22" s="9" customFormat="1">
      <c r="A31" s="30">
        <v>24</v>
      </c>
      <c r="B31" s="53" t="s">
        <v>73</v>
      </c>
      <c r="C31" s="32" t="s">
        <v>74</v>
      </c>
      <c r="D31" s="43">
        <v>297</v>
      </c>
      <c r="E31" s="43">
        <v>35610542.350000001</v>
      </c>
      <c r="F31" s="43">
        <v>1972</v>
      </c>
      <c r="G31" s="43">
        <v>231195560.31999999</v>
      </c>
      <c r="H31" s="43">
        <v>508533</v>
      </c>
      <c r="I31" s="43">
        <v>1769798828.71</v>
      </c>
      <c r="J31" s="43">
        <v>112722</v>
      </c>
      <c r="K31" s="43">
        <v>1479076090.47</v>
      </c>
      <c r="L31" s="43">
        <f t="shared" si="0"/>
        <v>623524</v>
      </c>
      <c r="M31" s="43">
        <f t="shared" si="0"/>
        <v>3515681021.8500004</v>
      </c>
      <c r="N31" s="43">
        <v>8055</v>
      </c>
      <c r="O31" s="43">
        <v>4979536756.6199999</v>
      </c>
      <c r="P31" s="43">
        <v>100948</v>
      </c>
      <c r="Q31" s="43">
        <v>5057188287.8400002</v>
      </c>
      <c r="R31" s="43">
        <f t="shared" si="2"/>
        <v>109003</v>
      </c>
      <c r="S31" s="43">
        <f t="shared" si="3"/>
        <v>10036725044.459999</v>
      </c>
      <c r="T31" s="43">
        <f t="shared" si="1"/>
        <v>732527</v>
      </c>
      <c r="U31" s="43">
        <f t="shared" si="1"/>
        <v>13552406066.309999</v>
      </c>
      <c r="V31" s="16"/>
    </row>
    <row r="32" spans="1:22" s="9" customFormat="1">
      <c r="A32" s="33">
        <v>25</v>
      </c>
      <c r="B32" s="54" t="s">
        <v>53</v>
      </c>
      <c r="C32" s="1" t="s">
        <v>54</v>
      </c>
      <c r="D32" s="44">
        <v>1241</v>
      </c>
      <c r="E32" s="44">
        <v>781149253.74000001</v>
      </c>
      <c r="F32" s="44">
        <v>2473</v>
      </c>
      <c r="G32" s="44">
        <v>126288761.55</v>
      </c>
      <c r="H32" s="44">
        <v>887221</v>
      </c>
      <c r="I32" s="44">
        <v>1026117950.86</v>
      </c>
      <c r="J32" s="44">
        <v>10264</v>
      </c>
      <c r="K32" s="44">
        <v>673067146.71000004</v>
      </c>
      <c r="L32" s="42">
        <f t="shared" si="0"/>
        <v>901199</v>
      </c>
      <c r="M32" s="42">
        <f t="shared" si="0"/>
        <v>2606623112.8600001</v>
      </c>
      <c r="N32" s="44">
        <v>14309</v>
      </c>
      <c r="O32" s="44">
        <v>3615369264.0799999</v>
      </c>
      <c r="P32" s="44">
        <v>83438</v>
      </c>
      <c r="Q32" s="44">
        <v>4633944288.4300003</v>
      </c>
      <c r="R32" s="42">
        <f t="shared" si="2"/>
        <v>97747</v>
      </c>
      <c r="S32" s="42">
        <f t="shared" si="3"/>
        <v>8249313552.5100002</v>
      </c>
      <c r="T32" s="42">
        <f t="shared" si="1"/>
        <v>998946</v>
      </c>
      <c r="U32" s="42">
        <f t="shared" si="1"/>
        <v>10855936665.370001</v>
      </c>
      <c r="V32" s="16"/>
    </row>
    <row r="33" spans="1:22" s="9" customFormat="1">
      <c r="A33" s="30">
        <v>26</v>
      </c>
      <c r="B33" s="53" t="s">
        <v>71</v>
      </c>
      <c r="C33" s="32" t="s">
        <v>72</v>
      </c>
      <c r="D33" s="43">
        <v>1275</v>
      </c>
      <c r="E33" s="43">
        <v>528410281.69999999</v>
      </c>
      <c r="F33" s="43">
        <v>1012</v>
      </c>
      <c r="G33" s="43">
        <v>30514612.25</v>
      </c>
      <c r="H33" s="43">
        <v>81060</v>
      </c>
      <c r="I33" s="43">
        <v>1286331678.8099999</v>
      </c>
      <c r="J33" s="43">
        <v>15947</v>
      </c>
      <c r="K33" s="43">
        <v>2739228449.48</v>
      </c>
      <c r="L33" s="43">
        <f t="shared" si="0"/>
        <v>99294</v>
      </c>
      <c r="M33" s="43">
        <f t="shared" si="0"/>
        <v>4584485022.2399998</v>
      </c>
      <c r="N33" s="43">
        <v>1569</v>
      </c>
      <c r="O33" s="43">
        <v>3439959974.1599998</v>
      </c>
      <c r="P33" s="43">
        <v>1617</v>
      </c>
      <c r="Q33" s="43">
        <v>2447768327.1799998</v>
      </c>
      <c r="R33" s="43">
        <f t="shared" si="2"/>
        <v>3186</v>
      </c>
      <c r="S33" s="43">
        <f t="shared" si="3"/>
        <v>5887728301.3400002</v>
      </c>
      <c r="T33" s="43">
        <f t="shared" si="1"/>
        <v>102480</v>
      </c>
      <c r="U33" s="43">
        <f t="shared" si="1"/>
        <v>10472213323.58</v>
      </c>
      <c r="V33" s="16"/>
    </row>
    <row r="34" spans="1:22" s="9" customFormat="1">
      <c r="A34" s="33">
        <v>27</v>
      </c>
      <c r="B34" s="54" t="s">
        <v>55</v>
      </c>
      <c r="C34" s="1" t="s">
        <v>56</v>
      </c>
      <c r="D34" s="44">
        <v>784</v>
      </c>
      <c r="E34" s="44">
        <v>1215243436.4000001</v>
      </c>
      <c r="F34" s="44"/>
      <c r="G34" s="44"/>
      <c r="H34" s="44">
        <v>1110</v>
      </c>
      <c r="I34" s="44">
        <v>428535633.32999998</v>
      </c>
      <c r="J34" s="44">
        <v>369</v>
      </c>
      <c r="K34" s="44">
        <v>3176811024.4000001</v>
      </c>
      <c r="L34" s="42">
        <f t="shared" si="0"/>
        <v>2263</v>
      </c>
      <c r="M34" s="42">
        <f t="shared" si="0"/>
        <v>4820590094.1300001</v>
      </c>
      <c r="N34" s="44">
        <v>119</v>
      </c>
      <c r="O34" s="44">
        <v>3654056835.3000002</v>
      </c>
      <c r="P34" s="44">
        <v>39</v>
      </c>
      <c r="Q34" s="44">
        <v>1141833982.5999999</v>
      </c>
      <c r="R34" s="42">
        <f t="shared" si="2"/>
        <v>158</v>
      </c>
      <c r="S34" s="42">
        <f t="shared" si="3"/>
        <v>4795890817.8999996</v>
      </c>
      <c r="T34" s="42">
        <f t="shared" si="1"/>
        <v>2421</v>
      </c>
      <c r="U34" s="42">
        <f t="shared" si="1"/>
        <v>9616480912.0299988</v>
      </c>
      <c r="V34" s="16"/>
    </row>
    <row r="35" spans="1:22" s="9" customFormat="1">
      <c r="A35" s="30">
        <v>28</v>
      </c>
      <c r="B35" s="53" t="s">
        <v>77</v>
      </c>
      <c r="C35" s="32" t="s">
        <v>78</v>
      </c>
      <c r="D35" s="43">
        <v>1999</v>
      </c>
      <c r="E35" s="43">
        <v>161061592.24000001</v>
      </c>
      <c r="F35" s="43">
        <v>15599</v>
      </c>
      <c r="G35" s="43">
        <v>847528298.96630001</v>
      </c>
      <c r="H35" s="43">
        <v>8521</v>
      </c>
      <c r="I35" s="43">
        <v>806909472.08000004</v>
      </c>
      <c r="J35" s="43">
        <v>20688</v>
      </c>
      <c r="K35" s="43">
        <v>983061366.2191</v>
      </c>
      <c r="L35" s="43">
        <f t="shared" si="0"/>
        <v>46807</v>
      </c>
      <c r="M35" s="43">
        <f t="shared" si="0"/>
        <v>2798560729.5053997</v>
      </c>
      <c r="N35" s="43">
        <v>6583</v>
      </c>
      <c r="O35" s="43">
        <v>3798302193.3400002</v>
      </c>
      <c r="P35" s="43">
        <v>92462</v>
      </c>
      <c r="Q35" s="43">
        <v>2915664847.6599998</v>
      </c>
      <c r="R35" s="43">
        <f t="shared" si="2"/>
        <v>99045</v>
      </c>
      <c r="S35" s="43">
        <f t="shared" si="3"/>
        <v>6713967041</v>
      </c>
      <c r="T35" s="43">
        <f t="shared" si="1"/>
        <v>145852</v>
      </c>
      <c r="U35" s="43">
        <f t="shared" si="1"/>
        <v>9512527770.5053997</v>
      </c>
      <c r="V35" s="16"/>
    </row>
    <row r="36" spans="1:22" s="9" customFormat="1">
      <c r="A36" s="33">
        <v>29</v>
      </c>
      <c r="B36" s="54" t="s">
        <v>75</v>
      </c>
      <c r="C36" s="1" t="s">
        <v>341</v>
      </c>
      <c r="D36" s="44">
        <v>2794</v>
      </c>
      <c r="E36" s="44">
        <v>236209339.13999999</v>
      </c>
      <c r="F36" s="44">
        <v>16035</v>
      </c>
      <c r="G36" s="44">
        <v>674924633.28269994</v>
      </c>
      <c r="H36" s="44">
        <v>12108</v>
      </c>
      <c r="I36" s="44">
        <v>923697068.54639995</v>
      </c>
      <c r="J36" s="44">
        <v>35362</v>
      </c>
      <c r="K36" s="44">
        <v>1367696117.7398</v>
      </c>
      <c r="L36" s="42">
        <f t="shared" si="0"/>
        <v>66299</v>
      </c>
      <c r="M36" s="42">
        <f t="shared" si="0"/>
        <v>3202527158.7089</v>
      </c>
      <c r="N36" s="44">
        <v>8815</v>
      </c>
      <c r="O36" s="44">
        <v>3257084018.29</v>
      </c>
      <c r="P36" s="44">
        <v>67328</v>
      </c>
      <c r="Q36" s="44">
        <v>2352243571.4299998</v>
      </c>
      <c r="R36" s="42">
        <f t="shared" si="2"/>
        <v>76143</v>
      </c>
      <c r="S36" s="42">
        <f t="shared" si="3"/>
        <v>5609327589.7199993</v>
      </c>
      <c r="T36" s="42">
        <f t="shared" si="1"/>
        <v>142442</v>
      </c>
      <c r="U36" s="42">
        <f t="shared" si="1"/>
        <v>8811854748.4288998</v>
      </c>
      <c r="V36" s="16"/>
    </row>
    <row r="37" spans="1:22" s="9" customFormat="1">
      <c r="A37" s="30">
        <v>30</v>
      </c>
      <c r="B37" s="31" t="s">
        <v>108</v>
      </c>
      <c r="C37" s="32" t="s">
        <v>109</v>
      </c>
      <c r="D37" s="43">
        <v>712</v>
      </c>
      <c r="E37" s="43">
        <v>54839620.909500003</v>
      </c>
      <c r="F37" s="43">
        <v>6666</v>
      </c>
      <c r="G37" s="43">
        <v>271225153.75260001</v>
      </c>
      <c r="H37" s="43">
        <v>3366</v>
      </c>
      <c r="I37" s="43">
        <v>1000182496.51</v>
      </c>
      <c r="J37" s="43">
        <v>813166</v>
      </c>
      <c r="K37" s="43">
        <v>1449969896.5285001</v>
      </c>
      <c r="L37" s="43">
        <f t="shared" ref="L37:L48" si="10">J37+H37+F37+D37</f>
        <v>823910</v>
      </c>
      <c r="M37" s="43">
        <f t="shared" ref="M37:M48" si="11">K37+I37+G37+E37</f>
        <v>2776217167.7006001</v>
      </c>
      <c r="N37" s="43">
        <v>2482</v>
      </c>
      <c r="O37" s="43">
        <v>2983358804.23</v>
      </c>
      <c r="P37" s="43">
        <v>3599</v>
      </c>
      <c r="Q37" s="43">
        <v>2320478554.3000002</v>
      </c>
      <c r="R37" s="43">
        <f t="shared" ref="R37:R48" si="12">N37+P37</f>
        <v>6081</v>
      </c>
      <c r="S37" s="43">
        <f t="shared" ref="S37:S48" si="13">O37+Q37</f>
        <v>5303837358.5300007</v>
      </c>
      <c r="T37" s="43">
        <f t="shared" ref="T37:T48" si="14">R37+L37</f>
        <v>829991</v>
      </c>
      <c r="U37" s="43">
        <f t="shared" ref="U37:U48" si="15">S37+M37</f>
        <v>8080054526.2306004</v>
      </c>
      <c r="V37" s="16"/>
    </row>
    <row r="38" spans="1:22" s="9" customFormat="1">
      <c r="A38" s="33">
        <v>31</v>
      </c>
      <c r="B38" s="54" t="s">
        <v>65</v>
      </c>
      <c r="C38" s="1" t="s">
        <v>66</v>
      </c>
      <c r="D38" s="44">
        <v>1544</v>
      </c>
      <c r="E38" s="44">
        <v>812745872.91999996</v>
      </c>
      <c r="F38" s="44">
        <v>6161</v>
      </c>
      <c r="G38" s="44">
        <v>1278295737.3152001</v>
      </c>
      <c r="H38" s="44">
        <v>3827</v>
      </c>
      <c r="I38" s="44">
        <v>1559703907.6500001</v>
      </c>
      <c r="J38" s="44">
        <v>5594</v>
      </c>
      <c r="K38" s="44">
        <v>688731341.24899995</v>
      </c>
      <c r="L38" s="42">
        <f t="shared" si="10"/>
        <v>17126</v>
      </c>
      <c r="M38" s="42">
        <f t="shared" si="11"/>
        <v>4339476859.1342001</v>
      </c>
      <c r="N38" s="44">
        <v>843</v>
      </c>
      <c r="O38" s="44">
        <v>1647914705.1800001</v>
      </c>
      <c r="P38" s="44">
        <v>853</v>
      </c>
      <c r="Q38" s="44">
        <v>2049420311.5699999</v>
      </c>
      <c r="R38" s="42">
        <f t="shared" si="12"/>
        <v>1696</v>
      </c>
      <c r="S38" s="42">
        <f t="shared" si="13"/>
        <v>3697335016.75</v>
      </c>
      <c r="T38" s="42">
        <f t="shared" si="14"/>
        <v>18822</v>
      </c>
      <c r="U38" s="42">
        <f t="shared" si="15"/>
        <v>8036811875.8842001</v>
      </c>
      <c r="V38" s="16"/>
    </row>
    <row r="39" spans="1:22" s="9" customFormat="1">
      <c r="A39" s="30">
        <v>32</v>
      </c>
      <c r="B39" s="53" t="s">
        <v>93</v>
      </c>
      <c r="C39" s="32" t="s">
        <v>94</v>
      </c>
      <c r="D39" s="43">
        <v>173</v>
      </c>
      <c r="E39" s="43">
        <v>495797536.69</v>
      </c>
      <c r="F39" s="43">
        <v>121</v>
      </c>
      <c r="G39" s="43">
        <v>127039831.31999999</v>
      </c>
      <c r="H39" s="43">
        <v>156</v>
      </c>
      <c r="I39" s="43">
        <v>1275598345.3900001</v>
      </c>
      <c r="J39" s="43">
        <v>1227</v>
      </c>
      <c r="K39" s="43">
        <v>977343344.10000002</v>
      </c>
      <c r="L39" s="43">
        <f t="shared" si="10"/>
        <v>1677</v>
      </c>
      <c r="M39" s="43">
        <f t="shared" si="11"/>
        <v>2875779057.5000005</v>
      </c>
      <c r="N39" s="43">
        <v>202</v>
      </c>
      <c r="O39" s="43">
        <v>2316337146.9099998</v>
      </c>
      <c r="P39" s="43">
        <v>242</v>
      </c>
      <c r="Q39" s="43">
        <v>2834322879.7399998</v>
      </c>
      <c r="R39" s="43">
        <f t="shared" si="12"/>
        <v>444</v>
      </c>
      <c r="S39" s="43">
        <f t="shared" si="13"/>
        <v>5150660026.6499996</v>
      </c>
      <c r="T39" s="43">
        <f t="shared" si="14"/>
        <v>2121</v>
      </c>
      <c r="U39" s="43">
        <f t="shared" si="15"/>
        <v>8026439084.1499996</v>
      </c>
      <c r="V39" s="16"/>
    </row>
    <row r="40" spans="1:22" s="9" customFormat="1">
      <c r="A40" s="33">
        <v>33</v>
      </c>
      <c r="B40" s="54" t="s">
        <v>49</v>
      </c>
      <c r="C40" s="1" t="s">
        <v>50</v>
      </c>
      <c r="D40" s="44">
        <v>46</v>
      </c>
      <c r="E40" s="44">
        <v>148074301.22999999</v>
      </c>
      <c r="F40" s="44">
        <v>151</v>
      </c>
      <c r="G40" s="44">
        <v>131684431.31999999</v>
      </c>
      <c r="H40" s="44">
        <v>305</v>
      </c>
      <c r="I40" s="44">
        <v>1131305477.7</v>
      </c>
      <c r="J40" s="44">
        <v>662</v>
      </c>
      <c r="K40" s="44">
        <v>1158640580.0699999</v>
      </c>
      <c r="L40" s="42">
        <f t="shared" si="10"/>
        <v>1164</v>
      </c>
      <c r="M40" s="42">
        <f t="shared" si="11"/>
        <v>2569704790.3200002</v>
      </c>
      <c r="N40" s="44">
        <v>842</v>
      </c>
      <c r="O40" s="44">
        <v>2685449841.4699998</v>
      </c>
      <c r="P40" s="44">
        <v>1214</v>
      </c>
      <c r="Q40" s="44">
        <v>2601195983.3099999</v>
      </c>
      <c r="R40" s="42">
        <f t="shared" si="12"/>
        <v>2056</v>
      </c>
      <c r="S40" s="42">
        <f t="shared" si="13"/>
        <v>5286645824.7799997</v>
      </c>
      <c r="T40" s="42">
        <f t="shared" si="14"/>
        <v>3220</v>
      </c>
      <c r="U40" s="42">
        <f t="shared" si="15"/>
        <v>7856350615.1000004</v>
      </c>
      <c r="V40" s="16"/>
    </row>
    <row r="41" spans="1:22" s="9" customFormat="1">
      <c r="A41" s="30">
        <v>34</v>
      </c>
      <c r="B41" s="53" t="s">
        <v>67</v>
      </c>
      <c r="C41" s="32" t="s">
        <v>68</v>
      </c>
      <c r="D41" s="43">
        <v>5462</v>
      </c>
      <c r="E41" s="43">
        <v>855752677.63999999</v>
      </c>
      <c r="F41" s="43">
        <v>6415</v>
      </c>
      <c r="G41" s="43">
        <v>398771422.6135</v>
      </c>
      <c r="H41" s="43">
        <v>9549</v>
      </c>
      <c r="I41" s="43">
        <v>357098775.61000001</v>
      </c>
      <c r="J41" s="43">
        <v>30059</v>
      </c>
      <c r="K41" s="43">
        <v>1558452789.5941999</v>
      </c>
      <c r="L41" s="43">
        <f t="shared" ref="L41:L44" si="16">J41+H41+F41+D41</f>
        <v>51485</v>
      </c>
      <c r="M41" s="43">
        <f t="shared" ref="M41:M44" si="17">K41+I41+G41+E41</f>
        <v>3170075665.4576998</v>
      </c>
      <c r="N41" s="43">
        <v>4734</v>
      </c>
      <c r="O41" s="43">
        <v>2583129586.54</v>
      </c>
      <c r="P41" s="43">
        <v>14706</v>
      </c>
      <c r="Q41" s="43">
        <v>1878688818.6199999</v>
      </c>
      <c r="R41" s="43">
        <f t="shared" ref="R41:R44" si="18">N41+P41</f>
        <v>19440</v>
      </c>
      <c r="S41" s="43">
        <f t="shared" ref="S41:S44" si="19">O41+Q41</f>
        <v>4461818405.1599998</v>
      </c>
      <c r="T41" s="43">
        <f t="shared" ref="T41:T44" si="20">R41+L41</f>
        <v>70925</v>
      </c>
      <c r="U41" s="43">
        <f t="shared" ref="U41:U44" si="21">S41+M41</f>
        <v>7631894070.6176996</v>
      </c>
      <c r="V41" s="16"/>
    </row>
    <row r="42" spans="1:22" s="9" customFormat="1">
      <c r="A42" s="33">
        <v>35</v>
      </c>
      <c r="B42" s="54" t="s">
        <v>87</v>
      </c>
      <c r="C42" s="1" t="s">
        <v>88</v>
      </c>
      <c r="D42" s="44">
        <v>253</v>
      </c>
      <c r="E42" s="44">
        <v>1364814287.46</v>
      </c>
      <c r="F42" s="44">
        <v>351</v>
      </c>
      <c r="G42" s="44">
        <v>17500382.59</v>
      </c>
      <c r="H42" s="44">
        <v>3059</v>
      </c>
      <c r="I42" s="44">
        <v>400734443.45999998</v>
      </c>
      <c r="J42" s="44">
        <v>13428</v>
      </c>
      <c r="K42" s="44">
        <v>1808415058.46</v>
      </c>
      <c r="L42" s="42">
        <f t="shared" si="16"/>
        <v>17091</v>
      </c>
      <c r="M42" s="42">
        <f t="shared" si="17"/>
        <v>3591464171.9700003</v>
      </c>
      <c r="N42" s="44">
        <v>921</v>
      </c>
      <c r="O42" s="44">
        <v>1514118066.6300001</v>
      </c>
      <c r="P42" s="44">
        <v>580</v>
      </c>
      <c r="Q42" s="44">
        <v>1455753821.5</v>
      </c>
      <c r="R42" s="42">
        <f t="shared" si="18"/>
        <v>1501</v>
      </c>
      <c r="S42" s="42">
        <f t="shared" si="19"/>
        <v>2969871888.1300001</v>
      </c>
      <c r="T42" s="42">
        <f t="shared" si="20"/>
        <v>18592</v>
      </c>
      <c r="U42" s="42">
        <f t="shared" si="21"/>
        <v>6561336060.1000004</v>
      </c>
      <c r="V42" s="16"/>
    </row>
    <row r="43" spans="1:22" s="9" customFormat="1">
      <c r="A43" s="30">
        <v>36</v>
      </c>
      <c r="B43" s="53" t="s">
        <v>91</v>
      </c>
      <c r="C43" s="32" t="s">
        <v>92</v>
      </c>
      <c r="D43" s="43">
        <v>60</v>
      </c>
      <c r="E43" s="43">
        <v>310100912.06999999</v>
      </c>
      <c r="F43" s="43">
        <v>218</v>
      </c>
      <c r="G43" s="43">
        <v>148156121.34</v>
      </c>
      <c r="H43" s="43">
        <v>165</v>
      </c>
      <c r="I43" s="43">
        <v>706845931.75</v>
      </c>
      <c r="J43" s="43">
        <v>312</v>
      </c>
      <c r="K43" s="43">
        <v>730738263.88</v>
      </c>
      <c r="L43" s="43">
        <f t="shared" si="16"/>
        <v>755</v>
      </c>
      <c r="M43" s="43">
        <f t="shared" si="17"/>
        <v>1895841229.04</v>
      </c>
      <c r="N43" s="43">
        <v>305</v>
      </c>
      <c r="O43" s="43">
        <v>1843305842.9200001</v>
      </c>
      <c r="P43" s="43">
        <v>396</v>
      </c>
      <c r="Q43" s="43">
        <v>1984740228.3199999</v>
      </c>
      <c r="R43" s="43">
        <f t="shared" si="18"/>
        <v>701</v>
      </c>
      <c r="S43" s="43">
        <f t="shared" si="19"/>
        <v>3828046071.2399998</v>
      </c>
      <c r="T43" s="43">
        <f t="shared" si="20"/>
        <v>1456</v>
      </c>
      <c r="U43" s="43">
        <f t="shared" si="21"/>
        <v>5723887300.2799997</v>
      </c>
      <c r="V43" s="16"/>
    </row>
    <row r="44" spans="1:22" s="9" customFormat="1">
      <c r="A44" s="33">
        <v>37</v>
      </c>
      <c r="B44" s="54" t="s">
        <v>117</v>
      </c>
      <c r="C44" s="1" t="s">
        <v>118</v>
      </c>
      <c r="D44" s="44">
        <v>276</v>
      </c>
      <c r="E44" s="44">
        <v>202987687.12</v>
      </c>
      <c r="F44" s="44">
        <v>2379</v>
      </c>
      <c r="G44" s="44">
        <v>301139885.57999998</v>
      </c>
      <c r="H44" s="44">
        <v>168</v>
      </c>
      <c r="I44" s="44">
        <v>335617545.11000001</v>
      </c>
      <c r="J44" s="44">
        <v>827</v>
      </c>
      <c r="K44" s="44">
        <v>320036662.31</v>
      </c>
      <c r="L44" s="42">
        <f t="shared" si="16"/>
        <v>3650</v>
      </c>
      <c r="M44" s="42">
        <f t="shared" si="17"/>
        <v>1159781780.1199999</v>
      </c>
      <c r="N44" s="44">
        <v>519</v>
      </c>
      <c r="O44" s="44">
        <v>2203933488.7600002</v>
      </c>
      <c r="P44" s="44">
        <v>1487</v>
      </c>
      <c r="Q44" s="44">
        <v>2066434416.7</v>
      </c>
      <c r="R44" s="42">
        <f t="shared" si="18"/>
        <v>2006</v>
      </c>
      <c r="S44" s="42">
        <f t="shared" si="19"/>
        <v>4270367905.46</v>
      </c>
      <c r="T44" s="42">
        <f t="shared" si="20"/>
        <v>5656</v>
      </c>
      <c r="U44" s="42">
        <f t="shared" si="21"/>
        <v>5430149685.5799999</v>
      </c>
      <c r="V44" s="16"/>
    </row>
    <row r="45" spans="1:22" s="9" customFormat="1">
      <c r="A45" s="30">
        <v>38</v>
      </c>
      <c r="B45" s="53" t="s">
        <v>61</v>
      </c>
      <c r="C45" s="32" t="s">
        <v>62</v>
      </c>
      <c r="D45" s="43"/>
      <c r="E45" s="43"/>
      <c r="F45" s="43"/>
      <c r="G45" s="43"/>
      <c r="H45" s="43">
        <v>1869</v>
      </c>
      <c r="I45" s="43">
        <v>1585897840.8</v>
      </c>
      <c r="J45" s="43">
        <v>3824</v>
      </c>
      <c r="K45" s="43">
        <v>1671991782.3099999</v>
      </c>
      <c r="L45" s="43">
        <f t="shared" si="10"/>
        <v>5693</v>
      </c>
      <c r="M45" s="43">
        <f t="shared" si="11"/>
        <v>3257889623.1099997</v>
      </c>
      <c r="N45" s="43">
        <v>216</v>
      </c>
      <c r="O45" s="43">
        <v>1075992519.02</v>
      </c>
      <c r="P45" s="43">
        <v>511</v>
      </c>
      <c r="Q45" s="43">
        <v>1002800000</v>
      </c>
      <c r="R45" s="43">
        <f t="shared" si="12"/>
        <v>727</v>
      </c>
      <c r="S45" s="43">
        <f t="shared" si="13"/>
        <v>2078792519.02</v>
      </c>
      <c r="T45" s="43">
        <f t="shared" si="14"/>
        <v>6420</v>
      </c>
      <c r="U45" s="43">
        <f t="shared" si="15"/>
        <v>5336682142.1299992</v>
      </c>
      <c r="V45" s="16"/>
    </row>
    <row r="46" spans="1:22" s="9" customFormat="1">
      <c r="A46" s="33">
        <v>39</v>
      </c>
      <c r="B46" s="23" t="s">
        <v>76</v>
      </c>
      <c r="C46" s="1" t="s">
        <v>342</v>
      </c>
      <c r="D46" s="44">
        <v>908</v>
      </c>
      <c r="E46" s="44">
        <v>134219098.66999999</v>
      </c>
      <c r="F46" s="44">
        <v>5014</v>
      </c>
      <c r="G46" s="44">
        <v>252766439.65000001</v>
      </c>
      <c r="H46" s="44">
        <v>8971</v>
      </c>
      <c r="I46" s="44">
        <v>1003208146.51</v>
      </c>
      <c r="J46" s="44">
        <v>13961</v>
      </c>
      <c r="K46" s="44">
        <v>810994492.09000003</v>
      </c>
      <c r="L46" s="42">
        <f t="shared" si="10"/>
        <v>28854</v>
      </c>
      <c r="M46" s="42">
        <f t="shared" si="11"/>
        <v>2201188176.9200001</v>
      </c>
      <c r="N46" s="44">
        <v>1430</v>
      </c>
      <c r="O46" s="44">
        <v>1377021756.8399999</v>
      </c>
      <c r="P46" s="44">
        <v>29676</v>
      </c>
      <c r="Q46" s="44">
        <v>1435592251.53</v>
      </c>
      <c r="R46" s="42">
        <f t="shared" si="12"/>
        <v>31106</v>
      </c>
      <c r="S46" s="42">
        <f t="shared" si="13"/>
        <v>2812614008.3699999</v>
      </c>
      <c r="T46" s="42">
        <f t="shared" si="14"/>
        <v>59960</v>
      </c>
      <c r="U46" s="42">
        <f t="shared" si="15"/>
        <v>5013802185.29</v>
      </c>
      <c r="V46" s="16"/>
    </row>
    <row r="47" spans="1:22" s="9" customFormat="1">
      <c r="A47" s="30">
        <v>40</v>
      </c>
      <c r="B47" s="31" t="s">
        <v>83</v>
      </c>
      <c r="C47" s="32" t="s">
        <v>84</v>
      </c>
      <c r="D47" s="43">
        <v>752</v>
      </c>
      <c r="E47" s="43">
        <v>562697478.97000003</v>
      </c>
      <c r="F47" s="43">
        <v>1665</v>
      </c>
      <c r="G47" s="43">
        <v>359359933.47000003</v>
      </c>
      <c r="H47" s="43">
        <v>968</v>
      </c>
      <c r="I47" s="43">
        <v>383359970.64999998</v>
      </c>
      <c r="J47" s="43">
        <v>1292</v>
      </c>
      <c r="K47" s="43">
        <v>617034465.99000001</v>
      </c>
      <c r="L47" s="43">
        <f t="shared" si="10"/>
        <v>4677</v>
      </c>
      <c r="M47" s="43">
        <f t="shared" si="11"/>
        <v>1922451849.0800002</v>
      </c>
      <c r="N47" s="43">
        <v>957</v>
      </c>
      <c r="O47" s="43">
        <v>1586573167.8699999</v>
      </c>
      <c r="P47" s="43">
        <v>961</v>
      </c>
      <c r="Q47" s="43">
        <v>1478813855.0799999</v>
      </c>
      <c r="R47" s="43">
        <f t="shared" si="12"/>
        <v>1918</v>
      </c>
      <c r="S47" s="43">
        <f t="shared" si="13"/>
        <v>3065387022.9499998</v>
      </c>
      <c r="T47" s="43">
        <f t="shared" si="14"/>
        <v>6595</v>
      </c>
      <c r="U47" s="43">
        <f t="shared" si="15"/>
        <v>4987838872.0299997</v>
      </c>
      <c r="V47" s="16"/>
    </row>
    <row r="48" spans="1:22" s="9" customFormat="1">
      <c r="A48" s="33">
        <v>41</v>
      </c>
      <c r="B48" s="54" t="s">
        <v>106</v>
      </c>
      <c r="C48" s="1" t="s">
        <v>107</v>
      </c>
      <c r="D48" s="44">
        <v>637</v>
      </c>
      <c r="E48" s="44">
        <v>725490373.05999994</v>
      </c>
      <c r="F48" s="44">
        <v>4427</v>
      </c>
      <c r="G48" s="44">
        <v>689097489.07000005</v>
      </c>
      <c r="H48" s="44">
        <v>708</v>
      </c>
      <c r="I48" s="44">
        <v>668855090.32000005</v>
      </c>
      <c r="J48" s="44">
        <v>2462</v>
      </c>
      <c r="K48" s="44">
        <v>399501045.11000001</v>
      </c>
      <c r="L48" s="42">
        <f t="shared" si="10"/>
        <v>8234</v>
      </c>
      <c r="M48" s="42">
        <f t="shared" si="11"/>
        <v>2482943997.5599999</v>
      </c>
      <c r="N48" s="44">
        <v>268</v>
      </c>
      <c r="O48" s="44">
        <v>1109877626.3699999</v>
      </c>
      <c r="P48" s="44">
        <v>293</v>
      </c>
      <c r="Q48" s="44">
        <v>1394008151.1400001</v>
      </c>
      <c r="R48" s="42">
        <f t="shared" si="12"/>
        <v>561</v>
      </c>
      <c r="S48" s="42">
        <f t="shared" si="13"/>
        <v>2503885777.5100002</v>
      </c>
      <c r="T48" s="42">
        <f t="shared" si="14"/>
        <v>8795</v>
      </c>
      <c r="U48" s="42">
        <f t="shared" si="15"/>
        <v>4986829775.0699997</v>
      </c>
      <c r="V48" s="16"/>
    </row>
    <row r="49" spans="1:22" s="9" customFormat="1">
      <c r="A49" s="30">
        <v>42</v>
      </c>
      <c r="B49" s="53" t="s">
        <v>234</v>
      </c>
      <c r="C49" s="32" t="s">
        <v>235</v>
      </c>
      <c r="D49" s="43">
        <v>731</v>
      </c>
      <c r="E49" s="43">
        <v>793372973.26999998</v>
      </c>
      <c r="F49" s="43">
        <v>3096</v>
      </c>
      <c r="G49" s="43">
        <v>122956584.34</v>
      </c>
      <c r="H49" s="43">
        <v>12696</v>
      </c>
      <c r="I49" s="43">
        <v>297479340.08999997</v>
      </c>
      <c r="J49" s="43">
        <v>152676</v>
      </c>
      <c r="K49" s="43">
        <v>1409757230.79</v>
      </c>
      <c r="L49" s="43">
        <f t="shared" ref="L49:M56" si="22">J49+H49+F49+D49</f>
        <v>169199</v>
      </c>
      <c r="M49" s="43">
        <f t="shared" si="22"/>
        <v>2623566128.4899998</v>
      </c>
      <c r="N49" s="43">
        <v>563</v>
      </c>
      <c r="O49" s="43">
        <v>1215729365.29</v>
      </c>
      <c r="P49" s="43">
        <v>313</v>
      </c>
      <c r="Q49" s="43">
        <v>783261356.87</v>
      </c>
      <c r="R49" s="43">
        <f t="shared" si="2"/>
        <v>876</v>
      </c>
      <c r="S49" s="43">
        <f t="shared" si="3"/>
        <v>1998990722.1599998</v>
      </c>
      <c r="T49" s="43">
        <f t="shared" ref="T49:U56" si="23">R49+L49</f>
        <v>170075</v>
      </c>
      <c r="U49" s="43">
        <f t="shared" si="23"/>
        <v>4622556850.6499996</v>
      </c>
      <c r="V49" s="16"/>
    </row>
    <row r="50" spans="1:22" s="9" customFormat="1">
      <c r="A50" s="33">
        <v>43</v>
      </c>
      <c r="B50" s="54" t="s">
        <v>133</v>
      </c>
      <c r="C50" s="1" t="s">
        <v>134</v>
      </c>
      <c r="D50" s="44">
        <v>125</v>
      </c>
      <c r="E50" s="44">
        <v>1492109112.8299999</v>
      </c>
      <c r="F50" s="44">
        <v>219</v>
      </c>
      <c r="G50" s="44">
        <v>45830110.789999999</v>
      </c>
      <c r="H50" s="44">
        <v>179</v>
      </c>
      <c r="I50" s="44">
        <v>195865946.09</v>
      </c>
      <c r="J50" s="44">
        <v>491</v>
      </c>
      <c r="K50" s="44">
        <v>361393983.91000003</v>
      </c>
      <c r="L50" s="42">
        <f t="shared" si="22"/>
        <v>1014</v>
      </c>
      <c r="M50" s="42">
        <f t="shared" si="22"/>
        <v>2095199153.6199999</v>
      </c>
      <c r="N50" s="44">
        <v>258</v>
      </c>
      <c r="O50" s="44">
        <v>333042822.85000002</v>
      </c>
      <c r="P50" s="44">
        <v>274</v>
      </c>
      <c r="Q50" s="44">
        <v>1613974127.3699999</v>
      </c>
      <c r="R50" s="42">
        <f t="shared" si="2"/>
        <v>532</v>
      </c>
      <c r="S50" s="42">
        <f t="shared" si="3"/>
        <v>1947016950.2199998</v>
      </c>
      <c r="T50" s="42">
        <f t="shared" si="23"/>
        <v>1546</v>
      </c>
      <c r="U50" s="42">
        <f t="shared" si="23"/>
        <v>4042216103.8399997</v>
      </c>
      <c r="V50" s="16"/>
    </row>
    <row r="51" spans="1:22" s="9" customFormat="1">
      <c r="A51" s="30">
        <v>44</v>
      </c>
      <c r="B51" s="53" t="s">
        <v>99</v>
      </c>
      <c r="C51" s="32" t="s">
        <v>100</v>
      </c>
      <c r="D51" s="43">
        <v>91</v>
      </c>
      <c r="E51" s="43">
        <v>42588524.710000001</v>
      </c>
      <c r="F51" s="43">
        <v>538</v>
      </c>
      <c r="G51" s="43">
        <v>66705102.200000003</v>
      </c>
      <c r="H51" s="43">
        <v>1326</v>
      </c>
      <c r="I51" s="43">
        <v>1214591090.95</v>
      </c>
      <c r="J51" s="43">
        <v>1258</v>
      </c>
      <c r="K51" s="43">
        <v>565677538.46800005</v>
      </c>
      <c r="L51" s="43">
        <f t="shared" si="22"/>
        <v>3213</v>
      </c>
      <c r="M51" s="43">
        <f t="shared" si="22"/>
        <v>1889562256.3280003</v>
      </c>
      <c r="N51" s="43">
        <v>144</v>
      </c>
      <c r="O51" s="43">
        <v>584341019.71000004</v>
      </c>
      <c r="P51" s="43">
        <v>156</v>
      </c>
      <c r="Q51" s="43">
        <v>1209486997.6800001</v>
      </c>
      <c r="R51" s="43">
        <f t="shared" si="2"/>
        <v>300</v>
      </c>
      <c r="S51" s="43">
        <f t="shared" si="3"/>
        <v>1793828017.3900001</v>
      </c>
      <c r="T51" s="43">
        <f t="shared" si="23"/>
        <v>3513</v>
      </c>
      <c r="U51" s="43">
        <f t="shared" si="23"/>
        <v>3683390273.7180004</v>
      </c>
      <c r="V51" s="16"/>
    </row>
    <row r="52" spans="1:22" s="9" customFormat="1">
      <c r="A52" s="33">
        <v>45</v>
      </c>
      <c r="B52" s="54" t="s">
        <v>79</v>
      </c>
      <c r="C52" s="1" t="s">
        <v>80</v>
      </c>
      <c r="D52" s="44">
        <v>416</v>
      </c>
      <c r="E52" s="44">
        <v>474278257.70999998</v>
      </c>
      <c r="F52" s="44">
        <v>1975</v>
      </c>
      <c r="G52" s="44">
        <v>214024151.25</v>
      </c>
      <c r="H52" s="44">
        <v>107</v>
      </c>
      <c r="I52" s="44">
        <v>189731389.34999999</v>
      </c>
      <c r="J52" s="44">
        <v>1827</v>
      </c>
      <c r="K52" s="44">
        <v>783755675.20000005</v>
      </c>
      <c r="L52" s="42">
        <f t="shared" si="22"/>
        <v>4325</v>
      </c>
      <c r="M52" s="42">
        <f t="shared" si="22"/>
        <v>1661789473.5100002</v>
      </c>
      <c r="N52" s="44">
        <v>276</v>
      </c>
      <c r="O52" s="44">
        <v>1103303577.46</v>
      </c>
      <c r="P52" s="44">
        <v>219</v>
      </c>
      <c r="Q52" s="44">
        <v>879825698.87</v>
      </c>
      <c r="R52" s="42">
        <f t="shared" si="2"/>
        <v>495</v>
      </c>
      <c r="S52" s="42">
        <f t="shared" si="3"/>
        <v>1983129276.3299999</v>
      </c>
      <c r="T52" s="42">
        <f t="shared" si="23"/>
        <v>4820</v>
      </c>
      <c r="U52" s="42">
        <f t="shared" si="23"/>
        <v>3644918749.8400002</v>
      </c>
      <c r="V52" s="16"/>
    </row>
    <row r="53" spans="1:22" s="9" customFormat="1">
      <c r="A53" s="30">
        <v>46</v>
      </c>
      <c r="B53" s="53" t="s">
        <v>97</v>
      </c>
      <c r="C53" s="32" t="s">
        <v>98</v>
      </c>
      <c r="D53" s="43">
        <v>174</v>
      </c>
      <c r="E53" s="43">
        <v>261015530.22999999</v>
      </c>
      <c r="F53" s="43">
        <v>19</v>
      </c>
      <c r="G53" s="43">
        <v>11513985.710000001</v>
      </c>
      <c r="H53" s="43">
        <v>36</v>
      </c>
      <c r="I53" s="43">
        <v>95647420.260000005</v>
      </c>
      <c r="J53" s="43">
        <v>292</v>
      </c>
      <c r="K53" s="43">
        <v>61412922.840000004</v>
      </c>
      <c r="L53" s="43">
        <f t="shared" si="22"/>
        <v>521</v>
      </c>
      <c r="M53" s="43">
        <f t="shared" si="22"/>
        <v>429589859.04000002</v>
      </c>
      <c r="N53" s="43">
        <v>26</v>
      </c>
      <c r="O53" s="43">
        <v>999000000</v>
      </c>
      <c r="P53" s="43">
        <v>37</v>
      </c>
      <c r="Q53" s="43">
        <v>1283250000</v>
      </c>
      <c r="R53" s="43">
        <f t="shared" si="2"/>
        <v>63</v>
      </c>
      <c r="S53" s="43">
        <f t="shared" si="3"/>
        <v>2282250000</v>
      </c>
      <c r="T53" s="43">
        <f t="shared" si="23"/>
        <v>584</v>
      </c>
      <c r="U53" s="43">
        <f t="shared" si="23"/>
        <v>2711839859.04</v>
      </c>
      <c r="V53" s="16"/>
    </row>
    <row r="54" spans="1:22" s="9" customFormat="1">
      <c r="A54" s="33">
        <v>47</v>
      </c>
      <c r="B54" s="54" t="s">
        <v>236</v>
      </c>
      <c r="C54" s="1" t="s">
        <v>237</v>
      </c>
      <c r="D54" s="44">
        <v>79</v>
      </c>
      <c r="E54" s="44">
        <v>15984289.140000001</v>
      </c>
      <c r="F54" s="44">
        <v>27</v>
      </c>
      <c r="G54" s="44">
        <v>778366.83</v>
      </c>
      <c r="H54" s="44">
        <v>2454</v>
      </c>
      <c r="I54" s="44">
        <v>25609966.329999998</v>
      </c>
      <c r="J54" s="44">
        <v>4025</v>
      </c>
      <c r="K54" s="44">
        <v>1313267287.1199999</v>
      </c>
      <c r="L54" s="42">
        <f t="shared" si="22"/>
        <v>6585</v>
      </c>
      <c r="M54" s="42">
        <f t="shared" si="22"/>
        <v>1355639909.4199998</v>
      </c>
      <c r="N54" s="44">
        <v>4124</v>
      </c>
      <c r="O54" s="44">
        <v>1286907479.4400001</v>
      </c>
      <c r="P54" s="44">
        <v>53</v>
      </c>
      <c r="Q54" s="44">
        <v>14479890.66</v>
      </c>
      <c r="R54" s="42">
        <f t="shared" si="2"/>
        <v>4177</v>
      </c>
      <c r="S54" s="42">
        <f t="shared" si="3"/>
        <v>1301387370.1000001</v>
      </c>
      <c r="T54" s="42">
        <f t="shared" si="23"/>
        <v>10762</v>
      </c>
      <c r="U54" s="42">
        <f t="shared" si="23"/>
        <v>2657027279.52</v>
      </c>
      <c r="V54" s="16"/>
    </row>
    <row r="55" spans="1:22" s="9" customFormat="1">
      <c r="A55" s="30">
        <v>48</v>
      </c>
      <c r="B55" s="53" t="s">
        <v>116</v>
      </c>
      <c r="C55" s="32" t="s">
        <v>343</v>
      </c>
      <c r="D55" s="43"/>
      <c r="E55" s="43"/>
      <c r="F55" s="43"/>
      <c r="G55" s="43"/>
      <c r="H55" s="43">
        <v>1404</v>
      </c>
      <c r="I55" s="43">
        <v>729411085.71000004</v>
      </c>
      <c r="J55" s="43">
        <v>1420</v>
      </c>
      <c r="K55" s="43">
        <v>1077716285.71</v>
      </c>
      <c r="L55" s="43">
        <f t="shared" si="22"/>
        <v>2824</v>
      </c>
      <c r="M55" s="43">
        <f t="shared" si="22"/>
        <v>1807127371.4200001</v>
      </c>
      <c r="N55" s="43">
        <v>441</v>
      </c>
      <c r="O55" s="43">
        <v>518610576.39999998</v>
      </c>
      <c r="P55" s="43">
        <v>263</v>
      </c>
      <c r="Q55" s="43">
        <v>170335698.81</v>
      </c>
      <c r="R55" s="43">
        <f t="shared" si="2"/>
        <v>704</v>
      </c>
      <c r="S55" s="43">
        <f t="shared" si="3"/>
        <v>688946275.21000004</v>
      </c>
      <c r="T55" s="43">
        <f t="shared" si="23"/>
        <v>3528</v>
      </c>
      <c r="U55" s="43">
        <f t="shared" si="23"/>
        <v>2496073646.6300001</v>
      </c>
      <c r="V55" s="16"/>
    </row>
    <row r="56" spans="1:22" s="9" customFormat="1">
      <c r="A56" s="33">
        <v>49</v>
      </c>
      <c r="B56" s="23" t="s">
        <v>103</v>
      </c>
      <c r="C56" s="1" t="s">
        <v>329</v>
      </c>
      <c r="D56" s="44">
        <v>1779</v>
      </c>
      <c r="E56" s="44">
        <v>35168462.450000003</v>
      </c>
      <c r="F56" s="44">
        <v>7272</v>
      </c>
      <c r="G56" s="44">
        <v>172505413.16999999</v>
      </c>
      <c r="H56" s="44">
        <v>42130</v>
      </c>
      <c r="I56" s="44">
        <v>209923627.61000001</v>
      </c>
      <c r="J56" s="44">
        <v>32560</v>
      </c>
      <c r="K56" s="44">
        <v>505757287.09420002</v>
      </c>
      <c r="L56" s="42">
        <f t="shared" si="22"/>
        <v>83741</v>
      </c>
      <c r="M56" s="42">
        <f t="shared" si="22"/>
        <v>923354790.32420003</v>
      </c>
      <c r="N56" s="44">
        <v>27944</v>
      </c>
      <c r="O56" s="44">
        <v>901968328.27999997</v>
      </c>
      <c r="P56" s="44">
        <v>2769</v>
      </c>
      <c r="Q56" s="44">
        <v>468421971.62</v>
      </c>
      <c r="R56" s="42">
        <f t="shared" si="2"/>
        <v>30713</v>
      </c>
      <c r="S56" s="42">
        <f t="shared" si="3"/>
        <v>1370390299.9000001</v>
      </c>
      <c r="T56" s="42">
        <f t="shared" si="23"/>
        <v>114454</v>
      </c>
      <c r="U56" s="42">
        <f t="shared" si="23"/>
        <v>2293745090.2242002</v>
      </c>
      <c r="V56" s="16"/>
    </row>
    <row r="57" spans="1:22" s="9" customFormat="1">
      <c r="A57" s="30">
        <v>50</v>
      </c>
      <c r="B57" s="31" t="s">
        <v>81</v>
      </c>
      <c r="C57" s="32" t="s">
        <v>82</v>
      </c>
      <c r="D57" s="43"/>
      <c r="E57" s="43"/>
      <c r="F57" s="43"/>
      <c r="G57" s="43"/>
      <c r="H57" s="43">
        <v>256</v>
      </c>
      <c r="I57" s="43">
        <v>361436087.80000001</v>
      </c>
      <c r="J57" s="43">
        <v>231</v>
      </c>
      <c r="K57" s="43">
        <v>794090302.40999997</v>
      </c>
      <c r="L57" s="43">
        <f t="shared" ref="L57:L64" si="24">J57+H57+F57+D57</f>
        <v>487</v>
      </c>
      <c r="M57" s="43">
        <f t="shared" ref="M57:M64" si="25">K57+I57+G57+E57</f>
        <v>1155526390.21</v>
      </c>
      <c r="N57" s="43">
        <v>158</v>
      </c>
      <c r="O57" s="43">
        <v>779452604.52999997</v>
      </c>
      <c r="P57" s="43">
        <v>150</v>
      </c>
      <c r="Q57" s="43">
        <v>346983706</v>
      </c>
      <c r="R57" s="43">
        <f t="shared" si="2"/>
        <v>308</v>
      </c>
      <c r="S57" s="43">
        <f t="shared" si="3"/>
        <v>1126436310.53</v>
      </c>
      <c r="T57" s="43">
        <f t="shared" ref="T57:T64" si="26">R57+L57</f>
        <v>795</v>
      </c>
      <c r="U57" s="43">
        <f t="shared" ref="U57:U64" si="27">S57+M57</f>
        <v>2281962700.7399998</v>
      </c>
      <c r="V57" s="16"/>
    </row>
    <row r="58" spans="1:22" s="9" customFormat="1">
      <c r="A58" s="33">
        <v>51</v>
      </c>
      <c r="B58" s="54" t="s">
        <v>104</v>
      </c>
      <c r="C58" s="1" t="s">
        <v>105</v>
      </c>
      <c r="D58" s="44">
        <v>7865</v>
      </c>
      <c r="E58" s="44">
        <v>523840495.27999997</v>
      </c>
      <c r="F58" s="44">
        <v>11799</v>
      </c>
      <c r="G58" s="44">
        <v>452898012.20060003</v>
      </c>
      <c r="H58" s="44">
        <v>4446</v>
      </c>
      <c r="I58" s="44">
        <v>115894459.69</v>
      </c>
      <c r="J58" s="44">
        <v>12433</v>
      </c>
      <c r="K58" s="44">
        <v>344034698.81999999</v>
      </c>
      <c r="L58" s="42">
        <f t="shared" si="24"/>
        <v>36543</v>
      </c>
      <c r="M58" s="42">
        <f t="shared" si="25"/>
        <v>1436667665.9906001</v>
      </c>
      <c r="N58" s="44">
        <v>350</v>
      </c>
      <c r="O58" s="44">
        <v>384220372.43000001</v>
      </c>
      <c r="P58" s="44">
        <v>264</v>
      </c>
      <c r="Q58" s="44">
        <v>214556012.66</v>
      </c>
      <c r="R58" s="42">
        <f t="shared" si="2"/>
        <v>614</v>
      </c>
      <c r="S58" s="42">
        <f t="shared" si="3"/>
        <v>598776385.09000003</v>
      </c>
      <c r="T58" s="42">
        <f t="shared" si="26"/>
        <v>37157</v>
      </c>
      <c r="U58" s="42">
        <f t="shared" si="27"/>
        <v>2035444051.0806003</v>
      </c>
      <c r="V58" s="16"/>
    </row>
    <row r="59" spans="1:22" s="9" customFormat="1">
      <c r="A59" s="30">
        <v>52</v>
      </c>
      <c r="B59" s="53" t="s">
        <v>276</v>
      </c>
      <c r="C59" s="32" t="s">
        <v>277</v>
      </c>
      <c r="D59" s="43">
        <v>127</v>
      </c>
      <c r="E59" s="43">
        <v>184295083.18000001</v>
      </c>
      <c r="F59" s="43">
        <v>499</v>
      </c>
      <c r="G59" s="43">
        <v>285757607.64999998</v>
      </c>
      <c r="H59" s="43">
        <v>97</v>
      </c>
      <c r="I59" s="43">
        <v>30387814.260000002</v>
      </c>
      <c r="J59" s="43">
        <v>507</v>
      </c>
      <c r="K59" s="43">
        <v>236141550.77000001</v>
      </c>
      <c r="L59" s="43">
        <f t="shared" si="24"/>
        <v>1230</v>
      </c>
      <c r="M59" s="43">
        <f t="shared" si="25"/>
        <v>736582055.8599999</v>
      </c>
      <c r="N59" s="43">
        <v>198</v>
      </c>
      <c r="O59" s="43">
        <v>748810336.73000002</v>
      </c>
      <c r="P59" s="43">
        <v>178</v>
      </c>
      <c r="Q59" s="43">
        <v>486870192.00999999</v>
      </c>
      <c r="R59" s="43">
        <f t="shared" si="2"/>
        <v>376</v>
      </c>
      <c r="S59" s="43">
        <f t="shared" si="3"/>
        <v>1235680528.74</v>
      </c>
      <c r="T59" s="43">
        <f t="shared" si="26"/>
        <v>1606</v>
      </c>
      <c r="U59" s="43">
        <f t="shared" si="27"/>
        <v>1972262584.5999999</v>
      </c>
      <c r="V59" s="16"/>
    </row>
    <row r="60" spans="1:22" s="9" customFormat="1">
      <c r="A60" s="33">
        <v>53</v>
      </c>
      <c r="B60" s="54" t="s">
        <v>130</v>
      </c>
      <c r="C60" s="1" t="s">
        <v>359</v>
      </c>
      <c r="D60" s="44">
        <v>94</v>
      </c>
      <c r="E60" s="44">
        <v>9182762.3399999999</v>
      </c>
      <c r="F60" s="44">
        <v>318</v>
      </c>
      <c r="G60" s="44">
        <v>46372223.740000002</v>
      </c>
      <c r="H60" s="44">
        <v>1629</v>
      </c>
      <c r="I60" s="44">
        <v>198464462.27000001</v>
      </c>
      <c r="J60" s="44">
        <v>4531</v>
      </c>
      <c r="K60" s="44">
        <v>861890948.95009995</v>
      </c>
      <c r="L60" s="42">
        <f t="shared" si="24"/>
        <v>6572</v>
      </c>
      <c r="M60" s="42">
        <f t="shared" si="25"/>
        <v>1115910397.3000998</v>
      </c>
      <c r="N60" s="44">
        <v>635</v>
      </c>
      <c r="O60" s="44">
        <v>771283932.33000004</v>
      </c>
      <c r="P60" s="44">
        <v>93</v>
      </c>
      <c r="Q60" s="44">
        <v>70865703.689999998</v>
      </c>
      <c r="R60" s="42">
        <f t="shared" si="2"/>
        <v>728</v>
      </c>
      <c r="S60" s="42">
        <f t="shared" si="3"/>
        <v>842149636.01999998</v>
      </c>
      <c r="T60" s="42">
        <f t="shared" si="26"/>
        <v>7300</v>
      </c>
      <c r="U60" s="42">
        <f t="shared" si="27"/>
        <v>1958060033.3200998</v>
      </c>
      <c r="V60" s="16"/>
    </row>
    <row r="61" spans="1:22" s="9" customFormat="1">
      <c r="A61" s="30">
        <v>54</v>
      </c>
      <c r="B61" s="53" t="s">
        <v>145</v>
      </c>
      <c r="C61" s="32" t="s">
        <v>146</v>
      </c>
      <c r="D61" s="43">
        <v>32</v>
      </c>
      <c r="E61" s="43">
        <v>350297355.69999999</v>
      </c>
      <c r="F61" s="43"/>
      <c r="G61" s="43"/>
      <c r="H61" s="43">
        <v>22</v>
      </c>
      <c r="I61" s="43">
        <v>8579046.0399999991</v>
      </c>
      <c r="J61" s="43">
        <v>151</v>
      </c>
      <c r="K61" s="43">
        <v>26800337.579999998</v>
      </c>
      <c r="L61" s="43">
        <f t="shared" si="24"/>
        <v>205</v>
      </c>
      <c r="M61" s="43">
        <f t="shared" si="25"/>
        <v>385676739.31999999</v>
      </c>
      <c r="N61" s="43">
        <v>71</v>
      </c>
      <c r="O61" s="43">
        <v>518267689.37</v>
      </c>
      <c r="P61" s="43">
        <v>91</v>
      </c>
      <c r="Q61" s="43">
        <v>848391902.94000006</v>
      </c>
      <c r="R61" s="43">
        <f t="shared" si="2"/>
        <v>162</v>
      </c>
      <c r="S61" s="43">
        <f t="shared" si="3"/>
        <v>1366659592.3099999</v>
      </c>
      <c r="T61" s="43">
        <f t="shared" si="26"/>
        <v>367</v>
      </c>
      <c r="U61" s="43">
        <f t="shared" si="27"/>
        <v>1752336331.6299999</v>
      </c>
      <c r="V61" s="16"/>
    </row>
    <row r="62" spans="1:22" s="9" customFormat="1">
      <c r="A62" s="33">
        <v>55</v>
      </c>
      <c r="B62" s="54" t="s">
        <v>180</v>
      </c>
      <c r="C62" s="1" t="s">
        <v>181</v>
      </c>
      <c r="D62" s="44">
        <v>131</v>
      </c>
      <c r="E62" s="44">
        <v>11528805.99</v>
      </c>
      <c r="F62" s="44">
        <v>207</v>
      </c>
      <c r="G62" s="44">
        <v>4380253.2699999996</v>
      </c>
      <c r="H62" s="44">
        <v>99</v>
      </c>
      <c r="I62" s="44">
        <v>10789855.73</v>
      </c>
      <c r="J62" s="44">
        <v>494</v>
      </c>
      <c r="K62" s="44">
        <v>471561728.83999997</v>
      </c>
      <c r="L62" s="42">
        <f t="shared" si="24"/>
        <v>931</v>
      </c>
      <c r="M62" s="42">
        <f t="shared" si="25"/>
        <v>498260643.82999998</v>
      </c>
      <c r="N62" s="44">
        <v>114</v>
      </c>
      <c r="O62" s="44">
        <v>825138184.16999996</v>
      </c>
      <c r="P62" s="44">
        <v>65</v>
      </c>
      <c r="Q62" s="44">
        <v>377138320.38</v>
      </c>
      <c r="R62" s="42">
        <f t="shared" si="2"/>
        <v>179</v>
      </c>
      <c r="S62" s="42">
        <f t="shared" si="3"/>
        <v>1202276504.55</v>
      </c>
      <c r="T62" s="42">
        <f t="shared" si="26"/>
        <v>1110</v>
      </c>
      <c r="U62" s="42">
        <f t="shared" si="27"/>
        <v>1700537148.3799999</v>
      </c>
      <c r="V62" s="16"/>
    </row>
    <row r="63" spans="1:22" s="9" customFormat="1">
      <c r="A63" s="30">
        <v>56</v>
      </c>
      <c r="B63" s="53" t="s">
        <v>114</v>
      </c>
      <c r="C63" s="32" t="s">
        <v>115</v>
      </c>
      <c r="D63" s="43">
        <v>2001</v>
      </c>
      <c r="E63" s="43">
        <v>42709116.020000003</v>
      </c>
      <c r="F63" s="43">
        <v>17548</v>
      </c>
      <c r="G63" s="43">
        <v>272584439.63</v>
      </c>
      <c r="H63" s="43">
        <v>17835</v>
      </c>
      <c r="I63" s="43">
        <v>140528751.81999999</v>
      </c>
      <c r="J63" s="43">
        <v>43761</v>
      </c>
      <c r="K63" s="43">
        <v>309810640.16000003</v>
      </c>
      <c r="L63" s="43">
        <f t="shared" si="24"/>
        <v>81145</v>
      </c>
      <c r="M63" s="43">
        <f t="shared" si="25"/>
        <v>765632947.63</v>
      </c>
      <c r="N63" s="43">
        <v>6480</v>
      </c>
      <c r="O63" s="43">
        <v>658241367.96000004</v>
      </c>
      <c r="P63" s="43">
        <v>2042</v>
      </c>
      <c r="Q63" s="43">
        <v>259029272.31999999</v>
      </c>
      <c r="R63" s="43">
        <f t="shared" si="2"/>
        <v>8522</v>
      </c>
      <c r="S63" s="43">
        <f t="shared" si="3"/>
        <v>917270640.27999997</v>
      </c>
      <c r="T63" s="43">
        <f t="shared" si="26"/>
        <v>89667</v>
      </c>
      <c r="U63" s="43">
        <f t="shared" si="27"/>
        <v>1682903587.9099998</v>
      </c>
      <c r="V63" s="16"/>
    </row>
    <row r="64" spans="1:22" s="9" customFormat="1">
      <c r="A64" s="33">
        <v>57</v>
      </c>
      <c r="B64" s="54" t="s">
        <v>135</v>
      </c>
      <c r="C64" s="1" t="s">
        <v>348</v>
      </c>
      <c r="D64" s="44">
        <v>216</v>
      </c>
      <c r="E64" s="44">
        <v>185967849.44</v>
      </c>
      <c r="F64" s="44">
        <v>83</v>
      </c>
      <c r="G64" s="44">
        <v>6969632.2599999998</v>
      </c>
      <c r="H64" s="44">
        <v>230</v>
      </c>
      <c r="I64" s="44">
        <v>459535919.72000003</v>
      </c>
      <c r="J64" s="44">
        <v>1109</v>
      </c>
      <c r="K64" s="44">
        <v>371537100.75999999</v>
      </c>
      <c r="L64" s="42">
        <f t="shared" si="24"/>
        <v>1638</v>
      </c>
      <c r="M64" s="42">
        <f t="shared" si="25"/>
        <v>1024010502.1800001</v>
      </c>
      <c r="N64" s="44">
        <v>47</v>
      </c>
      <c r="O64" s="44">
        <v>185824026.75</v>
      </c>
      <c r="P64" s="44">
        <v>55</v>
      </c>
      <c r="Q64" s="44">
        <v>435819999.60000002</v>
      </c>
      <c r="R64" s="42">
        <f t="shared" si="2"/>
        <v>102</v>
      </c>
      <c r="S64" s="42">
        <f t="shared" si="3"/>
        <v>621644026.35000002</v>
      </c>
      <c r="T64" s="42">
        <f t="shared" si="26"/>
        <v>1740</v>
      </c>
      <c r="U64" s="42">
        <f t="shared" si="27"/>
        <v>1645654528.5300002</v>
      </c>
      <c r="V64" s="16"/>
    </row>
    <row r="65" spans="1:22" s="9" customFormat="1">
      <c r="A65" s="30">
        <v>58</v>
      </c>
      <c r="B65" s="53" t="s">
        <v>110</v>
      </c>
      <c r="C65" s="32" t="s">
        <v>111</v>
      </c>
      <c r="D65" s="43">
        <v>15</v>
      </c>
      <c r="E65" s="43">
        <v>117429.67</v>
      </c>
      <c r="F65" s="43">
        <v>87</v>
      </c>
      <c r="G65" s="43">
        <v>1128781.1599999999</v>
      </c>
      <c r="H65" s="43">
        <v>8685</v>
      </c>
      <c r="I65" s="43">
        <v>387961131.81</v>
      </c>
      <c r="J65" s="43">
        <v>132664</v>
      </c>
      <c r="K65" s="43">
        <v>659434157.26999998</v>
      </c>
      <c r="L65" s="43">
        <f t="shared" ref="L65:M72" si="28">J65+H65+F65+D65</f>
        <v>141451</v>
      </c>
      <c r="M65" s="43">
        <f t="shared" si="28"/>
        <v>1048641499.9099998</v>
      </c>
      <c r="N65" s="43">
        <v>3326</v>
      </c>
      <c r="O65" s="43">
        <v>402225854.55000001</v>
      </c>
      <c r="P65" s="43">
        <v>5385</v>
      </c>
      <c r="Q65" s="43">
        <v>135010843.31999999</v>
      </c>
      <c r="R65" s="43">
        <f t="shared" si="2"/>
        <v>8711</v>
      </c>
      <c r="S65" s="43">
        <f t="shared" si="3"/>
        <v>537236697.87</v>
      </c>
      <c r="T65" s="43">
        <f t="shared" ref="T65:U72" si="29">R65+L65</f>
        <v>150162</v>
      </c>
      <c r="U65" s="43">
        <f t="shared" si="29"/>
        <v>1585878197.7799997</v>
      </c>
      <c r="V65" s="16"/>
    </row>
    <row r="66" spans="1:22" s="9" customFormat="1">
      <c r="A66" s="33">
        <v>59</v>
      </c>
      <c r="B66" s="23" t="s">
        <v>344</v>
      </c>
      <c r="C66" s="1" t="s">
        <v>345</v>
      </c>
      <c r="D66" s="44">
        <v>107</v>
      </c>
      <c r="E66" s="44">
        <v>21413880.059999999</v>
      </c>
      <c r="F66" s="44">
        <v>208</v>
      </c>
      <c r="G66" s="44">
        <v>13388764.9</v>
      </c>
      <c r="H66" s="44">
        <v>21070</v>
      </c>
      <c r="I66" s="44">
        <v>675451189.82000005</v>
      </c>
      <c r="J66" s="44">
        <v>1547</v>
      </c>
      <c r="K66" s="44">
        <v>73778546.75</v>
      </c>
      <c r="L66" s="42">
        <f t="shared" si="28"/>
        <v>22932</v>
      </c>
      <c r="M66" s="42">
        <f t="shared" si="28"/>
        <v>784032381.52999997</v>
      </c>
      <c r="N66" s="44">
        <v>464</v>
      </c>
      <c r="O66" s="44">
        <v>58435857.090000004</v>
      </c>
      <c r="P66" s="44">
        <v>1401</v>
      </c>
      <c r="Q66" s="44">
        <v>668133544.38999999</v>
      </c>
      <c r="R66" s="42">
        <f t="shared" si="2"/>
        <v>1865</v>
      </c>
      <c r="S66" s="42">
        <f t="shared" si="3"/>
        <v>726569401.48000002</v>
      </c>
      <c r="T66" s="42">
        <f t="shared" si="29"/>
        <v>24797</v>
      </c>
      <c r="U66" s="42">
        <f t="shared" si="29"/>
        <v>1510601783.01</v>
      </c>
      <c r="V66" s="16"/>
    </row>
    <row r="67" spans="1:22" s="9" customFormat="1">
      <c r="A67" s="30">
        <v>60</v>
      </c>
      <c r="B67" s="31" t="s">
        <v>153</v>
      </c>
      <c r="C67" s="32" t="s">
        <v>154</v>
      </c>
      <c r="D67" s="43">
        <v>262</v>
      </c>
      <c r="E67" s="43">
        <v>211597374.19</v>
      </c>
      <c r="F67" s="43">
        <v>376</v>
      </c>
      <c r="G67" s="43">
        <v>22691230.73</v>
      </c>
      <c r="H67" s="43">
        <v>172</v>
      </c>
      <c r="I67" s="43">
        <v>4986522.0999999996</v>
      </c>
      <c r="J67" s="43">
        <v>268</v>
      </c>
      <c r="K67" s="43">
        <v>347765031.56</v>
      </c>
      <c r="L67" s="43">
        <f t="shared" si="28"/>
        <v>1078</v>
      </c>
      <c r="M67" s="43">
        <f t="shared" si="28"/>
        <v>587040158.58000004</v>
      </c>
      <c r="N67" s="43">
        <v>153</v>
      </c>
      <c r="O67" s="43">
        <v>378342218.60000002</v>
      </c>
      <c r="P67" s="43">
        <v>173</v>
      </c>
      <c r="Q67" s="43">
        <v>223827209.02000001</v>
      </c>
      <c r="R67" s="43">
        <f t="shared" si="2"/>
        <v>326</v>
      </c>
      <c r="S67" s="43">
        <f t="shared" si="3"/>
        <v>602169427.62</v>
      </c>
      <c r="T67" s="43">
        <f t="shared" si="29"/>
        <v>1404</v>
      </c>
      <c r="U67" s="43">
        <f t="shared" si="29"/>
        <v>1189209586.2</v>
      </c>
      <c r="V67" s="16"/>
    </row>
    <row r="68" spans="1:22" s="9" customFormat="1">
      <c r="A68" s="33">
        <v>61</v>
      </c>
      <c r="B68" s="54" t="s">
        <v>126</v>
      </c>
      <c r="C68" s="1" t="s">
        <v>127</v>
      </c>
      <c r="D68" s="44">
        <v>403</v>
      </c>
      <c r="E68" s="44">
        <v>6733759.6699999999</v>
      </c>
      <c r="F68" s="44">
        <v>2516</v>
      </c>
      <c r="G68" s="44">
        <v>31648161.640000001</v>
      </c>
      <c r="H68" s="44">
        <v>14329</v>
      </c>
      <c r="I68" s="44">
        <v>101818641.55</v>
      </c>
      <c r="J68" s="44">
        <v>42639</v>
      </c>
      <c r="K68" s="44">
        <v>528012681.67000002</v>
      </c>
      <c r="L68" s="42">
        <f t="shared" si="28"/>
        <v>59887</v>
      </c>
      <c r="M68" s="42">
        <f t="shared" si="28"/>
        <v>668213244.52999997</v>
      </c>
      <c r="N68" s="44">
        <v>8453</v>
      </c>
      <c r="O68" s="44">
        <v>452438396.35000002</v>
      </c>
      <c r="P68" s="44">
        <v>56</v>
      </c>
      <c r="Q68" s="44">
        <v>1460984.61</v>
      </c>
      <c r="R68" s="42">
        <f t="shared" si="2"/>
        <v>8509</v>
      </c>
      <c r="S68" s="42">
        <f t="shared" si="3"/>
        <v>453899380.96000004</v>
      </c>
      <c r="T68" s="42">
        <f t="shared" si="29"/>
        <v>68396</v>
      </c>
      <c r="U68" s="42">
        <f t="shared" si="29"/>
        <v>1122112625.49</v>
      </c>
      <c r="V68" s="16"/>
    </row>
    <row r="69" spans="1:22" s="9" customFormat="1">
      <c r="A69" s="30">
        <v>62</v>
      </c>
      <c r="B69" s="53" t="s">
        <v>120</v>
      </c>
      <c r="C69" s="32" t="s">
        <v>121</v>
      </c>
      <c r="D69" s="43"/>
      <c r="E69" s="43"/>
      <c r="F69" s="43"/>
      <c r="G69" s="43"/>
      <c r="H69" s="43">
        <v>8191</v>
      </c>
      <c r="I69" s="43">
        <v>87299721.280000001</v>
      </c>
      <c r="J69" s="43">
        <v>34574</v>
      </c>
      <c r="K69" s="43">
        <v>538575344.29999995</v>
      </c>
      <c r="L69" s="43">
        <f t="shared" si="28"/>
        <v>42765</v>
      </c>
      <c r="M69" s="43">
        <f t="shared" si="28"/>
        <v>625875065.57999992</v>
      </c>
      <c r="N69" s="43">
        <v>29095</v>
      </c>
      <c r="O69" s="43">
        <v>459646338.73000002</v>
      </c>
      <c r="P69" s="43">
        <v>208</v>
      </c>
      <c r="Q69" s="43">
        <v>5128934.01</v>
      </c>
      <c r="R69" s="43">
        <f t="shared" si="2"/>
        <v>29303</v>
      </c>
      <c r="S69" s="43">
        <f t="shared" si="3"/>
        <v>464775272.74000001</v>
      </c>
      <c r="T69" s="43">
        <f t="shared" si="29"/>
        <v>72068</v>
      </c>
      <c r="U69" s="43">
        <f t="shared" si="29"/>
        <v>1090650338.3199999</v>
      </c>
      <c r="V69" s="16"/>
    </row>
    <row r="70" spans="1:22" s="9" customFormat="1">
      <c r="A70" s="33">
        <v>63</v>
      </c>
      <c r="B70" s="54" t="s">
        <v>151</v>
      </c>
      <c r="C70" s="1" t="s">
        <v>152</v>
      </c>
      <c r="D70" s="44">
        <v>431</v>
      </c>
      <c r="E70" s="44">
        <v>357999906.31999999</v>
      </c>
      <c r="F70" s="44">
        <v>1846</v>
      </c>
      <c r="G70" s="44">
        <v>100680243.47</v>
      </c>
      <c r="H70" s="44">
        <v>711</v>
      </c>
      <c r="I70" s="44">
        <v>19513545.587699998</v>
      </c>
      <c r="J70" s="44">
        <v>723</v>
      </c>
      <c r="K70" s="44">
        <v>74634516.799999997</v>
      </c>
      <c r="L70" s="42">
        <f t="shared" si="28"/>
        <v>3711</v>
      </c>
      <c r="M70" s="42">
        <f t="shared" si="28"/>
        <v>552828212.17770004</v>
      </c>
      <c r="N70" s="44">
        <v>846</v>
      </c>
      <c r="O70" s="44">
        <v>138036079.81999999</v>
      </c>
      <c r="P70" s="44">
        <v>363</v>
      </c>
      <c r="Q70" s="44">
        <v>375139890.13</v>
      </c>
      <c r="R70" s="42">
        <f t="shared" si="2"/>
        <v>1209</v>
      </c>
      <c r="S70" s="42">
        <f t="shared" si="3"/>
        <v>513175969.94999999</v>
      </c>
      <c r="T70" s="42">
        <f t="shared" si="29"/>
        <v>4920</v>
      </c>
      <c r="U70" s="42">
        <f t="shared" si="29"/>
        <v>1066004182.1277001</v>
      </c>
      <c r="V70" s="16"/>
    </row>
    <row r="71" spans="1:22" s="9" customFormat="1">
      <c r="A71" s="30">
        <v>64</v>
      </c>
      <c r="B71" s="53" t="s">
        <v>128</v>
      </c>
      <c r="C71" s="32" t="s">
        <v>129</v>
      </c>
      <c r="D71" s="43">
        <v>1036</v>
      </c>
      <c r="E71" s="43">
        <v>16854313.690000001</v>
      </c>
      <c r="F71" s="43">
        <v>12003</v>
      </c>
      <c r="G71" s="43">
        <v>250874646.38</v>
      </c>
      <c r="H71" s="43">
        <v>6015</v>
      </c>
      <c r="I71" s="43">
        <v>77591808.5</v>
      </c>
      <c r="J71" s="43">
        <v>21165</v>
      </c>
      <c r="K71" s="43">
        <v>213412011.28999999</v>
      </c>
      <c r="L71" s="43">
        <f t="shared" si="28"/>
        <v>40219</v>
      </c>
      <c r="M71" s="43">
        <f t="shared" si="28"/>
        <v>558732779.86000001</v>
      </c>
      <c r="N71" s="43">
        <v>14080</v>
      </c>
      <c r="O71" s="43">
        <v>430093515.92000002</v>
      </c>
      <c r="P71" s="43">
        <v>370</v>
      </c>
      <c r="Q71" s="43">
        <v>60373568.469999999</v>
      </c>
      <c r="R71" s="43">
        <f t="shared" si="2"/>
        <v>14450</v>
      </c>
      <c r="S71" s="43">
        <f t="shared" si="3"/>
        <v>490467084.38999999</v>
      </c>
      <c r="T71" s="43">
        <f t="shared" si="29"/>
        <v>54669</v>
      </c>
      <c r="U71" s="43">
        <f t="shared" si="29"/>
        <v>1049199864.25</v>
      </c>
      <c r="V71" s="16"/>
    </row>
    <row r="72" spans="1:22" s="9" customFormat="1">
      <c r="A72" s="33">
        <v>65</v>
      </c>
      <c r="B72" s="54" t="s">
        <v>141</v>
      </c>
      <c r="C72" s="1" t="s">
        <v>142</v>
      </c>
      <c r="D72" s="44">
        <v>150</v>
      </c>
      <c r="E72" s="44">
        <v>291465960.17000002</v>
      </c>
      <c r="F72" s="44">
        <v>158</v>
      </c>
      <c r="G72" s="44">
        <v>18773596.600000001</v>
      </c>
      <c r="H72" s="44">
        <v>509</v>
      </c>
      <c r="I72" s="44">
        <v>9422833.8200000003</v>
      </c>
      <c r="J72" s="44">
        <v>1753</v>
      </c>
      <c r="K72" s="44">
        <v>104891519.43000001</v>
      </c>
      <c r="L72" s="42">
        <f t="shared" si="28"/>
        <v>2570</v>
      </c>
      <c r="M72" s="42">
        <f t="shared" si="28"/>
        <v>424553910.01999998</v>
      </c>
      <c r="N72" s="44">
        <v>49</v>
      </c>
      <c r="O72" s="44">
        <v>281255023.47000003</v>
      </c>
      <c r="P72" s="44">
        <v>60</v>
      </c>
      <c r="Q72" s="44">
        <v>333604602.58999997</v>
      </c>
      <c r="R72" s="42">
        <f t="shared" si="2"/>
        <v>109</v>
      </c>
      <c r="S72" s="42">
        <f t="shared" si="3"/>
        <v>614859626.05999994</v>
      </c>
      <c r="T72" s="42">
        <f t="shared" si="29"/>
        <v>2679</v>
      </c>
      <c r="U72" s="42">
        <f t="shared" si="29"/>
        <v>1039413536.0799999</v>
      </c>
      <c r="V72" s="16"/>
    </row>
    <row r="73" spans="1:22" s="9" customFormat="1">
      <c r="A73" s="30">
        <v>66</v>
      </c>
      <c r="B73" s="53" t="s">
        <v>122</v>
      </c>
      <c r="C73" s="32" t="s">
        <v>123</v>
      </c>
      <c r="D73" s="43">
        <v>426</v>
      </c>
      <c r="E73" s="43">
        <v>44954937.5</v>
      </c>
      <c r="F73" s="43">
        <v>2755</v>
      </c>
      <c r="G73" s="43">
        <v>269808383.18000001</v>
      </c>
      <c r="H73" s="43">
        <v>507</v>
      </c>
      <c r="I73" s="43">
        <v>77845618.560000002</v>
      </c>
      <c r="J73" s="43">
        <v>1543</v>
      </c>
      <c r="K73" s="43">
        <v>70350644.170000002</v>
      </c>
      <c r="L73" s="43">
        <f t="shared" ref="L73:L88" si="30">J73+H73+F73+D73</f>
        <v>5231</v>
      </c>
      <c r="M73" s="43">
        <f t="shared" ref="M73:M88" si="31">K73+I73+G73+E73</f>
        <v>462959583.41000003</v>
      </c>
      <c r="N73" s="43">
        <v>2417</v>
      </c>
      <c r="O73" s="43">
        <v>367919047.76999998</v>
      </c>
      <c r="P73" s="43">
        <v>822</v>
      </c>
      <c r="Q73" s="43">
        <v>148863697.06999999</v>
      </c>
      <c r="R73" s="43">
        <f t="shared" si="2"/>
        <v>3239</v>
      </c>
      <c r="S73" s="43">
        <f t="shared" si="3"/>
        <v>516782744.83999997</v>
      </c>
      <c r="T73" s="43">
        <f t="shared" ref="T73:T88" si="32">R73+L73</f>
        <v>8470</v>
      </c>
      <c r="U73" s="43">
        <f t="shared" ref="U73:U88" si="33">S73+M73</f>
        <v>979742328.25</v>
      </c>
      <c r="V73" s="16"/>
    </row>
    <row r="74" spans="1:22" s="9" customFormat="1">
      <c r="A74" s="33">
        <v>67</v>
      </c>
      <c r="B74" s="54" t="s">
        <v>149</v>
      </c>
      <c r="C74" s="1" t="s">
        <v>150</v>
      </c>
      <c r="D74" s="44">
        <v>126</v>
      </c>
      <c r="E74" s="44">
        <v>146365951.88</v>
      </c>
      <c r="F74" s="44">
        <v>191</v>
      </c>
      <c r="G74" s="44">
        <v>24131059.32</v>
      </c>
      <c r="H74" s="44">
        <v>142</v>
      </c>
      <c r="I74" s="44">
        <v>186787069.88</v>
      </c>
      <c r="J74" s="44">
        <v>564</v>
      </c>
      <c r="K74" s="44">
        <v>76766705.540000007</v>
      </c>
      <c r="L74" s="42">
        <f t="shared" si="30"/>
        <v>1023</v>
      </c>
      <c r="M74" s="42">
        <f t="shared" si="31"/>
        <v>434050786.62</v>
      </c>
      <c r="N74" s="44">
        <v>132</v>
      </c>
      <c r="O74" s="44">
        <v>95390779.909999996</v>
      </c>
      <c r="P74" s="44">
        <v>150</v>
      </c>
      <c r="Q74" s="44">
        <v>427746065.41000003</v>
      </c>
      <c r="R74" s="42">
        <f t="shared" si="2"/>
        <v>282</v>
      </c>
      <c r="S74" s="42">
        <f t="shared" si="3"/>
        <v>523136845.32000005</v>
      </c>
      <c r="T74" s="42">
        <f t="shared" si="32"/>
        <v>1305</v>
      </c>
      <c r="U74" s="42">
        <f t="shared" si="33"/>
        <v>957187631.94000006</v>
      </c>
      <c r="V74" s="16"/>
    </row>
    <row r="75" spans="1:22" s="9" customFormat="1">
      <c r="A75" s="30">
        <v>68</v>
      </c>
      <c r="B75" s="53" t="s">
        <v>119</v>
      </c>
      <c r="C75" s="32" t="s">
        <v>347</v>
      </c>
      <c r="D75" s="43">
        <v>4</v>
      </c>
      <c r="E75" s="43">
        <v>8550</v>
      </c>
      <c r="F75" s="43"/>
      <c r="G75" s="43"/>
      <c r="H75" s="43">
        <v>1179</v>
      </c>
      <c r="I75" s="43">
        <v>1404109.55</v>
      </c>
      <c r="J75" s="43">
        <v>2785</v>
      </c>
      <c r="K75" s="43">
        <v>8321562.7400000002</v>
      </c>
      <c r="L75" s="43">
        <f t="shared" si="30"/>
        <v>3968</v>
      </c>
      <c r="M75" s="43">
        <f t="shared" si="31"/>
        <v>9734222.290000001</v>
      </c>
      <c r="N75" s="43">
        <v>5689</v>
      </c>
      <c r="O75" s="43">
        <v>455906433.88</v>
      </c>
      <c r="P75" s="43">
        <v>3397</v>
      </c>
      <c r="Q75" s="43">
        <v>448890806.25999999</v>
      </c>
      <c r="R75" s="43">
        <f t="shared" si="2"/>
        <v>9086</v>
      </c>
      <c r="S75" s="43">
        <f t="shared" si="3"/>
        <v>904797240.13999999</v>
      </c>
      <c r="T75" s="43">
        <f t="shared" si="32"/>
        <v>13054</v>
      </c>
      <c r="U75" s="43">
        <f t="shared" si="33"/>
        <v>914531462.42999995</v>
      </c>
      <c r="V75" s="16"/>
    </row>
    <row r="76" spans="1:22" s="9" customFormat="1">
      <c r="A76" s="33">
        <v>69</v>
      </c>
      <c r="B76" s="23" t="s">
        <v>136</v>
      </c>
      <c r="C76" s="1" t="s">
        <v>137</v>
      </c>
      <c r="D76" s="44">
        <v>5761</v>
      </c>
      <c r="E76" s="44">
        <v>240761560.41</v>
      </c>
      <c r="F76" s="44">
        <v>5109</v>
      </c>
      <c r="G76" s="44">
        <v>144286670.78999999</v>
      </c>
      <c r="H76" s="44">
        <v>2923</v>
      </c>
      <c r="I76" s="44">
        <v>75439132.209999993</v>
      </c>
      <c r="J76" s="44">
        <v>2380</v>
      </c>
      <c r="K76" s="44">
        <v>144223092.87</v>
      </c>
      <c r="L76" s="42">
        <f t="shared" si="30"/>
        <v>16173</v>
      </c>
      <c r="M76" s="42">
        <f t="shared" si="31"/>
        <v>604710456.27999997</v>
      </c>
      <c r="N76" s="44">
        <v>169</v>
      </c>
      <c r="O76" s="44">
        <v>118867547.04000001</v>
      </c>
      <c r="P76" s="44">
        <v>177</v>
      </c>
      <c r="Q76" s="44">
        <v>142155954.65000001</v>
      </c>
      <c r="R76" s="42">
        <f t="shared" si="2"/>
        <v>346</v>
      </c>
      <c r="S76" s="42">
        <f t="shared" si="3"/>
        <v>261023501.69</v>
      </c>
      <c r="T76" s="42">
        <f t="shared" si="32"/>
        <v>16519</v>
      </c>
      <c r="U76" s="42">
        <f t="shared" si="33"/>
        <v>865733957.97000003</v>
      </c>
      <c r="V76" s="16"/>
    </row>
    <row r="77" spans="1:22" s="9" customFormat="1">
      <c r="A77" s="30">
        <v>70</v>
      </c>
      <c r="B77" s="31" t="s">
        <v>327</v>
      </c>
      <c r="C77" s="32" t="s">
        <v>328</v>
      </c>
      <c r="D77" s="43"/>
      <c r="E77" s="43"/>
      <c r="F77" s="43"/>
      <c r="G77" s="43"/>
      <c r="H77" s="43"/>
      <c r="I77" s="43"/>
      <c r="J77" s="43">
        <v>10</v>
      </c>
      <c r="K77" s="43">
        <v>11079.61</v>
      </c>
      <c r="L77" s="43">
        <f t="shared" si="30"/>
        <v>10</v>
      </c>
      <c r="M77" s="43">
        <f t="shared" si="31"/>
        <v>11079.61</v>
      </c>
      <c r="N77" s="43">
        <v>327</v>
      </c>
      <c r="O77" s="43">
        <v>404224122.57999998</v>
      </c>
      <c r="P77" s="43">
        <v>610</v>
      </c>
      <c r="Q77" s="43">
        <v>404218015.86000001</v>
      </c>
      <c r="R77" s="43">
        <f t="shared" si="2"/>
        <v>937</v>
      </c>
      <c r="S77" s="43">
        <f t="shared" si="3"/>
        <v>808442138.44000006</v>
      </c>
      <c r="T77" s="43">
        <f t="shared" si="32"/>
        <v>947</v>
      </c>
      <c r="U77" s="43">
        <f t="shared" si="33"/>
        <v>808453218.05000007</v>
      </c>
      <c r="V77" s="16"/>
    </row>
    <row r="78" spans="1:22" s="9" customFormat="1">
      <c r="A78" s="33">
        <v>71</v>
      </c>
      <c r="B78" s="54" t="s">
        <v>323</v>
      </c>
      <c r="C78" s="1" t="s">
        <v>324</v>
      </c>
      <c r="D78" s="44"/>
      <c r="E78" s="44"/>
      <c r="F78" s="44"/>
      <c r="G78" s="44"/>
      <c r="H78" s="44">
        <v>11</v>
      </c>
      <c r="I78" s="44">
        <v>25158195.489999998</v>
      </c>
      <c r="J78" s="44">
        <v>33</v>
      </c>
      <c r="K78" s="44">
        <v>4527791.57</v>
      </c>
      <c r="L78" s="42">
        <f t="shared" si="30"/>
        <v>44</v>
      </c>
      <c r="M78" s="42">
        <f t="shared" si="31"/>
        <v>29685987.059999999</v>
      </c>
      <c r="N78" s="44"/>
      <c r="O78" s="44"/>
      <c r="P78" s="44">
        <v>5</v>
      </c>
      <c r="Q78" s="44">
        <v>775000000</v>
      </c>
      <c r="R78" s="42">
        <f t="shared" si="2"/>
        <v>5</v>
      </c>
      <c r="S78" s="42">
        <f t="shared" si="3"/>
        <v>775000000</v>
      </c>
      <c r="T78" s="42">
        <f t="shared" si="32"/>
        <v>49</v>
      </c>
      <c r="U78" s="42">
        <f t="shared" si="33"/>
        <v>804685987.05999994</v>
      </c>
      <c r="V78" s="16"/>
    </row>
    <row r="79" spans="1:22" s="9" customFormat="1">
      <c r="A79" s="30">
        <v>72</v>
      </c>
      <c r="B79" s="53" t="s">
        <v>188</v>
      </c>
      <c r="C79" s="32" t="s">
        <v>189</v>
      </c>
      <c r="D79" s="43">
        <v>22</v>
      </c>
      <c r="E79" s="43">
        <v>70870660</v>
      </c>
      <c r="F79" s="43">
        <v>212</v>
      </c>
      <c r="G79" s="43">
        <v>210545176.25</v>
      </c>
      <c r="H79" s="43">
        <v>40</v>
      </c>
      <c r="I79" s="43">
        <v>28186822.199999999</v>
      </c>
      <c r="J79" s="43">
        <v>1061</v>
      </c>
      <c r="K79" s="43">
        <v>72052869.510000005</v>
      </c>
      <c r="L79" s="43">
        <f t="shared" si="30"/>
        <v>1335</v>
      </c>
      <c r="M79" s="43">
        <f t="shared" si="31"/>
        <v>381655527.96000004</v>
      </c>
      <c r="N79" s="43">
        <v>101</v>
      </c>
      <c r="O79" s="43">
        <v>282380000</v>
      </c>
      <c r="P79" s="43">
        <v>22</v>
      </c>
      <c r="Q79" s="43">
        <v>99000000</v>
      </c>
      <c r="R79" s="43">
        <f t="shared" si="2"/>
        <v>123</v>
      </c>
      <c r="S79" s="43">
        <f t="shared" si="3"/>
        <v>381380000</v>
      </c>
      <c r="T79" s="43">
        <f t="shared" si="32"/>
        <v>1458</v>
      </c>
      <c r="U79" s="43">
        <f t="shared" si="33"/>
        <v>763035527.96000004</v>
      </c>
      <c r="V79" s="16"/>
    </row>
    <row r="80" spans="1:22" s="9" customFormat="1">
      <c r="A80" s="33">
        <v>73</v>
      </c>
      <c r="B80" s="54" t="s">
        <v>112</v>
      </c>
      <c r="C80" s="1" t="s">
        <v>113</v>
      </c>
      <c r="D80" s="44">
        <v>32</v>
      </c>
      <c r="E80" s="44">
        <v>24614021.149999999</v>
      </c>
      <c r="F80" s="44">
        <v>18</v>
      </c>
      <c r="G80" s="44">
        <v>29632667.690000001</v>
      </c>
      <c r="H80" s="44">
        <v>35</v>
      </c>
      <c r="I80" s="44">
        <v>34458788.200000003</v>
      </c>
      <c r="J80" s="44">
        <v>306</v>
      </c>
      <c r="K80" s="44">
        <v>47484386.409999996</v>
      </c>
      <c r="L80" s="42">
        <f t="shared" ref="L80:L87" si="34">J80+H80+F80+D80</f>
        <v>391</v>
      </c>
      <c r="M80" s="42">
        <f t="shared" ref="M80:M87" si="35">K80+I80+G80+E80</f>
        <v>136189863.44999999</v>
      </c>
      <c r="N80" s="44">
        <v>38</v>
      </c>
      <c r="O80" s="44">
        <v>473753078.94</v>
      </c>
      <c r="P80" s="44">
        <v>36</v>
      </c>
      <c r="Q80" s="44">
        <v>143988144.06999999</v>
      </c>
      <c r="R80" s="42">
        <f t="shared" si="2"/>
        <v>74</v>
      </c>
      <c r="S80" s="42">
        <f t="shared" si="3"/>
        <v>617741223.00999999</v>
      </c>
      <c r="T80" s="42">
        <f t="shared" ref="T80:T87" si="36">R80+L80</f>
        <v>465</v>
      </c>
      <c r="U80" s="42">
        <f t="shared" ref="U80:U87" si="37">S80+M80</f>
        <v>753931086.46000004</v>
      </c>
      <c r="V80" s="16"/>
    </row>
    <row r="81" spans="1:22" s="9" customFormat="1">
      <c r="A81" s="30">
        <v>74</v>
      </c>
      <c r="B81" s="53" t="s">
        <v>155</v>
      </c>
      <c r="C81" s="32" t="s">
        <v>156</v>
      </c>
      <c r="D81" s="43">
        <v>19</v>
      </c>
      <c r="E81" s="43">
        <v>30729214.579999998</v>
      </c>
      <c r="F81" s="43">
        <v>108</v>
      </c>
      <c r="G81" s="43">
        <v>27221139.93</v>
      </c>
      <c r="H81" s="43">
        <v>60</v>
      </c>
      <c r="I81" s="43">
        <v>17550597.82</v>
      </c>
      <c r="J81" s="43">
        <v>617</v>
      </c>
      <c r="K81" s="43">
        <v>51576961.5</v>
      </c>
      <c r="L81" s="43">
        <f t="shared" si="34"/>
        <v>804</v>
      </c>
      <c r="M81" s="43">
        <f t="shared" si="35"/>
        <v>127077913.83</v>
      </c>
      <c r="N81" s="43">
        <v>80</v>
      </c>
      <c r="O81" s="43">
        <v>324446384.5</v>
      </c>
      <c r="P81" s="43">
        <v>76</v>
      </c>
      <c r="Q81" s="43">
        <v>272454080</v>
      </c>
      <c r="R81" s="43">
        <f t="shared" si="2"/>
        <v>156</v>
      </c>
      <c r="S81" s="43">
        <f t="shared" si="3"/>
        <v>596900464.5</v>
      </c>
      <c r="T81" s="43">
        <f t="shared" si="36"/>
        <v>960</v>
      </c>
      <c r="U81" s="43">
        <f t="shared" si="37"/>
        <v>723978378.33000004</v>
      </c>
      <c r="V81" s="16"/>
    </row>
    <row r="82" spans="1:22" s="9" customFormat="1">
      <c r="A82" s="33">
        <v>75</v>
      </c>
      <c r="B82" s="54" t="s">
        <v>143</v>
      </c>
      <c r="C82" s="1" t="s">
        <v>144</v>
      </c>
      <c r="D82" s="44">
        <v>8</v>
      </c>
      <c r="E82" s="44">
        <v>12586590.43</v>
      </c>
      <c r="F82" s="44">
        <v>148</v>
      </c>
      <c r="G82" s="44">
        <v>32378503.27</v>
      </c>
      <c r="H82" s="44">
        <v>525</v>
      </c>
      <c r="I82" s="44">
        <v>186366191.16999999</v>
      </c>
      <c r="J82" s="44">
        <v>657</v>
      </c>
      <c r="K82" s="44">
        <v>191630714.06999999</v>
      </c>
      <c r="L82" s="42">
        <f t="shared" si="34"/>
        <v>1338</v>
      </c>
      <c r="M82" s="42">
        <f t="shared" si="35"/>
        <v>422961998.94</v>
      </c>
      <c r="N82" s="44">
        <v>149</v>
      </c>
      <c r="O82" s="44">
        <v>142827176.61000001</v>
      </c>
      <c r="P82" s="44">
        <v>141</v>
      </c>
      <c r="Q82" s="44">
        <v>117778844.38</v>
      </c>
      <c r="R82" s="42">
        <f t="shared" si="2"/>
        <v>290</v>
      </c>
      <c r="S82" s="42">
        <f t="shared" si="3"/>
        <v>260606020.99000001</v>
      </c>
      <c r="T82" s="42">
        <f t="shared" si="36"/>
        <v>1628</v>
      </c>
      <c r="U82" s="42">
        <f t="shared" si="37"/>
        <v>683568019.93000007</v>
      </c>
      <c r="V82" s="16"/>
    </row>
    <row r="83" spans="1:22" s="9" customFormat="1">
      <c r="A83" s="30">
        <v>76</v>
      </c>
      <c r="B83" s="53" t="s">
        <v>161</v>
      </c>
      <c r="C83" s="32" t="s">
        <v>162</v>
      </c>
      <c r="D83" s="43">
        <v>875</v>
      </c>
      <c r="E83" s="43">
        <v>14530437.76</v>
      </c>
      <c r="F83" s="43">
        <v>12488</v>
      </c>
      <c r="G83" s="43">
        <v>232904621.26249999</v>
      </c>
      <c r="H83" s="43">
        <v>3012</v>
      </c>
      <c r="I83" s="43">
        <v>44482473.539999999</v>
      </c>
      <c r="J83" s="43">
        <v>11809</v>
      </c>
      <c r="K83" s="43">
        <v>92383033.175799996</v>
      </c>
      <c r="L83" s="43">
        <f t="shared" si="34"/>
        <v>28184</v>
      </c>
      <c r="M83" s="43">
        <f t="shared" si="35"/>
        <v>384300565.73829997</v>
      </c>
      <c r="N83" s="43">
        <v>4647</v>
      </c>
      <c r="O83" s="43">
        <v>272165716.14999998</v>
      </c>
      <c r="P83" s="43">
        <v>74</v>
      </c>
      <c r="Q83" s="43">
        <v>5845650.3200000003</v>
      </c>
      <c r="R83" s="43">
        <f t="shared" si="2"/>
        <v>4721</v>
      </c>
      <c r="S83" s="43">
        <f t="shared" si="3"/>
        <v>278011366.46999997</v>
      </c>
      <c r="T83" s="43">
        <f t="shared" si="36"/>
        <v>32905</v>
      </c>
      <c r="U83" s="43">
        <f t="shared" si="37"/>
        <v>662311932.20829988</v>
      </c>
      <c r="V83" s="16"/>
    </row>
    <row r="84" spans="1:22" s="9" customFormat="1">
      <c r="A84" s="33">
        <v>77</v>
      </c>
      <c r="B84" s="54" t="s">
        <v>131</v>
      </c>
      <c r="C84" s="1" t="s">
        <v>132</v>
      </c>
      <c r="D84" s="44">
        <v>1596</v>
      </c>
      <c r="E84" s="44">
        <v>29603762.489999998</v>
      </c>
      <c r="F84" s="44">
        <v>9497</v>
      </c>
      <c r="G84" s="44">
        <v>224907015.19209999</v>
      </c>
      <c r="H84" s="44">
        <v>4801</v>
      </c>
      <c r="I84" s="44">
        <v>61936159.039999999</v>
      </c>
      <c r="J84" s="44">
        <v>8085</v>
      </c>
      <c r="K84" s="44">
        <v>86763041.120000005</v>
      </c>
      <c r="L84" s="42">
        <f t="shared" si="34"/>
        <v>23979</v>
      </c>
      <c r="M84" s="42">
        <f t="shared" si="35"/>
        <v>403209977.84210002</v>
      </c>
      <c r="N84" s="44">
        <v>3962</v>
      </c>
      <c r="O84" s="44">
        <v>239497512.19999999</v>
      </c>
      <c r="P84" s="44">
        <v>168</v>
      </c>
      <c r="Q84" s="44">
        <v>19138584.68</v>
      </c>
      <c r="R84" s="42">
        <f t="shared" si="2"/>
        <v>4130</v>
      </c>
      <c r="S84" s="42">
        <f t="shared" si="3"/>
        <v>258636096.88</v>
      </c>
      <c r="T84" s="42">
        <f t="shared" si="36"/>
        <v>28109</v>
      </c>
      <c r="U84" s="42">
        <f t="shared" si="37"/>
        <v>661846074.72210002</v>
      </c>
      <c r="V84" s="16"/>
    </row>
    <row r="85" spans="1:22" s="9" customFormat="1">
      <c r="A85" s="30">
        <v>78</v>
      </c>
      <c r="B85" s="53" t="s">
        <v>95</v>
      </c>
      <c r="C85" s="32" t="s">
        <v>96</v>
      </c>
      <c r="D85" s="43">
        <v>91</v>
      </c>
      <c r="E85" s="43">
        <v>256764850.61000001</v>
      </c>
      <c r="F85" s="43">
        <v>17</v>
      </c>
      <c r="G85" s="43">
        <v>10891033.99</v>
      </c>
      <c r="H85" s="43">
        <v>46</v>
      </c>
      <c r="I85" s="43">
        <v>3249326.05</v>
      </c>
      <c r="J85" s="43">
        <v>200</v>
      </c>
      <c r="K85" s="43">
        <v>42038949.810000002</v>
      </c>
      <c r="L85" s="43">
        <f t="shared" si="34"/>
        <v>354</v>
      </c>
      <c r="M85" s="43">
        <f t="shared" si="35"/>
        <v>312944160.46000004</v>
      </c>
      <c r="N85" s="43">
        <v>33</v>
      </c>
      <c r="O85" s="43">
        <v>58105791.710000001</v>
      </c>
      <c r="P85" s="43">
        <v>159</v>
      </c>
      <c r="Q85" s="43">
        <v>284273068.81</v>
      </c>
      <c r="R85" s="43">
        <f t="shared" si="2"/>
        <v>192</v>
      </c>
      <c r="S85" s="43">
        <f t="shared" si="3"/>
        <v>342378860.51999998</v>
      </c>
      <c r="T85" s="43">
        <f t="shared" si="36"/>
        <v>546</v>
      </c>
      <c r="U85" s="43">
        <f t="shared" si="37"/>
        <v>655323020.98000002</v>
      </c>
      <c r="V85" s="16"/>
    </row>
    <row r="86" spans="1:22" s="9" customFormat="1">
      <c r="A86" s="33">
        <v>79</v>
      </c>
      <c r="B86" s="23" t="s">
        <v>238</v>
      </c>
      <c r="C86" s="1" t="s">
        <v>330</v>
      </c>
      <c r="D86" s="44">
        <v>46</v>
      </c>
      <c r="E86" s="44">
        <v>1597152.03</v>
      </c>
      <c r="F86" s="44">
        <v>765</v>
      </c>
      <c r="G86" s="44">
        <v>16553248.460000001</v>
      </c>
      <c r="H86" s="44">
        <v>7151</v>
      </c>
      <c r="I86" s="44">
        <v>180090808.93000001</v>
      </c>
      <c r="J86" s="44">
        <v>5560</v>
      </c>
      <c r="K86" s="44">
        <v>75298176.400000006</v>
      </c>
      <c r="L86" s="42">
        <f t="shared" si="34"/>
        <v>13522</v>
      </c>
      <c r="M86" s="42">
        <f t="shared" si="35"/>
        <v>273539385.81999999</v>
      </c>
      <c r="N86" s="44">
        <v>1369</v>
      </c>
      <c r="O86" s="44">
        <v>109336102.79000001</v>
      </c>
      <c r="P86" s="44">
        <v>955</v>
      </c>
      <c r="Q86" s="44">
        <v>199235788.47</v>
      </c>
      <c r="R86" s="42">
        <f t="shared" si="2"/>
        <v>2324</v>
      </c>
      <c r="S86" s="42">
        <f t="shared" si="3"/>
        <v>308571891.25999999</v>
      </c>
      <c r="T86" s="42">
        <f t="shared" si="36"/>
        <v>15846</v>
      </c>
      <c r="U86" s="42">
        <f t="shared" si="37"/>
        <v>582111277.07999992</v>
      </c>
      <c r="V86" s="16"/>
    </row>
    <row r="87" spans="1:22" s="9" customFormat="1">
      <c r="A87" s="30">
        <v>80</v>
      </c>
      <c r="B87" s="31" t="s">
        <v>349</v>
      </c>
      <c r="C87" s="32" t="s">
        <v>350</v>
      </c>
      <c r="D87" s="43"/>
      <c r="E87" s="43"/>
      <c r="F87" s="43"/>
      <c r="G87" s="43"/>
      <c r="H87" s="43"/>
      <c r="I87" s="43"/>
      <c r="J87" s="43">
        <v>2</v>
      </c>
      <c r="K87" s="43">
        <v>43207860.340000004</v>
      </c>
      <c r="L87" s="43">
        <f t="shared" si="34"/>
        <v>2</v>
      </c>
      <c r="M87" s="43">
        <f t="shared" si="35"/>
        <v>43207860.340000004</v>
      </c>
      <c r="N87" s="43">
        <v>5</v>
      </c>
      <c r="O87" s="43">
        <v>362115140.24000001</v>
      </c>
      <c r="P87" s="43">
        <v>2</v>
      </c>
      <c r="Q87" s="43">
        <v>170281439.44</v>
      </c>
      <c r="R87" s="43">
        <f t="shared" si="2"/>
        <v>7</v>
      </c>
      <c r="S87" s="43">
        <f t="shared" si="3"/>
        <v>532396579.68000001</v>
      </c>
      <c r="T87" s="43">
        <f t="shared" si="36"/>
        <v>9</v>
      </c>
      <c r="U87" s="43">
        <f t="shared" si="37"/>
        <v>575604440.01999998</v>
      </c>
      <c r="V87" s="16"/>
    </row>
    <row r="88" spans="1:22" s="9" customFormat="1">
      <c r="A88" s="33">
        <v>81</v>
      </c>
      <c r="B88" s="54" t="s">
        <v>101</v>
      </c>
      <c r="C88" s="1" t="s">
        <v>102</v>
      </c>
      <c r="D88" s="44">
        <v>17</v>
      </c>
      <c r="E88" s="44">
        <v>1140744.54</v>
      </c>
      <c r="F88" s="44">
        <v>592</v>
      </c>
      <c r="G88" s="44">
        <v>153077134.33000001</v>
      </c>
      <c r="H88" s="44">
        <v>592</v>
      </c>
      <c r="I88" s="44">
        <v>78239745.590000004</v>
      </c>
      <c r="J88" s="44">
        <v>1673</v>
      </c>
      <c r="K88" s="44">
        <v>74189782.140000001</v>
      </c>
      <c r="L88" s="42">
        <f t="shared" si="30"/>
        <v>2874</v>
      </c>
      <c r="M88" s="42">
        <f t="shared" si="31"/>
        <v>306647406.60000008</v>
      </c>
      <c r="N88" s="44">
        <v>586</v>
      </c>
      <c r="O88" s="44">
        <v>185732762.91</v>
      </c>
      <c r="P88" s="44">
        <v>109</v>
      </c>
      <c r="Q88" s="44">
        <v>37881000</v>
      </c>
      <c r="R88" s="42">
        <f t="shared" si="2"/>
        <v>695</v>
      </c>
      <c r="S88" s="42">
        <f t="shared" si="3"/>
        <v>223613762.91</v>
      </c>
      <c r="T88" s="42">
        <f t="shared" si="32"/>
        <v>3569</v>
      </c>
      <c r="U88" s="42">
        <f t="shared" si="33"/>
        <v>530261169.51000011</v>
      </c>
      <c r="V88" s="16"/>
    </row>
    <row r="89" spans="1:22" s="9" customFormat="1">
      <c r="A89" s="30">
        <v>82</v>
      </c>
      <c r="B89" s="53" t="s">
        <v>241</v>
      </c>
      <c r="C89" s="32" t="s">
        <v>242</v>
      </c>
      <c r="D89" s="43"/>
      <c r="E89" s="43"/>
      <c r="F89" s="43"/>
      <c r="G89" s="43"/>
      <c r="H89" s="43">
        <v>4035</v>
      </c>
      <c r="I89" s="43">
        <v>30964144.969999999</v>
      </c>
      <c r="J89" s="43">
        <v>4282</v>
      </c>
      <c r="K89" s="43">
        <v>116172430.15000001</v>
      </c>
      <c r="L89" s="43">
        <f t="shared" ref="L89:M95" si="38">J89+H89+F89+D89</f>
        <v>8317</v>
      </c>
      <c r="M89" s="43">
        <f t="shared" si="38"/>
        <v>147136575.12</v>
      </c>
      <c r="N89" s="43">
        <v>8585</v>
      </c>
      <c r="O89" s="43">
        <v>231571732.16</v>
      </c>
      <c r="P89" s="43">
        <v>1060</v>
      </c>
      <c r="Q89" s="43">
        <v>146429579.13</v>
      </c>
      <c r="R89" s="43">
        <f t="shared" si="2"/>
        <v>9645</v>
      </c>
      <c r="S89" s="43">
        <f t="shared" si="3"/>
        <v>378001311.28999996</v>
      </c>
      <c r="T89" s="43">
        <f t="shared" ref="T89:U95" si="39">R89+L89</f>
        <v>17962</v>
      </c>
      <c r="U89" s="43">
        <f t="shared" si="39"/>
        <v>525137886.40999997</v>
      </c>
      <c r="V89" s="16"/>
    </row>
    <row r="90" spans="1:22" s="9" customFormat="1">
      <c r="A90" s="33">
        <v>83</v>
      </c>
      <c r="B90" s="54" t="s">
        <v>147</v>
      </c>
      <c r="C90" s="1" t="s">
        <v>148</v>
      </c>
      <c r="D90" s="44">
        <v>361</v>
      </c>
      <c r="E90" s="44">
        <v>7512214.6399999997</v>
      </c>
      <c r="F90" s="44">
        <v>6330</v>
      </c>
      <c r="G90" s="44">
        <v>141065271.15000001</v>
      </c>
      <c r="H90" s="44">
        <v>3226</v>
      </c>
      <c r="I90" s="44">
        <v>27486112.649999999</v>
      </c>
      <c r="J90" s="44">
        <v>8825</v>
      </c>
      <c r="K90" s="44">
        <v>71633594.541500002</v>
      </c>
      <c r="L90" s="42">
        <f t="shared" si="38"/>
        <v>18742</v>
      </c>
      <c r="M90" s="42">
        <f t="shared" si="38"/>
        <v>247697192.9815</v>
      </c>
      <c r="N90" s="44">
        <v>11875</v>
      </c>
      <c r="O90" s="44">
        <v>207838433.11000001</v>
      </c>
      <c r="P90" s="44">
        <v>1646</v>
      </c>
      <c r="Q90" s="44">
        <v>30197579.66</v>
      </c>
      <c r="R90" s="42">
        <f t="shared" si="2"/>
        <v>13521</v>
      </c>
      <c r="S90" s="42">
        <f t="shared" si="3"/>
        <v>238036012.77000001</v>
      </c>
      <c r="T90" s="42">
        <f t="shared" si="39"/>
        <v>32263</v>
      </c>
      <c r="U90" s="42">
        <f t="shared" si="39"/>
        <v>485733205.75150001</v>
      </c>
      <c r="V90" s="16"/>
    </row>
    <row r="91" spans="1:22" s="9" customFormat="1">
      <c r="A91" s="30">
        <v>84</v>
      </c>
      <c r="B91" s="53" t="s">
        <v>157</v>
      </c>
      <c r="C91" s="32" t="s">
        <v>158</v>
      </c>
      <c r="D91" s="43">
        <v>93</v>
      </c>
      <c r="E91" s="43">
        <v>52634764.859999999</v>
      </c>
      <c r="F91" s="43">
        <v>127</v>
      </c>
      <c r="G91" s="43">
        <v>34576859.219999999</v>
      </c>
      <c r="H91" s="43">
        <v>156</v>
      </c>
      <c r="I91" s="43">
        <v>145842763.81</v>
      </c>
      <c r="J91" s="43">
        <v>427</v>
      </c>
      <c r="K91" s="43">
        <v>74015964.640000001</v>
      </c>
      <c r="L91" s="43">
        <f t="shared" si="38"/>
        <v>803</v>
      </c>
      <c r="M91" s="43">
        <f t="shared" si="38"/>
        <v>307070352.52999997</v>
      </c>
      <c r="N91" s="43">
        <v>66</v>
      </c>
      <c r="O91" s="43">
        <v>43842944.07</v>
      </c>
      <c r="P91" s="43">
        <v>88</v>
      </c>
      <c r="Q91" s="43">
        <v>132716437.61</v>
      </c>
      <c r="R91" s="43">
        <f t="shared" si="2"/>
        <v>154</v>
      </c>
      <c r="S91" s="43">
        <f t="shared" si="3"/>
        <v>176559381.68000001</v>
      </c>
      <c r="T91" s="43">
        <f t="shared" si="39"/>
        <v>957</v>
      </c>
      <c r="U91" s="43">
        <f t="shared" si="39"/>
        <v>483629734.20999998</v>
      </c>
      <c r="V91" s="16"/>
    </row>
    <row r="92" spans="1:22" s="9" customFormat="1">
      <c r="A92" s="33">
        <v>85</v>
      </c>
      <c r="B92" s="54" t="s">
        <v>165</v>
      </c>
      <c r="C92" s="1" t="s">
        <v>166</v>
      </c>
      <c r="D92" s="44">
        <v>288</v>
      </c>
      <c r="E92" s="44">
        <v>4357031.79</v>
      </c>
      <c r="F92" s="44">
        <v>7296</v>
      </c>
      <c r="G92" s="44">
        <v>168419494.75999999</v>
      </c>
      <c r="H92" s="44">
        <v>1609</v>
      </c>
      <c r="I92" s="44">
        <v>12998328.18</v>
      </c>
      <c r="J92" s="44">
        <v>7433</v>
      </c>
      <c r="K92" s="44">
        <v>52714946.039999999</v>
      </c>
      <c r="L92" s="42">
        <f t="shared" si="38"/>
        <v>16626</v>
      </c>
      <c r="M92" s="42">
        <f t="shared" si="38"/>
        <v>238489800.76999998</v>
      </c>
      <c r="N92" s="44">
        <v>6061</v>
      </c>
      <c r="O92" s="44">
        <v>209729769.71000001</v>
      </c>
      <c r="P92" s="44">
        <v>1478</v>
      </c>
      <c r="Q92" s="44">
        <v>5949698.4100000001</v>
      </c>
      <c r="R92" s="42">
        <f t="shared" si="2"/>
        <v>7539</v>
      </c>
      <c r="S92" s="42">
        <f t="shared" si="3"/>
        <v>215679468.12</v>
      </c>
      <c r="T92" s="42">
        <f t="shared" si="39"/>
        <v>24165</v>
      </c>
      <c r="U92" s="42">
        <f t="shared" si="39"/>
        <v>454169268.88999999</v>
      </c>
      <c r="V92" s="16"/>
    </row>
    <row r="93" spans="1:22" s="9" customFormat="1">
      <c r="A93" s="30">
        <v>86</v>
      </c>
      <c r="B93" s="53" t="s">
        <v>192</v>
      </c>
      <c r="C93" s="32" t="s">
        <v>193</v>
      </c>
      <c r="D93" s="43">
        <v>891</v>
      </c>
      <c r="E93" s="43">
        <v>43106920.590000004</v>
      </c>
      <c r="F93" s="43">
        <v>2878</v>
      </c>
      <c r="G93" s="43">
        <v>65764057.460000001</v>
      </c>
      <c r="H93" s="43">
        <v>4564</v>
      </c>
      <c r="I93" s="43">
        <v>31890884.460000001</v>
      </c>
      <c r="J93" s="43">
        <v>13776</v>
      </c>
      <c r="K93" s="43">
        <v>84436032.769999996</v>
      </c>
      <c r="L93" s="43">
        <f t="shared" si="38"/>
        <v>22109</v>
      </c>
      <c r="M93" s="43">
        <f t="shared" si="38"/>
        <v>225197895.28</v>
      </c>
      <c r="N93" s="43">
        <v>8439</v>
      </c>
      <c r="O93" s="43">
        <v>133974705</v>
      </c>
      <c r="P93" s="43">
        <v>1051</v>
      </c>
      <c r="Q93" s="43">
        <v>58730892.170000002</v>
      </c>
      <c r="R93" s="43">
        <f t="shared" si="2"/>
        <v>9490</v>
      </c>
      <c r="S93" s="43">
        <f t="shared" si="3"/>
        <v>192705597.17000002</v>
      </c>
      <c r="T93" s="43">
        <f t="shared" si="39"/>
        <v>31599</v>
      </c>
      <c r="U93" s="43">
        <f t="shared" si="39"/>
        <v>417903492.45000005</v>
      </c>
      <c r="V93" s="16"/>
    </row>
    <row r="94" spans="1:22" s="9" customFormat="1">
      <c r="A94" s="33">
        <v>87</v>
      </c>
      <c r="B94" s="54" t="s">
        <v>139</v>
      </c>
      <c r="C94" s="1" t="s">
        <v>140</v>
      </c>
      <c r="D94" s="44">
        <v>298</v>
      </c>
      <c r="E94" s="44">
        <v>4829149.54</v>
      </c>
      <c r="F94" s="44">
        <v>4159</v>
      </c>
      <c r="G94" s="44">
        <v>73437775.980000004</v>
      </c>
      <c r="H94" s="44">
        <v>4222</v>
      </c>
      <c r="I94" s="44">
        <v>46601991.859999999</v>
      </c>
      <c r="J94" s="44">
        <v>12452</v>
      </c>
      <c r="K94" s="44">
        <v>101693681.25</v>
      </c>
      <c r="L94" s="42">
        <f t="shared" si="38"/>
        <v>21131</v>
      </c>
      <c r="M94" s="42">
        <f t="shared" si="38"/>
        <v>226562598.63000003</v>
      </c>
      <c r="N94" s="44">
        <v>7549</v>
      </c>
      <c r="O94" s="44">
        <v>148153660.16999999</v>
      </c>
      <c r="P94" s="44">
        <v>1832</v>
      </c>
      <c r="Q94" s="44">
        <v>24469907.920000002</v>
      </c>
      <c r="R94" s="42">
        <f t="shared" si="2"/>
        <v>9381</v>
      </c>
      <c r="S94" s="42">
        <f t="shared" si="3"/>
        <v>172623568.08999997</v>
      </c>
      <c r="T94" s="42">
        <f t="shared" si="39"/>
        <v>30512</v>
      </c>
      <c r="U94" s="42">
        <f t="shared" si="39"/>
        <v>399186166.72000003</v>
      </c>
      <c r="V94" s="16"/>
    </row>
    <row r="95" spans="1:22" s="9" customFormat="1">
      <c r="A95" s="30">
        <v>88</v>
      </c>
      <c r="B95" s="53" t="s">
        <v>178</v>
      </c>
      <c r="C95" s="32" t="s">
        <v>179</v>
      </c>
      <c r="D95" s="43">
        <v>243</v>
      </c>
      <c r="E95" s="43">
        <v>3747440.37</v>
      </c>
      <c r="F95" s="43">
        <v>876</v>
      </c>
      <c r="G95" s="43">
        <v>11283062.439999999</v>
      </c>
      <c r="H95" s="43">
        <v>4743</v>
      </c>
      <c r="I95" s="43">
        <v>25395004.559999999</v>
      </c>
      <c r="J95" s="43">
        <v>15263</v>
      </c>
      <c r="K95" s="43">
        <v>176873029.31</v>
      </c>
      <c r="L95" s="43">
        <f t="shared" si="38"/>
        <v>21125</v>
      </c>
      <c r="M95" s="43">
        <f t="shared" si="38"/>
        <v>217298536.68000001</v>
      </c>
      <c r="N95" s="43">
        <v>15463</v>
      </c>
      <c r="O95" s="43">
        <v>163869921.25999999</v>
      </c>
      <c r="P95" s="43">
        <v>243</v>
      </c>
      <c r="Q95" s="43">
        <v>5077030.9400000004</v>
      </c>
      <c r="R95" s="43">
        <f t="shared" si="2"/>
        <v>15706</v>
      </c>
      <c r="S95" s="43">
        <f t="shared" si="3"/>
        <v>168946952.19999999</v>
      </c>
      <c r="T95" s="43">
        <f t="shared" si="39"/>
        <v>36831</v>
      </c>
      <c r="U95" s="43">
        <f t="shared" si="39"/>
        <v>386245488.88</v>
      </c>
      <c r="V95" s="16"/>
    </row>
    <row r="96" spans="1:22" s="9" customFormat="1">
      <c r="A96" s="33">
        <v>89</v>
      </c>
      <c r="B96" s="23" t="s">
        <v>332</v>
      </c>
      <c r="C96" s="1" t="s">
        <v>351</v>
      </c>
      <c r="D96" s="44"/>
      <c r="E96" s="44"/>
      <c r="F96" s="44"/>
      <c r="G96" s="44"/>
      <c r="H96" s="44">
        <v>4862</v>
      </c>
      <c r="I96" s="44">
        <v>20356861.879999999</v>
      </c>
      <c r="J96" s="44">
        <v>12582</v>
      </c>
      <c r="K96" s="44">
        <v>190735629.27000001</v>
      </c>
      <c r="L96" s="42">
        <f t="shared" ref="L96:L103" si="40">J96+H96+F96+D96</f>
        <v>17444</v>
      </c>
      <c r="M96" s="42">
        <f t="shared" ref="M96:M103" si="41">K96+I96+G96+E96</f>
        <v>211092491.15000001</v>
      </c>
      <c r="N96" s="44">
        <v>15214</v>
      </c>
      <c r="O96" s="44">
        <v>172248826.96000001</v>
      </c>
      <c r="P96" s="44">
        <v>149</v>
      </c>
      <c r="Q96" s="44">
        <v>811320.45</v>
      </c>
      <c r="R96" s="42">
        <f t="shared" si="2"/>
        <v>15363</v>
      </c>
      <c r="S96" s="42">
        <f t="shared" si="3"/>
        <v>173060147.41</v>
      </c>
      <c r="T96" s="42">
        <f t="shared" ref="T96:T103" si="42">R96+L96</f>
        <v>32807</v>
      </c>
      <c r="U96" s="42">
        <f t="shared" ref="U96:U103" si="43">S96+M96</f>
        <v>384152638.56</v>
      </c>
      <c r="V96" s="16"/>
    </row>
    <row r="97" spans="1:22" s="9" customFormat="1">
      <c r="A97" s="30">
        <v>90</v>
      </c>
      <c r="B97" s="31" t="s">
        <v>124</v>
      </c>
      <c r="C97" s="32" t="s">
        <v>125</v>
      </c>
      <c r="D97" s="43">
        <v>893</v>
      </c>
      <c r="E97" s="43">
        <v>151269585.94</v>
      </c>
      <c r="F97" s="43">
        <v>393</v>
      </c>
      <c r="G97" s="43">
        <v>31144846.789999999</v>
      </c>
      <c r="H97" s="43">
        <v>136</v>
      </c>
      <c r="I97" s="43">
        <v>18682611.969999999</v>
      </c>
      <c r="J97" s="43">
        <v>568</v>
      </c>
      <c r="K97" s="43">
        <v>5850102.8399999999</v>
      </c>
      <c r="L97" s="43">
        <f t="shared" si="40"/>
        <v>1990</v>
      </c>
      <c r="M97" s="43">
        <f t="shared" si="41"/>
        <v>206947147.53999999</v>
      </c>
      <c r="N97" s="43">
        <v>53</v>
      </c>
      <c r="O97" s="43">
        <v>10912539.73</v>
      </c>
      <c r="P97" s="43">
        <v>96</v>
      </c>
      <c r="Q97" s="43">
        <v>164460570.47</v>
      </c>
      <c r="R97" s="43">
        <f t="shared" si="2"/>
        <v>149</v>
      </c>
      <c r="S97" s="43">
        <f t="shared" si="3"/>
        <v>175373110.19999999</v>
      </c>
      <c r="T97" s="43">
        <f t="shared" si="42"/>
        <v>2139</v>
      </c>
      <c r="U97" s="43">
        <f t="shared" si="43"/>
        <v>382320257.74000001</v>
      </c>
      <c r="V97" s="16"/>
    </row>
    <row r="98" spans="1:22" s="9" customFormat="1">
      <c r="A98" s="33">
        <v>91</v>
      </c>
      <c r="B98" s="54" t="s">
        <v>163</v>
      </c>
      <c r="C98" s="1" t="s">
        <v>164</v>
      </c>
      <c r="D98" s="44">
        <v>13</v>
      </c>
      <c r="E98" s="44">
        <v>456393.25</v>
      </c>
      <c r="F98" s="44">
        <v>211</v>
      </c>
      <c r="G98" s="44">
        <v>2497471.69</v>
      </c>
      <c r="H98" s="44">
        <v>6067</v>
      </c>
      <c r="I98" s="44">
        <v>30249357.210000001</v>
      </c>
      <c r="J98" s="44">
        <v>14296</v>
      </c>
      <c r="K98" s="44">
        <v>125964463.48</v>
      </c>
      <c r="L98" s="42">
        <f t="shared" si="40"/>
        <v>20587</v>
      </c>
      <c r="M98" s="42">
        <f t="shared" si="41"/>
        <v>159167685.63</v>
      </c>
      <c r="N98" s="44">
        <v>13200</v>
      </c>
      <c r="O98" s="44">
        <v>138636755.97</v>
      </c>
      <c r="P98" s="44">
        <v>745</v>
      </c>
      <c r="Q98" s="44">
        <v>41069530.049999997</v>
      </c>
      <c r="R98" s="42">
        <f t="shared" si="2"/>
        <v>13945</v>
      </c>
      <c r="S98" s="42">
        <f t="shared" si="3"/>
        <v>179706286.01999998</v>
      </c>
      <c r="T98" s="42">
        <f t="shared" si="42"/>
        <v>34532</v>
      </c>
      <c r="U98" s="42">
        <f t="shared" si="43"/>
        <v>338873971.64999998</v>
      </c>
      <c r="V98" s="16"/>
    </row>
    <row r="99" spans="1:22" s="9" customFormat="1">
      <c r="A99" s="30">
        <v>92</v>
      </c>
      <c r="B99" s="53" t="s">
        <v>202</v>
      </c>
      <c r="C99" s="32" t="s">
        <v>203</v>
      </c>
      <c r="D99" s="43">
        <v>28</v>
      </c>
      <c r="E99" s="43">
        <v>257357.3</v>
      </c>
      <c r="F99" s="43">
        <v>123</v>
      </c>
      <c r="G99" s="43">
        <v>1239580.28</v>
      </c>
      <c r="H99" s="43">
        <v>4013</v>
      </c>
      <c r="I99" s="43">
        <v>13269229.24</v>
      </c>
      <c r="J99" s="43">
        <v>9087</v>
      </c>
      <c r="K99" s="43">
        <v>46229806.719999999</v>
      </c>
      <c r="L99" s="43">
        <f t="shared" si="40"/>
        <v>13251</v>
      </c>
      <c r="M99" s="43">
        <f t="shared" si="41"/>
        <v>60995973.539999999</v>
      </c>
      <c r="N99" s="43">
        <v>5232</v>
      </c>
      <c r="O99" s="43">
        <v>144769132.27000001</v>
      </c>
      <c r="P99" s="43">
        <v>1002</v>
      </c>
      <c r="Q99" s="43">
        <v>110800850.37</v>
      </c>
      <c r="R99" s="43">
        <f t="shared" si="2"/>
        <v>6234</v>
      </c>
      <c r="S99" s="43">
        <f t="shared" si="3"/>
        <v>255569982.64000002</v>
      </c>
      <c r="T99" s="43">
        <f t="shared" si="42"/>
        <v>19485</v>
      </c>
      <c r="U99" s="43">
        <f t="shared" si="43"/>
        <v>316565956.18000001</v>
      </c>
      <c r="V99" s="16"/>
    </row>
    <row r="100" spans="1:22" s="9" customFormat="1">
      <c r="A100" s="33">
        <v>93</v>
      </c>
      <c r="B100" s="54" t="s">
        <v>173</v>
      </c>
      <c r="C100" s="1" t="s">
        <v>362</v>
      </c>
      <c r="D100" s="44">
        <v>65</v>
      </c>
      <c r="E100" s="44">
        <v>1495590.42</v>
      </c>
      <c r="F100" s="44">
        <v>638</v>
      </c>
      <c r="G100" s="44">
        <v>8154819.1799999997</v>
      </c>
      <c r="H100" s="44">
        <v>3184</v>
      </c>
      <c r="I100" s="44">
        <v>18912110.719999999</v>
      </c>
      <c r="J100" s="44">
        <v>13801</v>
      </c>
      <c r="K100" s="44">
        <v>121268062.17</v>
      </c>
      <c r="L100" s="42">
        <f t="shared" si="40"/>
        <v>17688</v>
      </c>
      <c r="M100" s="42">
        <f t="shared" si="41"/>
        <v>149830582.48999998</v>
      </c>
      <c r="N100" s="44">
        <v>6769</v>
      </c>
      <c r="O100" s="44">
        <v>137108421.21000001</v>
      </c>
      <c r="P100" s="44">
        <v>530</v>
      </c>
      <c r="Q100" s="44">
        <v>27858458.25</v>
      </c>
      <c r="R100" s="42">
        <f t="shared" si="2"/>
        <v>7299</v>
      </c>
      <c r="S100" s="42">
        <f t="shared" si="3"/>
        <v>164966879.46000001</v>
      </c>
      <c r="T100" s="42">
        <f t="shared" si="42"/>
        <v>24987</v>
      </c>
      <c r="U100" s="42">
        <f t="shared" si="43"/>
        <v>314797461.94999999</v>
      </c>
      <c r="V100" s="16"/>
    </row>
    <row r="101" spans="1:22" s="9" customFormat="1">
      <c r="A101" s="30">
        <v>94</v>
      </c>
      <c r="B101" s="53" t="s">
        <v>244</v>
      </c>
      <c r="C101" s="32" t="s">
        <v>245</v>
      </c>
      <c r="D101" s="43">
        <v>2</v>
      </c>
      <c r="E101" s="43">
        <v>374160</v>
      </c>
      <c r="F101" s="43"/>
      <c r="G101" s="43"/>
      <c r="H101" s="43">
        <v>429</v>
      </c>
      <c r="I101" s="43">
        <v>4339132.82</v>
      </c>
      <c r="J101" s="43">
        <v>669</v>
      </c>
      <c r="K101" s="43">
        <v>28075927.57</v>
      </c>
      <c r="L101" s="43">
        <f t="shared" si="40"/>
        <v>1100</v>
      </c>
      <c r="M101" s="43">
        <f t="shared" si="41"/>
        <v>32789220.390000001</v>
      </c>
      <c r="N101" s="43">
        <v>220</v>
      </c>
      <c r="O101" s="43">
        <v>142565533.78999999</v>
      </c>
      <c r="P101" s="43">
        <v>138</v>
      </c>
      <c r="Q101" s="43">
        <v>119352665.62</v>
      </c>
      <c r="R101" s="43">
        <f t="shared" si="2"/>
        <v>358</v>
      </c>
      <c r="S101" s="43">
        <f t="shared" si="3"/>
        <v>261918199.41</v>
      </c>
      <c r="T101" s="43">
        <f t="shared" si="42"/>
        <v>1458</v>
      </c>
      <c r="U101" s="43">
        <f t="shared" si="43"/>
        <v>294707419.80000001</v>
      </c>
      <c r="V101" s="16"/>
    </row>
    <row r="102" spans="1:22" s="9" customFormat="1">
      <c r="A102" s="33">
        <v>95</v>
      </c>
      <c r="B102" s="54" t="s">
        <v>182</v>
      </c>
      <c r="C102" s="1" t="s">
        <v>183</v>
      </c>
      <c r="D102" s="44">
        <v>426</v>
      </c>
      <c r="E102" s="44">
        <v>6411552.8600000003</v>
      </c>
      <c r="F102" s="44">
        <v>4032</v>
      </c>
      <c r="G102" s="44">
        <v>70143049.989999995</v>
      </c>
      <c r="H102" s="44">
        <v>3437</v>
      </c>
      <c r="I102" s="44">
        <v>16996530.539999999</v>
      </c>
      <c r="J102" s="44">
        <v>9538</v>
      </c>
      <c r="K102" s="44">
        <v>68707183.773399994</v>
      </c>
      <c r="L102" s="42">
        <f t="shared" si="40"/>
        <v>17433</v>
      </c>
      <c r="M102" s="42">
        <f t="shared" si="41"/>
        <v>162258317.16339999</v>
      </c>
      <c r="N102" s="44">
        <v>10630</v>
      </c>
      <c r="O102" s="44">
        <v>120482145.84999999</v>
      </c>
      <c r="P102" s="44">
        <v>237</v>
      </c>
      <c r="Q102" s="44">
        <v>5043070.54</v>
      </c>
      <c r="R102" s="42">
        <f t="shared" si="2"/>
        <v>10867</v>
      </c>
      <c r="S102" s="42">
        <f t="shared" si="3"/>
        <v>125525216.39</v>
      </c>
      <c r="T102" s="42">
        <f t="shared" si="42"/>
        <v>28300</v>
      </c>
      <c r="U102" s="42">
        <f t="shared" si="43"/>
        <v>287783533.55339998</v>
      </c>
      <c r="V102" s="16"/>
    </row>
    <row r="103" spans="1:22" s="9" customFormat="1">
      <c r="A103" s="30">
        <v>96</v>
      </c>
      <c r="B103" s="53" t="s">
        <v>352</v>
      </c>
      <c r="C103" s="32" t="s">
        <v>353</v>
      </c>
      <c r="D103" s="43">
        <v>11</v>
      </c>
      <c r="E103" s="43">
        <v>58896.61</v>
      </c>
      <c r="F103" s="43">
        <v>55</v>
      </c>
      <c r="G103" s="43">
        <v>1734961.37</v>
      </c>
      <c r="H103" s="43">
        <v>50</v>
      </c>
      <c r="I103" s="43">
        <v>26814404.079999998</v>
      </c>
      <c r="J103" s="43">
        <v>173</v>
      </c>
      <c r="K103" s="43">
        <v>132392450.06</v>
      </c>
      <c r="L103" s="43">
        <f t="shared" si="40"/>
        <v>289</v>
      </c>
      <c r="M103" s="43">
        <f t="shared" si="41"/>
        <v>161000712.12</v>
      </c>
      <c r="N103" s="43">
        <v>47</v>
      </c>
      <c r="O103" s="43">
        <v>111256116.5</v>
      </c>
      <c r="P103" s="43">
        <v>1</v>
      </c>
      <c r="Q103" s="43">
        <v>67548</v>
      </c>
      <c r="R103" s="43">
        <f t="shared" si="2"/>
        <v>48</v>
      </c>
      <c r="S103" s="43">
        <f t="shared" si="3"/>
        <v>111323664.5</v>
      </c>
      <c r="T103" s="43">
        <f t="shared" si="42"/>
        <v>337</v>
      </c>
      <c r="U103" s="43">
        <f t="shared" si="43"/>
        <v>272324376.62</v>
      </c>
      <c r="V103" s="16"/>
    </row>
    <row r="104" spans="1:22" s="9" customFormat="1">
      <c r="A104" s="33">
        <v>97</v>
      </c>
      <c r="B104" s="54" t="s">
        <v>290</v>
      </c>
      <c r="C104" s="1" t="s">
        <v>291</v>
      </c>
      <c r="D104" s="44">
        <v>54</v>
      </c>
      <c r="E104" s="44">
        <v>775887.96</v>
      </c>
      <c r="F104" s="44">
        <v>587</v>
      </c>
      <c r="G104" s="44">
        <v>9894805.75</v>
      </c>
      <c r="H104" s="44">
        <v>731</v>
      </c>
      <c r="I104" s="44">
        <v>8863258.9700000007</v>
      </c>
      <c r="J104" s="44">
        <v>7984</v>
      </c>
      <c r="K104" s="44">
        <v>65349950.619999997</v>
      </c>
      <c r="L104" s="42">
        <f>J104+H104+F104+D104</f>
        <v>9356</v>
      </c>
      <c r="M104" s="42">
        <f>K104+I104+G104+E104</f>
        <v>84883903.299999997</v>
      </c>
      <c r="N104" s="44">
        <v>8995</v>
      </c>
      <c r="O104" s="44">
        <v>108532211.22</v>
      </c>
      <c r="P104" s="44">
        <v>2141</v>
      </c>
      <c r="Q104" s="44">
        <v>42895422.590000004</v>
      </c>
      <c r="R104" s="42">
        <f t="shared" si="2"/>
        <v>11136</v>
      </c>
      <c r="S104" s="42">
        <f t="shared" si="3"/>
        <v>151427633.81</v>
      </c>
      <c r="T104" s="42">
        <f>R104+L104</f>
        <v>20492</v>
      </c>
      <c r="U104" s="42">
        <f>S104+M104</f>
        <v>236311537.11000001</v>
      </c>
      <c r="V104" s="16"/>
    </row>
    <row r="105" spans="1:22" s="9" customFormat="1">
      <c r="A105" s="30">
        <v>98</v>
      </c>
      <c r="B105" s="53" t="s">
        <v>169</v>
      </c>
      <c r="C105" s="32" t="s">
        <v>170</v>
      </c>
      <c r="D105" s="43">
        <v>3361</v>
      </c>
      <c r="E105" s="43">
        <v>82711085.519999996</v>
      </c>
      <c r="F105" s="43">
        <v>1109</v>
      </c>
      <c r="G105" s="43">
        <v>30943566.530000001</v>
      </c>
      <c r="H105" s="43">
        <v>596</v>
      </c>
      <c r="I105" s="43">
        <v>3689022.32</v>
      </c>
      <c r="J105" s="43">
        <v>2445</v>
      </c>
      <c r="K105" s="43">
        <v>16107466.25</v>
      </c>
      <c r="L105" s="43">
        <f t="shared" ref="L105:L112" si="44">J105+H105+F105+D105</f>
        <v>7511</v>
      </c>
      <c r="M105" s="43">
        <f t="shared" ref="M105:M112" si="45">K105+I105+G105+E105</f>
        <v>133451140.62</v>
      </c>
      <c r="N105" s="43">
        <v>124</v>
      </c>
      <c r="O105" s="43">
        <v>30518914.579999998</v>
      </c>
      <c r="P105" s="43">
        <v>352</v>
      </c>
      <c r="Q105" s="43">
        <v>67332538.519999996</v>
      </c>
      <c r="R105" s="43">
        <f t="shared" si="2"/>
        <v>476</v>
      </c>
      <c r="S105" s="43">
        <f t="shared" si="3"/>
        <v>97851453.099999994</v>
      </c>
      <c r="T105" s="43">
        <f t="shared" ref="T105:T112" si="46">R105+L105</f>
        <v>7987</v>
      </c>
      <c r="U105" s="43">
        <f t="shared" ref="U105:U112" si="47">S105+M105</f>
        <v>231302593.72</v>
      </c>
      <c r="V105" s="16"/>
    </row>
    <row r="106" spans="1:22" s="9" customFormat="1">
      <c r="A106" s="33">
        <v>99</v>
      </c>
      <c r="B106" s="23" t="s">
        <v>232</v>
      </c>
      <c r="C106" s="1" t="s">
        <v>233</v>
      </c>
      <c r="D106" s="44">
        <v>1</v>
      </c>
      <c r="E106" s="44">
        <v>9686.89</v>
      </c>
      <c r="F106" s="44">
        <v>17</v>
      </c>
      <c r="G106" s="44">
        <v>204418.95</v>
      </c>
      <c r="H106" s="44">
        <v>353</v>
      </c>
      <c r="I106" s="44">
        <v>75368704.170000002</v>
      </c>
      <c r="J106" s="44">
        <v>3180</v>
      </c>
      <c r="K106" s="44">
        <v>45721274.210000001</v>
      </c>
      <c r="L106" s="42">
        <f t="shared" si="44"/>
        <v>3551</v>
      </c>
      <c r="M106" s="42">
        <f t="shared" si="45"/>
        <v>121304084.22</v>
      </c>
      <c r="N106" s="44">
        <v>130</v>
      </c>
      <c r="O106" s="44">
        <v>39232157.369999997</v>
      </c>
      <c r="P106" s="44">
        <v>33</v>
      </c>
      <c r="Q106" s="44">
        <v>69310814.290000007</v>
      </c>
      <c r="R106" s="42">
        <f t="shared" si="2"/>
        <v>163</v>
      </c>
      <c r="S106" s="42">
        <f t="shared" si="3"/>
        <v>108542971.66</v>
      </c>
      <c r="T106" s="42">
        <f t="shared" si="46"/>
        <v>3714</v>
      </c>
      <c r="U106" s="42">
        <f t="shared" si="47"/>
        <v>229847055.88</v>
      </c>
      <c r="V106" s="16"/>
    </row>
    <row r="107" spans="1:22" s="9" customFormat="1">
      <c r="A107" s="30">
        <v>100</v>
      </c>
      <c r="B107" s="31" t="s">
        <v>222</v>
      </c>
      <c r="C107" s="32" t="s">
        <v>223</v>
      </c>
      <c r="D107" s="43"/>
      <c r="E107" s="43"/>
      <c r="F107" s="43"/>
      <c r="G107" s="43"/>
      <c r="H107" s="43">
        <v>923</v>
      </c>
      <c r="I107" s="43">
        <v>20684359.260000002</v>
      </c>
      <c r="J107" s="43">
        <v>5389</v>
      </c>
      <c r="K107" s="43">
        <v>92542787.659999996</v>
      </c>
      <c r="L107" s="43">
        <f t="shared" si="44"/>
        <v>6312</v>
      </c>
      <c r="M107" s="43">
        <f t="shared" si="45"/>
        <v>113227146.92</v>
      </c>
      <c r="N107" s="43">
        <v>5254</v>
      </c>
      <c r="O107" s="43">
        <v>92966779.159999996</v>
      </c>
      <c r="P107" s="43">
        <v>926</v>
      </c>
      <c r="Q107" s="43">
        <v>20984698.399999999</v>
      </c>
      <c r="R107" s="43">
        <f t="shared" si="2"/>
        <v>6180</v>
      </c>
      <c r="S107" s="43">
        <f t="shared" si="3"/>
        <v>113951477.56</v>
      </c>
      <c r="T107" s="43">
        <f t="shared" si="46"/>
        <v>12492</v>
      </c>
      <c r="U107" s="43">
        <f t="shared" si="47"/>
        <v>227178624.48000002</v>
      </c>
      <c r="V107" s="16"/>
    </row>
    <row r="108" spans="1:22" s="9" customFormat="1">
      <c r="A108" s="33">
        <v>101</v>
      </c>
      <c r="B108" s="54" t="s">
        <v>284</v>
      </c>
      <c r="C108" s="1" t="s">
        <v>285</v>
      </c>
      <c r="D108" s="44">
        <v>23</v>
      </c>
      <c r="E108" s="44">
        <v>446219</v>
      </c>
      <c r="F108" s="44">
        <v>8</v>
      </c>
      <c r="G108" s="44">
        <v>457693.94</v>
      </c>
      <c r="H108" s="44">
        <v>12062</v>
      </c>
      <c r="I108" s="44">
        <v>6424186.3600000003</v>
      </c>
      <c r="J108" s="44">
        <v>11516</v>
      </c>
      <c r="K108" s="44">
        <v>12032946.83</v>
      </c>
      <c r="L108" s="42">
        <f t="shared" si="44"/>
        <v>23609</v>
      </c>
      <c r="M108" s="42">
        <f t="shared" si="45"/>
        <v>19361046.130000003</v>
      </c>
      <c r="N108" s="44">
        <v>882</v>
      </c>
      <c r="O108" s="44">
        <v>106337471.64</v>
      </c>
      <c r="P108" s="44">
        <v>626</v>
      </c>
      <c r="Q108" s="44">
        <v>100601939.63</v>
      </c>
      <c r="R108" s="42">
        <f t="shared" si="2"/>
        <v>1508</v>
      </c>
      <c r="S108" s="42">
        <f t="shared" si="3"/>
        <v>206939411.26999998</v>
      </c>
      <c r="T108" s="42">
        <f t="shared" si="46"/>
        <v>25117</v>
      </c>
      <c r="U108" s="42">
        <f t="shared" si="47"/>
        <v>226300457.39999998</v>
      </c>
      <c r="V108" s="16"/>
    </row>
    <row r="109" spans="1:22" s="9" customFormat="1">
      <c r="A109" s="30">
        <v>102</v>
      </c>
      <c r="B109" s="53" t="s">
        <v>218</v>
      </c>
      <c r="C109" s="32" t="s">
        <v>219</v>
      </c>
      <c r="D109" s="43">
        <v>3</v>
      </c>
      <c r="E109" s="43">
        <v>44131.16</v>
      </c>
      <c r="F109" s="43">
        <v>477</v>
      </c>
      <c r="G109" s="43">
        <v>7424775.5999999996</v>
      </c>
      <c r="H109" s="43">
        <v>1668</v>
      </c>
      <c r="I109" s="43">
        <v>2980807.29</v>
      </c>
      <c r="J109" s="43">
        <v>5738</v>
      </c>
      <c r="K109" s="43">
        <v>30637836.34</v>
      </c>
      <c r="L109" s="43">
        <f t="shared" si="44"/>
        <v>7886</v>
      </c>
      <c r="M109" s="43">
        <f t="shared" si="45"/>
        <v>41087550.390000001</v>
      </c>
      <c r="N109" s="43">
        <v>2687</v>
      </c>
      <c r="O109" s="43">
        <v>109155977.51000001</v>
      </c>
      <c r="P109" s="43">
        <v>466</v>
      </c>
      <c r="Q109" s="43">
        <v>74132337.069999993</v>
      </c>
      <c r="R109" s="43">
        <f t="shared" si="2"/>
        <v>3153</v>
      </c>
      <c r="S109" s="43">
        <f t="shared" si="3"/>
        <v>183288314.57999998</v>
      </c>
      <c r="T109" s="43">
        <f t="shared" si="46"/>
        <v>11039</v>
      </c>
      <c r="U109" s="43">
        <f t="shared" si="47"/>
        <v>224375864.96999997</v>
      </c>
      <c r="V109" s="16"/>
    </row>
    <row r="110" spans="1:22" s="9" customFormat="1">
      <c r="A110" s="33">
        <v>103</v>
      </c>
      <c r="B110" s="54" t="s">
        <v>167</v>
      </c>
      <c r="C110" s="1" t="s">
        <v>168</v>
      </c>
      <c r="D110" s="44">
        <v>5</v>
      </c>
      <c r="E110" s="44">
        <v>41085.449999999997</v>
      </c>
      <c r="F110" s="44">
        <v>590</v>
      </c>
      <c r="G110" s="44">
        <v>11394271.25</v>
      </c>
      <c r="H110" s="44">
        <v>46</v>
      </c>
      <c r="I110" s="44">
        <v>236523.38</v>
      </c>
      <c r="J110" s="44">
        <v>1972</v>
      </c>
      <c r="K110" s="44">
        <v>97576316.75</v>
      </c>
      <c r="L110" s="42">
        <f t="shared" si="44"/>
        <v>2613</v>
      </c>
      <c r="M110" s="42">
        <f t="shared" si="45"/>
        <v>109248196.83</v>
      </c>
      <c r="N110" s="44">
        <v>3461</v>
      </c>
      <c r="O110" s="44">
        <v>109342481.13</v>
      </c>
      <c r="P110" s="44">
        <v>27</v>
      </c>
      <c r="Q110" s="44">
        <v>661591.74</v>
      </c>
      <c r="R110" s="42">
        <f t="shared" ref="R110:R126" si="48">N110+P110</f>
        <v>3488</v>
      </c>
      <c r="S110" s="42">
        <f t="shared" ref="S110:S126" si="49">O110+Q110</f>
        <v>110004072.86999999</v>
      </c>
      <c r="T110" s="42">
        <f t="shared" si="46"/>
        <v>6101</v>
      </c>
      <c r="U110" s="42">
        <f t="shared" si="47"/>
        <v>219252269.69999999</v>
      </c>
      <c r="V110" s="16"/>
    </row>
    <row r="111" spans="1:22" s="9" customFormat="1">
      <c r="A111" s="30">
        <v>104</v>
      </c>
      <c r="B111" s="53" t="s">
        <v>198</v>
      </c>
      <c r="C111" s="32" t="s">
        <v>199</v>
      </c>
      <c r="D111" s="43">
        <v>11</v>
      </c>
      <c r="E111" s="43">
        <v>137683.51</v>
      </c>
      <c r="F111" s="43">
        <v>201</v>
      </c>
      <c r="G111" s="43">
        <v>4549444.1100000003</v>
      </c>
      <c r="H111" s="43">
        <v>12091</v>
      </c>
      <c r="I111" s="43">
        <v>14500018.609999999</v>
      </c>
      <c r="J111" s="43">
        <v>23758</v>
      </c>
      <c r="K111" s="43">
        <v>86442461.849999994</v>
      </c>
      <c r="L111" s="43">
        <f t="shared" si="44"/>
        <v>36061</v>
      </c>
      <c r="M111" s="43">
        <f t="shared" si="45"/>
        <v>105629608.08</v>
      </c>
      <c r="N111" s="43">
        <v>8240</v>
      </c>
      <c r="O111" s="43">
        <v>89985838.420000002</v>
      </c>
      <c r="P111" s="43">
        <v>193</v>
      </c>
      <c r="Q111" s="43">
        <v>13629806.800000001</v>
      </c>
      <c r="R111" s="43">
        <f t="shared" si="48"/>
        <v>8433</v>
      </c>
      <c r="S111" s="43">
        <f t="shared" si="49"/>
        <v>103615645.22</v>
      </c>
      <c r="T111" s="43">
        <f t="shared" si="46"/>
        <v>44494</v>
      </c>
      <c r="U111" s="43">
        <f t="shared" si="47"/>
        <v>209245253.30000001</v>
      </c>
      <c r="V111" s="16"/>
    </row>
    <row r="112" spans="1:22" s="9" customFormat="1">
      <c r="A112" s="33">
        <v>105</v>
      </c>
      <c r="B112" s="54" t="s">
        <v>200</v>
      </c>
      <c r="C112" s="1" t="s">
        <v>201</v>
      </c>
      <c r="D112" s="44">
        <v>212</v>
      </c>
      <c r="E112" s="44">
        <v>4826608.42</v>
      </c>
      <c r="F112" s="44">
        <v>524</v>
      </c>
      <c r="G112" s="44">
        <v>8863340.2699999996</v>
      </c>
      <c r="H112" s="44">
        <v>1813</v>
      </c>
      <c r="I112" s="44">
        <v>14499290.359999999</v>
      </c>
      <c r="J112" s="44">
        <v>4301</v>
      </c>
      <c r="K112" s="44">
        <v>46072174.194499999</v>
      </c>
      <c r="L112" s="42">
        <f t="shared" si="44"/>
        <v>6850</v>
      </c>
      <c r="M112" s="42">
        <f t="shared" si="45"/>
        <v>74261413.244499996</v>
      </c>
      <c r="N112" s="44">
        <v>3948</v>
      </c>
      <c r="O112" s="44">
        <v>81735559.239999995</v>
      </c>
      <c r="P112" s="44">
        <v>448</v>
      </c>
      <c r="Q112" s="44">
        <v>46084312.82</v>
      </c>
      <c r="R112" s="42">
        <f t="shared" si="48"/>
        <v>4396</v>
      </c>
      <c r="S112" s="42">
        <f t="shared" si="49"/>
        <v>127819872.06</v>
      </c>
      <c r="T112" s="42">
        <f t="shared" si="46"/>
        <v>11246</v>
      </c>
      <c r="U112" s="42">
        <f t="shared" si="47"/>
        <v>202081285.30449998</v>
      </c>
      <c r="V112" s="16"/>
    </row>
    <row r="113" spans="1:22" s="9" customFormat="1">
      <c r="A113" s="30">
        <v>106</v>
      </c>
      <c r="B113" s="53" t="s">
        <v>190</v>
      </c>
      <c r="C113" s="32" t="s">
        <v>191</v>
      </c>
      <c r="D113" s="43">
        <v>4</v>
      </c>
      <c r="E113" s="43">
        <v>82858.559999999998</v>
      </c>
      <c r="F113" s="43">
        <v>12</v>
      </c>
      <c r="G113" s="43">
        <v>82973.25</v>
      </c>
      <c r="H113" s="43">
        <v>1865</v>
      </c>
      <c r="I113" s="43">
        <v>9186076.4600000009</v>
      </c>
      <c r="J113" s="43">
        <v>4965</v>
      </c>
      <c r="K113" s="43">
        <v>50996037.359999999</v>
      </c>
      <c r="L113" s="43">
        <f t="shared" ref="L113:M120" si="50">J113+H113+F113+D113</f>
        <v>6846</v>
      </c>
      <c r="M113" s="43">
        <f t="shared" si="50"/>
        <v>60347945.630000003</v>
      </c>
      <c r="N113" s="43">
        <v>6460</v>
      </c>
      <c r="O113" s="43">
        <v>89979176.689999998</v>
      </c>
      <c r="P113" s="43">
        <v>591</v>
      </c>
      <c r="Q113" s="43">
        <v>48187019.670000002</v>
      </c>
      <c r="R113" s="43">
        <f t="shared" si="48"/>
        <v>7051</v>
      </c>
      <c r="S113" s="43">
        <f t="shared" si="49"/>
        <v>138166196.36000001</v>
      </c>
      <c r="T113" s="43">
        <f t="shared" ref="T113:U120" si="51">R113+L113</f>
        <v>13897</v>
      </c>
      <c r="U113" s="43">
        <f t="shared" si="51"/>
        <v>198514141.99000001</v>
      </c>
      <c r="V113" s="16"/>
    </row>
    <row r="114" spans="1:22" s="9" customFormat="1">
      <c r="A114" s="33">
        <v>107</v>
      </c>
      <c r="B114" s="54" t="s">
        <v>194</v>
      </c>
      <c r="C114" s="1" t="s">
        <v>195</v>
      </c>
      <c r="D114" s="44">
        <v>97</v>
      </c>
      <c r="E114" s="44">
        <v>1298686.57</v>
      </c>
      <c r="F114" s="44">
        <v>1747</v>
      </c>
      <c r="G114" s="44">
        <v>33667196.32</v>
      </c>
      <c r="H114" s="44">
        <v>1462</v>
      </c>
      <c r="I114" s="44">
        <v>10637382.560000001</v>
      </c>
      <c r="J114" s="44">
        <v>4538</v>
      </c>
      <c r="K114" s="44">
        <v>28601777.1642</v>
      </c>
      <c r="L114" s="42">
        <f t="shared" si="50"/>
        <v>7844</v>
      </c>
      <c r="M114" s="42">
        <f t="shared" si="50"/>
        <v>74205042.614199996</v>
      </c>
      <c r="N114" s="44">
        <v>3546</v>
      </c>
      <c r="O114" s="44">
        <v>79838936.430000007</v>
      </c>
      <c r="P114" s="44">
        <v>584</v>
      </c>
      <c r="Q114" s="44">
        <v>29501711.109999999</v>
      </c>
      <c r="R114" s="42">
        <f t="shared" si="48"/>
        <v>4130</v>
      </c>
      <c r="S114" s="42">
        <f t="shared" si="49"/>
        <v>109340647.54000001</v>
      </c>
      <c r="T114" s="42">
        <f t="shared" si="51"/>
        <v>11974</v>
      </c>
      <c r="U114" s="42">
        <f t="shared" si="51"/>
        <v>183545690.15420002</v>
      </c>
      <c r="V114" s="16"/>
    </row>
    <row r="115" spans="1:22" s="9" customFormat="1">
      <c r="A115" s="30">
        <v>108</v>
      </c>
      <c r="B115" s="53" t="s">
        <v>325</v>
      </c>
      <c r="C115" s="32" t="s">
        <v>326</v>
      </c>
      <c r="D115" s="43">
        <v>12</v>
      </c>
      <c r="E115" s="43">
        <v>203199.57</v>
      </c>
      <c r="F115" s="43">
        <v>1435</v>
      </c>
      <c r="G115" s="43">
        <v>24368287.3473</v>
      </c>
      <c r="H115" s="43">
        <v>1098</v>
      </c>
      <c r="I115" s="43">
        <v>7158016.4500000002</v>
      </c>
      <c r="J115" s="43">
        <v>2374</v>
      </c>
      <c r="K115" s="43">
        <v>27446629.27</v>
      </c>
      <c r="L115" s="43">
        <f t="shared" si="50"/>
        <v>4919</v>
      </c>
      <c r="M115" s="43">
        <f t="shared" si="50"/>
        <v>59176132.6373</v>
      </c>
      <c r="N115" s="43">
        <v>3356</v>
      </c>
      <c r="O115" s="43">
        <v>80834004.599999994</v>
      </c>
      <c r="P115" s="43">
        <v>492</v>
      </c>
      <c r="Q115" s="43">
        <v>36377145.649999999</v>
      </c>
      <c r="R115" s="43">
        <f t="shared" si="48"/>
        <v>3848</v>
      </c>
      <c r="S115" s="43">
        <f t="shared" si="49"/>
        <v>117211150.25</v>
      </c>
      <c r="T115" s="43">
        <f t="shared" si="51"/>
        <v>8767</v>
      </c>
      <c r="U115" s="43">
        <f t="shared" si="51"/>
        <v>176387282.88730001</v>
      </c>
      <c r="V115" s="16"/>
    </row>
    <row r="116" spans="1:22" s="9" customFormat="1">
      <c r="A116" s="33">
        <v>109</v>
      </c>
      <c r="B116" s="23" t="s">
        <v>186</v>
      </c>
      <c r="C116" s="1" t="s">
        <v>187</v>
      </c>
      <c r="D116" s="44">
        <v>24</v>
      </c>
      <c r="E116" s="44">
        <v>109507.78</v>
      </c>
      <c r="F116" s="44">
        <v>123</v>
      </c>
      <c r="G116" s="44">
        <v>3161860.64</v>
      </c>
      <c r="H116" s="44">
        <v>3754</v>
      </c>
      <c r="I116" s="44">
        <v>23839784.640000001</v>
      </c>
      <c r="J116" s="44">
        <v>7647</v>
      </c>
      <c r="K116" s="44">
        <v>83597996.629999995</v>
      </c>
      <c r="L116" s="42">
        <f t="shared" si="50"/>
        <v>11548</v>
      </c>
      <c r="M116" s="42">
        <f t="shared" si="50"/>
        <v>110709149.69</v>
      </c>
      <c r="N116" s="44">
        <v>6223</v>
      </c>
      <c r="O116" s="44">
        <v>62937321.350000001</v>
      </c>
      <c r="P116" s="44">
        <v>37</v>
      </c>
      <c r="Q116" s="44">
        <v>405069.81</v>
      </c>
      <c r="R116" s="42">
        <f t="shared" si="48"/>
        <v>6260</v>
      </c>
      <c r="S116" s="42">
        <f t="shared" si="49"/>
        <v>63342391.160000004</v>
      </c>
      <c r="T116" s="42">
        <f t="shared" si="51"/>
        <v>17808</v>
      </c>
      <c r="U116" s="42">
        <f t="shared" si="51"/>
        <v>174051540.84999999</v>
      </c>
      <c r="V116" s="16"/>
    </row>
    <row r="117" spans="1:22" s="9" customFormat="1">
      <c r="A117" s="30">
        <v>110</v>
      </c>
      <c r="B117" s="31" t="s">
        <v>174</v>
      </c>
      <c r="C117" s="32" t="s">
        <v>175</v>
      </c>
      <c r="D117" s="43">
        <v>190</v>
      </c>
      <c r="E117" s="43">
        <v>2408417.0499999998</v>
      </c>
      <c r="F117" s="43">
        <v>1535</v>
      </c>
      <c r="G117" s="43">
        <v>25606516.73</v>
      </c>
      <c r="H117" s="43">
        <v>1604</v>
      </c>
      <c r="I117" s="43">
        <v>13884354.609999999</v>
      </c>
      <c r="J117" s="43">
        <v>6522</v>
      </c>
      <c r="K117" s="43">
        <v>45798186.359999999</v>
      </c>
      <c r="L117" s="43">
        <f t="shared" si="50"/>
        <v>9851</v>
      </c>
      <c r="M117" s="43">
        <f t="shared" si="50"/>
        <v>87697474.75</v>
      </c>
      <c r="N117" s="43">
        <v>6608</v>
      </c>
      <c r="O117" s="43">
        <v>65305460.549999997</v>
      </c>
      <c r="P117" s="43">
        <v>345</v>
      </c>
      <c r="Q117" s="43">
        <v>10275491.76</v>
      </c>
      <c r="R117" s="43">
        <f t="shared" si="48"/>
        <v>6953</v>
      </c>
      <c r="S117" s="43">
        <f t="shared" si="49"/>
        <v>75580952.310000002</v>
      </c>
      <c r="T117" s="43">
        <f t="shared" si="51"/>
        <v>16804</v>
      </c>
      <c r="U117" s="43">
        <f t="shared" si="51"/>
        <v>163278427.06</v>
      </c>
      <c r="V117" s="16"/>
    </row>
    <row r="118" spans="1:22" s="9" customFormat="1">
      <c r="A118" s="33">
        <v>111</v>
      </c>
      <c r="B118" s="54" t="s">
        <v>260</v>
      </c>
      <c r="C118" s="1" t="s">
        <v>261</v>
      </c>
      <c r="D118" s="44"/>
      <c r="E118" s="44"/>
      <c r="F118" s="44">
        <v>11</v>
      </c>
      <c r="G118" s="44">
        <v>79482.740000000005</v>
      </c>
      <c r="H118" s="44">
        <v>275</v>
      </c>
      <c r="I118" s="44">
        <v>449578.76</v>
      </c>
      <c r="J118" s="44">
        <v>865</v>
      </c>
      <c r="K118" s="44">
        <v>77804327.230000004</v>
      </c>
      <c r="L118" s="42">
        <f t="shared" si="50"/>
        <v>1151</v>
      </c>
      <c r="M118" s="42">
        <f t="shared" si="50"/>
        <v>78333388.730000004</v>
      </c>
      <c r="N118" s="44">
        <v>5402</v>
      </c>
      <c r="O118" s="44">
        <v>77594830.780000001</v>
      </c>
      <c r="P118" s="44">
        <v>11</v>
      </c>
      <c r="Q118" s="44">
        <v>144355.42000000001</v>
      </c>
      <c r="R118" s="42">
        <f t="shared" si="48"/>
        <v>5413</v>
      </c>
      <c r="S118" s="42">
        <f t="shared" si="49"/>
        <v>77739186.200000003</v>
      </c>
      <c r="T118" s="42">
        <f t="shared" si="51"/>
        <v>6564</v>
      </c>
      <c r="U118" s="42">
        <f t="shared" si="51"/>
        <v>156072574.93000001</v>
      </c>
      <c r="V118" s="16"/>
    </row>
    <row r="119" spans="1:22" s="9" customFormat="1">
      <c r="A119" s="30">
        <v>112</v>
      </c>
      <c r="B119" s="53" t="s">
        <v>206</v>
      </c>
      <c r="C119" s="32" t="s">
        <v>207</v>
      </c>
      <c r="D119" s="43">
        <v>183</v>
      </c>
      <c r="E119" s="43">
        <v>3982636.91</v>
      </c>
      <c r="F119" s="43">
        <v>761</v>
      </c>
      <c r="G119" s="43">
        <v>15542019.17</v>
      </c>
      <c r="H119" s="43">
        <v>8487</v>
      </c>
      <c r="I119" s="43">
        <v>19096269.23</v>
      </c>
      <c r="J119" s="43">
        <v>11872</v>
      </c>
      <c r="K119" s="43">
        <v>48771722.280000001</v>
      </c>
      <c r="L119" s="43">
        <f t="shared" si="50"/>
        <v>21303</v>
      </c>
      <c r="M119" s="43">
        <f t="shared" si="50"/>
        <v>87392647.590000004</v>
      </c>
      <c r="N119" s="43">
        <v>4652</v>
      </c>
      <c r="O119" s="43">
        <v>52211889.200000003</v>
      </c>
      <c r="P119" s="43">
        <v>735</v>
      </c>
      <c r="Q119" s="43">
        <v>10829244.890000001</v>
      </c>
      <c r="R119" s="43">
        <f t="shared" si="48"/>
        <v>5387</v>
      </c>
      <c r="S119" s="43">
        <f t="shared" si="49"/>
        <v>63041134.090000004</v>
      </c>
      <c r="T119" s="43">
        <f t="shared" si="51"/>
        <v>26690</v>
      </c>
      <c r="U119" s="43">
        <f t="shared" si="51"/>
        <v>150433781.68000001</v>
      </c>
      <c r="V119" s="16"/>
    </row>
    <row r="120" spans="1:22" s="9" customFormat="1">
      <c r="A120" s="33">
        <v>113</v>
      </c>
      <c r="B120" s="54" t="s">
        <v>239</v>
      </c>
      <c r="C120" s="1" t="s">
        <v>240</v>
      </c>
      <c r="D120" s="44"/>
      <c r="E120" s="44"/>
      <c r="F120" s="44">
        <v>9</v>
      </c>
      <c r="G120" s="44">
        <v>12572.58</v>
      </c>
      <c r="H120" s="44">
        <v>816</v>
      </c>
      <c r="I120" s="44">
        <v>1754716.09</v>
      </c>
      <c r="J120" s="44">
        <v>3327</v>
      </c>
      <c r="K120" s="44">
        <v>74535211.450000003</v>
      </c>
      <c r="L120" s="42">
        <f t="shared" si="50"/>
        <v>4152</v>
      </c>
      <c r="M120" s="42">
        <f t="shared" si="50"/>
        <v>76302500.120000005</v>
      </c>
      <c r="N120" s="44">
        <v>7894</v>
      </c>
      <c r="O120" s="44">
        <v>73473521.689999998</v>
      </c>
      <c r="P120" s="44">
        <v>70</v>
      </c>
      <c r="Q120" s="44">
        <v>636429.02</v>
      </c>
      <c r="R120" s="42">
        <f t="shared" si="48"/>
        <v>7964</v>
      </c>
      <c r="S120" s="42">
        <f t="shared" si="49"/>
        <v>74109950.709999993</v>
      </c>
      <c r="T120" s="42">
        <f t="shared" si="51"/>
        <v>12116</v>
      </c>
      <c r="U120" s="42">
        <f t="shared" si="51"/>
        <v>150412450.82999998</v>
      </c>
      <c r="V120" s="16"/>
    </row>
    <row r="121" spans="1:22" s="9" customFormat="1">
      <c r="A121" s="30">
        <v>114</v>
      </c>
      <c r="B121" s="53" t="s">
        <v>159</v>
      </c>
      <c r="C121" s="32" t="s">
        <v>160</v>
      </c>
      <c r="D121" s="43">
        <v>23</v>
      </c>
      <c r="E121" s="43">
        <v>333729.33</v>
      </c>
      <c r="F121" s="43">
        <v>397</v>
      </c>
      <c r="G121" s="43">
        <v>7822542.3099999996</v>
      </c>
      <c r="H121" s="43">
        <v>1083</v>
      </c>
      <c r="I121" s="43">
        <v>8035935.9500000002</v>
      </c>
      <c r="J121" s="43">
        <v>4502</v>
      </c>
      <c r="K121" s="43">
        <v>34982101.269699998</v>
      </c>
      <c r="L121" s="43">
        <f t="shared" ref="L121:L140" si="52">J121+H121+F121+D121</f>
        <v>6005</v>
      </c>
      <c r="M121" s="43">
        <f t="shared" ref="M121:M140" si="53">K121+I121+G121+E121</f>
        <v>51174308.859700002</v>
      </c>
      <c r="N121" s="43">
        <v>10907</v>
      </c>
      <c r="O121" s="43">
        <v>65086647.969999999</v>
      </c>
      <c r="P121" s="43">
        <v>348</v>
      </c>
      <c r="Q121" s="43">
        <v>30605787.48</v>
      </c>
      <c r="R121" s="43">
        <f t="shared" si="48"/>
        <v>11255</v>
      </c>
      <c r="S121" s="43">
        <f t="shared" si="49"/>
        <v>95692435.450000003</v>
      </c>
      <c r="T121" s="43">
        <f t="shared" ref="T121:T140" si="54">R121+L121</f>
        <v>17260</v>
      </c>
      <c r="U121" s="43">
        <f t="shared" ref="U121:U140" si="55">S121+M121</f>
        <v>146866744.30970001</v>
      </c>
      <c r="V121" s="16"/>
    </row>
    <row r="122" spans="1:22" s="9" customFormat="1">
      <c r="A122" s="33">
        <v>115</v>
      </c>
      <c r="B122" s="54" t="s">
        <v>304</v>
      </c>
      <c r="C122" s="1" t="s">
        <v>305</v>
      </c>
      <c r="D122" s="44">
        <v>35</v>
      </c>
      <c r="E122" s="44">
        <v>532263.16</v>
      </c>
      <c r="F122" s="44">
        <v>411</v>
      </c>
      <c r="G122" s="44">
        <v>6812853.29</v>
      </c>
      <c r="H122" s="44">
        <v>723</v>
      </c>
      <c r="I122" s="44">
        <v>2682950.2599999998</v>
      </c>
      <c r="J122" s="44">
        <v>6816</v>
      </c>
      <c r="K122" s="44">
        <v>62017011.840000004</v>
      </c>
      <c r="L122" s="42">
        <f t="shared" si="52"/>
        <v>7985</v>
      </c>
      <c r="M122" s="42">
        <f t="shared" si="53"/>
        <v>72045078.549999997</v>
      </c>
      <c r="N122" s="44">
        <v>12610</v>
      </c>
      <c r="O122" s="44">
        <v>68501507.219999999</v>
      </c>
      <c r="P122" s="44">
        <v>192</v>
      </c>
      <c r="Q122" s="44">
        <v>2919775.16</v>
      </c>
      <c r="R122" s="42">
        <f t="shared" si="48"/>
        <v>12802</v>
      </c>
      <c r="S122" s="42">
        <f t="shared" si="49"/>
        <v>71421282.379999995</v>
      </c>
      <c r="T122" s="42">
        <f t="shared" si="54"/>
        <v>20787</v>
      </c>
      <c r="U122" s="42">
        <f t="shared" si="55"/>
        <v>143466360.93000001</v>
      </c>
      <c r="V122" s="16"/>
    </row>
    <row r="123" spans="1:22" s="9" customFormat="1">
      <c r="A123" s="30">
        <v>116</v>
      </c>
      <c r="B123" s="53" t="s">
        <v>316</v>
      </c>
      <c r="C123" s="32" t="s">
        <v>346</v>
      </c>
      <c r="D123" s="43"/>
      <c r="E123" s="43"/>
      <c r="F123" s="43"/>
      <c r="G123" s="43"/>
      <c r="H123" s="43">
        <v>3</v>
      </c>
      <c r="I123" s="43">
        <v>67257574.629999995</v>
      </c>
      <c r="J123" s="43">
        <v>12</v>
      </c>
      <c r="K123" s="43">
        <v>2707024.09</v>
      </c>
      <c r="L123" s="43">
        <f t="shared" si="52"/>
        <v>15</v>
      </c>
      <c r="M123" s="43">
        <f t="shared" si="53"/>
        <v>69964598.719999999</v>
      </c>
      <c r="N123" s="43">
        <v>3</v>
      </c>
      <c r="O123" s="43">
        <v>3631624.74</v>
      </c>
      <c r="P123" s="43">
        <v>5</v>
      </c>
      <c r="Q123" s="43">
        <v>68666750.359999999</v>
      </c>
      <c r="R123" s="43">
        <f t="shared" si="48"/>
        <v>8</v>
      </c>
      <c r="S123" s="43">
        <f t="shared" si="49"/>
        <v>72298375.099999994</v>
      </c>
      <c r="T123" s="43">
        <f t="shared" si="54"/>
        <v>23</v>
      </c>
      <c r="U123" s="43">
        <f t="shared" si="55"/>
        <v>142262973.81999999</v>
      </c>
      <c r="V123" s="16"/>
    </row>
    <row r="124" spans="1:22" s="9" customFormat="1">
      <c r="A124" s="33">
        <v>117</v>
      </c>
      <c r="B124" s="54" t="s">
        <v>208</v>
      </c>
      <c r="C124" s="1" t="s">
        <v>209</v>
      </c>
      <c r="D124" s="44">
        <v>24</v>
      </c>
      <c r="E124" s="44">
        <v>581533.43000000005</v>
      </c>
      <c r="F124" s="44">
        <v>1353</v>
      </c>
      <c r="G124" s="44">
        <v>40169678.219999999</v>
      </c>
      <c r="H124" s="44">
        <v>797</v>
      </c>
      <c r="I124" s="44">
        <v>8242099</v>
      </c>
      <c r="J124" s="44">
        <v>3360</v>
      </c>
      <c r="K124" s="44">
        <v>22120789.8968</v>
      </c>
      <c r="L124" s="42">
        <f t="shared" si="52"/>
        <v>5534</v>
      </c>
      <c r="M124" s="42">
        <f t="shared" si="53"/>
        <v>71114100.546800002</v>
      </c>
      <c r="N124" s="44">
        <v>3431</v>
      </c>
      <c r="O124" s="44">
        <v>61937217.939999998</v>
      </c>
      <c r="P124" s="44">
        <v>529</v>
      </c>
      <c r="Q124" s="44">
        <v>8475798.5500000007</v>
      </c>
      <c r="R124" s="42">
        <f t="shared" si="48"/>
        <v>3960</v>
      </c>
      <c r="S124" s="42">
        <f t="shared" si="49"/>
        <v>70413016.489999995</v>
      </c>
      <c r="T124" s="42">
        <f t="shared" si="54"/>
        <v>9494</v>
      </c>
      <c r="U124" s="42">
        <f t="shared" si="55"/>
        <v>141527117.0368</v>
      </c>
      <c r="V124" s="16"/>
    </row>
    <row r="125" spans="1:22" s="9" customFormat="1">
      <c r="A125" s="30">
        <v>118</v>
      </c>
      <c r="B125" s="53" t="s">
        <v>212</v>
      </c>
      <c r="C125" s="32" t="s">
        <v>213</v>
      </c>
      <c r="D125" s="43"/>
      <c r="E125" s="43"/>
      <c r="F125" s="43">
        <v>33</v>
      </c>
      <c r="G125" s="43">
        <v>308759.57</v>
      </c>
      <c r="H125" s="43">
        <v>1804</v>
      </c>
      <c r="I125" s="43">
        <v>6169096.4699999997</v>
      </c>
      <c r="J125" s="43">
        <v>7529</v>
      </c>
      <c r="K125" s="43">
        <v>61006668.829999998</v>
      </c>
      <c r="L125" s="43">
        <f t="shared" si="52"/>
        <v>9366</v>
      </c>
      <c r="M125" s="43">
        <f t="shared" si="53"/>
        <v>67484524.86999999</v>
      </c>
      <c r="N125" s="43">
        <v>4693</v>
      </c>
      <c r="O125" s="43">
        <v>55176416.07</v>
      </c>
      <c r="P125" s="43">
        <v>39</v>
      </c>
      <c r="Q125" s="43">
        <v>344671.37</v>
      </c>
      <c r="R125" s="43">
        <f t="shared" si="48"/>
        <v>4732</v>
      </c>
      <c r="S125" s="43">
        <f t="shared" si="49"/>
        <v>55521087.439999998</v>
      </c>
      <c r="T125" s="43">
        <f t="shared" si="54"/>
        <v>14098</v>
      </c>
      <c r="U125" s="43">
        <f t="shared" si="55"/>
        <v>123005612.30999999</v>
      </c>
      <c r="V125" s="16"/>
    </row>
    <row r="126" spans="1:22" s="9" customFormat="1">
      <c r="A126" s="33">
        <v>119</v>
      </c>
      <c r="B126" s="23" t="s">
        <v>184</v>
      </c>
      <c r="C126" s="1" t="s">
        <v>185</v>
      </c>
      <c r="D126" s="44">
        <v>103</v>
      </c>
      <c r="E126" s="44">
        <v>10730441.060000001</v>
      </c>
      <c r="F126" s="44">
        <v>81</v>
      </c>
      <c r="G126" s="44">
        <v>10283899.65</v>
      </c>
      <c r="H126" s="44">
        <v>225</v>
      </c>
      <c r="I126" s="44">
        <v>16752752.91</v>
      </c>
      <c r="J126" s="44">
        <v>741</v>
      </c>
      <c r="K126" s="44">
        <v>28552777.899999999</v>
      </c>
      <c r="L126" s="42">
        <f t="shared" si="52"/>
        <v>1150</v>
      </c>
      <c r="M126" s="42">
        <f t="shared" si="53"/>
        <v>66319871.520000003</v>
      </c>
      <c r="N126" s="44">
        <v>130</v>
      </c>
      <c r="O126" s="44">
        <v>29474159.5</v>
      </c>
      <c r="P126" s="44">
        <v>54</v>
      </c>
      <c r="Q126" s="44">
        <v>18004492.739999998</v>
      </c>
      <c r="R126" s="42">
        <f t="shared" si="48"/>
        <v>184</v>
      </c>
      <c r="S126" s="42">
        <f t="shared" si="49"/>
        <v>47478652.239999995</v>
      </c>
      <c r="T126" s="42">
        <f t="shared" si="54"/>
        <v>1334</v>
      </c>
      <c r="U126" s="42">
        <f t="shared" si="55"/>
        <v>113798523.75999999</v>
      </c>
      <c r="V126" s="16"/>
    </row>
    <row r="127" spans="1:22" s="9" customFormat="1">
      <c r="A127" s="30">
        <v>120</v>
      </c>
      <c r="B127" s="31" t="s">
        <v>230</v>
      </c>
      <c r="C127" s="32" t="s">
        <v>231</v>
      </c>
      <c r="D127" s="43">
        <v>27</v>
      </c>
      <c r="E127" s="43">
        <v>681514.02</v>
      </c>
      <c r="F127" s="43">
        <v>87</v>
      </c>
      <c r="G127" s="43">
        <v>1279193.3899999999</v>
      </c>
      <c r="H127" s="43">
        <v>2368</v>
      </c>
      <c r="I127" s="43">
        <v>11008801.470000001</v>
      </c>
      <c r="J127" s="43">
        <v>5940</v>
      </c>
      <c r="K127" s="43">
        <v>52115198.109999999</v>
      </c>
      <c r="L127" s="43">
        <f t="shared" si="52"/>
        <v>8422</v>
      </c>
      <c r="M127" s="43">
        <f t="shared" si="53"/>
        <v>65084706.990000002</v>
      </c>
      <c r="N127" s="43">
        <v>2299</v>
      </c>
      <c r="O127" s="43">
        <v>43256124.899999999</v>
      </c>
      <c r="P127" s="43">
        <v>77</v>
      </c>
      <c r="Q127" s="43">
        <v>1589554.22</v>
      </c>
      <c r="R127" s="43">
        <f t="shared" ref="R127:R136" si="56">N127+P127</f>
        <v>2376</v>
      </c>
      <c r="S127" s="43">
        <f t="shared" ref="S127:S136" si="57">O127+Q127</f>
        <v>44845679.119999997</v>
      </c>
      <c r="T127" s="43">
        <f t="shared" si="54"/>
        <v>10798</v>
      </c>
      <c r="U127" s="43">
        <f t="shared" si="55"/>
        <v>109930386.11</v>
      </c>
      <c r="V127" s="16"/>
    </row>
    <row r="128" spans="1:22" s="9" customFormat="1">
      <c r="A128" s="33">
        <v>121</v>
      </c>
      <c r="B128" s="54" t="s">
        <v>262</v>
      </c>
      <c r="C128" s="1" t="s">
        <v>263</v>
      </c>
      <c r="D128" s="44">
        <v>2</v>
      </c>
      <c r="E128" s="44">
        <v>10091.379999999999</v>
      </c>
      <c r="F128" s="44">
        <v>159</v>
      </c>
      <c r="G128" s="44">
        <v>5372959.8700000001</v>
      </c>
      <c r="H128" s="44">
        <v>1255</v>
      </c>
      <c r="I128" s="44">
        <v>6811180.9699999997</v>
      </c>
      <c r="J128" s="44">
        <v>5426</v>
      </c>
      <c r="K128" s="44">
        <v>44093200.560000002</v>
      </c>
      <c r="L128" s="42">
        <f t="shared" si="52"/>
        <v>6842</v>
      </c>
      <c r="M128" s="42">
        <f t="shared" si="53"/>
        <v>56287432.780000001</v>
      </c>
      <c r="N128" s="44">
        <v>2841</v>
      </c>
      <c r="O128" s="44">
        <v>43597091.43</v>
      </c>
      <c r="P128" s="44">
        <v>11</v>
      </c>
      <c r="Q128" s="44">
        <v>992530.89</v>
      </c>
      <c r="R128" s="42">
        <f t="shared" si="56"/>
        <v>2852</v>
      </c>
      <c r="S128" s="42">
        <f t="shared" si="57"/>
        <v>44589622.32</v>
      </c>
      <c r="T128" s="42">
        <f t="shared" si="54"/>
        <v>9694</v>
      </c>
      <c r="U128" s="42">
        <f t="shared" si="55"/>
        <v>100877055.09999999</v>
      </c>
      <c r="V128" s="16"/>
    </row>
    <row r="129" spans="1:22" s="9" customFormat="1">
      <c r="A129" s="30">
        <v>122</v>
      </c>
      <c r="B129" s="53" t="s">
        <v>226</v>
      </c>
      <c r="C129" s="32" t="s">
        <v>227</v>
      </c>
      <c r="D129" s="43">
        <v>424</v>
      </c>
      <c r="E129" s="43">
        <v>25631480.609999999</v>
      </c>
      <c r="F129" s="43">
        <v>103</v>
      </c>
      <c r="G129" s="43">
        <v>4982202.7</v>
      </c>
      <c r="H129" s="43">
        <v>141</v>
      </c>
      <c r="I129" s="43">
        <v>4966097.92</v>
      </c>
      <c r="J129" s="43">
        <v>1026</v>
      </c>
      <c r="K129" s="43">
        <v>18522425.390000001</v>
      </c>
      <c r="L129" s="43">
        <f t="shared" si="52"/>
        <v>1694</v>
      </c>
      <c r="M129" s="43">
        <f t="shared" si="53"/>
        <v>54102206.620000005</v>
      </c>
      <c r="N129" s="43">
        <v>98</v>
      </c>
      <c r="O129" s="43">
        <v>14474725</v>
      </c>
      <c r="P129" s="43">
        <v>114</v>
      </c>
      <c r="Q129" s="43">
        <v>21518522.600000001</v>
      </c>
      <c r="R129" s="43">
        <f t="shared" si="56"/>
        <v>212</v>
      </c>
      <c r="S129" s="43">
        <f t="shared" si="57"/>
        <v>35993247.600000001</v>
      </c>
      <c r="T129" s="43">
        <f t="shared" si="54"/>
        <v>1906</v>
      </c>
      <c r="U129" s="43">
        <f t="shared" si="55"/>
        <v>90095454.219999999</v>
      </c>
      <c r="V129" s="16"/>
    </row>
    <row r="130" spans="1:22" s="9" customFormat="1">
      <c r="A130" s="33">
        <v>123</v>
      </c>
      <c r="B130" s="54" t="s">
        <v>360</v>
      </c>
      <c r="C130" s="1" t="s">
        <v>361</v>
      </c>
      <c r="D130" s="44"/>
      <c r="E130" s="44"/>
      <c r="F130" s="44"/>
      <c r="G130" s="44"/>
      <c r="H130" s="44">
        <v>4</v>
      </c>
      <c r="I130" s="44">
        <v>37717753.159999996</v>
      </c>
      <c r="J130" s="44">
        <v>10</v>
      </c>
      <c r="K130" s="44">
        <v>6281384.4199999999</v>
      </c>
      <c r="L130" s="42">
        <f t="shared" si="52"/>
        <v>14</v>
      </c>
      <c r="M130" s="42">
        <f t="shared" si="53"/>
        <v>43999137.579999998</v>
      </c>
      <c r="N130" s="44">
        <v>6</v>
      </c>
      <c r="O130" s="44">
        <v>5380900</v>
      </c>
      <c r="P130" s="44">
        <v>3</v>
      </c>
      <c r="Q130" s="44">
        <v>40689110</v>
      </c>
      <c r="R130" s="42">
        <f t="shared" si="56"/>
        <v>9</v>
      </c>
      <c r="S130" s="42">
        <f t="shared" si="57"/>
        <v>46070010</v>
      </c>
      <c r="T130" s="42">
        <f t="shared" si="54"/>
        <v>23</v>
      </c>
      <c r="U130" s="42">
        <f t="shared" si="55"/>
        <v>90069147.579999998</v>
      </c>
      <c r="V130" s="16"/>
    </row>
    <row r="131" spans="1:22" s="9" customFormat="1">
      <c r="A131" s="30">
        <v>124</v>
      </c>
      <c r="B131" s="53" t="s">
        <v>210</v>
      </c>
      <c r="C131" s="32" t="s">
        <v>211</v>
      </c>
      <c r="D131" s="43"/>
      <c r="E131" s="43"/>
      <c r="F131" s="43"/>
      <c r="G131" s="43"/>
      <c r="H131" s="43">
        <v>62</v>
      </c>
      <c r="I131" s="43">
        <v>570600.49</v>
      </c>
      <c r="J131" s="43">
        <v>264</v>
      </c>
      <c r="K131" s="43">
        <v>44501867</v>
      </c>
      <c r="L131" s="43">
        <f t="shared" si="52"/>
        <v>326</v>
      </c>
      <c r="M131" s="43">
        <f t="shared" si="53"/>
        <v>45072467.490000002</v>
      </c>
      <c r="N131" s="43">
        <v>8</v>
      </c>
      <c r="O131" s="43">
        <v>41827320</v>
      </c>
      <c r="P131" s="43">
        <v>1</v>
      </c>
      <c r="Q131" s="43">
        <v>2500000</v>
      </c>
      <c r="R131" s="43">
        <f t="shared" si="56"/>
        <v>9</v>
      </c>
      <c r="S131" s="43">
        <f t="shared" si="57"/>
        <v>44327320</v>
      </c>
      <c r="T131" s="43">
        <f t="shared" si="54"/>
        <v>335</v>
      </c>
      <c r="U131" s="43">
        <f t="shared" si="55"/>
        <v>89399787.49000001</v>
      </c>
      <c r="V131" s="16"/>
    </row>
    <row r="132" spans="1:22" s="9" customFormat="1">
      <c r="A132" s="33">
        <v>125</v>
      </c>
      <c r="B132" s="54" t="s">
        <v>252</v>
      </c>
      <c r="C132" s="1" t="s">
        <v>253</v>
      </c>
      <c r="D132" s="44">
        <v>159</v>
      </c>
      <c r="E132" s="44">
        <v>538280.63</v>
      </c>
      <c r="F132" s="44">
        <v>648</v>
      </c>
      <c r="G132" s="44">
        <v>7353271.8600000003</v>
      </c>
      <c r="H132" s="44">
        <v>1851</v>
      </c>
      <c r="I132" s="44">
        <v>5832480.9199999999</v>
      </c>
      <c r="J132" s="44">
        <v>5025</v>
      </c>
      <c r="K132" s="44">
        <v>34088143.770000003</v>
      </c>
      <c r="L132" s="42">
        <f t="shared" si="52"/>
        <v>7683</v>
      </c>
      <c r="M132" s="42">
        <f t="shared" si="53"/>
        <v>47812177.180000007</v>
      </c>
      <c r="N132" s="44">
        <v>3724</v>
      </c>
      <c r="O132" s="44">
        <v>36115446.710000001</v>
      </c>
      <c r="P132" s="44">
        <v>62</v>
      </c>
      <c r="Q132" s="44">
        <v>1065857.6200000001</v>
      </c>
      <c r="R132" s="42">
        <f t="shared" si="56"/>
        <v>3786</v>
      </c>
      <c r="S132" s="42">
        <f t="shared" si="57"/>
        <v>37181304.329999998</v>
      </c>
      <c r="T132" s="42">
        <f t="shared" si="54"/>
        <v>11469</v>
      </c>
      <c r="U132" s="42">
        <f t="shared" si="55"/>
        <v>84993481.510000005</v>
      </c>
      <c r="V132" s="16"/>
    </row>
    <row r="133" spans="1:22" s="9" customFormat="1">
      <c r="A133" s="30">
        <v>126</v>
      </c>
      <c r="B133" s="53" t="s">
        <v>204</v>
      </c>
      <c r="C133" s="32" t="s">
        <v>205</v>
      </c>
      <c r="D133" s="43">
        <v>50</v>
      </c>
      <c r="E133" s="43">
        <v>1297449.07</v>
      </c>
      <c r="F133" s="43">
        <v>643</v>
      </c>
      <c r="G133" s="43">
        <v>16600999.119999999</v>
      </c>
      <c r="H133" s="43">
        <v>1136</v>
      </c>
      <c r="I133" s="43">
        <v>19503643.309999999</v>
      </c>
      <c r="J133" s="43">
        <v>2567</v>
      </c>
      <c r="K133" s="43">
        <v>16528889.02</v>
      </c>
      <c r="L133" s="43">
        <f t="shared" si="52"/>
        <v>4396</v>
      </c>
      <c r="M133" s="43">
        <f t="shared" si="53"/>
        <v>53930980.519999996</v>
      </c>
      <c r="N133" s="43">
        <v>1093</v>
      </c>
      <c r="O133" s="43">
        <v>21494996.5</v>
      </c>
      <c r="P133" s="43">
        <v>269</v>
      </c>
      <c r="Q133" s="43">
        <v>9171766.3399999999</v>
      </c>
      <c r="R133" s="43">
        <f t="shared" si="56"/>
        <v>1362</v>
      </c>
      <c r="S133" s="43">
        <f t="shared" si="57"/>
        <v>30666762.84</v>
      </c>
      <c r="T133" s="43">
        <f t="shared" si="54"/>
        <v>5758</v>
      </c>
      <c r="U133" s="43">
        <f t="shared" si="55"/>
        <v>84597743.359999999</v>
      </c>
      <c r="V133" s="16"/>
    </row>
    <row r="134" spans="1:22" s="9" customFormat="1">
      <c r="A134" s="33">
        <v>127</v>
      </c>
      <c r="B134" s="54" t="s">
        <v>246</v>
      </c>
      <c r="C134" s="1" t="s">
        <v>247</v>
      </c>
      <c r="D134" s="44">
        <v>38</v>
      </c>
      <c r="E134" s="44">
        <v>1683391.81</v>
      </c>
      <c r="F134" s="44">
        <v>174</v>
      </c>
      <c r="G134" s="44">
        <v>2688043.59</v>
      </c>
      <c r="H134" s="44">
        <v>671</v>
      </c>
      <c r="I134" s="44">
        <v>9161340.1300000008</v>
      </c>
      <c r="J134" s="44">
        <v>3234</v>
      </c>
      <c r="K134" s="44">
        <v>30559394.399999999</v>
      </c>
      <c r="L134" s="42">
        <f t="shared" ref="L134:L139" si="58">J134+H134+F134+D134</f>
        <v>4117</v>
      </c>
      <c r="M134" s="42">
        <f t="shared" ref="M134:M139" si="59">K134+I134+G134+E134</f>
        <v>44092169.930000007</v>
      </c>
      <c r="N134" s="44">
        <v>1973</v>
      </c>
      <c r="O134" s="44">
        <v>28105084.420000002</v>
      </c>
      <c r="P134" s="44">
        <v>197</v>
      </c>
      <c r="Q134" s="44">
        <v>5703177.1600000001</v>
      </c>
      <c r="R134" s="42">
        <f t="shared" si="56"/>
        <v>2170</v>
      </c>
      <c r="S134" s="42">
        <f t="shared" si="57"/>
        <v>33808261.579999998</v>
      </c>
      <c r="T134" s="42">
        <f t="shared" ref="T134:T139" si="60">R134+L134</f>
        <v>6287</v>
      </c>
      <c r="U134" s="42">
        <f t="shared" ref="U134:U139" si="61">S134+M134</f>
        <v>77900431.510000005</v>
      </c>
      <c r="V134" s="16"/>
    </row>
    <row r="135" spans="1:22" s="9" customFormat="1">
      <c r="A135" s="30">
        <v>128</v>
      </c>
      <c r="B135" s="53" t="s">
        <v>214</v>
      </c>
      <c r="C135" s="32" t="s">
        <v>215</v>
      </c>
      <c r="D135" s="43">
        <v>440</v>
      </c>
      <c r="E135" s="43">
        <v>20511271.010000002</v>
      </c>
      <c r="F135" s="43">
        <v>30</v>
      </c>
      <c r="G135" s="43">
        <v>1296533.7</v>
      </c>
      <c r="H135" s="43">
        <v>148</v>
      </c>
      <c r="I135" s="43">
        <v>9628989.7699999996</v>
      </c>
      <c r="J135" s="43">
        <v>1958</v>
      </c>
      <c r="K135" s="43">
        <v>4979980.04</v>
      </c>
      <c r="L135" s="43">
        <f t="shared" si="58"/>
        <v>2576</v>
      </c>
      <c r="M135" s="43">
        <f t="shared" si="59"/>
        <v>36416774.519999996</v>
      </c>
      <c r="N135" s="43">
        <v>104</v>
      </c>
      <c r="O135" s="43">
        <v>6156831.0700000003</v>
      </c>
      <c r="P135" s="43">
        <v>260</v>
      </c>
      <c r="Q135" s="43">
        <v>29500982.25</v>
      </c>
      <c r="R135" s="43">
        <f t="shared" si="56"/>
        <v>364</v>
      </c>
      <c r="S135" s="43">
        <f t="shared" si="57"/>
        <v>35657813.32</v>
      </c>
      <c r="T135" s="43">
        <f t="shared" si="60"/>
        <v>2940</v>
      </c>
      <c r="U135" s="43">
        <f t="shared" si="61"/>
        <v>72074587.840000004</v>
      </c>
      <c r="V135" s="16"/>
    </row>
    <row r="136" spans="1:22" s="9" customFormat="1">
      <c r="A136" s="33">
        <v>129</v>
      </c>
      <c r="B136" s="23" t="s">
        <v>258</v>
      </c>
      <c r="C136" s="1" t="s">
        <v>259</v>
      </c>
      <c r="D136" s="44">
        <v>5</v>
      </c>
      <c r="E136" s="44">
        <v>123987.85</v>
      </c>
      <c r="F136" s="44">
        <v>71</v>
      </c>
      <c r="G136" s="44">
        <v>1365517.48</v>
      </c>
      <c r="H136" s="44">
        <v>253</v>
      </c>
      <c r="I136" s="44">
        <v>3522632.7</v>
      </c>
      <c r="J136" s="44">
        <v>4758</v>
      </c>
      <c r="K136" s="44">
        <v>27108390.760000002</v>
      </c>
      <c r="L136" s="42">
        <f t="shared" si="58"/>
        <v>5087</v>
      </c>
      <c r="M136" s="42">
        <f t="shared" si="59"/>
        <v>32120528.790000003</v>
      </c>
      <c r="N136" s="44">
        <v>4121</v>
      </c>
      <c r="O136" s="44">
        <v>26600533.66</v>
      </c>
      <c r="P136" s="44">
        <v>72</v>
      </c>
      <c r="Q136" s="44">
        <v>1774817.94</v>
      </c>
      <c r="R136" s="42">
        <f t="shared" si="56"/>
        <v>4193</v>
      </c>
      <c r="S136" s="42">
        <f t="shared" si="57"/>
        <v>28375351.600000001</v>
      </c>
      <c r="T136" s="42">
        <f t="shared" si="60"/>
        <v>9280</v>
      </c>
      <c r="U136" s="42">
        <f t="shared" si="61"/>
        <v>60495880.390000001</v>
      </c>
      <c r="V136" s="16"/>
    </row>
    <row r="137" spans="1:22" s="9" customFormat="1">
      <c r="A137" s="30">
        <v>130</v>
      </c>
      <c r="B137" s="31" t="s">
        <v>250</v>
      </c>
      <c r="C137" s="32" t="s">
        <v>251</v>
      </c>
      <c r="D137" s="43"/>
      <c r="E137" s="43"/>
      <c r="F137" s="43"/>
      <c r="G137" s="43"/>
      <c r="H137" s="43">
        <v>4765</v>
      </c>
      <c r="I137" s="43">
        <v>4396838.32</v>
      </c>
      <c r="J137" s="43">
        <v>8312</v>
      </c>
      <c r="K137" s="43">
        <v>26752597.469999999</v>
      </c>
      <c r="L137" s="43">
        <f t="shared" si="58"/>
        <v>13077</v>
      </c>
      <c r="M137" s="43">
        <f t="shared" si="59"/>
        <v>31149435.789999999</v>
      </c>
      <c r="N137" s="43">
        <v>1324</v>
      </c>
      <c r="O137" s="43">
        <v>23054172.25</v>
      </c>
      <c r="P137" s="43">
        <v>12</v>
      </c>
      <c r="Q137" s="43">
        <v>103720.19</v>
      </c>
      <c r="R137" s="43">
        <f t="shared" ref="R137:R156" si="62">N137+P137</f>
        <v>1336</v>
      </c>
      <c r="S137" s="43">
        <f t="shared" ref="S137:S156" si="63">O137+Q137</f>
        <v>23157892.440000001</v>
      </c>
      <c r="T137" s="43">
        <f t="shared" si="60"/>
        <v>14413</v>
      </c>
      <c r="U137" s="43">
        <f t="shared" si="61"/>
        <v>54307328.230000004</v>
      </c>
      <c r="V137" s="16"/>
    </row>
    <row r="138" spans="1:22" s="9" customFormat="1">
      <c r="A138" s="33">
        <v>131</v>
      </c>
      <c r="B138" s="54" t="s">
        <v>280</v>
      </c>
      <c r="C138" s="1" t="s">
        <v>281</v>
      </c>
      <c r="D138" s="44">
        <v>144</v>
      </c>
      <c r="E138" s="44">
        <v>837712.76</v>
      </c>
      <c r="F138" s="44">
        <v>202</v>
      </c>
      <c r="G138" s="44">
        <v>2498593.7400000002</v>
      </c>
      <c r="H138" s="44">
        <v>1614</v>
      </c>
      <c r="I138" s="44">
        <v>16312711.73</v>
      </c>
      <c r="J138" s="44">
        <v>6228</v>
      </c>
      <c r="K138" s="44">
        <v>13295879.449999999</v>
      </c>
      <c r="L138" s="42">
        <f t="shared" si="58"/>
        <v>8188</v>
      </c>
      <c r="M138" s="42">
        <f t="shared" si="59"/>
        <v>32944897.680000003</v>
      </c>
      <c r="N138" s="44">
        <v>1132</v>
      </c>
      <c r="O138" s="44">
        <v>8919043.8399999999</v>
      </c>
      <c r="P138" s="44">
        <v>239</v>
      </c>
      <c r="Q138" s="44">
        <v>10300641.5</v>
      </c>
      <c r="R138" s="42">
        <f t="shared" si="62"/>
        <v>1371</v>
      </c>
      <c r="S138" s="42">
        <f t="shared" si="63"/>
        <v>19219685.34</v>
      </c>
      <c r="T138" s="42">
        <f t="shared" si="60"/>
        <v>9559</v>
      </c>
      <c r="U138" s="42">
        <f t="shared" si="61"/>
        <v>52164583.020000003</v>
      </c>
      <c r="V138" s="16"/>
    </row>
    <row r="139" spans="1:22" s="9" customFormat="1">
      <c r="A139" s="30">
        <v>132</v>
      </c>
      <c r="B139" s="53" t="s">
        <v>282</v>
      </c>
      <c r="C139" s="32" t="s">
        <v>283</v>
      </c>
      <c r="D139" s="43"/>
      <c r="E139" s="43"/>
      <c r="F139" s="43"/>
      <c r="G139" s="43"/>
      <c r="H139" s="43">
        <v>1297</v>
      </c>
      <c r="I139" s="43">
        <v>5820418.7199999997</v>
      </c>
      <c r="J139" s="43">
        <v>2964</v>
      </c>
      <c r="K139" s="43">
        <v>25681281.739999998</v>
      </c>
      <c r="L139" s="43">
        <f t="shared" si="58"/>
        <v>4261</v>
      </c>
      <c r="M139" s="43">
        <f t="shared" si="59"/>
        <v>31501700.459999997</v>
      </c>
      <c r="N139" s="43">
        <v>1283</v>
      </c>
      <c r="O139" s="43">
        <v>20161022.829999998</v>
      </c>
      <c r="P139" s="43">
        <v>12</v>
      </c>
      <c r="Q139" s="43">
        <v>212569.26</v>
      </c>
      <c r="R139" s="43">
        <f t="shared" si="62"/>
        <v>1295</v>
      </c>
      <c r="S139" s="43">
        <f t="shared" si="63"/>
        <v>20373592.09</v>
      </c>
      <c r="T139" s="43">
        <f t="shared" si="60"/>
        <v>5556</v>
      </c>
      <c r="U139" s="43">
        <f t="shared" si="61"/>
        <v>51875292.549999997</v>
      </c>
      <c r="V139" s="16"/>
    </row>
    <row r="140" spans="1:22" s="9" customFormat="1">
      <c r="A140" s="33">
        <v>133</v>
      </c>
      <c r="B140" s="54" t="s">
        <v>272</v>
      </c>
      <c r="C140" s="1" t="s">
        <v>273</v>
      </c>
      <c r="D140" s="44"/>
      <c r="E140" s="44"/>
      <c r="F140" s="44"/>
      <c r="G140" s="44"/>
      <c r="H140" s="44">
        <v>393</v>
      </c>
      <c r="I140" s="44">
        <v>922568.74</v>
      </c>
      <c r="J140" s="44">
        <v>3498</v>
      </c>
      <c r="K140" s="44">
        <v>24637436.16</v>
      </c>
      <c r="L140" s="42">
        <f t="shared" si="52"/>
        <v>3891</v>
      </c>
      <c r="M140" s="42">
        <f t="shared" si="53"/>
        <v>25560004.899999999</v>
      </c>
      <c r="N140" s="44">
        <v>5411</v>
      </c>
      <c r="O140" s="44">
        <v>23947865.170000002</v>
      </c>
      <c r="P140" s="44">
        <v>48</v>
      </c>
      <c r="Q140" s="44">
        <v>240581.07</v>
      </c>
      <c r="R140" s="42">
        <f t="shared" si="62"/>
        <v>5459</v>
      </c>
      <c r="S140" s="42">
        <f t="shared" si="63"/>
        <v>24188446.240000002</v>
      </c>
      <c r="T140" s="42">
        <f t="shared" si="54"/>
        <v>9350</v>
      </c>
      <c r="U140" s="42">
        <f t="shared" si="55"/>
        <v>49748451.140000001</v>
      </c>
      <c r="V140" s="16"/>
    </row>
    <row r="141" spans="1:22" s="9" customFormat="1">
      <c r="A141" s="30">
        <v>134</v>
      </c>
      <c r="B141" s="53" t="s">
        <v>333</v>
      </c>
      <c r="C141" s="32" t="s">
        <v>363</v>
      </c>
      <c r="D141" s="43">
        <v>23</v>
      </c>
      <c r="E141" s="43">
        <v>393297.01</v>
      </c>
      <c r="F141" s="43">
        <v>178</v>
      </c>
      <c r="G141" s="43">
        <v>4008615.87</v>
      </c>
      <c r="H141" s="43">
        <v>122</v>
      </c>
      <c r="I141" s="43">
        <v>2816056.28</v>
      </c>
      <c r="J141" s="43">
        <v>1466</v>
      </c>
      <c r="K141" s="43">
        <v>12487245.35</v>
      </c>
      <c r="L141" s="43">
        <f t="shared" ref="L141:M148" si="64">J141+H141+F141+D141</f>
        <v>1789</v>
      </c>
      <c r="M141" s="43">
        <f t="shared" si="64"/>
        <v>19705214.510000002</v>
      </c>
      <c r="N141" s="43">
        <v>2965</v>
      </c>
      <c r="O141" s="43">
        <v>21016962.859999999</v>
      </c>
      <c r="P141" s="43">
        <v>1773</v>
      </c>
      <c r="Q141" s="43">
        <v>7698396.9400000004</v>
      </c>
      <c r="R141" s="43">
        <f t="shared" si="62"/>
        <v>4738</v>
      </c>
      <c r="S141" s="43">
        <f t="shared" si="63"/>
        <v>28715359.800000001</v>
      </c>
      <c r="T141" s="43">
        <f t="shared" ref="T141:U148" si="65">R141+L141</f>
        <v>6527</v>
      </c>
      <c r="U141" s="43">
        <f t="shared" si="65"/>
        <v>48420574.310000002</v>
      </c>
      <c r="V141" s="16"/>
    </row>
    <row r="142" spans="1:22" s="9" customFormat="1">
      <c r="A142" s="33">
        <v>135</v>
      </c>
      <c r="B142" s="54" t="s">
        <v>270</v>
      </c>
      <c r="C142" s="1" t="s">
        <v>271</v>
      </c>
      <c r="D142" s="44">
        <v>1</v>
      </c>
      <c r="E142" s="44">
        <v>1820</v>
      </c>
      <c r="F142" s="44">
        <v>34</v>
      </c>
      <c r="G142" s="44">
        <v>219878.27</v>
      </c>
      <c r="H142" s="44">
        <v>1068</v>
      </c>
      <c r="I142" s="44">
        <v>2042550.57</v>
      </c>
      <c r="J142" s="44">
        <v>9332</v>
      </c>
      <c r="K142" s="44">
        <v>22184753.440000001</v>
      </c>
      <c r="L142" s="42">
        <f t="shared" si="64"/>
        <v>10435</v>
      </c>
      <c r="M142" s="42">
        <f t="shared" si="64"/>
        <v>24449002.280000001</v>
      </c>
      <c r="N142" s="44">
        <v>5354</v>
      </c>
      <c r="O142" s="44">
        <v>21789176.190000001</v>
      </c>
      <c r="P142" s="44">
        <v>30</v>
      </c>
      <c r="Q142" s="44">
        <v>1474305.93</v>
      </c>
      <c r="R142" s="42">
        <f t="shared" si="62"/>
        <v>5384</v>
      </c>
      <c r="S142" s="42">
        <f t="shared" si="63"/>
        <v>23263482.120000001</v>
      </c>
      <c r="T142" s="42">
        <f t="shared" si="65"/>
        <v>15819</v>
      </c>
      <c r="U142" s="42">
        <f t="shared" si="65"/>
        <v>47712484.400000006</v>
      </c>
      <c r="V142" s="16"/>
    </row>
    <row r="143" spans="1:22" s="9" customFormat="1">
      <c r="A143" s="30">
        <v>136</v>
      </c>
      <c r="B143" s="53" t="s">
        <v>296</v>
      </c>
      <c r="C143" s="32" t="s">
        <v>297</v>
      </c>
      <c r="D143" s="43"/>
      <c r="E143" s="43"/>
      <c r="F143" s="43">
        <v>74</v>
      </c>
      <c r="G143" s="43">
        <v>1909350.83</v>
      </c>
      <c r="H143" s="43">
        <v>675</v>
      </c>
      <c r="I143" s="43">
        <v>1863793.73</v>
      </c>
      <c r="J143" s="43">
        <v>2075</v>
      </c>
      <c r="K143" s="43">
        <v>11418592.619999999</v>
      </c>
      <c r="L143" s="43">
        <f t="shared" si="64"/>
        <v>2824</v>
      </c>
      <c r="M143" s="43">
        <f t="shared" si="64"/>
        <v>15191737.18</v>
      </c>
      <c r="N143" s="43">
        <v>2567</v>
      </c>
      <c r="O143" s="43">
        <v>21964488.140000001</v>
      </c>
      <c r="P143" s="43">
        <v>383</v>
      </c>
      <c r="Q143" s="43">
        <v>10488427.560000001</v>
      </c>
      <c r="R143" s="43">
        <f t="shared" si="62"/>
        <v>2950</v>
      </c>
      <c r="S143" s="43">
        <f t="shared" si="63"/>
        <v>32452915.700000003</v>
      </c>
      <c r="T143" s="43">
        <f t="shared" si="65"/>
        <v>5774</v>
      </c>
      <c r="U143" s="43">
        <f t="shared" si="65"/>
        <v>47644652.880000003</v>
      </c>
      <c r="V143" s="16"/>
    </row>
    <row r="144" spans="1:22" s="9" customFormat="1">
      <c r="A144" s="33">
        <v>137</v>
      </c>
      <c r="B144" s="54" t="s">
        <v>256</v>
      </c>
      <c r="C144" s="1" t="s">
        <v>257</v>
      </c>
      <c r="D144" s="44"/>
      <c r="E144" s="44"/>
      <c r="F144" s="44">
        <v>13</v>
      </c>
      <c r="G144" s="44">
        <v>83372.33</v>
      </c>
      <c r="H144" s="44">
        <v>1661</v>
      </c>
      <c r="I144" s="44">
        <v>10906593.42</v>
      </c>
      <c r="J144" s="44">
        <v>3258</v>
      </c>
      <c r="K144" s="44">
        <v>22726583.329999998</v>
      </c>
      <c r="L144" s="42">
        <f t="shared" si="64"/>
        <v>4932</v>
      </c>
      <c r="M144" s="42">
        <f t="shared" si="64"/>
        <v>33716549.079999998</v>
      </c>
      <c r="N144" s="44">
        <v>1789</v>
      </c>
      <c r="O144" s="44">
        <v>12584405.949999999</v>
      </c>
      <c r="P144" s="44">
        <v>52</v>
      </c>
      <c r="Q144" s="44">
        <v>777312.17</v>
      </c>
      <c r="R144" s="42">
        <f t="shared" si="62"/>
        <v>1841</v>
      </c>
      <c r="S144" s="42">
        <f t="shared" si="63"/>
        <v>13361718.119999999</v>
      </c>
      <c r="T144" s="42">
        <f t="shared" si="65"/>
        <v>6773</v>
      </c>
      <c r="U144" s="42">
        <f t="shared" si="65"/>
        <v>47078267.199999996</v>
      </c>
      <c r="V144" s="16"/>
    </row>
    <row r="145" spans="1:22" s="9" customFormat="1">
      <c r="A145" s="30">
        <v>138</v>
      </c>
      <c r="B145" s="53" t="s">
        <v>264</v>
      </c>
      <c r="C145" s="32" t="s">
        <v>265</v>
      </c>
      <c r="D145" s="43"/>
      <c r="E145" s="43"/>
      <c r="F145" s="43">
        <v>23</v>
      </c>
      <c r="G145" s="43">
        <v>226156.69</v>
      </c>
      <c r="H145" s="43">
        <v>2033</v>
      </c>
      <c r="I145" s="43">
        <v>4917201.37</v>
      </c>
      <c r="J145" s="43">
        <v>4330</v>
      </c>
      <c r="K145" s="43">
        <v>23263614.050000001</v>
      </c>
      <c r="L145" s="43">
        <f t="shared" si="64"/>
        <v>6386</v>
      </c>
      <c r="M145" s="43">
        <f t="shared" si="64"/>
        <v>28406972.110000003</v>
      </c>
      <c r="N145" s="43">
        <v>1666</v>
      </c>
      <c r="O145" s="43">
        <v>18578460.949999999</v>
      </c>
      <c r="P145" s="43">
        <v>2</v>
      </c>
      <c r="Q145" s="43">
        <v>6833.5</v>
      </c>
      <c r="R145" s="43">
        <f t="shared" si="62"/>
        <v>1668</v>
      </c>
      <c r="S145" s="43">
        <f t="shared" si="63"/>
        <v>18585294.449999999</v>
      </c>
      <c r="T145" s="43">
        <f t="shared" si="65"/>
        <v>8054</v>
      </c>
      <c r="U145" s="43">
        <f t="shared" si="65"/>
        <v>46992266.560000002</v>
      </c>
      <c r="V145" s="16"/>
    </row>
    <row r="146" spans="1:22" s="9" customFormat="1">
      <c r="A146" s="33">
        <v>139</v>
      </c>
      <c r="B146" s="23" t="s">
        <v>196</v>
      </c>
      <c r="C146" s="1" t="s">
        <v>197</v>
      </c>
      <c r="D146" s="44">
        <v>8</v>
      </c>
      <c r="E146" s="44">
        <v>32496.04</v>
      </c>
      <c r="F146" s="44">
        <v>463</v>
      </c>
      <c r="G146" s="44">
        <v>9279092.3800000008</v>
      </c>
      <c r="H146" s="44">
        <v>59</v>
      </c>
      <c r="I146" s="44">
        <v>1011197.14</v>
      </c>
      <c r="J146" s="44">
        <v>2738</v>
      </c>
      <c r="K146" s="44">
        <v>9233049.1799999997</v>
      </c>
      <c r="L146" s="42">
        <f t="shared" si="64"/>
        <v>3268</v>
      </c>
      <c r="M146" s="42">
        <f t="shared" si="64"/>
        <v>19555834.740000002</v>
      </c>
      <c r="N146" s="44">
        <v>2957</v>
      </c>
      <c r="O146" s="44">
        <v>18618448.989999998</v>
      </c>
      <c r="P146" s="44">
        <v>62</v>
      </c>
      <c r="Q146" s="44">
        <v>1158631.42</v>
      </c>
      <c r="R146" s="42">
        <f t="shared" si="62"/>
        <v>3019</v>
      </c>
      <c r="S146" s="42">
        <f t="shared" si="63"/>
        <v>19777080.409999996</v>
      </c>
      <c r="T146" s="42">
        <f t="shared" si="65"/>
        <v>6287</v>
      </c>
      <c r="U146" s="42">
        <f t="shared" si="65"/>
        <v>39332915.149999999</v>
      </c>
      <c r="V146" s="16"/>
    </row>
    <row r="147" spans="1:22" s="9" customFormat="1">
      <c r="A147" s="30">
        <v>140</v>
      </c>
      <c r="B147" s="31" t="s">
        <v>254</v>
      </c>
      <c r="C147" s="32" t="s">
        <v>255</v>
      </c>
      <c r="D147" s="43"/>
      <c r="E147" s="43"/>
      <c r="F147" s="43"/>
      <c r="G147" s="43"/>
      <c r="H147" s="43">
        <v>1114</v>
      </c>
      <c r="I147" s="43">
        <v>3410169.67</v>
      </c>
      <c r="J147" s="43">
        <v>2869</v>
      </c>
      <c r="K147" s="43">
        <v>19389912.829999998</v>
      </c>
      <c r="L147" s="43">
        <f t="shared" si="64"/>
        <v>3983</v>
      </c>
      <c r="M147" s="43">
        <f t="shared" si="64"/>
        <v>22800082.5</v>
      </c>
      <c r="N147" s="43">
        <v>2344</v>
      </c>
      <c r="O147" s="43">
        <v>16072118.32</v>
      </c>
      <c r="P147" s="43">
        <v>10</v>
      </c>
      <c r="Q147" s="43">
        <v>117889.19</v>
      </c>
      <c r="R147" s="43">
        <f t="shared" si="62"/>
        <v>2354</v>
      </c>
      <c r="S147" s="43">
        <f t="shared" si="63"/>
        <v>16190007.51</v>
      </c>
      <c r="T147" s="43">
        <f t="shared" si="65"/>
        <v>6337</v>
      </c>
      <c r="U147" s="43">
        <f t="shared" si="65"/>
        <v>38990090.009999998</v>
      </c>
      <c r="V147" s="16"/>
    </row>
    <row r="148" spans="1:22" s="9" customFormat="1">
      <c r="A148" s="33">
        <v>141</v>
      </c>
      <c r="B148" s="54" t="s">
        <v>268</v>
      </c>
      <c r="C148" s="1" t="s">
        <v>269</v>
      </c>
      <c r="D148" s="44">
        <v>6</v>
      </c>
      <c r="E148" s="44">
        <v>191364.7</v>
      </c>
      <c r="F148" s="44">
        <v>8</v>
      </c>
      <c r="G148" s="44">
        <v>121637.49</v>
      </c>
      <c r="H148" s="44">
        <v>3496</v>
      </c>
      <c r="I148" s="44">
        <v>1570915.34</v>
      </c>
      <c r="J148" s="44">
        <v>18297</v>
      </c>
      <c r="K148" s="44">
        <v>18715036.219999999</v>
      </c>
      <c r="L148" s="42">
        <f t="shared" si="64"/>
        <v>21807</v>
      </c>
      <c r="M148" s="42">
        <f t="shared" si="64"/>
        <v>20598953.749999996</v>
      </c>
      <c r="N148" s="44">
        <v>1573</v>
      </c>
      <c r="O148" s="44">
        <v>17480478.93</v>
      </c>
      <c r="P148" s="44">
        <v>21</v>
      </c>
      <c r="Q148" s="44">
        <v>390226.08</v>
      </c>
      <c r="R148" s="42">
        <f t="shared" si="62"/>
        <v>1594</v>
      </c>
      <c r="S148" s="42">
        <f t="shared" si="63"/>
        <v>17870705.009999998</v>
      </c>
      <c r="T148" s="42">
        <f t="shared" si="65"/>
        <v>23401</v>
      </c>
      <c r="U148" s="42">
        <f t="shared" si="65"/>
        <v>38469658.75999999</v>
      </c>
      <c r="V148" s="16"/>
    </row>
    <row r="149" spans="1:22" s="9" customFormat="1">
      <c r="A149" s="30">
        <v>142</v>
      </c>
      <c r="B149" s="53" t="s">
        <v>288</v>
      </c>
      <c r="C149" s="32" t="s">
        <v>289</v>
      </c>
      <c r="D149" s="43">
        <v>7</v>
      </c>
      <c r="E149" s="43">
        <v>108961.91</v>
      </c>
      <c r="F149" s="43">
        <v>467</v>
      </c>
      <c r="G149" s="43">
        <v>9107193.6300000008</v>
      </c>
      <c r="H149" s="43">
        <v>284</v>
      </c>
      <c r="I149" s="43">
        <v>5948027.7000000002</v>
      </c>
      <c r="J149" s="43">
        <v>467</v>
      </c>
      <c r="K149" s="43">
        <v>3886018.99</v>
      </c>
      <c r="L149" s="43">
        <f t="shared" ref="L149:L156" si="66">J149+H149+F149+D149</f>
        <v>1225</v>
      </c>
      <c r="M149" s="43">
        <f t="shared" ref="M149:M156" si="67">K149+I149+G149+E149</f>
        <v>19050202.23</v>
      </c>
      <c r="N149" s="43">
        <v>585</v>
      </c>
      <c r="O149" s="43">
        <v>11933242.869999999</v>
      </c>
      <c r="P149" s="43">
        <v>187</v>
      </c>
      <c r="Q149" s="43">
        <v>4998953.16</v>
      </c>
      <c r="R149" s="43">
        <f t="shared" si="62"/>
        <v>772</v>
      </c>
      <c r="S149" s="43">
        <f t="shared" si="63"/>
        <v>16932196.030000001</v>
      </c>
      <c r="T149" s="43">
        <f t="shared" ref="T149:T156" si="68">R149+L149</f>
        <v>1997</v>
      </c>
      <c r="U149" s="43">
        <f t="shared" ref="U149:U156" si="69">S149+M149</f>
        <v>35982398.260000005</v>
      </c>
      <c r="V149" s="16"/>
    </row>
    <row r="150" spans="1:22" s="9" customFormat="1">
      <c r="A150" s="33">
        <v>143</v>
      </c>
      <c r="B150" s="54" t="s">
        <v>248</v>
      </c>
      <c r="C150" s="1" t="s">
        <v>249</v>
      </c>
      <c r="D150" s="44">
        <v>34</v>
      </c>
      <c r="E150" s="44">
        <v>179044.72</v>
      </c>
      <c r="F150" s="44">
        <v>202</v>
      </c>
      <c r="G150" s="44">
        <v>3926090.41</v>
      </c>
      <c r="H150" s="44">
        <v>394</v>
      </c>
      <c r="I150" s="44">
        <v>9905428.4199999999</v>
      </c>
      <c r="J150" s="44">
        <v>444</v>
      </c>
      <c r="K150" s="44">
        <v>4239564.34</v>
      </c>
      <c r="L150" s="42">
        <f t="shared" si="66"/>
        <v>1074</v>
      </c>
      <c r="M150" s="42">
        <f t="shared" si="67"/>
        <v>18250127.890000001</v>
      </c>
      <c r="N150" s="44">
        <v>558</v>
      </c>
      <c r="O150" s="44">
        <v>7538029.6200000001</v>
      </c>
      <c r="P150" s="44">
        <v>305</v>
      </c>
      <c r="Q150" s="44">
        <v>9459604.7899999991</v>
      </c>
      <c r="R150" s="42">
        <f t="shared" si="62"/>
        <v>863</v>
      </c>
      <c r="S150" s="42">
        <f t="shared" si="63"/>
        <v>16997634.41</v>
      </c>
      <c r="T150" s="42">
        <f t="shared" si="68"/>
        <v>1937</v>
      </c>
      <c r="U150" s="42">
        <f t="shared" si="69"/>
        <v>35247762.299999997</v>
      </c>
      <c r="V150" s="16"/>
    </row>
    <row r="151" spans="1:22" s="9" customFormat="1">
      <c r="A151" s="30">
        <v>144</v>
      </c>
      <c r="B151" s="53" t="s">
        <v>274</v>
      </c>
      <c r="C151" s="32" t="s">
        <v>275</v>
      </c>
      <c r="D151" s="43"/>
      <c r="E151" s="43"/>
      <c r="F151" s="43"/>
      <c r="G151" s="43"/>
      <c r="H151" s="43">
        <v>3039</v>
      </c>
      <c r="I151" s="43">
        <v>16291037.92</v>
      </c>
      <c r="J151" s="43">
        <v>2887</v>
      </c>
      <c r="K151" s="43">
        <v>16155270.17</v>
      </c>
      <c r="L151" s="43">
        <f t="shared" si="66"/>
        <v>5926</v>
      </c>
      <c r="M151" s="43">
        <f t="shared" si="67"/>
        <v>32446308.09</v>
      </c>
      <c r="N151" s="43">
        <v>170</v>
      </c>
      <c r="O151" s="43">
        <v>962058.95</v>
      </c>
      <c r="P151" s="43">
        <v>25</v>
      </c>
      <c r="Q151" s="43">
        <v>1287599.3999999999</v>
      </c>
      <c r="R151" s="43">
        <f t="shared" si="62"/>
        <v>195</v>
      </c>
      <c r="S151" s="43">
        <f t="shared" si="63"/>
        <v>2249658.3499999996</v>
      </c>
      <c r="T151" s="43">
        <f t="shared" si="68"/>
        <v>6121</v>
      </c>
      <c r="U151" s="43">
        <f t="shared" si="69"/>
        <v>34695966.439999998</v>
      </c>
      <c r="V151" s="16"/>
    </row>
    <row r="152" spans="1:22" s="9" customFormat="1">
      <c r="A152" s="33">
        <v>145</v>
      </c>
      <c r="B152" s="54" t="s">
        <v>334</v>
      </c>
      <c r="C152" s="1" t="s">
        <v>335</v>
      </c>
      <c r="D152" s="44"/>
      <c r="E152" s="44"/>
      <c r="F152" s="44">
        <v>31</v>
      </c>
      <c r="G152" s="44">
        <v>790261.42</v>
      </c>
      <c r="H152" s="44">
        <v>855</v>
      </c>
      <c r="I152" s="44">
        <v>3817522.3</v>
      </c>
      <c r="J152" s="44">
        <v>2046</v>
      </c>
      <c r="K152" s="44">
        <v>16219331.08</v>
      </c>
      <c r="L152" s="42">
        <f t="shared" si="66"/>
        <v>2932</v>
      </c>
      <c r="M152" s="42">
        <f t="shared" si="67"/>
        <v>20827114.800000001</v>
      </c>
      <c r="N152" s="44">
        <v>936</v>
      </c>
      <c r="O152" s="44">
        <v>13419046.460000001</v>
      </c>
      <c r="P152" s="44">
        <v>13</v>
      </c>
      <c r="Q152" s="44">
        <v>234715.19</v>
      </c>
      <c r="R152" s="42">
        <f t="shared" si="62"/>
        <v>949</v>
      </c>
      <c r="S152" s="42">
        <f t="shared" si="63"/>
        <v>13653761.65</v>
      </c>
      <c r="T152" s="42">
        <f t="shared" si="68"/>
        <v>3881</v>
      </c>
      <c r="U152" s="42">
        <f t="shared" si="69"/>
        <v>34480876.450000003</v>
      </c>
      <c r="V152" s="16"/>
    </row>
    <row r="153" spans="1:22" s="9" customFormat="1">
      <c r="A153" s="30">
        <v>146</v>
      </c>
      <c r="B153" s="53" t="s">
        <v>228</v>
      </c>
      <c r="C153" s="32" t="s">
        <v>229</v>
      </c>
      <c r="D153" s="43">
        <v>79</v>
      </c>
      <c r="E153" s="43">
        <v>1043023.22</v>
      </c>
      <c r="F153" s="43">
        <v>761</v>
      </c>
      <c r="G153" s="43">
        <v>10256309.210000001</v>
      </c>
      <c r="H153" s="43">
        <v>101</v>
      </c>
      <c r="I153" s="43">
        <v>1852410.49</v>
      </c>
      <c r="J153" s="43">
        <v>800</v>
      </c>
      <c r="K153" s="43">
        <v>4217340.45</v>
      </c>
      <c r="L153" s="43">
        <f t="shared" si="66"/>
        <v>1741</v>
      </c>
      <c r="M153" s="43">
        <f t="shared" si="67"/>
        <v>17369083.370000001</v>
      </c>
      <c r="N153" s="43">
        <v>1305</v>
      </c>
      <c r="O153" s="43">
        <v>14266099.49</v>
      </c>
      <c r="P153" s="43">
        <v>152</v>
      </c>
      <c r="Q153" s="43">
        <v>2695307.02</v>
      </c>
      <c r="R153" s="43">
        <f t="shared" si="62"/>
        <v>1457</v>
      </c>
      <c r="S153" s="43">
        <f t="shared" si="63"/>
        <v>16961406.510000002</v>
      </c>
      <c r="T153" s="43">
        <f t="shared" si="68"/>
        <v>3198</v>
      </c>
      <c r="U153" s="43">
        <f t="shared" si="69"/>
        <v>34330489.880000003</v>
      </c>
      <c r="V153" s="16"/>
    </row>
    <row r="154" spans="1:22" s="9" customFormat="1">
      <c r="A154" s="33">
        <v>147</v>
      </c>
      <c r="B154" s="54" t="s">
        <v>278</v>
      </c>
      <c r="C154" s="1" t="s">
        <v>279</v>
      </c>
      <c r="D154" s="44">
        <v>3</v>
      </c>
      <c r="E154" s="44">
        <v>12658.56</v>
      </c>
      <c r="F154" s="44">
        <v>213</v>
      </c>
      <c r="G154" s="44">
        <v>5820017.7300000004</v>
      </c>
      <c r="H154" s="44">
        <v>132</v>
      </c>
      <c r="I154" s="44">
        <v>4006036.97</v>
      </c>
      <c r="J154" s="44">
        <v>587</v>
      </c>
      <c r="K154" s="44">
        <v>3579675.66</v>
      </c>
      <c r="L154" s="42">
        <f t="shared" si="66"/>
        <v>935</v>
      </c>
      <c r="M154" s="42">
        <f t="shared" si="67"/>
        <v>13418388.920000002</v>
      </c>
      <c r="N154" s="44">
        <v>674</v>
      </c>
      <c r="O154" s="44">
        <v>9366227.3699999992</v>
      </c>
      <c r="P154" s="44">
        <v>108</v>
      </c>
      <c r="Q154" s="44">
        <v>3984023.49</v>
      </c>
      <c r="R154" s="42">
        <f t="shared" si="62"/>
        <v>782</v>
      </c>
      <c r="S154" s="42">
        <f t="shared" si="63"/>
        <v>13350250.859999999</v>
      </c>
      <c r="T154" s="42">
        <f t="shared" si="68"/>
        <v>1717</v>
      </c>
      <c r="U154" s="42">
        <f t="shared" si="69"/>
        <v>26768639.780000001</v>
      </c>
      <c r="V154" s="16"/>
    </row>
    <row r="155" spans="1:22" s="9" customFormat="1">
      <c r="A155" s="30">
        <v>148</v>
      </c>
      <c r="B155" s="53" t="s">
        <v>292</v>
      </c>
      <c r="C155" s="32" t="s">
        <v>293</v>
      </c>
      <c r="D155" s="43"/>
      <c r="E155" s="43"/>
      <c r="F155" s="43">
        <v>4</v>
      </c>
      <c r="G155" s="43">
        <v>54083.35</v>
      </c>
      <c r="H155" s="43">
        <v>349</v>
      </c>
      <c r="I155" s="43">
        <v>246041.66</v>
      </c>
      <c r="J155" s="43">
        <v>1609</v>
      </c>
      <c r="K155" s="43">
        <v>12239838.43</v>
      </c>
      <c r="L155" s="43">
        <f t="shared" si="66"/>
        <v>1962</v>
      </c>
      <c r="M155" s="43">
        <f t="shared" si="67"/>
        <v>12539963.439999999</v>
      </c>
      <c r="N155" s="43">
        <v>1852</v>
      </c>
      <c r="O155" s="43">
        <v>12089920.43</v>
      </c>
      <c r="P155" s="43">
        <v>5</v>
      </c>
      <c r="Q155" s="43">
        <v>27000</v>
      </c>
      <c r="R155" s="43">
        <f t="shared" si="62"/>
        <v>1857</v>
      </c>
      <c r="S155" s="43">
        <f t="shared" si="63"/>
        <v>12116920.43</v>
      </c>
      <c r="T155" s="43">
        <f t="shared" si="68"/>
        <v>3819</v>
      </c>
      <c r="U155" s="43">
        <f t="shared" si="69"/>
        <v>24656883.869999997</v>
      </c>
      <c r="V155" s="16"/>
    </row>
    <row r="156" spans="1:22" s="9" customFormat="1">
      <c r="A156" s="33">
        <v>149</v>
      </c>
      <c r="B156" s="23" t="s">
        <v>286</v>
      </c>
      <c r="C156" s="1" t="s">
        <v>287</v>
      </c>
      <c r="D156" s="44"/>
      <c r="E156" s="44"/>
      <c r="F156" s="44"/>
      <c r="G156" s="44"/>
      <c r="H156" s="44">
        <v>293</v>
      </c>
      <c r="I156" s="44">
        <v>264362.56</v>
      </c>
      <c r="J156" s="44">
        <v>2080</v>
      </c>
      <c r="K156" s="44">
        <v>11750791.24</v>
      </c>
      <c r="L156" s="42">
        <f t="shared" si="66"/>
        <v>2373</v>
      </c>
      <c r="M156" s="42">
        <f t="shared" si="67"/>
        <v>12015153.800000001</v>
      </c>
      <c r="N156" s="44">
        <v>2305</v>
      </c>
      <c r="O156" s="44">
        <v>11617579.6</v>
      </c>
      <c r="P156" s="44">
        <v>26</v>
      </c>
      <c r="Q156" s="44">
        <v>129240.78</v>
      </c>
      <c r="R156" s="42">
        <f t="shared" si="62"/>
        <v>2331</v>
      </c>
      <c r="S156" s="42">
        <f t="shared" si="63"/>
        <v>11746820.379999999</v>
      </c>
      <c r="T156" s="42">
        <f t="shared" si="68"/>
        <v>4704</v>
      </c>
      <c r="U156" s="42">
        <f t="shared" si="69"/>
        <v>23761974.18</v>
      </c>
      <c r="V156" s="16"/>
    </row>
    <row r="157" spans="1:22" s="9" customFormat="1">
      <c r="A157" s="30">
        <v>150</v>
      </c>
      <c r="B157" s="31" t="s">
        <v>216</v>
      </c>
      <c r="C157" s="32" t="s">
        <v>217</v>
      </c>
      <c r="D157" s="43">
        <v>3</v>
      </c>
      <c r="E157" s="43">
        <v>96117.71</v>
      </c>
      <c r="F157" s="43">
        <v>145</v>
      </c>
      <c r="G157" s="43">
        <v>2471101.59</v>
      </c>
      <c r="H157" s="43">
        <v>82</v>
      </c>
      <c r="I157" s="43">
        <v>1305609.57</v>
      </c>
      <c r="J157" s="43">
        <v>747</v>
      </c>
      <c r="K157" s="43">
        <v>7597159.9500000002</v>
      </c>
      <c r="L157" s="43">
        <f t="shared" ref="L157:M163" si="70">J157+H157+F157+D157</f>
        <v>977</v>
      </c>
      <c r="M157" s="43">
        <f t="shared" si="70"/>
        <v>11469988.82</v>
      </c>
      <c r="N157" s="43">
        <v>1790</v>
      </c>
      <c r="O157" s="43">
        <v>10022446.67</v>
      </c>
      <c r="P157" s="43">
        <v>44</v>
      </c>
      <c r="Q157" s="43">
        <v>1361568.45</v>
      </c>
      <c r="R157" s="43">
        <f t="shared" ref="R157:R178" si="71">N157+P157</f>
        <v>1834</v>
      </c>
      <c r="S157" s="43">
        <f t="shared" ref="S157:S178" si="72">O157+Q157</f>
        <v>11384015.119999999</v>
      </c>
      <c r="T157" s="43">
        <f t="shared" ref="T157:U163" si="73">R157+L157</f>
        <v>2811</v>
      </c>
      <c r="U157" s="43">
        <f t="shared" si="73"/>
        <v>22854003.939999998</v>
      </c>
      <c r="V157" s="16"/>
    </row>
    <row r="158" spans="1:22" s="9" customFormat="1">
      <c r="A158" s="33">
        <v>151</v>
      </c>
      <c r="B158" s="54" t="s">
        <v>220</v>
      </c>
      <c r="C158" s="1" t="s">
        <v>221</v>
      </c>
      <c r="D158" s="44"/>
      <c r="E158" s="44"/>
      <c r="F158" s="44">
        <v>120</v>
      </c>
      <c r="G158" s="44">
        <v>2664603.2799999998</v>
      </c>
      <c r="H158" s="44">
        <v>134</v>
      </c>
      <c r="I158" s="44">
        <v>415334.55</v>
      </c>
      <c r="J158" s="44">
        <v>3724</v>
      </c>
      <c r="K158" s="44">
        <v>7074393.8099999996</v>
      </c>
      <c r="L158" s="42">
        <f t="shared" si="70"/>
        <v>3978</v>
      </c>
      <c r="M158" s="42">
        <f t="shared" si="70"/>
        <v>10154331.639999999</v>
      </c>
      <c r="N158" s="44">
        <v>1932</v>
      </c>
      <c r="O158" s="44">
        <v>9541738.1999999993</v>
      </c>
      <c r="P158" s="44">
        <v>14</v>
      </c>
      <c r="Q158" s="44">
        <v>301959.42</v>
      </c>
      <c r="R158" s="42">
        <f t="shared" si="71"/>
        <v>1946</v>
      </c>
      <c r="S158" s="42">
        <f t="shared" si="72"/>
        <v>9843697.6199999992</v>
      </c>
      <c r="T158" s="42">
        <f t="shared" si="73"/>
        <v>5924</v>
      </c>
      <c r="U158" s="42">
        <f t="shared" si="73"/>
        <v>19998029.259999998</v>
      </c>
      <c r="V158" s="16"/>
    </row>
    <row r="159" spans="1:22" s="9" customFormat="1">
      <c r="A159" s="30">
        <v>152</v>
      </c>
      <c r="B159" s="53" t="s">
        <v>224</v>
      </c>
      <c r="C159" s="32" t="s">
        <v>225</v>
      </c>
      <c r="D159" s="43">
        <v>15</v>
      </c>
      <c r="E159" s="43">
        <v>4091705.63</v>
      </c>
      <c r="F159" s="43">
        <v>20</v>
      </c>
      <c r="G159" s="43">
        <v>1082062.1599999999</v>
      </c>
      <c r="H159" s="43">
        <v>3798</v>
      </c>
      <c r="I159" s="43">
        <v>4935315.0999999996</v>
      </c>
      <c r="J159" s="43">
        <v>516</v>
      </c>
      <c r="K159" s="43">
        <v>976151.39</v>
      </c>
      <c r="L159" s="43">
        <f t="shared" si="70"/>
        <v>4349</v>
      </c>
      <c r="M159" s="43">
        <f t="shared" si="70"/>
        <v>11085234.279999999</v>
      </c>
      <c r="N159" s="43">
        <v>16</v>
      </c>
      <c r="O159" s="43">
        <v>1322654.01</v>
      </c>
      <c r="P159" s="43">
        <v>30</v>
      </c>
      <c r="Q159" s="43">
        <v>6388400.2999999998</v>
      </c>
      <c r="R159" s="43">
        <f t="shared" si="71"/>
        <v>46</v>
      </c>
      <c r="S159" s="43">
        <f t="shared" si="72"/>
        <v>7711054.3099999996</v>
      </c>
      <c r="T159" s="43">
        <f t="shared" si="73"/>
        <v>4395</v>
      </c>
      <c r="U159" s="43">
        <f t="shared" si="73"/>
        <v>18796288.59</v>
      </c>
      <c r="V159" s="16"/>
    </row>
    <row r="160" spans="1:22" s="9" customFormat="1">
      <c r="A160" s="33">
        <v>153</v>
      </c>
      <c r="B160" s="54" t="s">
        <v>294</v>
      </c>
      <c r="C160" s="1" t="s">
        <v>295</v>
      </c>
      <c r="D160" s="44">
        <v>172</v>
      </c>
      <c r="E160" s="44">
        <v>4691418.3099999996</v>
      </c>
      <c r="F160" s="44">
        <v>166</v>
      </c>
      <c r="G160" s="44">
        <v>1767259.12</v>
      </c>
      <c r="H160" s="44">
        <v>39</v>
      </c>
      <c r="I160" s="44">
        <v>934312.92</v>
      </c>
      <c r="J160" s="44">
        <v>455</v>
      </c>
      <c r="K160" s="44">
        <v>1692525.3</v>
      </c>
      <c r="L160" s="42">
        <f t="shared" si="70"/>
        <v>832</v>
      </c>
      <c r="M160" s="42">
        <f t="shared" si="70"/>
        <v>9085515.6499999985</v>
      </c>
      <c r="N160" s="44">
        <v>335</v>
      </c>
      <c r="O160" s="44">
        <v>3504959.88</v>
      </c>
      <c r="P160" s="44">
        <v>199</v>
      </c>
      <c r="Q160" s="44">
        <v>5636332.29</v>
      </c>
      <c r="R160" s="42">
        <f t="shared" si="71"/>
        <v>534</v>
      </c>
      <c r="S160" s="42">
        <f t="shared" si="72"/>
        <v>9141292.1699999999</v>
      </c>
      <c r="T160" s="42">
        <f t="shared" si="73"/>
        <v>1366</v>
      </c>
      <c r="U160" s="42">
        <f t="shared" si="73"/>
        <v>18226807.82</v>
      </c>
      <c r="V160" s="16"/>
    </row>
    <row r="161" spans="1:22" s="9" customFormat="1">
      <c r="A161" s="30">
        <v>154</v>
      </c>
      <c r="B161" s="53" t="s">
        <v>298</v>
      </c>
      <c r="C161" s="32" t="s">
        <v>299</v>
      </c>
      <c r="D161" s="43"/>
      <c r="E161" s="43"/>
      <c r="F161" s="43">
        <v>3</v>
      </c>
      <c r="G161" s="43">
        <v>40277.660000000003</v>
      </c>
      <c r="H161" s="43">
        <v>700</v>
      </c>
      <c r="I161" s="43">
        <v>536509.11</v>
      </c>
      <c r="J161" s="43">
        <v>4601</v>
      </c>
      <c r="K161" s="43">
        <v>7872048.6500000004</v>
      </c>
      <c r="L161" s="43">
        <f t="shared" si="70"/>
        <v>5304</v>
      </c>
      <c r="M161" s="43">
        <f t="shared" si="70"/>
        <v>8448835.4199999999</v>
      </c>
      <c r="N161" s="43">
        <v>867</v>
      </c>
      <c r="O161" s="43">
        <v>7365865.5099999998</v>
      </c>
      <c r="P161" s="43">
        <v>2</v>
      </c>
      <c r="Q161" s="43">
        <v>2043.3</v>
      </c>
      <c r="R161" s="43">
        <f t="shared" si="71"/>
        <v>869</v>
      </c>
      <c r="S161" s="43">
        <f t="shared" si="72"/>
        <v>7367908.8099999996</v>
      </c>
      <c r="T161" s="43">
        <f t="shared" si="73"/>
        <v>6173</v>
      </c>
      <c r="U161" s="43">
        <f t="shared" si="73"/>
        <v>15816744.23</v>
      </c>
      <c r="V161" s="16"/>
    </row>
    <row r="162" spans="1:22" s="9" customFormat="1">
      <c r="A162" s="33">
        <v>155</v>
      </c>
      <c r="B162" s="54" t="s">
        <v>171</v>
      </c>
      <c r="C162" s="1" t="s">
        <v>172</v>
      </c>
      <c r="D162" s="44"/>
      <c r="E162" s="44"/>
      <c r="F162" s="44"/>
      <c r="G162" s="44"/>
      <c r="H162" s="44">
        <v>45</v>
      </c>
      <c r="I162" s="44">
        <v>257007.26</v>
      </c>
      <c r="J162" s="44">
        <v>26</v>
      </c>
      <c r="K162" s="44">
        <v>21136.09</v>
      </c>
      <c r="L162" s="42">
        <f t="shared" si="70"/>
        <v>71</v>
      </c>
      <c r="M162" s="42">
        <f t="shared" si="70"/>
        <v>278143.35000000003</v>
      </c>
      <c r="N162" s="44"/>
      <c r="O162" s="44"/>
      <c r="P162" s="44">
        <v>10</v>
      </c>
      <c r="Q162" s="44">
        <v>12750000</v>
      </c>
      <c r="R162" s="42">
        <f t="shared" si="71"/>
        <v>10</v>
      </c>
      <c r="S162" s="42">
        <f t="shared" si="72"/>
        <v>12750000</v>
      </c>
      <c r="T162" s="42">
        <f t="shared" si="73"/>
        <v>81</v>
      </c>
      <c r="U162" s="42">
        <f t="shared" si="73"/>
        <v>13028143.35</v>
      </c>
      <c r="V162" s="16"/>
    </row>
    <row r="163" spans="1:22" s="9" customFormat="1">
      <c r="A163" s="30">
        <v>156</v>
      </c>
      <c r="B163" s="53" t="s">
        <v>300</v>
      </c>
      <c r="C163" s="32" t="s">
        <v>301</v>
      </c>
      <c r="D163" s="43"/>
      <c r="E163" s="43"/>
      <c r="F163" s="43"/>
      <c r="G163" s="43"/>
      <c r="H163" s="43">
        <v>690</v>
      </c>
      <c r="I163" s="43">
        <v>520144.85</v>
      </c>
      <c r="J163" s="43">
        <v>3468</v>
      </c>
      <c r="K163" s="43">
        <v>6092205.9000000004</v>
      </c>
      <c r="L163" s="43">
        <f t="shared" si="70"/>
        <v>4158</v>
      </c>
      <c r="M163" s="43">
        <f t="shared" si="70"/>
        <v>6612350.75</v>
      </c>
      <c r="N163" s="43">
        <v>869</v>
      </c>
      <c r="O163" s="43">
        <v>5577984.1699999999</v>
      </c>
      <c r="P163" s="43">
        <v>2</v>
      </c>
      <c r="Q163" s="43">
        <v>4575.22</v>
      </c>
      <c r="R163" s="43">
        <f t="shared" si="71"/>
        <v>871</v>
      </c>
      <c r="S163" s="43">
        <f t="shared" si="72"/>
        <v>5582559.3899999997</v>
      </c>
      <c r="T163" s="43">
        <f t="shared" si="73"/>
        <v>5029</v>
      </c>
      <c r="U163" s="43">
        <f t="shared" si="73"/>
        <v>12194910.140000001</v>
      </c>
      <c r="V163" s="16"/>
    </row>
    <row r="164" spans="1:22" s="9" customFormat="1">
      <c r="A164" s="33">
        <v>157</v>
      </c>
      <c r="B164" s="54" t="s">
        <v>138</v>
      </c>
      <c r="C164" s="1" t="s">
        <v>366</v>
      </c>
      <c r="D164" s="44"/>
      <c r="E164" s="44"/>
      <c r="F164" s="44"/>
      <c r="G164" s="44"/>
      <c r="H164" s="44">
        <v>447</v>
      </c>
      <c r="I164" s="44">
        <v>1194151.42</v>
      </c>
      <c r="J164" s="44">
        <v>688</v>
      </c>
      <c r="K164" s="44">
        <v>3666672.13</v>
      </c>
      <c r="L164" s="42">
        <f t="shared" ref="L164:L171" si="74">J164+H164+F164+D164</f>
        <v>1135</v>
      </c>
      <c r="M164" s="42">
        <f t="shared" ref="M164:M171" si="75">K164+I164+G164+E164</f>
        <v>4860823.55</v>
      </c>
      <c r="N164" s="44">
        <v>594</v>
      </c>
      <c r="O164" s="44">
        <v>2776237.47</v>
      </c>
      <c r="P164" s="44">
        <v>106</v>
      </c>
      <c r="Q164" s="44">
        <v>399186.3</v>
      </c>
      <c r="R164" s="42">
        <f t="shared" si="71"/>
        <v>700</v>
      </c>
      <c r="S164" s="42">
        <f t="shared" si="72"/>
        <v>3175423.77</v>
      </c>
      <c r="T164" s="42">
        <f t="shared" ref="T164:T171" si="76">R164+L164</f>
        <v>1835</v>
      </c>
      <c r="U164" s="42">
        <f t="shared" ref="U164:U171" si="77">S164+M164</f>
        <v>8036247.3200000003</v>
      </c>
      <c r="V164" s="16"/>
    </row>
    <row r="165" spans="1:22" s="9" customFormat="1">
      <c r="A165" s="30">
        <v>158</v>
      </c>
      <c r="B165" s="53" t="s">
        <v>310</v>
      </c>
      <c r="C165" s="32" t="s">
        <v>311</v>
      </c>
      <c r="D165" s="43"/>
      <c r="E165" s="43"/>
      <c r="F165" s="43">
        <v>1</v>
      </c>
      <c r="G165" s="43">
        <v>2210.61</v>
      </c>
      <c r="H165" s="43">
        <v>482</v>
      </c>
      <c r="I165" s="43">
        <v>407361.17</v>
      </c>
      <c r="J165" s="43">
        <v>1204</v>
      </c>
      <c r="K165" s="43">
        <v>3948867.58</v>
      </c>
      <c r="L165" s="43">
        <f t="shared" si="74"/>
        <v>1687</v>
      </c>
      <c r="M165" s="43">
        <f t="shared" si="75"/>
        <v>4358439.3600000003</v>
      </c>
      <c r="N165" s="43">
        <v>411</v>
      </c>
      <c r="O165" s="43">
        <v>3539225.93</v>
      </c>
      <c r="P165" s="43">
        <v>1</v>
      </c>
      <c r="Q165" s="43">
        <v>1128.1600000000001</v>
      </c>
      <c r="R165" s="43">
        <f t="shared" si="71"/>
        <v>412</v>
      </c>
      <c r="S165" s="43">
        <f t="shared" si="72"/>
        <v>3540354.0900000003</v>
      </c>
      <c r="T165" s="43">
        <f t="shared" si="76"/>
        <v>2099</v>
      </c>
      <c r="U165" s="43">
        <f t="shared" si="77"/>
        <v>7898793.4500000011</v>
      </c>
      <c r="V165" s="16"/>
    </row>
    <row r="166" spans="1:22" s="9" customFormat="1">
      <c r="A166" s="33">
        <v>159</v>
      </c>
      <c r="B166" s="23" t="s">
        <v>306</v>
      </c>
      <c r="C166" s="1" t="s">
        <v>307</v>
      </c>
      <c r="D166" s="44"/>
      <c r="E166" s="44"/>
      <c r="F166" s="44"/>
      <c r="G166" s="44"/>
      <c r="H166" s="44">
        <v>201</v>
      </c>
      <c r="I166" s="44">
        <v>175145.97</v>
      </c>
      <c r="J166" s="44">
        <v>2246</v>
      </c>
      <c r="K166" s="44">
        <v>3557501.31</v>
      </c>
      <c r="L166" s="42">
        <f t="shared" si="74"/>
        <v>2447</v>
      </c>
      <c r="M166" s="42">
        <f t="shared" si="75"/>
        <v>3732647.2800000003</v>
      </c>
      <c r="N166" s="44">
        <v>246</v>
      </c>
      <c r="O166" s="44">
        <v>3393905.18</v>
      </c>
      <c r="P166" s="44"/>
      <c r="Q166" s="44"/>
      <c r="R166" s="42">
        <f t="shared" si="71"/>
        <v>246</v>
      </c>
      <c r="S166" s="42">
        <f t="shared" si="72"/>
        <v>3393905.18</v>
      </c>
      <c r="T166" s="42">
        <f t="shared" si="76"/>
        <v>2693</v>
      </c>
      <c r="U166" s="42">
        <f t="shared" si="77"/>
        <v>7126552.4600000009</v>
      </c>
      <c r="V166" s="16"/>
    </row>
    <row r="167" spans="1:22" s="9" customFormat="1">
      <c r="A167" s="30">
        <v>160</v>
      </c>
      <c r="B167" s="31" t="s">
        <v>302</v>
      </c>
      <c r="C167" s="32" t="s">
        <v>303</v>
      </c>
      <c r="D167" s="43"/>
      <c r="E167" s="43"/>
      <c r="F167" s="43"/>
      <c r="G167" s="43"/>
      <c r="H167" s="43">
        <v>256</v>
      </c>
      <c r="I167" s="43">
        <v>450739.11</v>
      </c>
      <c r="J167" s="43">
        <v>1112</v>
      </c>
      <c r="K167" s="43">
        <v>2520034.84</v>
      </c>
      <c r="L167" s="43">
        <f t="shared" si="74"/>
        <v>1368</v>
      </c>
      <c r="M167" s="43">
        <f t="shared" si="75"/>
        <v>2970773.9499999997</v>
      </c>
      <c r="N167" s="43">
        <v>489</v>
      </c>
      <c r="O167" s="43">
        <v>2269805.36</v>
      </c>
      <c r="P167" s="43">
        <v>5</v>
      </c>
      <c r="Q167" s="43">
        <v>195219.15</v>
      </c>
      <c r="R167" s="43">
        <f t="shared" si="71"/>
        <v>494</v>
      </c>
      <c r="S167" s="43">
        <f t="shared" si="72"/>
        <v>2465024.5099999998</v>
      </c>
      <c r="T167" s="43">
        <f t="shared" si="76"/>
        <v>1862</v>
      </c>
      <c r="U167" s="43">
        <f t="shared" si="77"/>
        <v>5435798.459999999</v>
      </c>
      <c r="V167" s="16"/>
    </row>
    <row r="168" spans="1:22" s="9" customFormat="1">
      <c r="A168" s="33">
        <v>161</v>
      </c>
      <c r="B168" s="54" t="s">
        <v>308</v>
      </c>
      <c r="C168" s="1" t="s">
        <v>309</v>
      </c>
      <c r="D168" s="44"/>
      <c r="E168" s="44"/>
      <c r="F168" s="44"/>
      <c r="G168" s="44"/>
      <c r="H168" s="44">
        <v>28</v>
      </c>
      <c r="I168" s="44">
        <v>59529.29</v>
      </c>
      <c r="J168" s="44">
        <v>742</v>
      </c>
      <c r="K168" s="44">
        <v>2078784.08</v>
      </c>
      <c r="L168" s="42">
        <f t="shared" si="74"/>
        <v>770</v>
      </c>
      <c r="M168" s="42">
        <f t="shared" si="75"/>
        <v>2138313.37</v>
      </c>
      <c r="N168" s="44">
        <v>311</v>
      </c>
      <c r="O168" s="44">
        <v>2156497.5</v>
      </c>
      <c r="P168" s="44">
        <v>6</v>
      </c>
      <c r="Q168" s="44">
        <v>134101.13</v>
      </c>
      <c r="R168" s="42">
        <f t="shared" si="71"/>
        <v>317</v>
      </c>
      <c r="S168" s="42">
        <f t="shared" si="72"/>
        <v>2290598.63</v>
      </c>
      <c r="T168" s="42">
        <f t="shared" si="76"/>
        <v>1087</v>
      </c>
      <c r="U168" s="42">
        <f t="shared" si="77"/>
        <v>4428912</v>
      </c>
      <c r="V168" s="16"/>
    </row>
    <row r="169" spans="1:22" s="9" customFormat="1">
      <c r="A169" s="30">
        <v>162</v>
      </c>
      <c r="B169" s="53" t="s">
        <v>243</v>
      </c>
      <c r="C169" s="32" t="s">
        <v>331</v>
      </c>
      <c r="D169" s="43"/>
      <c r="E169" s="43"/>
      <c r="F169" s="43"/>
      <c r="G169" s="43"/>
      <c r="H169" s="43">
        <v>72</v>
      </c>
      <c r="I169" s="43">
        <v>1584169.55</v>
      </c>
      <c r="J169" s="43">
        <v>65</v>
      </c>
      <c r="K169" s="43">
        <v>509157.95</v>
      </c>
      <c r="L169" s="43">
        <f t="shared" si="74"/>
        <v>137</v>
      </c>
      <c r="M169" s="43">
        <f t="shared" si="75"/>
        <v>2093327.5</v>
      </c>
      <c r="N169" s="43">
        <v>9</v>
      </c>
      <c r="O169" s="43">
        <v>284643.5</v>
      </c>
      <c r="P169" s="43">
        <v>10</v>
      </c>
      <c r="Q169" s="43">
        <v>1389000</v>
      </c>
      <c r="R169" s="43">
        <f t="shared" si="71"/>
        <v>19</v>
      </c>
      <c r="S169" s="43">
        <f t="shared" si="72"/>
        <v>1673643.5</v>
      </c>
      <c r="T169" s="43">
        <f t="shared" si="76"/>
        <v>156</v>
      </c>
      <c r="U169" s="43">
        <f t="shared" si="77"/>
        <v>3766971</v>
      </c>
      <c r="V169" s="16"/>
    </row>
    <row r="170" spans="1:22" s="9" customFormat="1">
      <c r="A170" s="33">
        <v>163</v>
      </c>
      <c r="B170" s="54" t="s">
        <v>176</v>
      </c>
      <c r="C170" s="1" t="s">
        <v>177</v>
      </c>
      <c r="D170" s="44"/>
      <c r="E170" s="44"/>
      <c r="F170" s="44"/>
      <c r="G170" s="44"/>
      <c r="H170" s="44">
        <v>32</v>
      </c>
      <c r="I170" s="44">
        <v>270637.78000000003</v>
      </c>
      <c r="J170" s="44">
        <v>512</v>
      </c>
      <c r="K170" s="44">
        <v>1611250.34</v>
      </c>
      <c r="L170" s="44">
        <f t="shared" si="74"/>
        <v>544</v>
      </c>
      <c r="M170" s="44">
        <f t="shared" si="75"/>
        <v>1881888.12</v>
      </c>
      <c r="N170" s="44">
        <v>342</v>
      </c>
      <c r="O170" s="44">
        <v>1618523.86</v>
      </c>
      <c r="P170" s="44">
        <v>8</v>
      </c>
      <c r="Q170" s="44">
        <v>232149.02</v>
      </c>
      <c r="R170" s="42">
        <f t="shared" si="71"/>
        <v>350</v>
      </c>
      <c r="S170" s="42">
        <f t="shared" si="72"/>
        <v>1850672.8800000001</v>
      </c>
      <c r="T170" s="44">
        <f t="shared" si="76"/>
        <v>894</v>
      </c>
      <c r="U170" s="44">
        <f t="shared" si="77"/>
        <v>3732561</v>
      </c>
      <c r="V170" s="16"/>
    </row>
    <row r="171" spans="1:22" s="9" customFormat="1">
      <c r="A171" s="30">
        <v>164</v>
      </c>
      <c r="B171" s="53" t="s">
        <v>312</v>
      </c>
      <c r="C171" s="32" t="s">
        <v>313</v>
      </c>
      <c r="D171" s="43">
        <v>1</v>
      </c>
      <c r="E171" s="43">
        <v>77780</v>
      </c>
      <c r="F171" s="43">
        <v>19</v>
      </c>
      <c r="G171" s="43">
        <v>307925.84000000003</v>
      </c>
      <c r="H171" s="43">
        <v>30</v>
      </c>
      <c r="I171" s="43">
        <v>380258.98</v>
      </c>
      <c r="J171" s="43">
        <v>171</v>
      </c>
      <c r="K171" s="43">
        <v>784382.17</v>
      </c>
      <c r="L171" s="43">
        <f t="shared" si="74"/>
        <v>221</v>
      </c>
      <c r="M171" s="43">
        <f t="shared" si="75"/>
        <v>1550346.99</v>
      </c>
      <c r="N171" s="43">
        <v>161</v>
      </c>
      <c r="O171" s="43">
        <v>1061514.6399999999</v>
      </c>
      <c r="P171" s="43">
        <v>24</v>
      </c>
      <c r="Q171" s="43">
        <v>431925.18</v>
      </c>
      <c r="R171" s="43">
        <f t="shared" si="71"/>
        <v>185</v>
      </c>
      <c r="S171" s="43">
        <f t="shared" si="72"/>
        <v>1493439.8199999998</v>
      </c>
      <c r="T171" s="43">
        <f t="shared" si="76"/>
        <v>406</v>
      </c>
      <c r="U171" s="43">
        <f t="shared" si="77"/>
        <v>3043786.8099999996</v>
      </c>
      <c r="V171" s="16"/>
    </row>
    <row r="172" spans="1:22" s="9" customFormat="1">
      <c r="A172" s="33">
        <v>165</v>
      </c>
      <c r="B172" s="54" t="s">
        <v>364</v>
      </c>
      <c r="C172" s="1" t="s">
        <v>365</v>
      </c>
      <c r="D172" s="44"/>
      <c r="E172" s="44"/>
      <c r="F172" s="44"/>
      <c r="G172" s="44"/>
      <c r="H172" s="44">
        <v>2</v>
      </c>
      <c r="I172" s="44">
        <v>1014993.85</v>
      </c>
      <c r="J172" s="44">
        <v>26</v>
      </c>
      <c r="K172" s="44">
        <v>268706.31</v>
      </c>
      <c r="L172" s="42">
        <f t="shared" ref="L172:M176" si="78">J172+H172+F172+D172</f>
        <v>28</v>
      </c>
      <c r="M172" s="42">
        <f t="shared" si="78"/>
        <v>1283700.1599999999</v>
      </c>
      <c r="N172" s="44">
        <v>7</v>
      </c>
      <c r="O172" s="44">
        <v>342230.2</v>
      </c>
      <c r="P172" s="44">
        <v>4</v>
      </c>
      <c r="Q172" s="44">
        <v>1050100</v>
      </c>
      <c r="R172" s="42">
        <f t="shared" si="71"/>
        <v>11</v>
      </c>
      <c r="S172" s="42">
        <f t="shared" si="72"/>
        <v>1392330.2</v>
      </c>
      <c r="T172" s="42">
        <f t="shared" ref="T172:U176" si="79">R172+L172</f>
        <v>39</v>
      </c>
      <c r="U172" s="42">
        <f t="shared" si="79"/>
        <v>2676030.36</v>
      </c>
      <c r="V172" s="16"/>
    </row>
    <row r="173" spans="1:22" s="9" customFormat="1">
      <c r="A173" s="30">
        <v>166</v>
      </c>
      <c r="B173" s="53" t="s">
        <v>321</v>
      </c>
      <c r="C173" s="32" t="s">
        <v>322</v>
      </c>
      <c r="D173" s="43"/>
      <c r="E173" s="43"/>
      <c r="F173" s="43"/>
      <c r="G173" s="43"/>
      <c r="H173" s="43">
        <v>116</v>
      </c>
      <c r="I173" s="43">
        <v>141888.59</v>
      </c>
      <c r="J173" s="43">
        <v>640</v>
      </c>
      <c r="K173" s="43">
        <v>756927.07</v>
      </c>
      <c r="L173" s="43">
        <f t="shared" si="78"/>
        <v>756</v>
      </c>
      <c r="M173" s="43">
        <f t="shared" si="78"/>
        <v>898815.65999999992</v>
      </c>
      <c r="N173" s="43">
        <v>258</v>
      </c>
      <c r="O173" s="43">
        <v>739105.63</v>
      </c>
      <c r="P173" s="43">
        <v>35</v>
      </c>
      <c r="Q173" s="43">
        <v>107058.51</v>
      </c>
      <c r="R173" s="43">
        <f t="shared" si="71"/>
        <v>293</v>
      </c>
      <c r="S173" s="43">
        <f t="shared" si="72"/>
        <v>846164.14</v>
      </c>
      <c r="T173" s="43">
        <f t="shared" si="79"/>
        <v>1049</v>
      </c>
      <c r="U173" s="43">
        <f t="shared" si="79"/>
        <v>1744979.7999999998</v>
      </c>
      <c r="V173" s="16"/>
    </row>
    <row r="174" spans="1:22" s="9" customFormat="1">
      <c r="A174" s="33">
        <v>167</v>
      </c>
      <c r="B174" s="54" t="s">
        <v>314</v>
      </c>
      <c r="C174" s="1" t="s">
        <v>315</v>
      </c>
      <c r="D174" s="44"/>
      <c r="E174" s="44"/>
      <c r="F174" s="44"/>
      <c r="G174" s="44"/>
      <c r="H174" s="44">
        <v>7</v>
      </c>
      <c r="I174" s="44">
        <v>5429.65</v>
      </c>
      <c r="J174" s="44">
        <v>192</v>
      </c>
      <c r="K174" s="44">
        <v>591037.12</v>
      </c>
      <c r="L174" s="42">
        <f t="shared" si="78"/>
        <v>199</v>
      </c>
      <c r="M174" s="42">
        <f t="shared" si="78"/>
        <v>596466.77</v>
      </c>
      <c r="N174" s="44">
        <v>212</v>
      </c>
      <c r="O174" s="44">
        <v>522821.69</v>
      </c>
      <c r="P174" s="44">
        <v>3</v>
      </c>
      <c r="Q174" s="44">
        <v>1835.03</v>
      </c>
      <c r="R174" s="42">
        <f t="shared" si="71"/>
        <v>215</v>
      </c>
      <c r="S174" s="42">
        <f t="shared" si="72"/>
        <v>524656.72</v>
      </c>
      <c r="T174" s="42">
        <f t="shared" si="79"/>
        <v>414</v>
      </c>
      <c r="U174" s="42">
        <f t="shared" si="79"/>
        <v>1121123.49</v>
      </c>
      <c r="V174" s="16"/>
    </row>
    <row r="175" spans="1:22" s="9" customFormat="1">
      <c r="A175" s="30">
        <v>168</v>
      </c>
      <c r="B175" s="53" t="s">
        <v>354</v>
      </c>
      <c r="C175" s="32" t="s">
        <v>355</v>
      </c>
      <c r="D175" s="43"/>
      <c r="E175" s="43"/>
      <c r="F175" s="43"/>
      <c r="G175" s="43"/>
      <c r="H175" s="43">
        <v>1028</v>
      </c>
      <c r="I175" s="43">
        <v>385668.03</v>
      </c>
      <c r="J175" s="43">
        <v>835</v>
      </c>
      <c r="K175" s="43">
        <v>428292.12</v>
      </c>
      <c r="L175" s="43">
        <f t="shared" si="78"/>
        <v>1863</v>
      </c>
      <c r="M175" s="43">
        <f t="shared" si="78"/>
        <v>813960.15</v>
      </c>
      <c r="N175" s="43">
        <v>3</v>
      </c>
      <c r="O175" s="43">
        <v>24674.5</v>
      </c>
      <c r="P175" s="43"/>
      <c r="Q175" s="43"/>
      <c r="R175" s="43">
        <f t="shared" si="71"/>
        <v>3</v>
      </c>
      <c r="S175" s="43">
        <f t="shared" si="72"/>
        <v>24674.5</v>
      </c>
      <c r="T175" s="43">
        <f t="shared" si="79"/>
        <v>1866</v>
      </c>
      <c r="U175" s="43">
        <f t="shared" si="79"/>
        <v>838634.65</v>
      </c>
      <c r="V175" s="16"/>
    </row>
    <row r="176" spans="1:22" s="9" customFormat="1">
      <c r="A176" s="33">
        <v>169</v>
      </c>
      <c r="B176" s="23" t="s">
        <v>266</v>
      </c>
      <c r="C176" s="1" t="s">
        <v>267</v>
      </c>
      <c r="D176" s="44"/>
      <c r="E176" s="44"/>
      <c r="F176" s="44"/>
      <c r="G176" s="44"/>
      <c r="H176" s="44">
        <v>1</v>
      </c>
      <c r="I176" s="44">
        <v>44800</v>
      </c>
      <c r="J176" s="44">
        <v>46</v>
      </c>
      <c r="K176" s="44">
        <v>87525.31</v>
      </c>
      <c r="L176" s="42">
        <f t="shared" si="78"/>
        <v>47</v>
      </c>
      <c r="M176" s="42">
        <f t="shared" si="78"/>
        <v>132325.31</v>
      </c>
      <c r="N176" s="44"/>
      <c r="O176" s="44"/>
      <c r="P176" s="44"/>
      <c r="Q176" s="44"/>
      <c r="R176" s="42">
        <f t="shared" si="71"/>
        <v>0</v>
      </c>
      <c r="S176" s="42">
        <f t="shared" si="72"/>
        <v>0</v>
      </c>
      <c r="T176" s="42">
        <f t="shared" si="79"/>
        <v>47</v>
      </c>
      <c r="U176" s="42">
        <f t="shared" si="79"/>
        <v>132325.31</v>
      </c>
      <c r="V176" s="16"/>
    </row>
    <row r="177" spans="1:25" s="9" customFormat="1">
      <c r="A177" s="30">
        <v>170</v>
      </c>
      <c r="B177" s="31" t="s">
        <v>319</v>
      </c>
      <c r="C177" s="32" t="s">
        <v>320</v>
      </c>
      <c r="D177" s="43"/>
      <c r="E177" s="43"/>
      <c r="F177" s="43"/>
      <c r="G177" s="43"/>
      <c r="H177" s="43">
        <v>33</v>
      </c>
      <c r="I177" s="43">
        <v>9123.8799999999992</v>
      </c>
      <c r="J177" s="43">
        <v>44</v>
      </c>
      <c r="K177" s="43">
        <v>34965.68</v>
      </c>
      <c r="L177" s="43">
        <f t="shared" ref="L177:L178" si="80">J177+H177+F177+D177</f>
        <v>77</v>
      </c>
      <c r="M177" s="43">
        <f t="shared" ref="M177:M178" si="81">K177+I177+G177+E177</f>
        <v>44089.56</v>
      </c>
      <c r="N177" s="43">
        <v>3</v>
      </c>
      <c r="O177" s="43">
        <v>20372</v>
      </c>
      <c r="P177" s="43"/>
      <c r="Q177" s="43"/>
      <c r="R177" s="43">
        <f t="shared" si="71"/>
        <v>3</v>
      </c>
      <c r="S177" s="43">
        <f t="shared" si="72"/>
        <v>20372</v>
      </c>
      <c r="T177" s="43">
        <f t="shared" ref="T177:T178" si="82">R177+L177</f>
        <v>80</v>
      </c>
      <c r="U177" s="43">
        <f t="shared" ref="U177:U178" si="83">S177+M177</f>
        <v>64461.56</v>
      </c>
      <c r="V177" s="16"/>
    </row>
    <row r="178" spans="1:25" s="9" customFormat="1">
      <c r="A178" s="33">
        <v>171</v>
      </c>
      <c r="B178" s="54" t="s">
        <v>317</v>
      </c>
      <c r="C178" s="1" t="s">
        <v>318</v>
      </c>
      <c r="D178" s="44"/>
      <c r="E178" s="44"/>
      <c r="F178" s="44"/>
      <c r="G178" s="44"/>
      <c r="H178" s="44">
        <v>3</v>
      </c>
      <c r="I178" s="44">
        <v>7525.5</v>
      </c>
      <c r="J178" s="44">
        <v>19</v>
      </c>
      <c r="K178" s="44">
        <v>15543.85</v>
      </c>
      <c r="L178" s="44">
        <f t="shared" si="80"/>
        <v>22</v>
      </c>
      <c r="M178" s="44">
        <f t="shared" si="81"/>
        <v>23069.35</v>
      </c>
      <c r="N178" s="44"/>
      <c r="O178" s="44"/>
      <c r="P178" s="44"/>
      <c r="Q178" s="44"/>
      <c r="R178" s="42">
        <f t="shared" si="71"/>
        <v>0</v>
      </c>
      <c r="S178" s="42">
        <f t="shared" si="72"/>
        <v>0</v>
      </c>
      <c r="T178" s="44">
        <f t="shared" si="82"/>
        <v>22</v>
      </c>
      <c r="U178" s="44">
        <f t="shared" si="83"/>
        <v>23069.35</v>
      </c>
      <c r="V178" s="16"/>
    </row>
    <row r="179" spans="1:25" s="9" customFormat="1">
      <c r="A179" s="30">
        <v>172</v>
      </c>
      <c r="B179" s="53" t="s">
        <v>336</v>
      </c>
      <c r="C179" s="32" t="s">
        <v>337</v>
      </c>
      <c r="D179" s="43"/>
      <c r="E179" s="43"/>
      <c r="F179" s="43"/>
      <c r="G179" s="43"/>
      <c r="H179" s="43"/>
      <c r="I179" s="43"/>
      <c r="J179" s="43"/>
      <c r="K179" s="43"/>
      <c r="L179" s="43">
        <f t="shared" ref="L179:L180" si="84">J179+H179+F179+D179</f>
        <v>0</v>
      </c>
      <c r="M179" s="43">
        <f t="shared" ref="M179:M180" si="85">K179+I179+G179+E179</f>
        <v>0</v>
      </c>
      <c r="N179" s="43">
        <v>9</v>
      </c>
      <c r="O179" s="43">
        <v>9000</v>
      </c>
      <c r="P179" s="43">
        <v>9</v>
      </c>
      <c r="Q179" s="43">
        <v>9000</v>
      </c>
      <c r="R179" s="43">
        <f t="shared" ref="R179:R180" si="86">N179+P179</f>
        <v>18</v>
      </c>
      <c r="S179" s="43">
        <f t="shared" ref="S179:S180" si="87">O179+Q179</f>
        <v>18000</v>
      </c>
      <c r="T179" s="43">
        <f t="shared" ref="T179:T180" si="88">R179+L179</f>
        <v>18</v>
      </c>
      <c r="U179" s="43">
        <f t="shared" ref="U179:U180" si="89">S179+M179</f>
        <v>18000</v>
      </c>
      <c r="V179" s="16"/>
    </row>
    <row r="180" spans="1:25" s="9" customFormat="1">
      <c r="A180" s="33">
        <v>173</v>
      </c>
      <c r="B180" s="54" t="s">
        <v>367</v>
      </c>
      <c r="C180" s="1" t="s">
        <v>368</v>
      </c>
      <c r="D180" s="44"/>
      <c r="E180" s="44"/>
      <c r="F180" s="44"/>
      <c r="G180" s="44"/>
      <c r="H180" s="44"/>
      <c r="I180" s="44"/>
      <c r="J180" s="44">
        <v>1</v>
      </c>
      <c r="K180" s="44">
        <v>0.03</v>
      </c>
      <c r="L180" s="44">
        <f t="shared" si="84"/>
        <v>1</v>
      </c>
      <c r="M180" s="44">
        <f t="shared" si="85"/>
        <v>0.03</v>
      </c>
      <c r="N180" s="44"/>
      <c r="O180" s="44"/>
      <c r="P180" s="44"/>
      <c r="Q180" s="44"/>
      <c r="R180" s="42">
        <f t="shared" si="86"/>
        <v>0</v>
      </c>
      <c r="S180" s="42">
        <f t="shared" si="87"/>
        <v>0</v>
      </c>
      <c r="T180" s="44">
        <f t="shared" si="88"/>
        <v>1</v>
      </c>
      <c r="U180" s="44">
        <f t="shared" si="89"/>
        <v>0.03</v>
      </c>
      <c r="V180" s="16"/>
    </row>
    <row r="181" spans="1:25" s="9" customFormat="1" ht="13.5" thickBot="1">
      <c r="A181" s="30"/>
      <c r="B181" s="53"/>
      <c r="C181" s="32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16"/>
    </row>
    <row r="182" spans="1:25" s="9" customFormat="1" ht="14.25" thickTop="1" thickBot="1">
      <c r="A182" s="56" t="s">
        <v>0</v>
      </c>
      <c r="B182" s="56"/>
      <c r="C182" s="57"/>
      <c r="D182" s="50">
        <f>SUM(D8:D181)</f>
        <v>351665</v>
      </c>
      <c r="E182" s="50">
        <f>SUM(E8:E181)</f>
        <v>163775101003.12518</v>
      </c>
      <c r="F182" s="50">
        <f>SUM(F8:F181)</f>
        <v>1045374</v>
      </c>
      <c r="G182" s="50">
        <f>SUM(G8:G181)</f>
        <v>144107524374.41125</v>
      </c>
      <c r="H182" s="50">
        <f>SUM(H8:H181)</f>
        <v>3103904</v>
      </c>
      <c r="I182" s="50">
        <f>SUM(I8:I181)</f>
        <v>454389583090.0307</v>
      </c>
      <c r="J182" s="50">
        <f>SUM(J8:J181)</f>
        <v>3358374</v>
      </c>
      <c r="K182" s="50">
        <f>SUM(K8:K181)</f>
        <v>495175940957.02521</v>
      </c>
      <c r="L182" s="50">
        <f>SUM(L8:L181)</f>
        <v>7859317</v>
      </c>
      <c r="M182" s="50">
        <f>SUM(M8:M181)</f>
        <v>1257448149424.5935</v>
      </c>
      <c r="N182" s="50">
        <f>SUM(N8:N181)</f>
        <v>507071</v>
      </c>
      <c r="O182" s="50">
        <f>SUM(O8:O181)</f>
        <v>682362038414.14941</v>
      </c>
      <c r="P182" s="50">
        <f>SUM(P8:P181)</f>
        <v>507071</v>
      </c>
      <c r="Q182" s="50">
        <f>SUM(Q8:Q181)</f>
        <v>682776615386.65027</v>
      </c>
      <c r="R182" s="50">
        <f>SUM(R8:R181)</f>
        <v>1014142</v>
      </c>
      <c r="S182" s="50">
        <f>SUM(S8:S181)</f>
        <v>1365138653800.7998</v>
      </c>
      <c r="T182" s="50">
        <f>SUM(T8:T181)</f>
        <v>8873459</v>
      </c>
      <c r="U182" s="50">
        <f>SUM(U8:U181)</f>
        <v>2622586803225.3911</v>
      </c>
    </row>
    <row r="183" spans="1:25" s="9" customFormat="1" ht="13.5" thickTop="1">
      <c r="A183" s="11" t="s">
        <v>357</v>
      </c>
      <c r="B183" s="14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6"/>
    </row>
    <row r="184" spans="1:25">
      <c r="A184" s="11" t="s">
        <v>338</v>
      </c>
      <c r="U184" s="47" t="s">
        <v>12</v>
      </c>
    </row>
    <row r="185" spans="1:25">
      <c r="A185" s="11" t="s">
        <v>339</v>
      </c>
      <c r="E185" s="12"/>
      <c r="F185" s="12"/>
      <c r="G185" s="12"/>
      <c r="H185" s="12"/>
      <c r="U185" s="47" t="s">
        <v>12</v>
      </c>
    </row>
    <row r="186" spans="1:25">
      <c r="B186" s="10"/>
      <c r="E186" s="48"/>
      <c r="F186" s="45"/>
      <c r="G186" s="45"/>
      <c r="H186" s="45"/>
      <c r="I186" s="45"/>
      <c r="J186" s="45"/>
      <c r="K186" s="45"/>
      <c r="L186" s="45"/>
      <c r="M186" s="45"/>
      <c r="N186" s="48"/>
      <c r="O186" s="48"/>
    </row>
    <row r="187" spans="1:25" s="19" customFormat="1" ht="11.25">
      <c r="A187" s="17"/>
      <c r="B187" s="18"/>
      <c r="C187" s="19" t="s">
        <v>12</v>
      </c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20"/>
      <c r="W187" s="21"/>
      <c r="X187" s="20"/>
      <c r="Y187" s="22"/>
    </row>
    <row r="190" spans="1:25">
      <c r="C190" s="55"/>
    </row>
    <row r="191" spans="1:25">
      <c r="C191" s="55"/>
    </row>
  </sheetData>
  <mergeCells count="13">
    <mergeCell ref="A182:C182"/>
    <mergeCell ref="T6:U6"/>
    <mergeCell ref="H6:I6"/>
    <mergeCell ref="D6:E6"/>
    <mergeCell ref="F6:G6"/>
    <mergeCell ref="J6:K6"/>
    <mergeCell ref="N6:O6"/>
    <mergeCell ref="R6:S6"/>
    <mergeCell ref="A6:A7"/>
    <mergeCell ref="B6:B7"/>
    <mergeCell ref="C6:C7"/>
    <mergeCell ref="L6:M6"/>
    <mergeCell ref="P6:Q6"/>
  </mergeCells>
  <phoneticPr fontId="0" type="noConversion"/>
  <pageMargins left="0.23622047244094491" right="0.23622047244094491" top="0.74803149606299213" bottom="0.74803149606299213" header="0.31496062992125984" footer="0.31496062992125984"/>
  <pageSetup paperSize="9" scale="95" orientation="portrait" r:id="rId1"/>
  <headerFooter alignWithMargins="0"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OUT 2019</vt:lpstr>
      <vt:lpstr>Jan-Out 2019</vt:lpstr>
      <vt:lpstr>'Jan-Out 2019'!Area_de_impressao</vt:lpstr>
      <vt:lpstr>Cab_Val</vt:lpstr>
      <vt:lpstr>'Jan-Out 2019'!Titulos_de_impressao</vt:lpstr>
      <vt:lpstr>Tot_Val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Fernando Fortes de Castro</cp:lastModifiedBy>
  <cp:lastPrinted>2017-12-11T12:41:11Z</cp:lastPrinted>
  <dcterms:created xsi:type="dcterms:W3CDTF">2002-04-23T11:03:15Z</dcterms:created>
  <dcterms:modified xsi:type="dcterms:W3CDTF">2019-11-11T15:34:55Z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