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RAC\Rankings\INTERNET\IFs\2019-11\"/>
    </mc:Choice>
  </mc:AlternateContent>
  <bookViews>
    <workbookView xWindow="21630" yWindow="195" windowWidth="21660" windowHeight="9870"/>
  </bookViews>
  <sheets>
    <sheet name="NOV 2019" sheetId="8" r:id="rId1"/>
    <sheet name="Jan-Nov 2019" sheetId="7" r:id="rId2"/>
  </sheets>
  <definedNames>
    <definedName name="_xlnm.Print_Area" localSheetId="1">'Jan-Nov 2019'!$A$1:$U$183</definedName>
    <definedName name="Cab_Perc">#REF!</definedName>
    <definedName name="Cab_Val">'Jan-Nov 2019'!$A$7</definedName>
    <definedName name="_xlnm.Print_Titles" localSheetId="1">'Jan-Nov 2019'!$A:$C,'Jan-Nov 2019'!$1:$7</definedName>
    <definedName name="Tot_Perc">#REF!</definedName>
    <definedName name="Tot_Val">'Jan-Nov 2019'!$A$182</definedName>
  </definedNames>
  <calcPr calcId="152511"/>
</workbook>
</file>

<file path=xl/calcChain.xml><?xml version="1.0" encoding="utf-8"?>
<calcChain xmlns="http://schemas.openxmlformats.org/spreadsheetml/2006/main">
  <c r="S29" i="7" l="1"/>
  <c r="R29" i="7"/>
  <c r="M29" i="7"/>
  <c r="L29" i="7"/>
  <c r="S28" i="7"/>
  <c r="U28" i="7" s="1"/>
  <c r="R28" i="7"/>
  <c r="M28" i="7"/>
  <c r="L28" i="7"/>
  <c r="S165" i="8"/>
  <c r="R165" i="8"/>
  <c r="M165" i="8"/>
  <c r="L165" i="8"/>
  <c r="S164" i="8"/>
  <c r="U164" i="8" s="1"/>
  <c r="R164" i="8"/>
  <c r="M164" i="8"/>
  <c r="L164" i="8"/>
  <c r="T165" i="8" l="1"/>
  <c r="T164" i="8"/>
  <c r="U165" i="8"/>
  <c r="T29" i="7"/>
  <c r="U29" i="7"/>
  <c r="T28" i="7"/>
  <c r="S20" i="7"/>
  <c r="R20" i="7"/>
  <c r="M20" i="7"/>
  <c r="L20" i="7"/>
  <c r="S19" i="7"/>
  <c r="R19" i="7"/>
  <c r="M19" i="7"/>
  <c r="L19" i="7"/>
  <c r="S18" i="7"/>
  <c r="R18" i="7"/>
  <c r="M18" i="7"/>
  <c r="L18" i="7"/>
  <c r="S17" i="7"/>
  <c r="R17" i="7"/>
  <c r="M17" i="7"/>
  <c r="L17" i="7"/>
  <c r="S16" i="7"/>
  <c r="R16" i="7"/>
  <c r="M16" i="7"/>
  <c r="L16" i="7"/>
  <c r="S15" i="7"/>
  <c r="R15" i="7"/>
  <c r="M15" i="7"/>
  <c r="L15" i="7"/>
  <c r="S14" i="7"/>
  <c r="R14" i="7"/>
  <c r="M14" i="7"/>
  <c r="L14" i="7"/>
  <c r="S13" i="7"/>
  <c r="R13" i="7"/>
  <c r="M13" i="7"/>
  <c r="L13" i="7"/>
  <c r="S170" i="8"/>
  <c r="R170" i="8"/>
  <c r="M170" i="8"/>
  <c r="L170" i="8"/>
  <c r="S169" i="8"/>
  <c r="R169" i="8"/>
  <c r="M169" i="8"/>
  <c r="L169" i="8"/>
  <c r="S168" i="8"/>
  <c r="R168" i="8"/>
  <c r="M168" i="8"/>
  <c r="L168" i="8"/>
  <c r="S167" i="8"/>
  <c r="R167" i="8"/>
  <c r="M167" i="8"/>
  <c r="L167" i="8"/>
  <c r="S166" i="8"/>
  <c r="R166" i="8"/>
  <c r="M166" i="8"/>
  <c r="L166" i="8"/>
  <c r="S163" i="8"/>
  <c r="R163" i="8"/>
  <c r="M163" i="8"/>
  <c r="L163" i="8"/>
  <c r="S162" i="8"/>
  <c r="R162" i="8"/>
  <c r="M162" i="8"/>
  <c r="L162" i="8"/>
  <c r="S161" i="8"/>
  <c r="R161" i="8"/>
  <c r="M161" i="8"/>
  <c r="L161" i="8"/>
  <c r="S160" i="8"/>
  <c r="R160" i="8"/>
  <c r="M160" i="8"/>
  <c r="L160" i="8"/>
  <c r="S159" i="8"/>
  <c r="R159" i="8"/>
  <c r="M159" i="8"/>
  <c r="L159" i="8"/>
  <c r="S158" i="8"/>
  <c r="R158" i="8"/>
  <c r="M158" i="8"/>
  <c r="L158" i="8"/>
  <c r="S157" i="8"/>
  <c r="R157" i="8"/>
  <c r="M157" i="8"/>
  <c r="L157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S153" i="8"/>
  <c r="R153" i="8"/>
  <c r="M153" i="8"/>
  <c r="L153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U104" i="8" s="1"/>
  <c r="L104" i="8"/>
  <c r="S103" i="8"/>
  <c r="R103" i="8"/>
  <c r="M103" i="8"/>
  <c r="L103" i="8"/>
  <c r="S102" i="8"/>
  <c r="R102" i="8"/>
  <c r="M102" i="8"/>
  <c r="U102" i="8" s="1"/>
  <c r="L102" i="8"/>
  <c r="S101" i="8"/>
  <c r="R101" i="8"/>
  <c r="M101" i="8"/>
  <c r="L101" i="8"/>
  <c r="S100" i="8"/>
  <c r="R100" i="8"/>
  <c r="M100" i="8"/>
  <c r="U100" i="8" s="1"/>
  <c r="L100" i="8"/>
  <c r="S99" i="8"/>
  <c r="R99" i="8"/>
  <c r="M99" i="8"/>
  <c r="L99" i="8"/>
  <c r="S98" i="8"/>
  <c r="R98" i="8"/>
  <c r="M98" i="8"/>
  <c r="U98" i="8" s="1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U72" i="8" s="1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U56" i="8" s="1"/>
  <c r="L56" i="8"/>
  <c r="S55" i="8"/>
  <c r="R55" i="8"/>
  <c r="M55" i="8"/>
  <c r="L55" i="8"/>
  <c r="S54" i="8"/>
  <c r="R54" i="8"/>
  <c r="M54" i="8"/>
  <c r="U54" i="8" s="1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U50" i="8" s="1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S20" i="8"/>
  <c r="R20" i="8"/>
  <c r="M20" i="8"/>
  <c r="L20" i="8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S15" i="8"/>
  <c r="R15" i="8"/>
  <c r="M15" i="8"/>
  <c r="L15" i="8"/>
  <c r="S14" i="8"/>
  <c r="R14" i="8"/>
  <c r="M14" i="8"/>
  <c r="L14" i="8"/>
  <c r="S13" i="8"/>
  <c r="R13" i="8"/>
  <c r="M13" i="8"/>
  <c r="L13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S30" i="7"/>
  <c r="R30" i="7"/>
  <c r="M30" i="7"/>
  <c r="L30" i="7"/>
  <c r="S27" i="7"/>
  <c r="R27" i="7"/>
  <c r="M27" i="7"/>
  <c r="L27" i="7"/>
  <c r="S26" i="7"/>
  <c r="R26" i="7"/>
  <c r="M26" i="7"/>
  <c r="L26" i="7"/>
  <c r="S25" i="7"/>
  <c r="R25" i="7"/>
  <c r="M25" i="7"/>
  <c r="L25" i="7"/>
  <c r="S24" i="7"/>
  <c r="R24" i="7"/>
  <c r="M24" i="7"/>
  <c r="L24" i="7"/>
  <c r="S23" i="7"/>
  <c r="R23" i="7"/>
  <c r="M23" i="7"/>
  <c r="L23" i="7"/>
  <c r="S22" i="7"/>
  <c r="R22" i="7"/>
  <c r="M22" i="7"/>
  <c r="L22" i="7"/>
  <c r="S21" i="7"/>
  <c r="R21" i="7"/>
  <c r="M21" i="7"/>
  <c r="L21" i="7"/>
  <c r="T78" i="8" l="1"/>
  <c r="T80" i="8"/>
  <c r="T82" i="8"/>
  <c r="T84" i="8"/>
  <c r="T94" i="8"/>
  <c r="T96" i="8"/>
  <c r="T98" i="8"/>
  <c r="T100" i="8"/>
  <c r="U40" i="8"/>
  <c r="U60" i="8"/>
  <c r="U61" i="8"/>
  <c r="U63" i="8"/>
  <c r="U64" i="8"/>
  <c r="U68" i="8"/>
  <c r="T9" i="8"/>
  <c r="U38" i="8"/>
  <c r="T41" i="8"/>
  <c r="T43" i="8"/>
  <c r="T53" i="8"/>
  <c r="T55" i="8"/>
  <c r="T57" i="8"/>
  <c r="T59" i="8"/>
  <c r="T69" i="8"/>
  <c r="T71" i="8"/>
  <c r="T105" i="8"/>
  <c r="T107" i="8"/>
  <c r="T117" i="8"/>
  <c r="T119" i="8"/>
  <c r="T121" i="8"/>
  <c r="T123" i="8"/>
  <c r="T133" i="8"/>
  <c r="T135" i="8"/>
  <c r="T137" i="8"/>
  <c r="T139" i="8"/>
  <c r="T141" i="8"/>
  <c r="T143" i="8"/>
  <c r="T145" i="8"/>
  <c r="T147" i="8"/>
  <c r="T149" i="8"/>
  <c r="T151" i="8"/>
  <c r="T153" i="8"/>
  <c r="T155" i="8"/>
  <c r="T157" i="8"/>
  <c r="T159" i="8"/>
  <c r="T161" i="8"/>
  <c r="T163" i="8"/>
  <c r="T167" i="8"/>
  <c r="T169" i="8"/>
  <c r="U21" i="7"/>
  <c r="U23" i="7"/>
  <c r="U25" i="7"/>
  <c r="U27" i="7"/>
  <c r="U114" i="8"/>
  <c r="U116" i="8"/>
  <c r="U118" i="8"/>
  <c r="U120" i="8"/>
  <c r="U8" i="8"/>
  <c r="U34" i="8"/>
  <c r="T30" i="8"/>
  <c r="T32" i="8"/>
  <c r="T34" i="8"/>
  <c r="T36" i="8"/>
  <c r="U124" i="8"/>
  <c r="U125" i="8"/>
  <c r="U127" i="8"/>
  <c r="U128" i="8"/>
  <c r="U23" i="8"/>
  <c r="U25" i="8"/>
  <c r="U27" i="8"/>
  <c r="U28" i="8"/>
  <c r="U73" i="8"/>
  <c r="U75" i="8"/>
  <c r="U76" i="8"/>
  <c r="U77" i="8"/>
  <c r="U79" i="8"/>
  <c r="U80" i="8"/>
  <c r="U89" i="8"/>
  <c r="U91" i="8"/>
  <c r="U92" i="8"/>
  <c r="U96" i="8"/>
  <c r="T14" i="7"/>
  <c r="U13" i="7"/>
  <c r="U14" i="7"/>
  <c r="U15" i="7"/>
  <c r="U17" i="7"/>
  <c r="U19" i="7"/>
  <c r="T15" i="7"/>
  <c r="T17" i="7"/>
  <c r="T19" i="7"/>
  <c r="T10" i="8"/>
  <c r="T12" i="8"/>
  <c r="T15" i="8"/>
  <c r="T17" i="8"/>
  <c r="T18" i="8"/>
  <c r="T20" i="8"/>
  <c r="T23" i="8"/>
  <c r="T25" i="8"/>
  <c r="T26" i="8"/>
  <c r="U29" i="8"/>
  <c r="U31" i="8"/>
  <c r="U32" i="8"/>
  <c r="U36" i="8"/>
  <c r="T46" i="8"/>
  <c r="T48" i="8"/>
  <c r="T50" i="8"/>
  <c r="T52" i="8"/>
  <c r="U66" i="8"/>
  <c r="U70" i="8"/>
  <c r="T73" i="8"/>
  <c r="T75" i="8"/>
  <c r="T85" i="8"/>
  <c r="T87" i="8"/>
  <c r="T89" i="8"/>
  <c r="T91" i="8"/>
  <c r="U93" i="8"/>
  <c r="U95" i="8"/>
  <c r="T110" i="8"/>
  <c r="T112" i="8"/>
  <c r="T114" i="8"/>
  <c r="T116" i="8"/>
  <c r="U130" i="8"/>
  <c r="U132" i="8"/>
  <c r="U134" i="8"/>
  <c r="U136" i="8"/>
  <c r="U138" i="8"/>
  <c r="U140" i="8"/>
  <c r="U142" i="8"/>
  <c r="U144" i="8"/>
  <c r="U146" i="8"/>
  <c r="U148" i="8"/>
  <c r="U150" i="8"/>
  <c r="U152" i="8"/>
  <c r="U154" i="8"/>
  <c r="U156" i="8"/>
  <c r="U158" i="8"/>
  <c r="U160" i="8"/>
  <c r="U162" i="8"/>
  <c r="U166" i="8"/>
  <c r="U168" i="8"/>
  <c r="U10" i="8"/>
  <c r="U12" i="8"/>
  <c r="U16" i="8"/>
  <c r="U18" i="8"/>
  <c r="U20" i="8"/>
  <c r="T37" i="8"/>
  <c r="T39" i="8"/>
  <c r="U41" i="8"/>
  <c r="U43" i="8"/>
  <c r="U44" i="8"/>
  <c r="U45" i="8"/>
  <c r="U47" i="8"/>
  <c r="U48" i="8"/>
  <c r="U57" i="8"/>
  <c r="U59" i="8"/>
  <c r="T62" i="8"/>
  <c r="T64" i="8"/>
  <c r="T66" i="8"/>
  <c r="T68" i="8"/>
  <c r="U82" i="8"/>
  <c r="U86" i="8"/>
  <c r="U88" i="8"/>
  <c r="T101" i="8"/>
  <c r="T103" i="8"/>
  <c r="U105" i="8"/>
  <c r="U107" i="8"/>
  <c r="U108" i="8"/>
  <c r="U109" i="8"/>
  <c r="U111" i="8"/>
  <c r="U112" i="8"/>
  <c r="U121" i="8"/>
  <c r="U123" i="8"/>
  <c r="T126" i="8"/>
  <c r="T128" i="8"/>
  <c r="T130" i="8"/>
  <c r="T132" i="8"/>
  <c r="U14" i="8"/>
  <c r="T22" i="7"/>
  <c r="T24" i="7"/>
  <c r="T26" i="7"/>
  <c r="T30" i="7"/>
  <c r="T16" i="7"/>
  <c r="T18" i="7"/>
  <c r="T20" i="7"/>
  <c r="U16" i="7"/>
  <c r="U18" i="7"/>
  <c r="U20" i="7"/>
  <c r="T13" i="7"/>
  <c r="U84" i="8"/>
  <c r="U52" i="8"/>
  <c r="U9" i="8"/>
  <c r="U11" i="8"/>
  <c r="U13" i="8"/>
  <c r="U15" i="8"/>
  <c r="U17" i="8"/>
  <c r="U19" i="8"/>
  <c r="U21" i="8"/>
  <c r="U26" i="8"/>
  <c r="T31" i="8"/>
  <c r="U33" i="8"/>
  <c r="U35" i="8"/>
  <c r="T38" i="8"/>
  <c r="T40" i="8"/>
  <c r="U42" i="8"/>
  <c r="T45" i="8"/>
  <c r="T47" i="8"/>
  <c r="U49" i="8"/>
  <c r="U51" i="8"/>
  <c r="T54" i="8"/>
  <c r="T56" i="8"/>
  <c r="U58" i="8"/>
  <c r="T61" i="8"/>
  <c r="T63" i="8"/>
  <c r="U65" i="8"/>
  <c r="U67" i="8"/>
  <c r="T70" i="8"/>
  <c r="T72" i="8"/>
  <c r="U74" i="8"/>
  <c r="T77" i="8"/>
  <c r="T79" i="8"/>
  <c r="U81" i="8"/>
  <c r="U83" i="8"/>
  <c r="T86" i="8"/>
  <c r="T88" i="8"/>
  <c r="U90" i="8"/>
  <c r="T93" i="8"/>
  <c r="T95" i="8"/>
  <c r="U97" i="8"/>
  <c r="U99" i="8"/>
  <c r="T102" i="8"/>
  <c r="T104" i="8"/>
  <c r="U106" i="8"/>
  <c r="T109" i="8"/>
  <c r="T111" i="8"/>
  <c r="U113" i="8"/>
  <c r="U115" i="8"/>
  <c r="T118" i="8"/>
  <c r="T120" i="8"/>
  <c r="U122" i="8"/>
  <c r="T125" i="8"/>
  <c r="T127" i="8"/>
  <c r="U129" i="8"/>
  <c r="U131" i="8"/>
  <c r="T134" i="8"/>
  <c r="T136" i="8"/>
  <c r="T138" i="8"/>
  <c r="T140" i="8"/>
  <c r="T142" i="8"/>
  <c r="T144" i="8"/>
  <c r="T146" i="8"/>
  <c r="T148" i="8"/>
  <c r="T150" i="8"/>
  <c r="T152" i="8"/>
  <c r="T154" i="8"/>
  <c r="T156" i="8"/>
  <c r="T158" i="8"/>
  <c r="T160" i="8"/>
  <c r="T162" i="8"/>
  <c r="T166" i="8"/>
  <c r="T168" i="8"/>
  <c r="U170" i="8"/>
  <c r="U22" i="8"/>
  <c r="U24" i="8"/>
  <c r="T29" i="8"/>
  <c r="T8" i="8"/>
  <c r="T11" i="8"/>
  <c r="T13" i="8"/>
  <c r="T14" i="8"/>
  <c r="T16" i="8"/>
  <c r="T19" i="8"/>
  <c r="T21" i="8"/>
  <c r="T22" i="8"/>
  <c r="T24" i="8"/>
  <c r="T27" i="8"/>
  <c r="U30" i="8"/>
  <c r="T33" i="8"/>
  <c r="T35" i="8"/>
  <c r="U37" i="8"/>
  <c r="U39" i="8"/>
  <c r="T42" i="8"/>
  <c r="T44" i="8"/>
  <c r="U46" i="8"/>
  <c r="T49" i="8"/>
  <c r="T51" i="8"/>
  <c r="U53" i="8"/>
  <c r="U55" i="8"/>
  <c r="T58" i="8"/>
  <c r="T60" i="8"/>
  <c r="U62" i="8"/>
  <c r="T65" i="8"/>
  <c r="T67" i="8"/>
  <c r="U69" i="8"/>
  <c r="U71" i="8"/>
  <c r="T74" i="8"/>
  <c r="T76" i="8"/>
  <c r="U78" i="8"/>
  <c r="T81" i="8"/>
  <c r="T83" i="8"/>
  <c r="U85" i="8"/>
  <c r="U87" i="8"/>
  <c r="T90" i="8"/>
  <c r="T92" i="8"/>
  <c r="U94" i="8"/>
  <c r="T97" i="8"/>
  <c r="T99" i="8"/>
  <c r="U101" i="8"/>
  <c r="U103" i="8"/>
  <c r="T106" i="8"/>
  <c r="T108" i="8"/>
  <c r="U110" i="8"/>
  <c r="T113" i="8"/>
  <c r="T115" i="8"/>
  <c r="U117" i="8"/>
  <c r="U119" i="8"/>
  <c r="T122" i="8"/>
  <c r="T124" i="8"/>
  <c r="U126" i="8"/>
  <c r="T129" i="8"/>
  <c r="T131" i="8"/>
  <c r="U133" i="8"/>
  <c r="U135" i="8"/>
  <c r="U137" i="8"/>
  <c r="U139" i="8"/>
  <c r="U141" i="8"/>
  <c r="U143" i="8"/>
  <c r="U145" i="8"/>
  <c r="U147" i="8"/>
  <c r="U149" i="8"/>
  <c r="U151" i="8"/>
  <c r="U153" i="8"/>
  <c r="U155" i="8"/>
  <c r="U157" i="8"/>
  <c r="U159" i="8"/>
  <c r="U161" i="8"/>
  <c r="U163" i="8"/>
  <c r="U167" i="8"/>
  <c r="U169" i="8"/>
  <c r="T170" i="8"/>
  <c r="T28" i="8"/>
  <c r="T21" i="7"/>
  <c r="T23" i="7"/>
  <c r="T25" i="7"/>
  <c r="T27" i="7"/>
  <c r="U22" i="7"/>
  <c r="U24" i="7"/>
  <c r="U26" i="7"/>
  <c r="U30" i="7"/>
  <c r="S38" i="7" l="1"/>
  <c r="R38" i="7"/>
  <c r="M38" i="7"/>
  <c r="L38" i="7"/>
  <c r="S37" i="7"/>
  <c r="R37" i="7"/>
  <c r="M37" i="7"/>
  <c r="L37" i="7"/>
  <c r="S36" i="7"/>
  <c r="R36" i="7"/>
  <c r="M36" i="7"/>
  <c r="L36" i="7"/>
  <c r="S35" i="7"/>
  <c r="R35" i="7"/>
  <c r="M35" i="7"/>
  <c r="L35" i="7"/>
  <c r="S34" i="7"/>
  <c r="R34" i="7"/>
  <c r="M34" i="7"/>
  <c r="L34" i="7"/>
  <c r="S33" i="7"/>
  <c r="R33" i="7"/>
  <c r="M33" i="7"/>
  <c r="L33" i="7"/>
  <c r="S32" i="7"/>
  <c r="R32" i="7"/>
  <c r="M32" i="7"/>
  <c r="L32" i="7"/>
  <c r="S31" i="7"/>
  <c r="R31" i="7"/>
  <c r="M31" i="7"/>
  <c r="L31" i="7"/>
  <c r="T31" i="7" l="1"/>
  <c r="T33" i="7"/>
  <c r="T35" i="7"/>
  <c r="T37" i="7"/>
  <c r="U31" i="7"/>
  <c r="U38" i="7"/>
  <c r="U33" i="7"/>
  <c r="U35" i="7"/>
  <c r="U37" i="7"/>
  <c r="T36" i="7"/>
  <c r="T32" i="7"/>
  <c r="T34" i="7"/>
  <c r="U32" i="7"/>
  <c r="U34" i="7"/>
  <c r="U36" i="7"/>
  <c r="T38" i="7"/>
  <c r="S46" i="7" l="1"/>
  <c r="R46" i="7"/>
  <c r="M46" i="7"/>
  <c r="L46" i="7"/>
  <c r="S45" i="7"/>
  <c r="R45" i="7"/>
  <c r="M45" i="7"/>
  <c r="L45" i="7"/>
  <c r="S44" i="7"/>
  <c r="R44" i="7"/>
  <c r="M44" i="7"/>
  <c r="L44" i="7"/>
  <c r="S43" i="7"/>
  <c r="R43" i="7"/>
  <c r="M43" i="7"/>
  <c r="L43" i="7"/>
  <c r="U43" i="7" l="1"/>
  <c r="U45" i="7"/>
  <c r="T43" i="7"/>
  <c r="T45" i="7"/>
  <c r="T44" i="7"/>
  <c r="T46" i="7"/>
  <c r="U44" i="7"/>
  <c r="U46" i="7"/>
  <c r="Q171" i="8" l="1"/>
  <c r="P171" i="8"/>
  <c r="O171" i="8"/>
  <c r="N171" i="8"/>
  <c r="K171" i="8"/>
  <c r="J171" i="8"/>
  <c r="I171" i="8"/>
  <c r="H171" i="8"/>
  <c r="G171" i="8"/>
  <c r="F171" i="8"/>
  <c r="E171" i="8"/>
  <c r="D171" i="8"/>
  <c r="R171" i="8" l="1"/>
  <c r="S171" i="8"/>
  <c r="L171" i="8"/>
  <c r="M171" i="8"/>
  <c r="S50" i="7"/>
  <c r="R50" i="7"/>
  <c r="M50" i="7"/>
  <c r="L50" i="7"/>
  <c r="S49" i="7"/>
  <c r="R49" i="7"/>
  <c r="M49" i="7"/>
  <c r="L49" i="7"/>
  <c r="S48" i="7"/>
  <c r="R48" i="7"/>
  <c r="M48" i="7"/>
  <c r="L48" i="7"/>
  <c r="S47" i="7"/>
  <c r="R47" i="7"/>
  <c r="M47" i="7"/>
  <c r="L47" i="7"/>
  <c r="S42" i="7"/>
  <c r="R42" i="7"/>
  <c r="M42" i="7"/>
  <c r="L42" i="7"/>
  <c r="S41" i="7"/>
  <c r="R41" i="7"/>
  <c r="M41" i="7"/>
  <c r="L41" i="7"/>
  <c r="S40" i="7"/>
  <c r="R40" i="7"/>
  <c r="M40" i="7"/>
  <c r="L40" i="7"/>
  <c r="S39" i="7"/>
  <c r="R39" i="7"/>
  <c r="M39" i="7"/>
  <c r="L39" i="7"/>
  <c r="T40" i="7" l="1"/>
  <c r="T42" i="7"/>
  <c r="T48" i="7"/>
  <c r="T50" i="7"/>
  <c r="U171" i="8"/>
  <c r="T171" i="8"/>
  <c r="U40" i="7"/>
  <c r="U42" i="7"/>
  <c r="U48" i="7"/>
  <c r="U50" i="7"/>
  <c r="U39" i="7"/>
  <c r="U41" i="7"/>
  <c r="U47" i="7"/>
  <c r="U49" i="7"/>
  <c r="T39" i="7"/>
  <c r="T41" i="7"/>
  <c r="T47" i="7"/>
  <c r="T49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68" i="7"/>
  <c r="S168" i="7"/>
  <c r="R169" i="7"/>
  <c r="S169" i="7"/>
  <c r="R170" i="7"/>
  <c r="S170" i="7"/>
  <c r="R171" i="7"/>
  <c r="S171" i="7"/>
  <c r="R172" i="7"/>
  <c r="S172" i="7"/>
  <c r="R173" i="7"/>
  <c r="S173" i="7"/>
  <c r="R174" i="7"/>
  <c r="S174" i="7"/>
  <c r="R175" i="7"/>
  <c r="S175" i="7"/>
  <c r="R176" i="7"/>
  <c r="S176" i="7"/>
  <c r="R177" i="7"/>
  <c r="S177" i="7"/>
  <c r="R178" i="7"/>
  <c r="S178" i="7"/>
  <c r="R179" i="7"/>
  <c r="S179" i="7"/>
  <c r="R180" i="7"/>
  <c r="S180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35" i="7"/>
  <c r="S135" i="7"/>
  <c r="R136" i="7"/>
  <c r="S136" i="7"/>
  <c r="R10" i="7"/>
  <c r="S10" i="7"/>
  <c r="R11" i="7"/>
  <c r="S11" i="7"/>
  <c r="R12" i="7"/>
  <c r="S12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117" i="7"/>
  <c r="S117" i="7"/>
  <c r="R118" i="7"/>
  <c r="S118" i="7"/>
  <c r="R119" i="7"/>
  <c r="S119" i="7"/>
  <c r="R120" i="7"/>
  <c r="S120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S9" i="7"/>
  <c r="R9" i="7"/>
  <c r="S8" i="7"/>
  <c r="R8" i="7"/>
  <c r="M58" i="7" l="1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T53" i="7" l="1"/>
  <c r="T55" i="7"/>
  <c r="T57" i="7"/>
  <c r="T51" i="7"/>
  <c r="U52" i="7"/>
  <c r="U54" i="7"/>
  <c r="U56" i="7"/>
  <c r="T52" i="7"/>
  <c r="T54" i="7"/>
  <c r="T56" i="7"/>
  <c r="T58" i="7"/>
  <c r="U51" i="7"/>
  <c r="U53" i="7"/>
  <c r="U55" i="7"/>
  <c r="U57" i="7"/>
  <c r="U58" i="7"/>
  <c r="M66" i="7" l="1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T64" i="7" l="1"/>
  <c r="T60" i="7"/>
  <c r="T62" i="7"/>
  <c r="T65" i="7"/>
  <c r="T66" i="7"/>
  <c r="T59" i="7"/>
  <c r="T61" i="7"/>
  <c r="T63" i="7"/>
  <c r="U60" i="7"/>
  <c r="U62" i="7"/>
  <c r="U64" i="7"/>
  <c r="U66" i="7"/>
  <c r="U59" i="7"/>
  <c r="U61" i="7"/>
  <c r="U63" i="7"/>
  <c r="U65" i="7"/>
  <c r="M74" i="7" l="1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T68" i="7" l="1"/>
  <c r="T70" i="7"/>
  <c r="T72" i="7"/>
  <c r="U68" i="7"/>
  <c r="T67" i="7"/>
  <c r="T69" i="7"/>
  <c r="T71" i="7"/>
  <c r="T73" i="7"/>
  <c r="T74" i="7"/>
  <c r="U67" i="7"/>
  <c r="U69" i="7"/>
  <c r="U70" i="7"/>
  <c r="U71" i="7"/>
  <c r="U72" i="7"/>
  <c r="U73" i="7"/>
  <c r="U74" i="7"/>
  <c r="M89" i="7" l="1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T82" i="7" l="1"/>
  <c r="T84" i="7"/>
  <c r="T86" i="7"/>
  <c r="U82" i="7"/>
  <c r="U86" i="7"/>
  <c r="U88" i="7"/>
  <c r="U84" i="7"/>
  <c r="U87" i="7"/>
  <c r="T88" i="7"/>
  <c r="U83" i="7"/>
  <c r="U85" i="7"/>
  <c r="U89" i="7"/>
  <c r="T83" i="7"/>
  <c r="T85" i="7"/>
  <c r="T87" i="7"/>
  <c r="T89" i="7"/>
  <c r="M90" i="7"/>
  <c r="L90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U75" i="7" l="1"/>
  <c r="U77" i="7"/>
  <c r="U79" i="7"/>
  <c r="U81" i="7"/>
  <c r="T76" i="7"/>
  <c r="T78" i="7"/>
  <c r="T80" i="7"/>
  <c r="T90" i="7"/>
  <c r="U76" i="7"/>
  <c r="U80" i="7"/>
  <c r="U90" i="7"/>
  <c r="T75" i="7"/>
  <c r="T77" i="7"/>
  <c r="T79" i="7"/>
  <c r="T81" i="7"/>
  <c r="U78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106" i="7"/>
  <c r="L106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42" i="7"/>
  <c r="L142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0" i="7"/>
  <c r="M11" i="7"/>
  <c r="M12" i="7"/>
  <c r="M159" i="7"/>
  <c r="M160" i="7"/>
  <c r="M161" i="7"/>
  <c r="M162" i="7"/>
  <c r="M163" i="7"/>
  <c r="M164" i="7"/>
  <c r="M165" i="7"/>
  <c r="M174" i="7"/>
  <c r="M175" i="7"/>
  <c r="M176" i="7"/>
  <c r="M177" i="7"/>
  <c r="M178" i="7"/>
  <c r="L10" i="7"/>
  <c r="L11" i="7"/>
  <c r="L12" i="7"/>
  <c r="L159" i="7"/>
  <c r="L160" i="7"/>
  <c r="L161" i="7"/>
  <c r="L162" i="7"/>
  <c r="L163" i="7"/>
  <c r="L164" i="7"/>
  <c r="L165" i="7"/>
  <c r="L174" i="7"/>
  <c r="L175" i="7"/>
  <c r="L176" i="7"/>
  <c r="L177" i="7"/>
  <c r="L178" i="7"/>
  <c r="M180" i="7"/>
  <c r="L180" i="7"/>
  <c r="M179" i="7"/>
  <c r="L179" i="7"/>
  <c r="L8" i="7"/>
  <c r="L9" i="7"/>
  <c r="M9" i="7"/>
  <c r="E182" i="7"/>
  <c r="F182" i="7"/>
  <c r="G182" i="7"/>
  <c r="H182" i="7"/>
  <c r="I182" i="7"/>
  <c r="J182" i="7"/>
  <c r="K182" i="7"/>
  <c r="N182" i="7"/>
  <c r="O182" i="7"/>
  <c r="P182" i="7"/>
  <c r="Q182" i="7"/>
  <c r="D182" i="7"/>
  <c r="M8" i="7"/>
  <c r="M182" i="7" l="1"/>
  <c r="T137" i="7"/>
  <c r="U100" i="7"/>
  <c r="U161" i="7"/>
  <c r="T117" i="7"/>
  <c r="T8" i="7"/>
  <c r="T175" i="7"/>
  <c r="U178" i="7"/>
  <c r="U12" i="7"/>
  <c r="T115" i="7"/>
  <c r="T116" i="7"/>
  <c r="T118" i="7"/>
  <c r="T119" i="7"/>
  <c r="T120" i="7"/>
  <c r="T121" i="7"/>
  <c r="T122" i="7"/>
  <c r="T107" i="7"/>
  <c r="T108" i="7"/>
  <c r="T109" i="7"/>
  <c r="T110" i="7"/>
  <c r="T111" i="7"/>
  <c r="T112" i="7"/>
  <c r="T113" i="7"/>
  <c r="T114" i="7"/>
  <c r="T91" i="7"/>
  <c r="T92" i="7"/>
  <c r="T93" i="7"/>
  <c r="T94" i="7"/>
  <c r="T95" i="7"/>
  <c r="T96" i="7"/>
  <c r="T97" i="7"/>
  <c r="T106" i="7"/>
  <c r="U98" i="7"/>
  <c r="U99" i="7"/>
  <c r="U101" i="7"/>
  <c r="U102" i="7"/>
  <c r="U103" i="7"/>
  <c r="U104" i="7"/>
  <c r="U105" i="7"/>
  <c r="U136" i="7"/>
  <c r="U137" i="7"/>
  <c r="U138" i="7"/>
  <c r="U139" i="7"/>
  <c r="U140" i="7"/>
  <c r="U141" i="7"/>
  <c r="U130" i="7"/>
  <c r="U132" i="7"/>
  <c r="U133" i="7"/>
  <c r="U134" i="7"/>
  <c r="U135" i="7"/>
  <c r="T166" i="7"/>
  <c r="T169" i="7"/>
  <c r="T152" i="7"/>
  <c r="T157" i="7"/>
  <c r="T150" i="7"/>
  <c r="T142" i="7"/>
  <c r="T179" i="7"/>
  <c r="T180" i="7"/>
  <c r="T178" i="7"/>
  <c r="T174" i="7"/>
  <c r="T162" i="7"/>
  <c r="T12" i="7"/>
  <c r="U177" i="7"/>
  <c r="U165" i="7"/>
  <c r="U11" i="7"/>
  <c r="T167" i="7"/>
  <c r="T168" i="7"/>
  <c r="T170" i="7"/>
  <c r="T171" i="7"/>
  <c r="T172" i="7"/>
  <c r="T173" i="7"/>
  <c r="T151" i="7"/>
  <c r="T153" i="7"/>
  <c r="T154" i="7"/>
  <c r="T155" i="7"/>
  <c r="T156" i="7"/>
  <c r="T158" i="7"/>
  <c r="T143" i="7"/>
  <c r="T144" i="7"/>
  <c r="T145" i="7"/>
  <c r="T146" i="7"/>
  <c r="T147" i="7"/>
  <c r="T149" i="7"/>
  <c r="T123" i="7"/>
  <c r="T124" i="7"/>
  <c r="T125" i="7"/>
  <c r="T126" i="7"/>
  <c r="T127" i="7"/>
  <c r="T128" i="7"/>
  <c r="T129" i="7"/>
  <c r="T176" i="7"/>
  <c r="T164" i="7"/>
  <c r="T160" i="7"/>
  <c r="U175" i="7"/>
  <c r="U159" i="7"/>
  <c r="U115" i="7"/>
  <c r="U119" i="7"/>
  <c r="U108" i="7"/>
  <c r="U113" i="7"/>
  <c r="U93" i="7"/>
  <c r="U106" i="7"/>
  <c r="T104" i="7"/>
  <c r="T136" i="7"/>
  <c r="T138" i="7"/>
  <c r="T139" i="7"/>
  <c r="T140" i="7"/>
  <c r="T141" i="7"/>
  <c r="T130" i="7"/>
  <c r="T131" i="7"/>
  <c r="T132" i="7"/>
  <c r="T133" i="7"/>
  <c r="U9" i="7"/>
  <c r="T9" i="7"/>
  <c r="U116" i="7"/>
  <c r="U117" i="7"/>
  <c r="U118" i="7"/>
  <c r="U120" i="7"/>
  <c r="U121" i="7"/>
  <c r="U122" i="7"/>
  <c r="T98" i="7"/>
  <c r="T99" i="7"/>
  <c r="T100" i="7"/>
  <c r="T101" i="7"/>
  <c r="T102" i="7"/>
  <c r="T103" i="7"/>
  <c r="T105" i="7"/>
  <c r="T177" i="7"/>
  <c r="U176" i="7"/>
  <c r="U164" i="7"/>
  <c r="U160" i="7"/>
  <c r="U10" i="7"/>
  <c r="T163" i="7"/>
  <c r="T159" i="7"/>
  <c r="U174" i="7"/>
  <c r="U162" i="7"/>
  <c r="U166" i="7"/>
  <c r="U167" i="7"/>
  <c r="U168" i="7"/>
  <c r="U169" i="7"/>
  <c r="U170" i="7"/>
  <c r="U171" i="7"/>
  <c r="U172" i="7"/>
  <c r="U173" i="7"/>
  <c r="U151" i="7"/>
  <c r="U152" i="7"/>
  <c r="U153" i="7"/>
  <c r="U154" i="7"/>
  <c r="U155" i="7"/>
  <c r="U156" i="7"/>
  <c r="U157" i="7"/>
  <c r="U158" i="7"/>
  <c r="U143" i="7"/>
  <c r="U144" i="7"/>
  <c r="U145" i="7"/>
  <c r="U146" i="7"/>
  <c r="U147" i="7"/>
  <c r="U148" i="7"/>
  <c r="U149" i="7"/>
  <c r="U150" i="7"/>
  <c r="U126" i="7"/>
  <c r="U127" i="7"/>
  <c r="U128" i="7"/>
  <c r="U129" i="7"/>
  <c r="U142" i="7"/>
  <c r="U107" i="7"/>
  <c r="U109" i="7"/>
  <c r="U110" i="7"/>
  <c r="U111" i="7"/>
  <c r="U112" i="7"/>
  <c r="U114" i="7"/>
  <c r="U91" i="7"/>
  <c r="U92" i="7"/>
  <c r="U94" i="7"/>
  <c r="U96" i="7"/>
  <c r="U97" i="7"/>
  <c r="U8" i="7"/>
  <c r="S182" i="7"/>
  <c r="T10" i="7"/>
  <c r="U163" i="7"/>
  <c r="T134" i="7"/>
  <c r="T135" i="7"/>
  <c r="T148" i="7"/>
  <c r="R182" i="7"/>
  <c r="U179" i="7"/>
  <c r="U180" i="7"/>
  <c r="T165" i="7"/>
  <c r="T161" i="7"/>
  <c r="T11" i="7"/>
  <c r="U131" i="7"/>
  <c r="L182" i="7"/>
  <c r="U123" i="7"/>
  <c r="U124" i="7"/>
  <c r="U125" i="7"/>
  <c r="U95" i="7"/>
  <c r="T182" i="7" l="1"/>
  <c r="U182" i="7"/>
</calcChain>
</file>

<file path=xl/sharedStrings.xml><?xml version="1.0" encoding="utf-8"?>
<sst xmlns="http://schemas.openxmlformats.org/spreadsheetml/2006/main" count="750" uniqueCount="369">
  <si>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</si>
  <si>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</si>
  <si>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</si>
  <si>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</si>
  <si>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</si>
  <si>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</si>
  <si>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</si>
  <si>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</si>
  <si>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</si>
  <si>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</si>
  <si>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</si>
  <si>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</si>
  <si>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</si>
  <si>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</si>
  <si>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</si>
  <si>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</si>
  <si>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</si>
  <si>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</si>
  <si>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</si>
  <si>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</si>
  <si>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</si>
  <si>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</si>
  <si>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</si>
  <si>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</si>
  <si>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</si>
  <si>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</si>
  <si>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</si>
  <si>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</si>
  <si>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</si>
  <si>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</si>
  <si>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</si>
  <si>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</si>
  <si>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</si>
  <si>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</si>
  <si>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</si>
  <si>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</si>
  <si>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</si>
  <si>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</si>
  <si>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</si>
  <si>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</si>
  <si>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</si>
  <si>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</si>
  <si>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</si>
  <si>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</si>
  <si>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</si>
  <si>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</si>
  <si>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</si>
  <si>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</si>
  <si>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</si>
  <si>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11.932.017</t>
  </si>
  <si>
    <t>STANDARD CHARTERED BANK (BRASIL) S.A. - BANCO DE INVESTIMENTO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</si>
  <si>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</si>
  <si>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</si>
  <si>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</si>
  <si>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</si>
  <si>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</si>
  <si>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</si>
  <si>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</si>
  <si>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</si>
  <si>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</si>
  <si>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</si>
  <si>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</si>
  <si>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</si>
  <si>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</si>
  <si>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</si>
  <si>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</si>
  <si>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</si>
  <si>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</si>
  <si>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</si>
  <si>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</si>
  <si>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</si>
  <si>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</si>
  <si>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</si>
  <si>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</si>
  <si>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</si>
  <si>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</si>
  <si>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71.027.866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</si>
  <si>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</si>
  <si>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</si>
  <si>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</si>
  <si>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</si>
  <si>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</si>
  <si>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</si>
  <si>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</si>
  <si>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</si>
  <si>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</si>
  <si>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</si>
  <si>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</si>
  <si>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</si>
  <si>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</si>
  <si>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</si>
  <si>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</si>
  <si>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</si>
  <si>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</si>
  <si>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</si>
  <si>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</si>
  <si>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</si>
  <si>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</si>
  <si>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</si>
  <si>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</si>
  <si>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</si>
  <si>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</si>
  <si>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</si>
  <si>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</si>
  <si>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</si>
  <si>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</si>
  <si>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</si>
  <si>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</si>
  <si>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</si>
  <si>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</si>
  <si>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</si>
  <si>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</si>
  <si>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</si>
  <si>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</si>
  <si>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</si>
  <si>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</si>
  <si>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</si>
  <si>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62.144.175</t>
  </si>
  <si>
    <t>BANCO PINE S.A.</t>
  </si>
  <si>
    <t>00.460.065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</si>
  <si>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</si>
  <si>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</si>
  <si>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</si>
  <si>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</si>
  <si>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</si>
  <si>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</si>
  <si>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</si>
  <si>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</si>
  <si>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</si>
  <si>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</si>
  <si>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</si>
  <si>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00.250.699</t>
  </si>
  <si>
    <t>AGK CORRETORA DE CAMBIO S.A.</t>
  </si>
  <si>
    <t>10.690.848</t>
  </si>
  <si>
    <t>BANCO DA CHINA BRASIL S.A.</t>
  </si>
  <si>
    <t>15.114.366</t>
  </si>
  <si>
    <t>01.181.521</t>
  </si>
  <si>
    <t>BANCO COOPERATIVO SICREDI S.A.</t>
  </si>
  <si>
    <t>12.586.596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</si>
  <si>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</si>
  <si>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</si>
  <si>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</si>
  <si>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</si>
  <si>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</si>
  <si>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</si>
  <si>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</si>
  <si>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</si>
  <si>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</si>
  <si>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</si>
  <si>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</si>
  <si>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</si>
  <si>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</si>
  <si>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</si>
  <si>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</si>
  <si>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</si>
  <si>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</si>
  <si>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</si>
  <si>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</si>
  <si>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</si>
  <si>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05.452.073</t>
  </si>
  <si>
    <t>ALBATROSS CORRETORA DE CAMBIO E VALORES S.A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</si>
  <si>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</si>
  <si>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</si>
  <si>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</si>
  <si>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</si>
  <si>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</si>
  <si>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</si>
  <si>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57.582.264</t>
  </si>
  <si>
    <t>TORRE CORRETORA DE CÂMBIO LTDA</t>
  </si>
  <si>
    <t>28.127.603</t>
  </si>
  <si>
    <t>BANESTES S.A. BANCO DO ESTADO DO ESPIRITO SANTO</t>
  </si>
  <si>
    <t>44.189.447</t>
  </si>
  <si>
    <t>BANCO DE LA PROVINCIA DE BUENOS AIRES</t>
  </si>
  <si>
    <t>08.609.934</t>
  </si>
  <si>
    <t>62.285.390</t>
  </si>
  <si>
    <t>SOCOPA SOCIEDADE CORRETORA PAULISTA S.A.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</si>
  <si>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</si>
  <si>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</si>
  <si>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</si>
  <si>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</si>
  <si>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</si>
  <si>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</si>
  <si>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</si>
  <si>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</si>
  <si>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</si>
  <si>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</si>
  <si>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</si>
  <si>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</si>
  <si>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</si>
  <si>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</si>
  <si>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</si>
  <si>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</si>
  <si>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76.641.497</t>
  </si>
  <si>
    <t>DOURADA CORRETORA DE CÂMBIO LTDA.</t>
  </si>
  <si>
    <t>40.353.377</t>
  </si>
  <si>
    <t>FOURTRADE CORRETORA DE CÂMBIO LTDA.</t>
  </si>
  <si>
    <t>50.657.675</t>
  </si>
  <si>
    <t>SLW CORRETORA DE VALORES 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</si>
  <si>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</si>
  <si>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</si>
  <si>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</si>
  <si>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</si>
  <si>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</si>
  <si>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</si>
  <si>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</si>
  <si>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</si>
  <si>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</si>
  <si>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</si>
  <si>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</si>
  <si>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</si>
  <si>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</si>
  <si>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</si>
  <si>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</si>
  <si>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</si>
  <si>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</si>
  <si>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</si>
  <si>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69.078.350</t>
  </si>
  <si>
    <t>J. ALVES CORRETORA DE CAMBIO LTDA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</si>
  <si>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</si>
  <si>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</si>
  <si>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</si>
  <si>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</si>
  <si>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</si>
  <si>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</si>
  <si>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</si>
  <si>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</si>
  <si>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</si>
  <si>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</si>
  <si>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</si>
  <si>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</si>
  <si>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</si>
  <si>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</si>
  <si>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</si>
  <si>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</si>
  <si>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</si>
  <si>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</si>
  <si>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</si>
  <si>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</si>
  <si>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</si>
  <si>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16.927.221</t>
  </si>
  <si>
    <t>AMAZÔNIA CORRETORA DE CÂMBIO LTDA.</t>
  </si>
  <si>
    <t>17.508.380</t>
  </si>
  <si>
    <t>UNIÃO ALTERNATIVA CORRETORA DE CÂMBIO LTDA.</t>
  </si>
  <si>
    <t>61.033.106</t>
  </si>
  <si>
    <t>17.184.037</t>
  </si>
  <si>
    <t>BANCO MERCANTIL DO BRASIL S.A.</t>
  </si>
  <si>
    <t>73.302.408</t>
  </si>
  <si>
    <t>EXIM CORRETORA DE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</si>
  <si>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</si>
  <si>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</si>
  <si>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</si>
  <si>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</si>
  <si>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</si>
  <si>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</si>
  <si>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</si>
  <si>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</si>
  <si>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</si>
  <si>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</si>
  <si>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</si>
  <si>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</si>
  <si>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20.283.069</t>
  </si>
  <si>
    <t>JN-MAXI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</si>
  <si>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</si>
  <si>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</si>
  <si>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</si>
  <si>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</si>
  <si>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</si>
  <si>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</si>
  <si>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</si>
  <si>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</si>
  <si>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</si>
  <si>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</si>
  <si>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</si>
  <si>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</si>
  <si>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</si>
  <si>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</si>
  <si>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</si>
  <si>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</si>
  <si>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</si>
  <si>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</si>
  <si>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</si>
  <si>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</si>
  <si>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</si>
  <si>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</si>
  <si>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</si>
  <si>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</si>
  <si>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</si>
  <si>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</si>
  <si>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</si>
  <si>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</si>
  <si>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</si>
  <si>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</si>
  <si>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</si>
  <si>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</si>
  <si>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</si>
  <si>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</si>
  <si>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</si>
  <si>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</si>
  <si>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89.784.367</t>
  </si>
  <si>
    <t>EBADIVAL - E. BAGGIO DISTRIBUIDORA DE TÍTULOS E VALORES MOBILIÁRIOS LTDA.</t>
  </si>
  <si>
    <t>18.145.784</t>
  </si>
  <si>
    <t>NUMATUR CORRETORA DE CÂMBIO LTDA.</t>
  </si>
  <si>
    <t>76.633.486</t>
  </si>
  <si>
    <t>OLIVEIRA FRANCO SOCIEDADE CORRETORA DE VALORES E CAMBIO LTDA</t>
  </si>
  <si>
    <t>59.615.005</t>
  </si>
  <si>
    <t>PATACÃO DISTRIBUIDORA DE TÍTULOS E VALORES MOBILIÁRIOS LTDA.</t>
  </si>
  <si>
    <t>21.148.439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</si>
  <si>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</si>
  <si>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</si>
  <si>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</si>
  <si>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</si>
  <si>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</si>
  <si>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</si>
  <si>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62.237.649</t>
  </si>
  <si>
    <t>CAROL DISTRIBUIDORA DE TITULOS E VALORES MOBILIARIOS LTDA.</t>
  </si>
  <si>
    <t>09.274.232</t>
  </si>
  <si>
    <t>50.585.090</t>
  </si>
  <si>
    <t>BCV - BANCO DE CRÉDITO E VAREJO S.A.</t>
  </si>
  <si>
    <t>14.652.687</t>
  </si>
  <si>
    <t>CAMBIALL CASH CORRETORA DE CÂMBIO LTDA.</t>
  </si>
  <si>
    <t>03.443.143</t>
  </si>
  <si>
    <t>AVIPAM CORRETORA DE CAMBIO LTDA</t>
  </si>
  <si>
    <t>33.042.953</t>
  </si>
  <si>
    <t>CITIBANK N.A.</t>
  </si>
  <si>
    <t>61.444.949</t>
  </si>
  <si>
    <t>SAGITUR CORRETORA DE CÂMBIO LTDA.</t>
  </si>
  <si>
    <t>13.720.915</t>
  </si>
  <si>
    <t>BANCO WESTERN UNION DO BRASIL S.A.</t>
  </si>
  <si>
    <t>B&amp;T CORRETORA DE CAMBIO LTDA.</t>
  </si>
  <si>
    <t>BANCO INTER S.A.</t>
  </si>
  <si>
    <t>BANCO CREFISA S.A.</t>
  </si>
  <si>
    <t>28.650.236</t>
  </si>
  <si>
    <t>27.842.177</t>
  </si>
  <si>
    <t>28.762.249</t>
  </si>
  <si>
    <t>SADOC SOCIEDADE CORRETORA DE CÂMBIO LTDA.</t>
  </si>
  <si>
    <t>33.886.862</t>
  </si>
  <si>
    <t>MAXIMA S.A. CORRETORA DE CAMBIO, TITULOS E VALORES MOBILIARIOS</t>
  </si>
  <si>
    <t>Obs. Os dados para o Mercado Primário incluem os registros de contratos da natureza 99000 e não incluem os registros ACAM204.</t>
  </si>
  <si>
    <t>Obs. Os dados para o Mercado Interbancário referem-se a registros de operações de arbitragens (no País e no exterior), operações entre  instituições e operações com o Banco Central do Brasil.</t>
  </si>
  <si>
    <t>BANCO MUFG BRASIL S.A.</t>
  </si>
  <si>
    <t>TRAVELEX BANCO DE CÂMBIO S.A.</t>
  </si>
  <si>
    <t>BANCO BS2 S.A.</t>
  </si>
  <si>
    <t>BANCO B3 S.A.</t>
  </si>
  <si>
    <t>28.811.341</t>
  </si>
  <si>
    <t>INTL FCSTONE BANCO DE CÂMBIO S.A.</t>
  </si>
  <si>
    <t>STATE STREET BRASIL S.A. – BANCO COMERCIAL</t>
  </si>
  <si>
    <t>COLUNA S/A DISTRIBUIDORA DE TITULOS E VALORES MOBILIÁRIOS</t>
  </si>
  <si>
    <t>BANCO BOCOM BBM S.A.</t>
  </si>
  <si>
    <t>03.012.230</t>
  </si>
  <si>
    <t>HIPERCARD BANCO MÚLTIPLO S.A.</t>
  </si>
  <si>
    <t>BS2 DISTRIBUIDORA DE TÍTULOS E VALORES MOBILIÁRIOS S.A.</t>
  </si>
  <si>
    <t>02.038.232</t>
  </si>
  <si>
    <t>BANCO COOPERATIVO DO BRASIL S.A. - BANCOOB</t>
  </si>
  <si>
    <t>30.183.111</t>
  </si>
  <si>
    <t>TURMA CORRETORA DE CÂMBIO LTDA</t>
  </si>
  <si>
    <t>PLURAL S.A. BANCO MÚLTIPLO</t>
  </si>
  <si>
    <t>31.872.495</t>
  </si>
  <si>
    <t>BANCO C6 S.A.</t>
  </si>
  <si>
    <t>MONEYCORP BANCO DE CÂMBIO S.A.</t>
  </si>
  <si>
    <t>IB CORRETORA DE CÂMBIO, TÍTULOS E VALORES MOBILIÁRIOS S.A.</t>
  </si>
  <si>
    <t>58.497.702</t>
  </si>
  <si>
    <t>BANCO SMARTBANK S.A.</t>
  </si>
  <si>
    <t>MULTIMONEY INVESTIMENTOS E PARTICIPACOES LTDA.</t>
  </si>
  <si>
    <t>09.516.419</t>
  </si>
  <si>
    <t>BANCO ORIGINAL DO AGRONEGÓCIO S.A.</t>
  </si>
  <si>
    <t>Registros de câmbio contratado em NOVEMBRO / 2019</t>
  </si>
  <si>
    <t>Fonte: Sistema Câmbio; Dados extraídos em: 10.12.2019.</t>
  </si>
  <si>
    <t>Registros de câmbio contratado - Acumulado Jan-Nov/2019</t>
  </si>
  <si>
    <t>SEALANDAIR SERVICOS DE TURISMO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</si>
</sst>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164" fontId="12" fillId="0" borderId="0" xfId="1" applyFont="1" applyAlignment="1" applyProtection="1">
      <alignment horizontal="center"/>
    </xf>
    <xf numFmtId="164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4" fontId="9" fillId="0" borderId="0" xfId="1" applyFont="1" applyProtection="1"/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0"/>
  <sheetViews>
    <sheetView tabSelected="1" workbookViewId="0"/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365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0" t="s">
        <v>5</v>
      </c>
      <c r="B6" s="60" t="s">
        <v>11</v>
      </c>
      <c r="C6" s="62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56" t="s">
        <v>17</v>
      </c>
      <c r="M6" s="57"/>
      <c r="N6" s="58" t="s">
        <v>8</v>
      </c>
      <c r="O6" s="59"/>
      <c r="P6" s="58" t="s">
        <v>9</v>
      </c>
      <c r="Q6" s="59"/>
      <c r="R6" s="56" t="s">
        <v>16</v>
      </c>
      <c r="S6" s="57"/>
      <c r="T6" s="58" t="s">
        <v>0</v>
      </c>
      <c r="U6" s="59"/>
    </row>
    <row r="7" spans="1:22" s="8" customFormat="1" ht="12.75" customHeight="1" thickBot="1">
      <c r="A7" s="61"/>
      <c r="B7" s="61"/>
      <c r="C7" s="63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18</v>
      </c>
      <c r="C8" s="34" t="s">
        <v>19</v>
      </c>
      <c r="D8" s="42">
        <v>5833</v>
      </c>
      <c r="E8" s="42">
        <v>1605341320.1700001</v>
      </c>
      <c r="F8" s="42">
        <v>17690</v>
      </c>
      <c r="G8" s="42">
        <v>1814193871.3900001</v>
      </c>
      <c r="H8" s="42">
        <v>19851</v>
      </c>
      <c r="I8" s="42">
        <v>3386793848.2199998</v>
      </c>
      <c r="J8" s="42">
        <v>33583</v>
      </c>
      <c r="K8" s="42">
        <v>6044661014.4245996</v>
      </c>
      <c r="L8" s="42">
        <f t="shared" ref="L8:M28" si="0">J8+H8+F8+D8</f>
        <v>76957</v>
      </c>
      <c r="M8" s="42">
        <f t="shared" si="0"/>
        <v>12850990054.204599</v>
      </c>
      <c r="N8" s="42">
        <v>809</v>
      </c>
      <c r="O8" s="42">
        <v>10621051059.01</v>
      </c>
      <c r="P8" s="42">
        <v>717</v>
      </c>
      <c r="Q8" s="42">
        <v>6876926669.4799995</v>
      </c>
      <c r="R8" s="42">
        <f>N8+P8</f>
        <v>1526</v>
      </c>
      <c r="S8" s="42">
        <f>O8+Q8</f>
        <v>17497977728.489998</v>
      </c>
      <c r="T8" s="42">
        <f t="shared" ref="T8:U28" si="1">R8+L8</f>
        <v>78483</v>
      </c>
      <c r="U8" s="42">
        <f t="shared" si="1"/>
        <v>30348967782.694595</v>
      </c>
      <c r="V8" s="16"/>
    </row>
    <row r="9" spans="1:22" s="9" customFormat="1">
      <c r="A9" s="30">
        <v>2</v>
      </c>
      <c r="B9" s="53" t="s">
        <v>26</v>
      </c>
      <c r="C9" s="32" t="s">
        <v>27</v>
      </c>
      <c r="D9" s="43">
        <v>7779</v>
      </c>
      <c r="E9" s="43">
        <v>2129074982.1417999</v>
      </c>
      <c r="F9" s="43">
        <v>18863</v>
      </c>
      <c r="G9" s="43">
        <v>2071529202.8943</v>
      </c>
      <c r="H9" s="43">
        <v>32513</v>
      </c>
      <c r="I9" s="43">
        <v>4300347875.8604002</v>
      </c>
      <c r="J9" s="43">
        <v>32026</v>
      </c>
      <c r="K9" s="43">
        <v>5060529087.4686003</v>
      </c>
      <c r="L9" s="43">
        <f t="shared" si="0"/>
        <v>91181</v>
      </c>
      <c r="M9" s="43">
        <f t="shared" si="0"/>
        <v>13561481148.365101</v>
      </c>
      <c r="N9" s="43">
        <v>482</v>
      </c>
      <c r="O9" s="43">
        <v>7337695293.3400002</v>
      </c>
      <c r="P9" s="43">
        <v>492</v>
      </c>
      <c r="Q9" s="43">
        <v>6590883559.9099998</v>
      </c>
      <c r="R9" s="43">
        <f>N9+P9</f>
        <v>974</v>
      </c>
      <c r="S9" s="43">
        <f>O9+Q9</f>
        <v>13928578853.25</v>
      </c>
      <c r="T9" s="43">
        <f t="shared" si="1"/>
        <v>92155</v>
      </c>
      <c r="U9" s="43">
        <f t="shared" si="1"/>
        <v>27490060001.615101</v>
      </c>
      <c r="V9" s="16"/>
    </row>
    <row r="10" spans="1:22" s="9" customFormat="1">
      <c r="A10" s="33">
        <v>3</v>
      </c>
      <c r="B10" s="54" t="s">
        <v>20</v>
      </c>
      <c r="C10" s="1" t="s">
        <v>21</v>
      </c>
      <c r="D10" s="44">
        <v>1238</v>
      </c>
      <c r="E10" s="44">
        <v>1569697064.0799999</v>
      </c>
      <c r="F10" s="44">
        <v>6714</v>
      </c>
      <c r="G10" s="44">
        <v>1470988088.0222001</v>
      </c>
      <c r="H10" s="44">
        <v>6382</v>
      </c>
      <c r="I10" s="44">
        <v>7969195850.3922005</v>
      </c>
      <c r="J10" s="44">
        <v>7532</v>
      </c>
      <c r="K10" s="44">
        <v>8141697631.7322998</v>
      </c>
      <c r="L10" s="42">
        <f t="shared" si="0"/>
        <v>21866</v>
      </c>
      <c r="M10" s="42">
        <f t="shared" si="0"/>
        <v>19151578634.2267</v>
      </c>
      <c r="N10" s="44">
        <v>210</v>
      </c>
      <c r="O10" s="44">
        <v>3554849915.4899998</v>
      </c>
      <c r="P10" s="44">
        <v>241</v>
      </c>
      <c r="Q10" s="44">
        <v>3339574495.4099998</v>
      </c>
      <c r="R10" s="42">
        <f t="shared" ref="R10:S101" si="2">N10+P10</f>
        <v>451</v>
      </c>
      <c r="S10" s="42">
        <f t="shared" si="2"/>
        <v>6894424410.8999996</v>
      </c>
      <c r="T10" s="42">
        <f t="shared" si="1"/>
        <v>22317</v>
      </c>
      <c r="U10" s="42">
        <f t="shared" si="1"/>
        <v>26046003045.126701</v>
      </c>
      <c r="V10" s="16"/>
    </row>
    <row r="11" spans="1:22" s="9" customFormat="1">
      <c r="A11" s="30">
        <v>4</v>
      </c>
      <c r="B11" s="53" t="s">
        <v>22</v>
      </c>
      <c r="C11" s="32" t="s">
        <v>23</v>
      </c>
      <c r="D11" s="43">
        <v>6866</v>
      </c>
      <c r="E11" s="43">
        <v>2897708649.4699998</v>
      </c>
      <c r="F11" s="43">
        <v>17509</v>
      </c>
      <c r="G11" s="43">
        <v>2976268510.2883</v>
      </c>
      <c r="H11" s="43">
        <v>42619</v>
      </c>
      <c r="I11" s="43">
        <v>6414960844.1676998</v>
      </c>
      <c r="J11" s="43">
        <v>25500</v>
      </c>
      <c r="K11" s="43">
        <v>8381608994.1568003</v>
      </c>
      <c r="L11" s="43">
        <f t="shared" si="0"/>
        <v>92494</v>
      </c>
      <c r="M11" s="43">
        <f t="shared" si="0"/>
        <v>20670546998.082802</v>
      </c>
      <c r="N11" s="43">
        <v>511</v>
      </c>
      <c r="O11" s="43">
        <v>3024755274.4400001</v>
      </c>
      <c r="P11" s="43">
        <v>519</v>
      </c>
      <c r="Q11" s="43">
        <v>2076171334.8599999</v>
      </c>
      <c r="R11" s="43">
        <f t="shared" si="2"/>
        <v>1030</v>
      </c>
      <c r="S11" s="43">
        <f t="shared" si="2"/>
        <v>5100926609.3000002</v>
      </c>
      <c r="T11" s="43">
        <f t="shared" si="1"/>
        <v>93524</v>
      </c>
      <c r="U11" s="43">
        <f t="shared" si="1"/>
        <v>25771473607.382801</v>
      </c>
      <c r="V11" s="16"/>
    </row>
    <row r="12" spans="1:22" s="9" customFormat="1">
      <c r="A12" s="33">
        <v>5</v>
      </c>
      <c r="B12" s="23" t="s">
        <v>30</v>
      </c>
      <c r="C12" s="1" t="s">
        <v>31</v>
      </c>
      <c r="D12" s="44">
        <v>8140</v>
      </c>
      <c r="E12" s="44">
        <v>2580491004.9905</v>
      </c>
      <c r="F12" s="44">
        <v>10333</v>
      </c>
      <c r="G12" s="44">
        <v>1968941264.8699999</v>
      </c>
      <c r="H12" s="44">
        <v>16817</v>
      </c>
      <c r="I12" s="44">
        <v>4002559800.9499998</v>
      </c>
      <c r="J12" s="44">
        <v>20285</v>
      </c>
      <c r="K12" s="44">
        <v>4753901269.46</v>
      </c>
      <c r="L12" s="42">
        <f t="shared" si="0"/>
        <v>55575</v>
      </c>
      <c r="M12" s="42">
        <f t="shared" si="0"/>
        <v>13305893340.270498</v>
      </c>
      <c r="N12" s="44">
        <v>329</v>
      </c>
      <c r="O12" s="44">
        <v>1040148290.22</v>
      </c>
      <c r="P12" s="44">
        <v>337</v>
      </c>
      <c r="Q12" s="44">
        <v>1902500308.1500001</v>
      </c>
      <c r="R12" s="42">
        <f t="shared" si="2"/>
        <v>666</v>
      </c>
      <c r="S12" s="42">
        <f t="shared" si="2"/>
        <v>2942648598.3699999</v>
      </c>
      <c r="T12" s="42">
        <f t="shared" si="1"/>
        <v>56241</v>
      </c>
      <c r="U12" s="42">
        <f t="shared" si="1"/>
        <v>16248541938.640499</v>
      </c>
      <c r="V12" s="16"/>
    </row>
    <row r="13" spans="1:22" s="9" customFormat="1">
      <c r="A13" s="30">
        <v>6</v>
      </c>
      <c r="B13" s="31" t="s">
        <v>28</v>
      </c>
      <c r="C13" s="32" t="s">
        <v>29</v>
      </c>
      <c r="D13" s="43">
        <v>43</v>
      </c>
      <c r="E13" s="43">
        <v>142331622.06999999</v>
      </c>
      <c r="F13" s="43">
        <v>395</v>
      </c>
      <c r="G13" s="43">
        <v>194992790.47</v>
      </c>
      <c r="H13" s="43">
        <v>189</v>
      </c>
      <c r="I13" s="43">
        <v>2006825362.0799999</v>
      </c>
      <c r="J13" s="43">
        <v>414</v>
      </c>
      <c r="K13" s="43">
        <v>2196397092.0300002</v>
      </c>
      <c r="L13" s="43">
        <f t="shared" si="0"/>
        <v>1041</v>
      </c>
      <c r="M13" s="43">
        <f t="shared" si="0"/>
        <v>4540546866.6499996</v>
      </c>
      <c r="N13" s="43">
        <v>152</v>
      </c>
      <c r="O13" s="43">
        <v>5730947490.6599998</v>
      </c>
      <c r="P13" s="43">
        <v>126</v>
      </c>
      <c r="Q13" s="43">
        <v>5547443496.8000002</v>
      </c>
      <c r="R13" s="43">
        <f t="shared" si="2"/>
        <v>278</v>
      </c>
      <c r="S13" s="43">
        <f t="shared" si="2"/>
        <v>11278390987.459999</v>
      </c>
      <c r="T13" s="43">
        <f t="shared" si="1"/>
        <v>1319</v>
      </c>
      <c r="U13" s="43">
        <f t="shared" si="1"/>
        <v>15818937854.109999</v>
      </c>
      <c r="V13" s="16"/>
    </row>
    <row r="14" spans="1:22" s="9" customFormat="1">
      <c r="A14" s="33">
        <v>7</v>
      </c>
      <c r="B14" s="54" t="s">
        <v>24</v>
      </c>
      <c r="C14" s="1" t="s">
        <v>25</v>
      </c>
      <c r="D14" s="44">
        <v>205</v>
      </c>
      <c r="E14" s="44">
        <v>694605190.39999998</v>
      </c>
      <c r="F14" s="44">
        <v>2299</v>
      </c>
      <c r="G14" s="44">
        <v>593477076.45000005</v>
      </c>
      <c r="H14" s="44">
        <v>985</v>
      </c>
      <c r="I14" s="44">
        <v>4528204852.9099998</v>
      </c>
      <c r="J14" s="44">
        <v>1900</v>
      </c>
      <c r="K14" s="44">
        <v>4396580488.2200003</v>
      </c>
      <c r="L14" s="42">
        <f t="shared" si="0"/>
        <v>5389</v>
      </c>
      <c r="M14" s="42">
        <f t="shared" si="0"/>
        <v>10212867607.980001</v>
      </c>
      <c r="N14" s="44">
        <v>204</v>
      </c>
      <c r="O14" s="44">
        <v>1324341666.5899999</v>
      </c>
      <c r="P14" s="44">
        <v>190</v>
      </c>
      <c r="Q14" s="44">
        <v>1374282362.2</v>
      </c>
      <c r="R14" s="42">
        <f t="shared" si="2"/>
        <v>394</v>
      </c>
      <c r="S14" s="42">
        <f t="shared" si="2"/>
        <v>2698624028.79</v>
      </c>
      <c r="T14" s="42">
        <f t="shared" si="1"/>
        <v>5783</v>
      </c>
      <c r="U14" s="42">
        <f t="shared" si="1"/>
        <v>12911491636.77</v>
      </c>
      <c r="V14" s="16"/>
    </row>
    <row r="15" spans="1:22" s="9" customFormat="1">
      <c r="A15" s="30">
        <v>8</v>
      </c>
      <c r="B15" s="53" t="s">
        <v>59</v>
      </c>
      <c r="C15" s="32" t="s">
        <v>60</v>
      </c>
      <c r="D15" s="43"/>
      <c r="E15" s="43"/>
      <c r="F15" s="43"/>
      <c r="G15" s="43"/>
      <c r="H15" s="43">
        <v>5</v>
      </c>
      <c r="I15" s="43">
        <v>10206112.720000001</v>
      </c>
      <c r="J15" s="43"/>
      <c r="K15" s="43"/>
      <c r="L15" s="43">
        <f t="shared" si="0"/>
        <v>5</v>
      </c>
      <c r="M15" s="43">
        <f t="shared" si="0"/>
        <v>10206112.720000001</v>
      </c>
      <c r="N15" s="43">
        <v>2</v>
      </c>
      <c r="O15" s="43">
        <v>1506798312.5</v>
      </c>
      <c r="P15" s="43">
        <v>71</v>
      </c>
      <c r="Q15" s="43">
        <v>7951000000</v>
      </c>
      <c r="R15" s="43">
        <f t="shared" si="2"/>
        <v>73</v>
      </c>
      <c r="S15" s="43">
        <f t="shared" si="2"/>
        <v>9457798312.5</v>
      </c>
      <c r="T15" s="43">
        <f t="shared" si="1"/>
        <v>78</v>
      </c>
      <c r="U15" s="43">
        <f t="shared" si="1"/>
        <v>9468004425.2199993</v>
      </c>
      <c r="V15" s="16"/>
    </row>
    <row r="16" spans="1:22" s="9" customFormat="1">
      <c r="A16" s="33">
        <v>9</v>
      </c>
      <c r="B16" s="54" t="s">
        <v>32</v>
      </c>
      <c r="C16" s="1" t="s">
        <v>33</v>
      </c>
      <c r="D16" s="44">
        <v>67</v>
      </c>
      <c r="E16" s="44">
        <v>128179675.98100001</v>
      </c>
      <c r="F16" s="44">
        <v>243</v>
      </c>
      <c r="G16" s="44">
        <v>19990369.969999999</v>
      </c>
      <c r="H16" s="44">
        <v>416</v>
      </c>
      <c r="I16" s="44">
        <v>670596471.13999999</v>
      </c>
      <c r="J16" s="44">
        <v>759</v>
      </c>
      <c r="K16" s="44">
        <v>389339710.68000001</v>
      </c>
      <c r="L16" s="42">
        <f t="shared" si="0"/>
        <v>1485</v>
      </c>
      <c r="M16" s="42">
        <f t="shared" si="0"/>
        <v>1208106227.7709999</v>
      </c>
      <c r="N16" s="44">
        <v>75</v>
      </c>
      <c r="O16" s="44">
        <v>3268713291.8299999</v>
      </c>
      <c r="P16" s="44">
        <v>105</v>
      </c>
      <c r="Q16" s="44">
        <v>2476473864.5300002</v>
      </c>
      <c r="R16" s="42">
        <f t="shared" si="2"/>
        <v>180</v>
      </c>
      <c r="S16" s="42">
        <f t="shared" si="2"/>
        <v>5745187156.3600006</v>
      </c>
      <c r="T16" s="42">
        <f t="shared" si="1"/>
        <v>1665</v>
      </c>
      <c r="U16" s="42">
        <f t="shared" si="1"/>
        <v>6953293384.1310005</v>
      </c>
      <c r="V16" s="16"/>
    </row>
    <row r="17" spans="1:22" s="9" customFormat="1">
      <c r="A17" s="30">
        <v>10</v>
      </c>
      <c r="B17" s="53" t="s">
        <v>39</v>
      </c>
      <c r="C17" s="32" t="s">
        <v>40</v>
      </c>
      <c r="D17" s="43">
        <v>221</v>
      </c>
      <c r="E17" s="43">
        <v>235542883.88999999</v>
      </c>
      <c r="F17" s="43">
        <v>938</v>
      </c>
      <c r="G17" s="43">
        <v>159127116.97</v>
      </c>
      <c r="H17" s="43">
        <v>717</v>
      </c>
      <c r="I17" s="43">
        <v>880546870.70000005</v>
      </c>
      <c r="J17" s="43">
        <v>1272</v>
      </c>
      <c r="K17" s="43">
        <v>1741489421.3099999</v>
      </c>
      <c r="L17" s="43">
        <f t="shared" si="0"/>
        <v>3148</v>
      </c>
      <c r="M17" s="43">
        <f t="shared" si="0"/>
        <v>3016706292.8699999</v>
      </c>
      <c r="N17" s="43">
        <v>688</v>
      </c>
      <c r="O17" s="43">
        <v>2063055639.6700001</v>
      </c>
      <c r="P17" s="43">
        <v>648</v>
      </c>
      <c r="Q17" s="43">
        <v>1498118269.3499999</v>
      </c>
      <c r="R17" s="43">
        <f t="shared" si="2"/>
        <v>1336</v>
      </c>
      <c r="S17" s="43">
        <f t="shared" si="2"/>
        <v>3561173909.02</v>
      </c>
      <c r="T17" s="43">
        <f t="shared" si="1"/>
        <v>4484</v>
      </c>
      <c r="U17" s="43">
        <f t="shared" si="1"/>
        <v>6577880201.8899994</v>
      </c>
      <c r="V17" s="16"/>
    </row>
    <row r="18" spans="1:22" s="9" customFormat="1">
      <c r="A18" s="33">
        <v>11</v>
      </c>
      <c r="B18" s="54" t="s">
        <v>36</v>
      </c>
      <c r="C18" s="1" t="s">
        <v>37</v>
      </c>
      <c r="D18" s="44">
        <v>107</v>
      </c>
      <c r="E18" s="44">
        <v>358991749.55000001</v>
      </c>
      <c r="F18" s="44">
        <v>508</v>
      </c>
      <c r="G18" s="44">
        <v>248383501.30000001</v>
      </c>
      <c r="H18" s="44">
        <v>340</v>
      </c>
      <c r="I18" s="44">
        <v>1922672090.78</v>
      </c>
      <c r="J18" s="44">
        <v>510</v>
      </c>
      <c r="K18" s="44">
        <v>1765746612.72</v>
      </c>
      <c r="L18" s="42">
        <f t="shared" si="0"/>
        <v>1465</v>
      </c>
      <c r="M18" s="42">
        <f t="shared" si="0"/>
        <v>4295793954.3500004</v>
      </c>
      <c r="N18" s="44">
        <v>213</v>
      </c>
      <c r="O18" s="44">
        <v>1133831091.8199999</v>
      </c>
      <c r="P18" s="44">
        <v>194</v>
      </c>
      <c r="Q18" s="44">
        <v>1057515391.58</v>
      </c>
      <c r="R18" s="42">
        <f t="shared" si="2"/>
        <v>407</v>
      </c>
      <c r="S18" s="42">
        <f t="shared" si="2"/>
        <v>2191346483.4000001</v>
      </c>
      <c r="T18" s="42">
        <f t="shared" si="1"/>
        <v>1872</v>
      </c>
      <c r="U18" s="42">
        <f t="shared" si="1"/>
        <v>6487140437.75</v>
      </c>
      <c r="V18" s="16"/>
    </row>
    <row r="19" spans="1:22" s="9" customFormat="1">
      <c r="A19" s="30">
        <v>12</v>
      </c>
      <c r="B19" s="53" t="s">
        <v>63</v>
      </c>
      <c r="C19" s="32" t="s">
        <v>64</v>
      </c>
      <c r="D19" s="43">
        <v>59</v>
      </c>
      <c r="E19" s="43">
        <v>198667981.49000001</v>
      </c>
      <c r="F19" s="43"/>
      <c r="G19" s="43"/>
      <c r="H19" s="43">
        <v>26</v>
      </c>
      <c r="I19" s="43">
        <v>1230672.74</v>
      </c>
      <c r="J19" s="43">
        <v>48</v>
      </c>
      <c r="K19" s="43">
        <v>5296196.6399999997</v>
      </c>
      <c r="L19" s="43">
        <f t="shared" si="0"/>
        <v>133</v>
      </c>
      <c r="M19" s="43">
        <f t="shared" si="0"/>
        <v>205194850.87</v>
      </c>
      <c r="N19" s="43">
        <v>73</v>
      </c>
      <c r="O19" s="43">
        <v>2982969464.7399998</v>
      </c>
      <c r="P19" s="43">
        <v>77</v>
      </c>
      <c r="Q19" s="43">
        <v>3008967275.77</v>
      </c>
      <c r="R19" s="43">
        <f t="shared" si="2"/>
        <v>150</v>
      </c>
      <c r="S19" s="43">
        <f t="shared" si="2"/>
        <v>5991936740.5100002</v>
      </c>
      <c r="T19" s="43">
        <f t="shared" si="1"/>
        <v>283</v>
      </c>
      <c r="U19" s="43">
        <f t="shared" si="1"/>
        <v>6197131591.3800001</v>
      </c>
      <c r="V19" s="16"/>
    </row>
    <row r="20" spans="1:22" s="9" customFormat="1">
      <c r="A20" s="33">
        <v>13</v>
      </c>
      <c r="B20" s="54" t="s">
        <v>89</v>
      </c>
      <c r="C20" s="1" t="s">
        <v>90</v>
      </c>
      <c r="D20" s="44">
        <v>13</v>
      </c>
      <c r="E20" s="44">
        <v>44194417.979999997</v>
      </c>
      <c r="F20" s="44">
        <v>22</v>
      </c>
      <c r="G20" s="44">
        <v>31679302.850000001</v>
      </c>
      <c r="H20" s="44">
        <v>145</v>
      </c>
      <c r="I20" s="44">
        <v>1340933296.47</v>
      </c>
      <c r="J20" s="44">
        <v>126</v>
      </c>
      <c r="K20" s="44">
        <v>1341919194.5999999</v>
      </c>
      <c r="L20" s="42">
        <f t="shared" si="0"/>
        <v>306</v>
      </c>
      <c r="M20" s="42">
        <f t="shared" si="0"/>
        <v>2758726211.8999996</v>
      </c>
      <c r="N20" s="44">
        <v>41</v>
      </c>
      <c r="O20" s="44">
        <v>1522358800.6700001</v>
      </c>
      <c r="P20" s="44">
        <v>40</v>
      </c>
      <c r="Q20" s="44">
        <v>1530168766.6300001</v>
      </c>
      <c r="R20" s="42">
        <f t="shared" si="2"/>
        <v>81</v>
      </c>
      <c r="S20" s="42">
        <f t="shared" si="2"/>
        <v>3052527567.3000002</v>
      </c>
      <c r="T20" s="42">
        <f t="shared" si="1"/>
        <v>387</v>
      </c>
      <c r="U20" s="42">
        <f t="shared" si="1"/>
        <v>5811253779.1999998</v>
      </c>
      <c r="V20" s="16"/>
    </row>
    <row r="21" spans="1:22" s="9" customFormat="1">
      <c r="A21" s="30">
        <v>14</v>
      </c>
      <c r="B21" s="31" t="s">
        <v>34</v>
      </c>
      <c r="C21" s="32" t="s">
        <v>35</v>
      </c>
      <c r="D21" s="43">
        <v>1</v>
      </c>
      <c r="E21" s="43">
        <v>582659.62</v>
      </c>
      <c r="F21" s="43"/>
      <c r="G21" s="43"/>
      <c r="H21" s="43">
        <v>177</v>
      </c>
      <c r="I21" s="43">
        <v>1686516284.8599999</v>
      </c>
      <c r="J21" s="43">
        <v>206</v>
      </c>
      <c r="K21" s="43">
        <v>1767008281.9000001</v>
      </c>
      <c r="L21" s="43">
        <f t="shared" si="0"/>
        <v>384</v>
      </c>
      <c r="M21" s="43">
        <f t="shared" si="0"/>
        <v>3454107226.3800001</v>
      </c>
      <c r="N21" s="43">
        <v>24</v>
      </c>
      <c r="O21" s="43">
        <v>839488417.29999995</v>
      </c>
      <c r="P21" s="43">
        <v>30</v>
      </c>
      <c r="Q21" s="43">
        <v>832632762.22000003</v>
      </c>
      <c r="R21" s="43">
        <f t="shared" si="2"/>
        <v>54</v>
      </c>
      <c r="S21" s="43">
        <f t="shared" si="2"/>
        <v>1672121179.52</v>
      </c>
      <c r="T21" s="43">
        <f t="shared" si="1"/>
        <v>438</v>
      </c>
      <c r="U21" s="43">
        <f t="shared" si="1"/>
        <v>5126228405.8999996</v>
      </c>
      <c r="V21" s="16"/>
    </row>
    <row r="22" spans="1:22" s="9" customFormat="1">
      <c r="A22" s="33">
        <v>15</v>
      </c>
      <c r="B22" s="54" t="s">
        <v>57</v>
      </c>
      <c r="C22" s="1" t="s">
        <v>58</v>
      </c>
      <c r="D22" s="44">
        <v>168</v>
      </c>
      <c r="E22" s="44">
        <v>57390572.380000003</v>
      </c>
      <c r="F22" s="44">
        <v>728</v>
      </c>
      <c r="G22" s="44">
        <v>107010335.00839999</v>
      </c>
      <c r="H22" s="44">
        <v>906</v>
      </c>
      <c r="I22" s="44">
        <v>218535931.41999999</v>
      </c>
      <c r="J22" s="44">
        <v>1716</v>
      </c>
      <c r="K22" s="44">
        <v>443652089.43720001</v>
      </c>
      <c r="L22" s="42">
        <f t="shared" si="0"/>
        <v>3518</v>
      </c>
      <c r="M22" s="42">
        <f t="shared" si="0"/>
        <v>826588928.24559999</v>
      </c>
      <c r="N22" s="44">
        <v>171</v>
      </c>
      <c r="O22" s="44">
        <v>2161562720</v>
      </c>
      <c r="P22" s="44">
        <v>210</v>
      </c>
      <c r="Q22" s="44">
        <v>1932046245.3699999</v>
      </c>
      <c r="R22" s="42">
        <f t="shared" si="2"/>
        <v>381</v>
      </c>
      <c r="S22" s="42">
        <f t="shared" si="2"/>
        <v>4093608965.3699999</v>
      </c>
      <c r="T22" s="42">
        <f t="shared" si="1"/>
        <v>3899</v>
      </c>
      <c r="U22" s="42">
        <f t="shared" si="1"/>
        <v>4920197893.6155996</v>
      </c>
      <c r="V22" s="16"/>
    </row>
    <row r="23" spans="1:22" s="9" customFormat="1">
      <c r="A23" s="30">
        <v>16</v>
      </c>
      <c r="B23" s="53" t="s">
        <v>41</v>
      </c>
      <c r="C23" s="32" t="s">
        <v>42</v>
      </c>
      <c r="D23" s="43"/>
      <c r="E23" s="43"/>
      <c r="F23" s="43"/>
      <c r="G23" s="43"/>
      <c r="H23" s="43">
        <v>194</v>
      </c>
      <c r="I23" s="43">
        <v>1363202473.4200001</v>
      </c>
      <c r="J23" s="43">
        <v>243</v>
      </c>
      <c r="K23" s="43">
        <v>1753425768.24</v>
      </c>
      <c r="L23" s="43">
        <f t="shared" si="0"/>
        <v>437</v>
      </c>
      <c r="M23" s="43">
        <f t="shared" si="0"/>
        <v>3116628241.6599998</v>
      </c>
      <c r="N23" s="43">
        <v>80</v>
      </c>
      <c r="O23" s="43">
        <v>1308423798.0699999</v>
      </c>
      <c r="P23" s="43">
        <v>55</v>
      </c>
      <c r="Q23" s="43">
        <v>391431722.63</v>
      </c>
      <c r="R23" s="43">
        <f t="shared" si="2"/>
        <v>135</v>
      </c>
      <c r="S23" s="43">
        <f t="shared" si="2"/>
        <v>1699855520.6999998</v>
      </c>
      <c r="T23" s="43">
        <f t="shared" si="1"/>
        <v>572</v>
      </c>
      <c r="U23" s="43">
        <f t="shared" si="1"/>
        <v>4816483762.3599997</v>
      </c>
      <c r="V23" s="16"/>
    </row>
    <row r="24" spans="1:22" s="9" customFormat="1">
      <c r="A24" s="33">
        <v>17</v>
      </c>
      <c r="B24" s="54" t="s">
        <v>38</v>
      </c>
      <c r="C24" s="1" t="s">
        <v>339</v>
      </c>
      <c r="D24" s="44">
        <v>108</v>
      </c>
      <c r="E24" s="44">
        <v>64369018.890000001</v>
      </c>
      <c r="F24" s="44">
        <v>379</v>
      </c>
      <c r="G24" s="44">
        <v>56580529.490000002</v>
      </c>
      <c r="H24" s="44">
        <v>372</v>
      </c>
      <c r="I24" s="44">
        <v>258734233.90000001</v>
      </c>
      <c r="J24" s="44">
        <v>401</v>
      </c>
      <c r="K24" s="44">
        <v>419630059.12</v>
      </c>
      <c r="L24" s="42">
        <f t="shared" si="0"/>
        <v>1260</v>
      </c>
      <c r="M24" s="42">
        <f t="shared" si="0"/>
        <v>799313841.39999998</v>
      </c>
      <c r="N24" s="44">
        <v>388</v>
      </c>
      <c r="O24" s="44">
        <v>1660528699.8099999</v>
      </c>
      <c r="P24" s="44">
        <v>394</v>
      </c>
      <c r="Q24" s="44">
        <v>1694644418.4400001</v>
      </c>
      <c r="R24" s="42">
        <f t="shared" si="2"/>
        <v>782</v>
      </c>
      <c r="S24" s="42">
        <f t="shared" si="2"/>
        <v>3355173118.25</v>
      </c>
      <c r="T24" s="42">
        <f t="shared" si="1"/>
        <v>2042</v>
      </c>
      <c r="U24" s="42">
        <f t="shared" si="1"/>
        <v>4154486959.6500001</v>
      </c>
      <c r="V24" s="16"/>
    </row>
    <row r="25" spans="1:22" s="9" customFormat="1">
      <c r="A25" s="30">
        <v>18</v>
      </c>
      <c r="B25" s="53" t="s">
        <v>45</v>
      </c>
      <c r="C25" s="32" t="s">
        <v>46</v>
      </c>
      <c r="D25" s="43">
        <v>66</v>
      </c>
      <c r="E25" s="43">
        <v>161331614.47</v>
      </c>
      <c r="F25" s="43">
        <v>578</v>
      </c>
      <c r="G25" s="43">
        <v>95354756.269999996</v>
      </c>
      <c r="H25" s="43">
        <v>204</v>
      </c>
      <c r="I25" s="43">
        <v>384431894.38</v>
      </c>
      <c r="J25" s="43">
        <v>678</v>
      </c>
      <c r="K25" s="43">
        <v>322962494.56999999</v>
      </c>
      <c r="L25" s="43">
        <f t="shared" si="0"/>
        <v>1526</v>
      </c>
      <c r="M25" s="43">
        <f t="shared" si="0"/>
        <v>964080759.69000006</v>
      </c>
      <c r="N25" s="43">
        <v>322</v>
      </c>
      <c r="O25" s="43">
        <v>816754976.25999999</v>
      </c>
      <c r="P25" s="43">
        <v>450</v>
      </c>
      <c r="Q25" s="43">
        <v>943864716</v>
      </c>
      <c r="R25" s="43">
        <f t="shared" si="2"/>
        <v>772</v>
      </c>
      <c r="S25" s="43">
        <f t="shared" si="2"/>
        <v>1760619692.26</v>
      </c>
      <c r="T25" s="43">
        <f t="shared" si="1"/>
        <v>2298</v>
      </c>
      <c r="U25" s="43">
        <f t="shared" si="1"/>
        <v>2724700451.9499998</v>
      </c>
      <c r="V25" s="16"/>
    </row>
    <row r="26" spans="1:22" s="9" customFormat="1">
      <c r="A26" s="33">
        <v>19</v>
      </c>
      <c r="B26" s="54" t="s">
        <v>47</v>
      </c>
      <c r="C26" s="1" t="s">
        <v>48</v>
      </c>
      <c r="D26" s="44">
        <v>122</v>
      </c>
      <c r="E26" s="44">
        <v>212147481.94999999</v>
      </c>
      <c r="F26" s="44">
        <v>419</v>
      </c>
      <c r="G26" s="44">
        <v>273905257.88020003</v>
      </c>
      <c r="H26" s="44">
        <v>336</v>
      </c>
      <c r="I26" s="44">
        <v>386083596.85000002</v>
      </c>
      <c r="J26" s="44">
        <v>506</v>
      </c>
      <c r="K26" s="44">
        <v>230750182.27000001</v>
      </c>
      <c r="L26" s="42">
        <f t="shared" si="0"/>
        <v>1383</v>
      </c>
      <c r="M26" s="42">
        <f t="shared" si="0"/>
        <v>1102886518.9502001</v>
      </c>
      <c r="N26" s="44">
        <v>110</v>
      </c>
      <c r="O26" s="44">
        <v>387702784.60000002</v>
      </c>
      <c r="P26" s="44">
        <v>119</v>
      </c>
      <c r="Q26" s="44">
        <v>403644096.39999998</v>
      </c>
      <c r="R26" s="42">
        <f t="shared" si="2"/>
        <v>229</v>
      </c>
      <c r="S26" s="42">
        <f t="shared" si="2"/>
        <v>791346881</v>
      </c>
      <c r="T26" s="42">
        <f t="shared" si="1"/>
        <v>1612</v>
      </c>
      <c r="U26" s="42">
        <f t="shared" si="1"/>
        <v>1894233399.9502001</v>
      </c>
      <c r="V26" s="16"/>
    </row>
    <row r="27" spans="1:22" s="9" customFormat="1">
      <c r="A27" s="30">
        <v>20</v>
      </c>
      <c r="B27" s="53" t="s">
        <v>85</v>
      </c>
      <c r="C27" s="32" t="s">
        <v>86</v>
      </c>
      <c r="D27" s="43">
        <v>79</v>
      </c>
      <c r="E27" s="43">
        <v>117376465.87</v>
      </c>
      <c r="F27" s="43">
        <v>205</v>
      </c>
      <c r="G27" s="43">
        <v>35332852.920000002</v>
      </c>
      <c r="H27" s="43">
        <v>76</v>
      </c>
      <c r="I27" s="43">
        <v>251495930.47999999</v>
      </c>
      <c r="J27" s="43">
        <v>313</v>
      </c>
      <c r="K27" s="43">
        <v>90420617.409999996</v>
      </c>
      <c r="L27" s="43">
        <f t="shared" si="0"/>
        <v>673</v>
      </c>
      <c r="M27" s="43">
        <f t="shared" si="0"/>
        <v>494625866.68000001</v>
      </c>
      <c r="N27" s="43">
        <v>194</v>
      </c>
      <c r="O27" s="43">
        <v>569561700.17999995</v>
      </c>
      <c r="P27" s="43">
        <v>253</v>
      </c>
      <c r="Q27" s="43">
        <v>741761764.36000001</v>
      </c>
      <c r="R27" s="43">
        <f t="shared" si="2"/>
        <v>447</v>
      </c>
      <c r="S27" s="43">
        <f t="shared" si="2"/>
        <v>1311323464.54</v>
      </c>
      <c r="T27" s="43">
        <f t="shared" si="1"/>
        <v>1120</v>
      </c>
      <c r="U27" s="43">
        <f t="shared" si="1"/>
        <v>1805949331.22</v>
      </c>
      <c r="V27" s="16"/>
    </row>
    <row r="28" spans="1:22" s="9" customFormat="1">
      <c r="A28" s="33">
        <v>21</v>
      </c>
      <c r="B28" s="54" t="s">
        <v>43</v>
      </c>
      <c r="C28" s="1" t="s">
        <v>44</v>
      </c>
      <c r="D28" s="44"/>
      <c r="E28" s="44"/>
      <c r="F28" s="44"/>
      <c r="G28" s="44"/>
      <c r="H28" s="44">
        <v>461</v>
      </c>
      <c r="I28" s="44">
        <v>520527709.14999998</v>
      </c>
      <c r="J28" s="44">
        <v>468</v>
      </c>
      <c r="K28" s="44">
        <v>471311942.60000002</v>
      </c>
      <c r="L28" s="42">
        <f t="shared" si="0"/>
        <v>929</v>
      </c>
      <c r="M28" s="42">
        <f t="shared" si="0"/>
        <v>991839651.75</v>
      </c>
      <c r="N28" s="44">
        <v>23</v>
      </c>
      <c r="O28" s="44">
        <v>254998218.16</v>
      </c>
      <c r="P28" s="44">
        <v>28</v>
      </c>
      <c r="Q28" s="44">
        <v>281987251.16000003</v>
      </c>
      <c r="R28" s="42">
        <f t="shared" si="2"/>
        <v>51</v>
      </c>
      <c r="S28" s="42">
        <f t="shared" si="2"/>
        <v>536985469.32000005</v>
      </c>
      <c r="T28" s="42">
        <f t="shared" si="1"/>
        <v>980</v>
      </c>
      <c r="U28" s="42">
        <f t="shared" si="1"/>
        <v>1528825121.0700002</v>
      </c>
      <c r="V28" s="16"/>
    </row>
    <row r="29" spans="1:22" s="9" customFormat="1">
      <c r="A29" s="30">
        <v>22</v>
      </c>
      <c r="B29" s="31" t="s">
        <v>77</v>
      </c>
      <c r="C29" s="32" t="s">
        <v>78</v>
      </c>
      <c r="D29" s="43">
        <v>270</v>
      </c>
      <c r="E29" s="43">
        <v>20852750.73</v>
      </c>
      <c r="F29" s="43">
        <v>1534</v>
      </c>
      <c r="G29" s="43">
        <v>90070174.489999995</v>
      </c>
      <c r="H29" s="43">
        <v>1355</v>
      </c>
      <c r="I29" s="43">
        <v>75032053.469999999</v>
      </c>
      <c r="J29" s="43">
        <v>1948</v>
      </c>
      <c r="K29" s="43">
        <v>152524840.66</v>
      </c>
      <c r="L29" s="43">
        <f t="shared" ref="L29:M44" si="3">J29+H29+F29+D29</f>
        <v>5107</v>
      </c>
      <c r="M29" s="43">
        <f t="shared" si="3"/>
        <v>338479819.35000002</v>
      </c>
      <c r="N29" s="43">
        <v>850</v>
      </c>
      <c r="O29" s="43">
        <v>527564685.54000002</v>
      </c>
      <c r="P29" s="43">
        <v>8538</v>
      </c>
      <c r="Q29" s="43">
        <v>389181665.87</v>
      </c>
      <c r="R29" s="43">
        <f t="shared" si="2"/>
        <v>9388</v>
      </c>
      <c r="S29" s="43">
        <f t="shared" si="2"/>
        <v>916746351.41000009</v>
      </c>
      <c r="T29" s="43">
        <f t="shared" ref="T29:U44" si="4">R29+L29</f>
        <v>14495</v>
      </c>
      <c r="U29" s="43">
        <f t="shared" si="4"/>
        <v>1255226170.7600002</v>
      </c>
      <c r="V29" s="16"/>
    </row>
    <row r="30" spans="1:22" s="9" customFormat="1">
      <c r="A30" s="33">
        <v>23</v>
      </c>
      <c r="B30" s="54" t="s">
        <v>51</v>
      </c>
      <c r="C30" s="1" t="s">
        <v>52</v>
      </c>
      <c r="D30" s="44">
        <v>4</v>
      </c>
      <c r="E30" s="44">
        <v>47846511.640000001</v>
      </c>
      <c r="F30" s="44">
        <v>5</v>
      </c>
      <c r="G30" s="44">
        <v>145476.26999999999</v>
      </c>
      <c r="H30" s="44">
        <v>39</v>
      </c>
      <c r="I30" s="44">
        <v>66863702.090000004</v>
      </c>
      <c r="J30" s="44">
        <v>49</v>
      </c>
      <c r="K30" s="44">
        <v>3027119.91</v>
      </c>
      <c r="L30" s="42">
        <f t="shared" si="3"/>
        <v>97</v>
      </c>
      <c r="M30" s="42">
        <f t="shared" si="3"/>
        <v>117882809.91</v>
      </c>
      <c r="N30" s="44">
        <v>56</v>
      </c>
      <c r="O30" s="44">
        <v>432642443.17000002</v>
      </c>
      <c r="P30" s="44">
        <v>56</v>
      </c>
      <c r="Q30" s="44">
        <v>534285871.17000002</v>
      </c>
      <c r="R30" s="42">
        <f t="shared" si="2"/>
        <v>112</v>
      </c>
      <c r="S30" s="42">
        <f t="shared" si="2"/>
        <v>966928314.34000003</v>
      </c>
      <c r="T30" s="42">
        <f t="shared" si="4"/>
        <v>209</v>
      </c>
      <c r="U30" s="42">
        <f t="shared" si="4"/>
        <v>1084811124.25</v>
      </c>
      <c r="V30" s="16"/>
    </row>
    <row r="31" spans="1:22" s="9" customFormat="1">
      <c r="A31" s="30">
        <v>24</v>
      </c>
      <c r="B31" s="53" t="s">
        <v>69</v>
      </c>
      <c r="C31" s="32" t="s">
        <v>70</v>
      </c>
      <c r="D31" s="43">
        <v>112</v>
      </c>
      <c r="E31" s="43">
        <v>207773946.99000001</v>
      </c>
      <c r="F31" s="43">
        <v>23</v>
      </c>
      <c r="G31" s="43">
        <v>13496984.720000001</v>
      </c>
      <c r="H31" s="43">
        <v>67</v>
      </c>
      <c r="I31" s="43">
        <v>79682517.219999999</v>
      </c>
      <c r="J31" s="43">
        <v>202</v>
      </c>
      <c r="K31" s="43">
        <v>100066202.64</v>
      </c>
      <c r="L31" s="43">
        <f t="shared" si="3"/>
        <v>404</v>
      </c>
      <c r="M31" s="43">
        <f t="shared" si="3"/>
        <v>401019651.57000005</v>
      </c>
      <c r="N31" s="43">
        <v>11</v>
      </c>
      <c r="O31" s="43">
        <v>14105427.800000001</v>
      </c>
      <c r="P31" s="43">
        <v>20</v>
      </c>
      <c r="Q31" s="43">
        <v>509068666.94999999</v>
      </c>
      <c r="R31" s="43">
        <f t="shared" si="2"/>
        <v>31</v>
      </c>
      <c r="S31" s="43">
        <f t="shared" si="2"/>
        <v>523174094.75</v>
      </c>
      <c r="T31" s="43">
        <f t="shared" si="4"/>
        <v>435</v>
      </c>
      <c r="U31" s="43">
        <f t="shared" si="4"/>
        <v>924193746.32000005</v>
      </c>
      <c r="V31" s="16"/>
    </row>
    <row r="32" spans="1:22" s="9" customFormat="1">
      <c r="A32" s="33">
        <v>25</v>
      </c>
      <c r="B32" s="54" t="s">
        <v>73</v>
      </c>
      <c r="C32" s="1" t="s">
        <v>74</v>
      </c>
      <c r="D32" s="44">
        <v>31</v>
      </c>
      <c r="E32" s="44">
        <v>1770724.08</v>
      </c>
      <c r="F32" s="44">
        <v>208</v>
      </c>
      <c r="G32" s="44">
        <v>18864619.84</v>
      </c>
      <c r="H32" s="44">
        <v>80714</v>
      </c>
      <c r="I32" s="44">
        <v>228080914.22999999</v>
      </c>
      <c r="J32" s="44">
        <v>9790</v>
      </c>
      <c r="K32" s="44">
        <v>167535780</v>
      </c>
      <c r="L32" s="42">
        <f t="shared" si="3"/>
        <v>90743</v>
      </c>
      <c r="M32" s="42">
        <f t="shared" si="3"/>
        <v>416252038.14999998</v>
      </c>
      <c r="N32" s="44">
        <v>900</v>
      </c>
      <c r="O32" s="44">
        <v>205029937.84999999</v>
      </c>
      <c r="P32" s="44">
        <v>7657</v>
      </c>
      <c r="Q32" s="44">
        <v>265459224.31</v>
      </c>
      <c r="R32" s="42">
        <f t="shared" si="2"/>
        <v>8557</v>
      </c>
      <c r="S32" s="42">
        <f t="shared" si="2"/>
        <v>470489162.15999997</v>
      </c>
      <c r="T32" s="42">
        <f t="shared" si="4"/>
        <v>99300</v>
      </c>
      <c r="U32" s="42">
        <f t="shared" si="4"/>
        <v>886741200.30999994</v>
      </c>
      <c r="V32" s="16"/>
    </row>
    <row r="33" spans="1:22" s="9" customFormat="1">
      <c r="A33" s="30">
        <v>26</v>
      </c>
      <c r="B33" s="53" t="s">
        <v>108</v>
      </c>
      <c r="C33" s="32" t="s">
        <v>109</v>
      </c>
      <c r="D33" s="43">
        <v>74</v>
      </c>
      <c r="E33" s="43">
        <v>4007376.7</v>
      </c>
      <c r="F33" s="43">
        <v>564</v>
      </c>
      <c r="G33" s="43">
        <v>28219064.18</v>
      </c>
      <c r="H33" s="43">
        <v>264</v>
      </c>
      <c r="I33" s="43">
        <v>129091824.76000001</v>
      </c>
      <c r="J33" s="43">
        <v>83975</v>
      </c>
      <c r="K33" s="43">
        <v>127040293.5563</v>
      </c>
      <c r="L33" s="43">
        <f t="shared" si="3"/>
        <v>84877</v>
      </c>
      <c r="M33" s="43">
        <f t="shared" si="3"/>
        <v>288358559.19629997</v>
      </c>
      <c r="N33" s="43">
        <v>221</v>
      </c>
      <c r="O33" s="43">
        <v>298265658.75</v>
      </c>
      <c r="P33" s="43">
        <v>302</v>
      </c>
      <c r="Q33" s="43">
        <v>274228013.25</v>
      </c>
      <c r="R33" s="43">
        <f t="shared" si="2"/>
        <v>523</v>
      </c>
      <c r="S33" s="43">
        <f t="shared" si="2"/>
        <v>572493672</v>
      </c>
      <c r="T33" s="43">
        <f t="shared" si="4"/>
        <v>85400</v>
      </c>
      <c r="U33" s="43">
        <f t="shared" si="4"/>
        <v>860852231.19630003</v>
      </c>
      <c r="V33" s="16"/>
    </row>
    <row r="34" spans="1:22" s="9" customFormat="1">
      <c r="A34" s="33">
        <v>27</v>
      </c>
      <c r="B34" s="54" t="s">
        <v>65</v>
      </c>
      <c r="C34" s="1" t="s">
        <v>66</v>
      </c>
      <c r="D34" s="44">
        <v>148</v>
      </c>
      <c r="E34" s="44">
        <v>90888481.909999996</v>
      </c>
      <c r="F34" s="44">
        <v>624</v>
      </c>
      <c r="G34" s="44">
        <v>122503591.97</v>
      </c>
      <c r="H34" s="44">
        <v>401</v>
      </c>
      <c r="I34" s="44">
        <v>89184708.590000004</v>
      </c>
      <c r="J34" s="44">
        <v>503</v>
      </c>
      <c r="K34" s="44">
        <v>164032136.22</v>
      </c>
      <c r="L34" s="42">
        <f t="shared" si="3"/>
        <v>1676</v>
      </c>
      <c r="M34" s="42">
        <f t="shared" si="3"/>
        <v>466608918.68999994</v>
      </c>
      <c r="N34" s="44">
        <v>75</v>
      </c>
      <c r="O34" s="44">
        <v>240448004.34999999</v>
      </c>
      <c r="P34" s="44">
        <v>67</v>
      </c>
      <c r="Q34" s="44">
        <v>115702406.23999999</v>
      </c>
      <c r="R34" s="42">
        <f t="shared" si="2"/>
        <v>142</v>
      </c>
      <c r="S34" s="42">
        <f t="shared" si="2"/>
        <v>356150410.58999997</v>
      </c>
      <c r="T34" s="42">
        <f t="shared" si="4"/>
        <v>1818</v>
      </c>
      <c r="U34" s="42">
        <f t="shared" si="4"/>
        <v>822759329.27999997</v>
      </c>
      <c r="V34" s="16"/>
    </row>
    <row r="35" spans="1:22" s="9" customFormat="1">
      <c r="A35" s="30">
        <v>28</v>
      </c>
      <c r="B35" s="53" t="s">
        <v>75</v>
      </c>
      <c r="C35" s="32" t="s">
        <v>340</v>
      </c>
      <c r="D35" s="43">
        <v>390</v>
      </c>
      <c r="E35" s="43">
        <v>51935517.270000003</v>
      </c>
      <c r="F35" s="43">
        <v>1663</v>
      </c>
      <c r="G35" s="43">
        <v>52299323.030000001</v>
      </c>
      <c r="H35" s="43">
        <v>1724</v>
      </c>
      <c r="I35" s="43">
        <v>104166530.09</v>
      </c>
      <c r="J35" s="43">
        <v>3508</v>
      </c>
      <c r="K35" s="43">
        <v>118411589.37</v>
      </c>
      <c r="L35" s="43">
        <f t="shared" si="3"/>
        <v>7285</v>
      </c>
      <c r="M35" s="43">
        <f t="shared" si="3"/>
        <v>326812959.75999999</v>
      </c>
      <c r="N35" s="43">
        <v>948</v>
      </c>
      <c r="O35" s="43">
        <v>229086530.84</v>
      </c>
      <c r="P35" s="43">
        <v>6900</v>
      </c>
      <c r="Q35" s="43">
        <v>200230721.47</v>
      </c>
      <c r="R35" s="43">
        <f t="shared" si="2"/>
        <v>7848</v>
      </c>
      <c r="S35" s="43">
        <f t="shared" si="2"/>
        <v>429317252.31</v>
      </c>
      <c r="T35" s="43">
        <f t="shared" si="4"/>
        <v>15133</v>
      </c>
      <c r="U35" s="43">
        <f t="shared" si="4"/>
        <v>756130212.06999993</v>
      </c>
      <c r="V35" s="16"/>
    </row>
    <row r="36" spans="1:22" s="9" customFormat="1">
      <c r="A36" s="33">
        <v>29</v>
      </c>
      <c r="B36" s="54" t="s">
        <v>67</v>
      </c>
      <c r="C36" s="1" t="s">
        <v>68</v>
      </c>
      <c r="D36" s="44">
        <v>596</v>
      </c>
      <c r="E36" s="44">
        <v>107675072.84</v>
      </c>
      <c r="F36" s="44">
        <v>882</v>
      </c>
      <c r="G36" s="44">
        <v>58950590.530000001</v>
      </c>
      <c r="H36" s="44">
        <v>1664</v>
      </c>
      <c r="I36" s="44">
        <v>101014932.29000001</v>
      </c>
      <c r="J36" s="44">
        <v>2555</v>
      </c>
      <c r="K36" s="44">
        <v>93377733.040000007</v>
      </c>
      <c r="L36" s="42">
        <f t="shared" si="3"/>
        <v>5697</v>
      </c>
      <c r="M36" s="42">
        <f t="shared" si="3"/>
        <v>361018328.70000005</v>
      </c>
      <c r="N36" s="44">
        <v>321</v>
      </c>
      <c r="O36" s="44">
        <v>175621542.81999999</v>
      </c>
      <c r="P36" s="44">
        <v>1127</v>
      </c>
      <c r="Q36" s="44">
        <v>203355644.30000001</v>
      </c>
      <c r="R36" s="42">
        <f t="shared" si="2"/>
        <v>1448</v>
      </c>
      <c r="S36" s="42">
        <f t="shared" si="2"/>
        <v>378977187.12</v>
      </c>
      <c r="T36" s="42">
        <f t="shared" si="4"/>
        <v>7145</v>
      </c>
      <c r="U36" s="42">
        <f t="shared" si="4"/>
        <v>739995515.82000005</v>
      </c>
      <c r="V36" s="16"/>
    </row>
    <row r="37" spans="1:22" s="9" customFormat="1">
      <c r="A37" s="30">
        <v>30</v>
      </c>
      <c r="B37" s="53" t="s">
        <v>91</v>
      </c>
      <c r="C37" s="32" t="s">
        <v>92</v>
      </c>
      <c r="D37" s="43">
        <v>15</v>
      </c>
      <c r="E37" s="43">
        <v>41726767.649999999</v>
      </c>
      <c r="F37" s="43">
        <v>39</v>
      </c>
      <c r="G37" s="43">
        <v>38157898.520099998</v>
      </c>
      <c r="H37" s="43">
        <v>32</v>
      </c>
      <c r="I37" s="43">
        <v>92238101.650000006</v>
      </c>
      <c r="J37" s="43">
        <v>58</v>
      </c>
      <c r="K37" s="43">
        <v>136381592.31999999</v>
      </c>
      <c r="L37" s="43">
        <f t="shared" si="3"/>
        <v>144</v>
      </c>
      <c r="M37" s="43">
        <f t="shared" si="3"/>
        <v>308504360.1401</v>
      </c>
      <c r="N37" s="43">
        <v>38</v>
      </c>
      <c r="O37" s="43">
        <v>198800506.68000001</v>
      </c>
      <c r="P37" s="43">
        <v>47</v>
      </c>
      <c r="Q37" s="43">
        <v>169850807.53</v>
      </c>
      <c r="R37" s="43">
        <f t="shared" si="2"/>
        <v>85</v>
      </c>
      <c r="S37" s="43">
        <f t="shared" si="2"/>
        <v>368651314.21000004</v>
      </c>
      <c r="T37" s="43">
        <f t="shared" si="4"/>
        <v>229</v>
      </c>
      <c r="U37" s="43">
        <f t="shared" si="4"/>
        <v>677155674.35010004</v>
      </c>
      <c r="V37" s="16"/>
    </row>
    <row r="38" spans="1:22" s="9" customFormat="1">
      <c r="A38" s="33">
        <v>31</v>
      </c>
      <c r="B38" s="23" t="s">
        <v>133</v>
      </c>
      <c r="C38" s="1" t="s">
        <v>134</v>
      </c>
      <c r="D38" s="44">
        <v>11</v>
      </c>
      <c r="E38" s="44">
        <v>257433488.72999999</v>
      </c>
      <c r="F38" s="44">
        <v>30</v>
      </c>
      <c r="G38" s="44">
        <v>7038266.4699999997</v>
      </c>
      <c r="H38" s="44">
        <v>18</v>
      </c>
      <c r="I38" s="44">
        <v>28554992.960000001</v>
      </c>
      <c r="J38" s="44">
        <v>39</v>
      </c>
      <c r="K38" s="44">
        <v>13121373.140000001</v>
      </c>
      <c r="L38" s="42">
        <f t="shared" si="3"/>
        <v>98</v>
      </c>
      <c r="M38" s="42">
        <f t="shared" si="3"/>
        <v>306148121.30000001</v>
      </c>
      <c r="N38" s="44">
        <v>22</v>
      </c>
      <c r="O38" s="44">
        <v>37062583.469999999</v>
      </c>
      <c r="P38" s="44">
        <v>21</v>
      </c>
      <c r="Q38" s="44">
        <v>302523166.94</v>
      </c>
      <c r="R38" s="42">
        <f t="shared" si="2"/>
        <v>43</v>
      </c>
      <c r="S38" s="42">
        <f t="shared" si="2"/>
        <v>339585750.40999997</v>
      </c>
      <c r="T38" s="42">
        <f t="shared" si="4"/>
        <v>141</v>
      </c>
      <c r="U38" s="42">
        <f t="shared" si="4"/>
        <v>645733871.71000004</v>
      </c>
      <c r="V38" s="16"/>
    </row>
    <row r="39" spans="1:22" s="9" customFormat="1">
      <c r="A39" s="30">
        <v>32</v>
      </c>
      <c r="B39" s="31" t="s">
        <v>71</v>
      </c>
      <c r="C39" s="32" t="s">
        <v>72</v>
      </c>
      <c r="D39" s="43">
        <v>137</v>
      </c>
      <c r="E39" s="43">
        <v>49895967.229999997</v>
      </c>
      <c r="F39" s="43">
        <v>72</v>
      </c>
      <c r="G39" s="43">
        <v>2463623.65</v>
      </c>
      <c r="H39" s="43">
        <v>8406</v>
      </c>
      <c r="I39" s="43">
        <v>50163450.859999999</v>
      </c>
      <c r="J39" s="43">
        <v>1250</v>
      </c>
      <c r="K39" s="43">
        <v>59878479.030000001</v>
      </c>
      <c r="L39" s="43">
        <f t="shared" si="3"/>
        <v>9865</v>
      </c>
      <c r="M39" s="43">
        <f t="shared" si="3"/>
        <v>162401520.77000001</v>
      </c>
      <c r="N39" s="43">
        <v>175</v>
      </c>
      <c r="O39" s="43">
        <v>195290417.15000001</v>
      </c>
      <c r="P39" s="43">
        <v>213</v>
      </c>
      <c r="Q39" s="43">
        <v>245281561.88999999</v>
      </c>
      <c r="R39" s="43">
        <f t="shared" si="2"/>
        <v>388</v>
      </c>
      <c r="S39" s="43">
        <f t="shared" si="2"/>
        <v>440571979.03999996</v>
      </c>
      <c r="T39" s="43">
        <f t="shared" si="4"/>
        <v>10253</v>
      </c>
      <c r="U39" s="43">
        <f t="shared" si="4"/>
        <v>602973499.80999994</v>
      </c>
      <c r="V39" s="16"/>
    </row>
    <row r="40" spans="1:22" s="9" customFormat="1">
      <c r="A40" s="33">
        <v>33</v>
      </c>
      <c r="B40" s="54" t="s">
        <v>87</v>
      </c>
      <c r="C40" s="1" t="s">
        <v>88</v>
      </c>
      <c r="D40" s="44">
        <v>23</v>
      </c>
      <c r="E40" s="44">
        <v>69339007.670000002</v>
      </c>
      <c r="F40" s="44">
        <v>17</v>
      </c>
      <c r="G40" s="44">
        <v>1405485</v>
      </c>
      <c r="H40" s="44">
        <v>422</v>
      </c>
      <c r="I40" s="44">
        <v>27475310.010000002</v>
      </c>
      <c r="J40" s="44">
        <v>2780</v>
      </c>
      <c r="K40" s="44">
        <v>212396582.84</v>
      </c>
      <c r="L40" s="42">
        <f t="shared" si="3"/>
        <v>3242</v>
      </c>
      <c r="M40" s="42">
        <f t="shared" si="3"/>
        <v>310616385.51999998</v>
      </c>
      <c r="N40" s="44">
        <v>93</v>
      </c>
      <c r="O40" s="44">
        <v>201779684.30000001</v>
      </c>
      <c r="P40" s="44">
        <v>52</v>
      </c>
      <c r="Q40" s="44">
        <v>89935396.859999999</v>
      </c>
      <c r="R40" s="42">
        <f t="shared" si="2"/>
        <v>145</v>
      </c>
      <c r="S40" s="42">
        <f t="shared" si="2"/>
        <v>291715081.16000003</v>
      </c>
      <c r="T40" s="42">
        <f t="shared" si="4"/>
        <v>3387</v>
      </c>
      <c r="U40" s="42">
        <f t="shared" si="4"/>
        <v>602331466.68000007</v>
      </c>
      <c r="V40" s="16"/>
    </row>
    <row r="41" spans="1:22" s="9" customFormat="1">
      <c r="A41" s="30">
        <v>34</v>
      </c>
      <c r="B41" s="53" t="s">
        <v>83</v>
      </c>
      <c r="C41" s="32" t="s">
        <v>84</v>
      </c>
      <c r="D41" s="43">
        <v>56</v>
      </c>
      <c r="E41" s="43">
        <v>86848799.560000002</v>
      </c>
      <c r="F41" s="43">
        <v>187</v>
      </c>
      <c r="G41" s="43">
        <v>33243201.390000001</v>
      </c>
      <c r="H41" s="43">
        <v>83</v>
      </c>
      <c r="I41" s="43">
        <v>22198478.079999998</v>
      </c>
      <c r="J41" s="43">
        <v>124</v>
      </c>
      <c r="K41" s="43">
        <v>30958446.98</v>
      </c>
      <c r="L41" s="43">
        <f t="shared" si="3"/>
        <v>450</v>
      </c>
      <c r="M41" s="43">
        <f t="shared" si="3"/>
        <v>173248926.00999999</v>
      </c>
      <c r="N41" s="43">
        <v>92</v>
      </c>
      <c r="O41" s="43">
        <v>117236669.47</v>
      </c>
      <c r="P41" s="43">
        <v>100</v>
      </c>
      <c r="Q41" s="43">
        <v>167942267.16</v>
      </c>
      <c r="R41" s="43">
        <f t="shared" si="2"/>
        <v>192</v>
      </c>
      <c r="S41" s="43">
        <f t="shared" si="2"/>
        <v>285178936.63</v>
      </c>
      <c r="T41" s="43">
        <f t="shared" si="4"/>
        <v>642</v>
      </c>
      <c r="U41" s="43">
        <f t="shared" si="4"/>
        <v>458427862.63999999</v>
      </c>
      <c r="V41" s="16"/>
    </row>
    <row r="42" spans="1:22" s="9" customFormat="1">
      <c r="A42" s="33">
        <v>35</v>
      </c>
      <c r="B42" s="54" t="s">
        <v>117</v>
      </c>
      <c r="C42" s="1" t="s">
        <v>118</v>
      </c>
      <c r="D42" s="44">
        <v>30</v>
      </c>
      <c r="E42" s="44">
        <v>23725891.23</v>
      </c>
      <c r="F42" s="44">
        <v>254</v>
      </c>
      <c r="G42" s="44">
        <v>29515874.559999999</v>
      </c>
      <c r="H42" s="44">
        <v>8</v>
      </c>
      <c r="I42" s="44">
        <v>19023421.460000001</v>
      </c>
      <c r="J42" s="44">
        <v>43</v>
      </c>
      <c r="K42" s="44">
        <v>8549891.1899999995</v>
      </c>
      <c r="L42" s="42">
        <f t="shared" si="3"/>
        <v>335</v>
      </c>
      <c r="M42" s="42">
        <f t="shared" si="3"/>
        <v>80815078.439999998</v>
      </c>
      <c r="N42" s="44">
        <v>70</v>
      </c>
      <c r="O42" s="44">
        <v>170669146.81</v>
      </c>
      <c r="P42" s="44">
        <v>122</v>
      </c>
      <c r="Q42" s="44">
        <v>204287356</v>
      </c>
      <c r="R42" s="42">
        <f t="shared" si="2"/>
        <v>192</v>
      </c>
      <c r="S42" s="42">
        <f t="shared" si="2"/>
        <v>374956502.81</v>
      </c>
      <c r="T42" s="42">
        <f t="shared" si="4"/>
        <v>527</v>
      </c>
      <c r="U42" s="42">
        <f t="shared" si="4"/>
        <v>455771581.25</v>
      </c>
      <c r="V42" s="16"/>
    </row>
    <row r="43" spans="1:22" s="9" customFormat="1">
      <c r="A43" s="30">
        <v>36</v>
      </c>
      <c r="B43" s="53" t="s">
        <v>93</v>
      </c>
      <c r="C43" s="32" t="s">
        <v>94</v>
      </c>
      <c r="D43" s="43">
        <v>11</v>
      </c>
      <c r="E43" s="43">
        <v>54557895.909999996</v>
      </c>
      <c r="F43" s="43">
        <v>7</v>
      </c>
      <c r="G43" s="43">
        <v>6781461.5300000003</v>
      </c>
      <c r="H43" s="43">
        <v>17</v>
      </c>
      <c r="I43" s="43">
        <v>173126544.77000001</v>
      </c>
      <c r="J43" s="43">
        <v>95</v>
      </c>
      <c r="K43" s="43">
        <v>19265609.829999998</v>
      </c>
      <c r="L43" s="43">
        <f t="shared" si="3"/>
        <v>130</v>
      </c>
      <c r="M43" s="43">
        <f t="shared" si="3"/>
        <v>253731512.04000002</v>
      </c>
      <c r="N43" s="43">
        <v>5</v>
      </c>
      <c r="O43" s="43">
        <v>17308697.059999999</v>
      </c>
      <c r="P43" s="43">
        <v>15</v>
      </c>
      <c r="Q43" s="43">
        <v>182307736.21000001</v>
      </c>
      <c r="R43" s="43">
        <f t="shared" si="2"/>
        <v>20</v>
      </c>
      <c r="S43" s="43">
        <f t="shared" si="2"/>
        <v>199616433.27000001</v>
      </c>
      <c r="T43" s="43">
        <f t="shared" si="4"/>
        <v>150</v>
      </c>
      <c r="U43" s="43">
        <f t="shared" si="4"/>
        <v>453347945.31000006</v>
      </c>
      <c r="V43" s="16"/>
    </row>
    <row r="44" spans="1:22" s="9" customFormat="1">
      <c r="A44" s="33">
        <v>37</v>
      </c>
      <c r="B44" s="54" t="s">
        <v>322</v>
      </c>
      <c r="C44" s="1" t="s">
        <v>323</v>
      </c>
      <c r="D44" s="44"/>
      <c r="E44" s="44"/>
      <c r="F44" s="44"/>
      <c r="G44" s="44"/>
      <c r="H44" s="44">
        <v>1</v>
      </c>
      <c r="I44" s="44">
        <v>2143.87</v>
      </c>
      <c r="J44" s="44">
        <v>4</v>
      </c>
      <c r="K44" s="44">
        <v>1295424.3500000001</v>
      </c>
      <c r="L44" s="42">
        <f t="shared" si="3"/>
        <v>5</v>
      </c>
      <c r="M44" s="42">
        <f t="shared" si="3"/>
        <v>1297568.2200000002</v>
      </c>
      <c r="N44" s="44">
        <v>1</v>
      </c>
      <c r="O44" s="44">
        <v>200000000</v>
      </c>
      <c r="P44" s="44">
        <v>1</v>
      </c>
      <c r="Q44" s="44">
        <v>200000000</v>
      </c>
      <c r="R44" s="42">
        <f t="shared" si="2"/>
        <v>2</v>
      </c>
      <c r="S44" s="42">
        <f t="shared" si="2"/>
        <v>400000000</v>
      </c>
      <c r="T44" s="42">
        <f t="shared" si="4"/>
        <v>7</v>
      </c>
      <c r="U44" s="42">
        <f t="shared" si="4"/>
        <v>401297568.22000003</v>
      </c>
      <c r="V44" s="16"/>
    </row>
    <row r="45" spans="1:22" s="9" customFormat="1">
      <c r="A45" s="30">
        <v>38</v>
      </c>
      <c r="B45" s="53" t="s">
        <v>236</v>
      </c>
      <c r="C45" s="32" t="s">
        <v>237</v>
      </c>
      <c r="D45" s="43"/>
      <c r="E45" s="43"/>
      <c r="F45" s="43">
        <v>2</v>
      </c>
      <c r="G45" s="43">
        <v>86660</v>
      </c>
      <c r="H45" s="43">
        <v>631</v>
      </c>
      <c r="I45" s="43">
        <v>4547972.47</v>
      </c>
      <c r="J45" s="43">
        <v>443</v>
      </c>
      <c r="K45" s="43">
        <v>186648249.47999999</v>
      </c>
      <c r="L45" s="43">
        <f t="shared" ref="L45:M60" si="5">J45+H45+F45+D45</f>
        <v>1076</v>
      </c>
      <c r="M45" s="43">
        <f t="shared" si="5"/>
        <v>191282881.94999999</v>
      </c>
      <c r="N45" s="43">
        <v>151</v>
      </c>
      <c r="O45" s="43">
        <v>183964677.28</v>
      </c>
      <c r="P45" s="43">
        <v>5</v>
      </c>
      <c r="Q45" s="43">
        <v>1795559</v>
      </c>
      <c r="R45" s="43">
        <f t="shared" si="2"/>
        <v>156</v>
      </c>
      <c r="S45" s="43">
        <f t="shared" si="2"/>
        <v>185760236.28</v>
      </c>
      <c r="T45" s="43">
        <f t="shared" ref="T45:U60" si="6">R45+L45</f>
        <v>1232</v>
      </c>
      <c r="U45" s="43">
        <f t="shared" si="6"/>
        <v>377043118.23000002</v>
      </c>
      <c r="V45" s="16"/>
    </row>
    <row r="46" spans="1:22" s="9" customFormat="1">
      <c r="A46" s="33">
        <v>39</v>
      </c>
      <c r="B46" s="54" t="s">
        <v>135</v>
      </c>
      <c r="C46" s="1" t="s">
        <v>347</v>
      </c>
      <c r="D46" s="44">
        <v>23</v>
      </c>
      <c r="E46" s="44">
        <v>10130445.630000001</v>
      </c>
      <c r="F46" s="44">
        <v>10</v>
      </c>
      <c r="G46" s="44">
        <v>701584.23</v>
      </c>
      <c r="H46" s="44">
        <v>25</v>
      </c>
      <c r="I46" s="44">
        <v>98780031.370000005</v>
      </c>
      <c r="J46" s="44">
        <v>124</v>
      </c>
      <c r="K46" s="44">
        <v>23551400.68</v>
      </c>
      <c r="L46" s="42">
        <f t="shared" si="5"/>
        <v>182</v>
      </c>
      <c r="M46" s="42">
        <f t="shared" si="5"/>
        <v>133163461.91000001</v>
      </c>
      <c r="N46" s="44">
        <v>13</v>
      </c>
      <c r="O46" s="44">
        <v>107970505.84</v>
      </c>
      <c r="P46" s="44">
        <v>12</v>
      </c>
      <c r="Q46" s="44">
        <v>131213645.93000001</v>
      </c>
      <c r="R46" s="42">
        <f t="shared" si="2"/>
        <v>25</v>
      </c>
      <c r="S46" s="42">
        <f t="shared" si="2"/>
        <v>239184151.77000001</v>
      </c>
      <c r="T46" s="42">
        <f t="shared" si="6"/>
        <v>207</v>
      </c>
      <c r="U46" s="42">
        <f t="shared" si="6"/>
        <v>372347613.68000001</v>
      </c>
      <c r="V46" s="16"/>
    </row>
    <row r="47" spans="1:22" s="9" customFormat="1">
      <c r="A47" s="30">
        <v>40</v>
      </c>
      <c r="B47" s="53" t="s">
        <v>106</v>
      </c>
      <c r="C47" s="32" t="s">
        <v>107</v>
      </c>
      <c r="D47" s="43">
        <v>80</v>
      </c>
      <c r="E47" s="43">
        <v>42268504.170000002</v>
      </c>
      <c r="F47" s="43">
        <v>397</v>
      </c>
      <c r="G47" s="43">
        <v>75430912.519999996</v>
      </c>
      <c r="H47" s="43">
        <v>47</v>
      </c>
      <c r="I47" s="43">
        <v>23745642.23</v>
      </c>
      <c r="J47" s="43">
        <v>202</v>
      </c>
      <c r="K47" s="43">
        <v>14260273.949999999</v>
      </c>
      <c r="L47" s="43">
        <f t="shared" si="5"/>
        <v>726</v>
      </c>
      <c r="M47" s="43">
        <f t="shared" si="5"/>
        <v>155705332.87</v>
      </c>
      <c r="N47" s="43">
        <v>27</v>
      </c>
      <c r="O47" s="43">
        <v>122147910.76000001</v>
      </c>
      <c r="P47" s="43">
        <v>21</v>
      </c>
      <c r="Q47" s="43">
        <v>82145050.269999996</v>
      </c>
      <c r="R47" s="43">
        <f t="shared" si="2"/>
        <v>48</v>
      </c>
      <c r="S47" s="43">
        <f t="shared" si="2"/>
        <v>204292961.03</v>
      </c>
      <c r="T47" s="43">
        <f t="shared" si="6"/>
        <v>774</v>
      </c>
      <c r="U47" s="43">
        <f t="shared" si="6"/>
        <v>359998293.89999998</v>
      </c>
      <c r="V47" s="16"/>
    </row>
    <row r="48" spans="1:22" s="9" customFormat="1">
      <c r="A48" s="33">
        <v>41</v>
      </c>
      <c r="B48" s="23" t="s">
        <v>61</v>
      </c>
      <c r="C48" s="1" t="s">
        <v>62</v>
      </c>
      <c r="D48" s="44"/>
      <c r="E48" s="44"/>
      <c r="F48" s="44"/>
      <c r="G48" s="44"/>
      <c r="H48" s="44">
        <v>200</v>
      </c>
      <c r="I48" s="44">
        <v>152537406.03</v>
      </c>
      <c r="J48" s="44">
        <v>318</v>
      </c>
      <c r="K48" s="44">
        <v>33136617.710000001</v>
      </c>
      <c r="L48" s="42">
        <f t="shared" si="5"/>
        <v>518</v>
      </c>
      <c r="M48" s="42">
        <f t="shared" si="5"/>
        <v>185674023.74000001</v>
      </c>
      <c r="N48" s="44">
        <v>8</v>
      </c>
      <c r="O48" s="44">
        <v>28050000</v>
      </c>
      <c r="P48" s="44">
        <v>76</v>
      </c>
      <c r="Q48" s="44">
        <v>145450000</v>
      </c>
      <c r="R48" s="42">
        <f t="shared" si="2"/>
        <v>84</v>
      </c>
      <c r="S48" s="42">
        <f t="shared" si="2"/>
        <v>173500000</v>
      </c>
      <c r="T48" s="42">
        <f t="shared" si="6"/>
        <v>602</v>
      </c>
      <c r="U48" s="42">
        <f t="shared" si="6"/>
        <v>359174023.74000001</v>
      </c>
      <c r="V48" s="16"/>
    </row>
    <row r="49" spans="1:22" s="9" customFormat="1">
      <c r="A49" s="30">
        <v>42</v>
      </c>
      <c r="B49" s="31" t="s">
        <v>79</v>
      </c>
      <c r="C49" s="32" t="s">
        <v>80</v>
      </c>
      <c r="D49" s="43">
        <v>56</v>
      </c>
      <c r="E49" s="43">
        <v>131576241.81999999</v>
      </c>
      <c r="F49" s="43">
        <v>201</v>
      </c>
      <c r="G49" s="43">
        <v>17121574.949999999</v>
      </c>
      <c r="H49" s="43">
        <v>18</v>
      </c>
      <c r="I49" s="43">
        <v>19375967.289999999</v>
      </c>
      <c r="J49" s="43">
        <v>151</v>
      </c>
      <c r="K49" s="43">
        <v>24617576.68</v>
      </c>
      <c r="L49" s="43">
        <f t="shared" si="5"/>
        <v>426</v>
      </c>
      <c r="M49" s="43">
        <f t="shared" si="5"/>
        <v>192691360.74000001</v>
      </c>
      <c r="N49" s="43">
        <v>21</v>
      </c>
      <c r="O49" s="43">
        <v>23380669.829999998</v>
      </c>
      <c r="P49" s="43">
        <v>30</v>
      </c>
      <c r="Q49" s="43">
        <v>132355020.70999999</v>
      </c>
      <c r="R49" s="43">
        <f t="shared" si="2"/>
        <v>51</v>
      </c>
      <c r="S49" s="43">
        <f t="shared" si="2"/>
        <v>155735690.53999999</v>
      </c>
      <c r="T49" s="43">
        <f t="shared" si="6"/>
        <v>477</v>
      </c>
      <c r="U49" s="43">
        <f t="shared" si="6"/>
        <v>348427051.27999997</v>
      </c>
      <c r="V49" s="16"/>
    </row>
    <row r="50" spans="1:22" s="9" customFormat="1">
      <c r="A50" s="33">
        <v>43</v>
      </c>
      <c r="B50" s="54" t="s">
        <v>234</v>
      </c>
      <c r="C50" s="1" t="s">
        <v>235</v>
      </c>
      <c r="D50" s="44">
        <v>132</v>
      </c>
      <c r="E50" s="44">
        <v>73863554.609999999</v>
      </c>
      <c r="F50" s="44">
        <v>331</v>
      </c>
      <c r="G50" s="44">
        <v>8883788.6300000008</v>
      </c>
      <c r="H50" s="44">
        <v>2899</v>
      </c>
      <c r="I50" s="44">
        <v>55582019.079999998</v>
      </c>
      <c r="J50" s="44">
        <v>20964</v>
      </c>
      <c r="K50" s="44">
        <v>84725307.640000001</v>
      </c>
      <c r="L50" s="42">
        <f t="shared" si="5"/>
        <v>24326</v>
      </c>
      <c r="M50" s="42">
        <f t="shared" si="5"/>
        <v>223054669.95999998</v>
      </c>
      <c r="N50" s="44">
        <v>30</v>
      </c>
      <c r="O50" s="44">
        <v>30204469.379999999</v>
      </c>
      <c r="P50" s="44">
        <v>32</v>
      </c>
      <c r="Q50" s="44">
        <v>65132328</v>
      </c>
      <c r="R50" s="42">
        <f t="shared" si="2"/>
        <v>62</v>
      </c>
      <c r="S50" s="42">
        <f t="shared" si="2"/>
        <v>95336797.379999995</v>
      </c>
      <c r="T50" s="42">
        <f t="shared" si="6"/>
        <v>24388</v>
      </c>
      <c r="U50" s="42">
        <f t="shared" si="6"/>
        <v>318391467.33999997</v>
      </c>
      <c r="V50" s="16"/>
    </row>
    <row r="51" spans="1:22" s="9" customFormat="1">
      <c r="A51" s="30">
        <v>44</v>
      </c>
      <c r="B51" s="53" t="s">
        <v>76</v>
      </c>
      <c r="C51" s="32" t="s">
        <v>341</v>
      </c>
      <c r="D51" s="43">
        <v>139</v>
      </c>
      <c r="E51" s="43">
        <v>7467735.7400000002</v>
      </c>
      <c r="F51" s="43">
        <v>646</v>
      </c>
      <c r="G51" s="43">
        <v>21032399.98</v>
      </c>
      <c r="H51" s="43">
        <v>1370</v>
      </c>
      <c r="I51" s="43">
        <v>76753160.469999999</v>
      </c>
      <c r="J51" s="43">
        <v>3178</v>
      </c>
      <c r="K51" s="43">
        <v>62727288.969999999</v>
      </c>
      <c r="L51" s="43">
        <f t="shared" si="5"/>
        <v>5333</v>
      </c>
      <c r="M51" s="43">
        <f t="shared" si="5"/>
        <v>167980585.16</v>
      </c>
      <c r="N51" s="43">
        <v>92</v>
      </c>
      <c r="O51" s="43">
        <v>69480724.810000002</v>
      </c>
      <c r="P51" s="43">
        <v>2118</v>
      </c>
      <c r="Q51" s="43">
        <v>79141245.900000006</v>
      </c>
      <c r="R51" s="43">
        <f t="shared" si="2"/>
        <v>2210</v>
      </c>
      <c r="S51" s="43">
        <f t="shared" si="2"/>
        <v>148621970.71000001</v>
      </c>
      <c r="T51" s="43">
        <f t="shared" si="6"/>
        <v>7543</v>
      </c>
      <c r="U51" s="43">
        <f t="shared" si="6"/>
        <v>316602555.87</v>
      </c>
      <c r="V51" s="16"/>
    </row>
    <row r="52" spans="1:22" s="9" customFormat="1">
      <c r="A52" s="33">
        <v>45</v>
      </c>
      <c r="B52" s="54" t="s">
        <v>55</v>
      </c>
      <c r="C52" s="1" t="s">
        <v>56</v>
      </c>
      <c r="D52" s="44">
        <v>82</v>
      </c>
      <c r="E52" s="44">
        <v>57517035.600000001</v>
      </c>
      <c r="F52" s="44"/>
      <c r="G52" s="44"/>
      <c r="H52" s="44">
        <v>117</v>
      </c>
      <c r="I52" s="44">
        <v>133364716.26000001</v>
      </c>
      <c r="J52" s="44">
        <v>22</v>
      </c>
      <c r="K52" s="44">
        <v>31414091.859999999</v>
      </c>
      <c r="L52" s="42">
        <f t="shared" si="5"/>
        <v>221</v>
      </c>
      <c r="M52" s="42">
        <f t="shared" si="5"/>
        <v>222295843.72</v>
      </c>
      <c r="N52" s="44"/>
      <c r="O52" s="44"/>
      <c r="P52" s="44">
        <v>3</v>
      </c>
      <c r="Q52" s="44">
        <v>85000000</v>
      </c>
      <c r="R52" s="42">
        <f t="shared" si="2"/>
        <v>3</v>
      </c>
      <c r="S52" s="42">
        <f t="shared" si="2"/>
        <v>85000000</v>
      </c>
      <c r="T52" s="42">
        <f t="shared" si="6"/>
        <v>224</v>
      </c>
      <c r="U52" s="42">
        <f t="shared" si="6"/>
        <v>307295843.72000003</v>
      </c>
      <c r="V52" s="16"/>
    </row>
    <row r="53" spans="1:22" s="9" customFormat="1">
      <c r="A53" s="30">
        <v>46</v>
      </c>
      <c r="B53" s="53" t="s">
        <v>112</v>
      </c>
      <c r="C53" s="32" t="s">
        <v>113</v>
      </c>
      <c r="D53" s="43">
        <v>7</v>
      </c>
      <c r="E53" s="43">
        <v>4291721.7699999996</v>
      </c>
      <c r="F53" s="43">
        <v>1</v>
      </c>
      <c r="G53" s="43">
        <v>1810349.93</v>
      </c>
      <c r="H53" s="43">
        <v>3</v>
      </c>
      <c r="I53" s="43">
        <v>1662927.26</v>
      </c>
      <c r="J53" s="43">
        <v>41</v>
      </c>
      <c r="K53" s="43">
        <v>256270407.88999999</v>
      </c>
      <c r="L53" s="43">
        <f t="shared" si="5"/>
        <v>52</v>
      </c>
      <c r="M53" s="43">
        <f t="shared" si="5"/>
        <v>264035406.84999999</v>
      </c>
      <c r="N53" s="43">
        <v>3</v>
      </c>
      <c r="O53" s="43">
        <v>23103494</v>
      </c>
      <c r="P53" s="43">
        <v>3</v>
      </c>
      <c r="Q53" s="43">
        <v>19207470.629999999</v>
      </c>
      <c r="R53" s="43">
        <f t="shared" si="2"/>
        <v>6</v>
      </c>
      <c r="S53" s="43">
        <f t="shared" si="2"/>
        <v>42310964.629999995</v>
      </c>
      <c r="T53" s="43">
        <f t="shared" si="6"/>
        <v>58</v>
      </c>
      <c r="U53" s="43">
        <f t="shared" si="6"/>
        <v>306346371.48000002</v>
      </c>
      <c r="V53" s="16"/>
    </row>
    <row r="54" spans="1:22" s="9" customFormat="1">
      <c r="A54" s="33">
        <v>47</v>
      </c>
      <c r="B54" s="54" t="s">
        <v>130</v>
      </c>
      <c r="C54" s="1" t="s">
        <v>355</v>
      </c>
      <c r="D54" s="44">
        <v>25</v>
      </c>
      <c r="E54" s="44">
        <v>2673367.44</v>
      </c>
      <c r="F54" s="44">
        <v>61</v>
      </c>
      <c r="G54" s="44">
        <v>5466404.8300000001</v>
      </c>
      <c r="H54" s="44">
        <v>152</v>
      </c>
      <c r="I54" s="44">
        <v>35779044.439999998</v>
      </c>
      <c r="J54" s="44">
        <v>372</v>
      </c>
      <c r="K54" s="44">
        <v>133566018.84999999</v>
      </c>
      <c r="L54" s="42">
        <f t="shared" si="5"/>
        <v>610</v>
      </c>
      <c r="M54" s="42">
        <f t="shared" si="5"/>
        <v>177484835.56</v>
      </c>
      <c r="N54" s="44">
        <v>44</v>
      </c>
      <c r="O54" s="44">
        <v>107606262.03</v>
      </c>
      <c r="P54" s="44">
        <v>4</v>
      </c>
      <c r="Q54" s="44">
        <v>7022533.1500000004</v>
      </c>
      <c r="R54" s="42">
        <f t="shared" si="2"/>
        <v>48</v>
      </c>
      <c r="S54" s="42">
        <f t="shared" si="2"/>
        <v>114628795.18000001</v>
      </c>
      <c r="T54" s="42">
        <f t="shared" si="6"/>
        <v>658</v>
      </c>
      <c r="U54" s="42">
        <f t="shared" si="6"/>
        <v>292113630.74000001</v>
      </c>
      <c r="V54" s="16"/>
    </row>
    <row r="55" spans="1:22" s="9" customFormat="1">
      <c r="A55" s="30">
        <v>48</v>
      </c>
      <c r="B55" s="53" t="s">
        <v>97</v>
      </c>
      <c r="C55" s="32" t="s">
        <v>98</v>
      </c>
      <c r="D55" s="43">
        <v>41</v>
      </c>
      <c r="E55" s="43">
        <v>42256936.380000003</v>
      </c>
      <c r="F55" s="43">
        <v>1</v>
      </c>
      <c r="G55" s="43">
        <v>100000</v>
      </c>
      <c r="H55" s="43">
        <v>2</v>
      </c>
      <c r="I55" s="43">
        <v>15048125</v>
      </c>
      <c r="J55" s="43">
        <v>49</v>
      </c>
      <c r="K55" s="43">
        <v>4697741.04</v>
      </c>
      <c r="L55" s="43">
        <f t="shared" si="5"/>
        <v>93</v>
      </c>
      <c r="M55" s="43">
        <f t="shared" si="5"/>
        <v>62102802.420000002</v>
      </c>
      <c r="N55" s="43">
        <v>2</v>
      </c>
      <c r="O55" s="43">
        <v>100000000</v>
      </c>
      <c r="P55" s="43">
        <v>4</v>
      </c>
      <c r="Q55" s="43">
        <v>106000000</v>
      </c>
      <c r="R55" s="43">
        <f t="shared" si="2"/>
        <v>6</v>
      </c>
      <c r="S55" s="43">
        <f t="shared" si="2"/>
        <v>206000000</v>
      </c>
      <c r="T55" s="43">
        <f t="shared" si="6"/>
        <v>99</v>
      </c>
      <c r="U55" s="43">
        <f t="shared" si="6"/>
        <v>268102802.42000002</v>
      </c>
      <c r="V55" s="16"/>
    </row>
    <row r="56" spans="1:22" s="9" customFormat="1">
      <c r="A56" s="33">
        <v>49</v>
      </c>
      <c r="B56" s="54" t="s">
        <v>103</v>
      </c>
      <c r="C56" s="1" t="s">
        <v>328</v>
      </c>
      <c r="D56" s="44">
        <v>205</v>
      </c>
      <c r="E56" s="44">
        <v>4400948.43</v>
      </c>
      <c r="F56" s="44">
        <v>614</v>
      </c>
      <c r="G56" s="44">
        <v>14758880</v>
      </c>
      <c r="H56" s="44">
        <v>13743</v>
      </c>
      <c r="I56" s="44">
        <v>31636610.969999999</v>
      </c>
      <c r="J56" s="44">
        <v>2843</v>
      </c>
      <c r="K56" s="44">
        <v>37178369.229999997</v>
      </c>
      <c r="L56" s="42">
        <f t="shared" si="5"/>
        <v>17405</v>
      </c>
      <c r="M56" s="42">
        <f t="shared" si="5"/>
        <v>87974808.629999995</v>
      </c>
      <c r="N56" s="44">
        <v>1815</v>
      </c>
      <c r="O56" s="44">
        <v>96324460.390000001</v>
      </c>
      <c r="P56" s="44">
        <v>255</v>
      </c>
      <c r="Q56" s="44">
        <v>79730331.709999993</v>
      </c>
      <c r="R56" s="42">
        <f t="shared" si="2"/>
        <v>2070</v>
      </c>
      <c r="S56" s="42">
        <f t="shared" si="2"/>
        <v>176054792.09999999</v>
      </c>
      <c r="T56" s="42">
        <f t="shared" si="6"/>
        <v>19475</v>
      </c>
      <c r="U56" s="42">
        <f t="shared" si="6"/>
        <v>264029600.72999999</v>
      </c>
      <c r="V56" s="16"/>
    </row>
    <row r="57" spans="1:22" s="9" customFormat="1">
      <c r="A57" s="30">
        <v>50</v>
      </c>
      <c r="B57" s="53" t="s">
        <v>149</v>
      </c>
      <c r="C57" s="32" t="s">
        <v>150</v>
      </c>
      <c r="D57" s="43">
        <v>5</v>
      </c>
      <c r="E57" s="43">
        <v>110924884.40000001</v>
      </c>
      <c r="F57" s="43">
        <v>12</v>
      </c>
      <c r="G57" s="43">
        <v>1638119.34</v>
      </c>
      <c r="H57" s="43">
        <v>13</v>
      </c>
      <c r="I57" s="43">
        <v>2231354.54</v>
      </c>
      <c r="J57" s="43">
        <v>50</v>
      </c>
      <c r="K57" s="43">
        <v>898849.2</v>
      </c>
      <c r="L57" s="43">
        <f t="shared" si="5"/>
        <v>80</v>
      </c>
      <c r="M57" s="43">
        <f t="shared" si="5"/>
        <v>115693207.48</v>
      </c>
      <c r="N57" s="43">
        <v>6</v>
      </c>
      <c r="O57" s="43">
        <v>2010968.43</v>
      </c>
      <c r="P57" s="43">
        <v>9</v>
      </c>
      <c r="Q57" s="43">
        <v>112729561.28</v>
      </c>
      <c r="R57" s="43">
        <f t="shared" si="2"/>
        <v>15</v>
      </c>
      <c r="S57" s="43">
        <f t="shared" si="2"/>
        <v>114740529.71000001</v>
      </c>
      <c r="T57" s="43">
        <f t="shared" si="6"/>
        <v>95</v>
      </c>
      <c r="U57" s="43">
        <f t="shared" si="6"/>
        <v>230433737.19</v>
      </c>
      <c r="V57" s="16"/>
    </row>
    <row r="58" spans="1:22" s="9" customFormat="1">
      <c r="A58" s="33">
        <v>51</v>
      </c>
      <c r="B58" s="23" t="s">
        <v>180</v>
      </c>
      <c r="C58" s="1" t="s">
        <v>181</v>
      </c>
      <c r="D58" s="44">
        <v>10</v>
      </c>
      <c r="E58" s="44">
        <v>740806.61</v>
      </c>
      <c r="F58" s="44">
        <v>14</v>
      </c>
      <c r="G58" s="44">
        <v>228241.4</v>
      </c>
      <c r="H58" s="44">
        <v>9</v>
      </c>
      <c r="I58" s="44">
        <v>447086.68</v>
      </c>
      <c r="J58" s="44">
        <v>40</v>
      </c>
      <c r="K58" s="44">
        <v>39619164.689999998</v>
      </c>
      <c r="L58" s="42">
        <f t="shared" si="5"/>
        <v>73</v>
      </c>
      <c r="M58" s="42">
        <f t="shared" si="5"/>
        <v>41035299.379999995</v>
      </c>
      <c r="N58" s="44">
        <v>10</v>
      </c>
      <c r="O58" s="44">
        <v>92500000</v>
      </c>
      <c r="P58" s="44">
        <v>6</v>
      </c>
      <c r="Q58" s="44">
        <v>48000000</v>
      </c>
      <c r="R58" s="42">
        <f t="shared" si="2"/>
        <v>16</v>
      </c>
      <c r="S58" s="42">
        <f t="shared" si="2"/>
        <v>140500000</v>
      </c>
      <c r="T58" s="42">
        <f t="shared" si="6"/>
        <v>89</v>
      </c>
      <c r="U58" s="42">
        <f t="shared" si="6"/>
        <v>181535299.38</v>
      </c>
      <c r="V58" s="16"/>
    </row>
    <row r="59" spans="1:22" s="9" customFormat="1">
      <c r="A59" s="30">
        <v>52</v>
      </c>
      <c r="B59" s="31" t="s">
        <v>141</v>
      </c>
      <c r="C59" s="32" t="s">
        <v>142</v>
      </c>
      <c r="D59" s="43">
        <v>17</v>
      </c>
      <c r="E59" s="43">
        <v>26169349.77</v>
      </c>
      <c r="F59" s="43">
        <v>9</v>
      </c>
      <c r="G59" s="43">
        <v>12916237.300000001</v>
      </c>
      <c r="H59" s="43">
        <v>45</v>
      </c>
      <c r="I59" s="43">
        <v>1478852.18</v>
      </c>
      <c r="J59" s="43">
        <v>181</v>
      </c>
      <c r="K59" s="43">
        <v>10074378.75</v>
      </c>
      <c r="L59" s="43">
        <f t="shared" si="5"/>
        <v>252</v>
      </c>
      <c r="M59" s="43">
        <f t="shared" si="5"/>
        <v>50638818</v>
      </c>
      <c r="N59" s="43">
        <v>4</v>
      </c>
      <c r="O59" s="43">
        <v>32518422.989999998</v>
      </c>
      <c r="P59" s="43">
        <v>8</v>
      </c>
      <c r="Q59" s="43">
        <v>95018443.379999995</v>
      </c>
      <c r="R59" s="43">
        <f t="shared" si="2"/>
        <v>12</v>
      </c>
      <c r="S59" s="43">
        <f t="shared" si="2"/>
        <v>127536866.36999999</v>
      </c>
      <c r="T59" s="43">
        <f t="shared" si="6"/>
        <v>264</v>
      </c>
      <c r="U59" s="43">
        <f t="shared" si="6"/>
        <v>178175684.37</v>
      </c>
      <c r="V59" s="16"/>
    </row>
    <row r="60" spans="1:22" s="9" customFormat="1">
      <c r="A60" s="33">
        <v>53</v>
      </c>
      <c r="B60" s="54" t="s">
        <v>104</v>
      </c>
      <c r="C60" s="1" t="s">
        <v>105</v>
      </c>
      <c r="D60" s="44">
        <v>827</v>
      </c>
      <c r="E60" s="44">
        <v>54057171.939999998</v>
      </c>
      <c r="F60" s="44">
        <v>1127</v>
      </c>
      <c r="G60" s="44">
        <v>34547666.350000001</v>
      </c>
      <c r="H60" s="44">
        <v>472</v>
      </c>
      <c r="I60" s="44">
        <v>5352484.33</v>
      </c>
      <c r="J60" s="44">
        <v>971</v>
      </c>
      <c r="K60" s="44">
        <v>25365779.84</v>
      </c>
      <c r="L60" s="42">
        <f t="shared" si="5"/>
        <v>3397</v>
      </c>
      <c r="M60" s="42">
        <f t="shared" si="5"/>
        <v>119323102.46000001</v>
      </c>
      <c r="N60" s="44">
        <v>31</v>
      </c>
      <c r="O60" s="44">
        <v>27922765.890000001</v>
      </c>
      <c r="P60" s="44">
        <v>39</v>
      </c>
      <c r="Q60" s="44">
        <v>29047684.809999999</v>
      </c>
      <c r="R60" s="42">
        <f t="shared" si="2"/>
        <v>70</v>
      </c>
      <c r="S60" s="42">
        <f t="shared" si="2"/>
        <v>56970450.700000003</v>
      </c>
      <c r="T60" s="42">
        <f t="shared" si="6"/>
        <v>3467</v>
      </c>
      <c r="U60" s="42">
        <f t="shared" si="6"/>
        <v>176293553.16000003</v>
      </c>
      <c r="V60" s="16"/>
    </row>
    <row r="61" spans="1:22" s="9" customFormat="1">
      <c r="A61" s="30">
        <v>54</v>
      </c>
      <c r="B61" s="53" t="s">
        <v>114</v>
      </c>
      <c r="C61" s="32" t="s">
        <v>115</v>
      </c>
      <c r="D61" s="43">
        <v>181</v>
      </c>
      <c r="E61" s="43">
        <v>3989472.05</v>
      </c>
      <c r="F61" s="43">
        <v>1757</v>
      </c>
      <c r="G61" s="43">
        <v>22444176.73</v>
      </c>
      <c r="H61" s="43">
        <v>1758</v>
      </c>
      <c r="I61" s="43">
        <v>14840137.41</v>
      </c>
      <c r="J61" s="43">
        <v>3899</v>
      </c>
      <c r="K61" s="43">
        <v>27216228.77</v>
      </c>
      <c r="L61" s="43">
        <f t="shared" ref="L61:M76" si="7">J61+H61+F61+D61</f>
        <v>7595</v>
      </c>
      <c r="M61" s="43">
        <f t="shared" si="7"/>
        <v>68490014.959999993</v>
      </c>
      <c r="N61" s="43">
        <v>596</v>
      </c>
      <c r="O61" s="43">
        <v>63543873.880000003</v>
      </c>
      <c r="P61" s="43">
        <v>188</v>
      </c>
      <c r="Q61" s="43">
        <v>32705115.890000001</v>
      </c>
      <c r="R61" s="43">
        <f t="shared" si="2"/>
        <v>784</v>
      </c>
      <c r="S61" s="43">
        <f t="shared" si="2"/>
        <v>96248989.770000011</v>
      </c>
      <c r="T61" s="43">
        <f t="shared" ref="T61:U76" si="8">R61+L61</f>
        <v>8379</v>
      </c>
      <c r="U61" s="43">
        <f t="shared" si="8"/>
        <v>164739004.73000002</v>
      </c>
      <c r="V61" s="16"/>
    </row>
    <row r="62" spans="1:22" s="9" customFormat="1">
      <c r="A62" s="33">
        <v>55</v>
      </c>
      <c r="B62" s="54" t="s">
        <v>188</v>
      </c>
      <c r="C62" s="1" t="s">
        <v>189</v>
      </c>
      <c r="D62" s="44">
        <v>10</v>
      </c>
      <c r="E62" s="44">
        <v>40541450.869999997</v>
      </c>
      <c r="F62" s="44">
        <v>23</v>
      </c>
      <c r="G62" s="44">
        <v>32288944.77</v>
      </c>
      <c r="H62" s="44">
        <v>5</v>
      </c>
      <c r="I62" s="44">
        <v>975604.97</v>
      </c>
      <c r="J62" s="44">
        <v>58</v>
      </c>
      <c r="K62" s="44">
        <v>10008608.35</v>
      </c>
      <c r="L62" s="42">
        <f t="shared" si="7"/>
        <v>96</v>
      </c>
      <c r="M62" s="42">
        <f t="shared" si="7"/>
        <v>83814608.960000008</v>
      </c>
      <c r="N62" s="44">
        <v>11</v>
      </c>
      <c r="O62" s="44">
        <v>31000000</v>
      </c>
      <c r="P62" s="44">
        <v>6</v>
      </c>
      <c r="Q62" s="44">
        <v>29500000</v>
      </c>
      <c r="R62" s="42">
        <f t="shared" si="2"/>
        <v>17</v>
      </c>
      <c r="S62" s="42">
        <f t="shared" si="2"/>
        <v>60500000</v>
      </c>
      <c r="T62" s="42">
        <f t="shared" si="8"/>
        <v>113</v>
      </c>
      <c r="U62" s="42">
        <f t="shared" si="8"/>
        <v>144314608.96000001</v>
      </c>
      <c r="V62" s="16"/>
    </row>
    <row r="63" spans="1:22" s="9" customFormat="1">
      <c r="A63" s="30">
        <v>56</v>
      </c>
      <c r="B63" s="53" t="s">
        <v>151</v>
      </c>
      <c r="C63" s="32" t="s">
        <v>152</v>
      </c>
      <c r="D63" s="43">
        <v>39</v>
      </c>
      <c r="E63" s="43">
        <v>55716662.460000001</v>
      </c>
      <c r="F63" s="43">
        <v>65</v>
      </c>
      <c r="G63" s="43">
        <v>11483369.1</v>
      </c>
      <c r="H63" s="43">
        <v>49</v>
      </c>
      <c r="I63" s="43">
        <v>214618.23</v>
      </c>
      <c r="J63" s="43">
        <v>68</v>
      </c>
      <c r="K63" s="43">
        <v>1548053.61</v>
      </c>
      <c r="L63" s="43">
        <f t="shared" si="7"/>
        <v>221</v>
      </c>
      <c r="M63" s="43">
        <f t="shared" si="7"/>
        <v>68962703.400000006</v>
      </c>
      <c r="N63" s="43">
        <v>50</v>
      </c>
      <c r="O63" s="43">
        <v>11911924.26</v>
      </c>
      <c r="P63" s="43">
        <v>33</v>
      </c>
      <c r="Q63" s="43">
        <v>54768131.329999998</v>
      </c>
      <c r="R63" s="43">
        <f t="shared" si="2"/>
        <v>83</v>
      </c>
      <c r="S63" s="43">
        <f t="shared" si="2"/>
        <v>66680055.589999996</v>
      </c>
      <c r="T63" s="43">
        <f t="shared" si="8"/>
        <v>304</v>
      </c>
      <c r="U63" s="43">
        <f t="shared" si="8"/>
        <v>135642758.99000001</v>
      </c>
      <c r="V63" s="16"/>
    </row>
    <row r="64" spans="1:22" s="9" customFormat="1">
      <c r="A64" s="33">
        <v>57</v>
      </c>
      <c r="B64" s="54" t="s">
        <v>116</v>
      </c>
      <c r="C64" s="1" t="s">
        <v>342</v>
      </c>
      <c r="D64" s="44"/>
      <c r="E64" s="44"/>
      <c r="F64" s="44"/>
      <c r="G64" s="44"/>
      <c r="H64" s="44">
        <v>79</v>
      </c>
      <c r="I64" s="44">
        <v>28537923.640000001</v>
      </c>
      <c r="J64" s="44">
        <v>97</v>
      </c>
      <c r="K64" s="44">
        <v>43364104.350000001</v>
      </c>
      <c r="L64" s="42">
        <f t="shared" si="7"/>
        <v>176</v>
      </c>
      <c r="M64" s="42">
        <f t="shared" si="7"/>
        <v>71902027.99000001</v>
      </c>
      <c r="N64" s="44">
        <v>57</v>
      </c>
      <c r="O64" s="44">
        <v>37529737.100000001</v>
      </c>
      <c r="P64" s="44">
        <v>17</v>
      </c>
      <c r="Q64" s="44">
        <v>22701338.960000001</v>
      </c>
      <c r="R64" s="42">
        <f t="shared" si="2"/>
        <v>74</v>
      </c>
      <c r="S64" s="42">
        <f t="shared" si="2"/>
        <v>60231076.060000002</v>
      </c>
      <c r="T64" s="42">
        <f t="shared" si="8"/>
        <v>250</v>
      </c>
      <c r="U64" s="42">
        <f t="shared" si="8"/>
        <v>132133104.05000001</v>
      </c>
      <c r="V64" s="16"/>
    </row>
    <row r="65" spans="1:22" s="9" customFormat="1">
      <c r="A65" s="30">
        <v>58</v>
      </c>
      <c r="B65" s="53" t="s">
        <v>343</v>
      </c>
      <c r="C65" s="32" t="s">
        <v>344</v>
      </c>
      <c r="D65" s="43">
        <v>8</v>
      </c>
      <c r="E65" s="43">
        <v>743267.72</v>
      </c>
      <c r="F65" s="43">
        <v>32</v>
      </c>
      <c r="G65" s="43">
        <v>4709102.17</v>
      </c>
      <c r="H65" s="43">
        <v>1966</v>
      </c>
      <c r="I65" s="43">
        <v>60973897.130000003</v>
      </c>
      <c r="J65" s="43">
        <v>125</v>
      </c>
      <c r="K65" s="43">
        <v>2284817.52</v>
      </c>
      <c r="L65" s="43">
        <f t="shared" si="7"/>
        <v>2131</v>
      </c>
      <c r="M65" s="43">
        <f t="shared" si="7"/>
        <v>68711084.540000007</v>
      </c>
      <c r="N65" s="43">
        <v>41</v>
      </c>
      <c r="O65" s="43">
        <v>3790379.01</v>
      </c>
      <c r="P65" s="43">
        <v>134</v>
      </c>
      <c r="Q65" s="43">
        <v>58513912.880000003</v>
      </c>
      <c r="R65" s="43">
        <f t="shared" si="2"/>
        <v>175</v>
      </c>
      <c r="S65" s="43">
        <f t="shared" si="2"/>
        <v>62304291.890000001</v>
      </c>
      <c r="T65" s="43">
        <f t="shared" si="8"/>
        <v>2306</v>
      </c>
      <c r="U65" s="43">
        <f t="shared" si="8"/>
        <v>131015376.43000001</v>
      </c>
      <c r="V65" s="16"/>
    </row>
    <row r="66" spans="1:22" s="9" customFormat="1">
      <c r="A66" s="33">
        <v>59</v>
      </c>
      <c r="B66" s="54" t="s">
        <v>110</v>
      </c>
      <c r="C66" s="1" t="s">
        <v>111</v>
      </c>
      <c r="D66" s="44"/>
      <c r="E66" s="44"/>
      <c r="F66" s="44"/>
      <c r="G66" s="44"/>
      <c r="H66" s="44">
        <v>1041</v>
      </c>
      <c r="I66" s="44">
        <v>37823485.100000001</v>
      </c>
      <c r="J66" s="44">
        <v>19941</v>
      </c>
      <c r="K66" s="44">
        <v>56985710.579999998</v>
      </c>
      <c r="L66" s="42">
        <f t="shared" si="7"/>
        <v>20982</v>
      </c>
      <c r="M66" s="42">
        <f t="shared" si="7"/>
        <v>94809195.680000007</v>
      </c>
      <c r="N66" s="44">
        <v>193</v>
      </c>
      <c r="O66" s="44">
        <v>24321643.27</v>
      </c>
      <c r="P66" s="44">
        <v>350</v>
      </c>
      <c r="Q66" s="44">
        <v>4672545.59</v>
      </c>
      <c r="R66" s="42">
        <f t="shared" si="2"/>
        <v>543</v>
      </c>
      <c r="S66" s="42">
        <f t="shared" si="2"/>
        <v>28994188.859999999</v>
      </c>
      <c r="T66" s="42">
        <f t="shared" si="8"/>
        <v>21525</v>
      </c>
      <c r="U66" s="42">
        <f t="shared" si="8"/>
        <v>123803384.54000001</v>
      </c>
      <c r="V66" s="16"/>
    </row>
    <row r="67" spans="1:22" s="9" customFormat="1">
      <c r="A67" s="30">
        <v>60</v>
      </c>
      <c r="B67" s="53" t="s">
        <v>99</v>
      </c>
      <c r="C67" s="32" t="s">
        <v>100</v>
      </c>
      <c r="D67" s="43">
        <v>5</v>
      </c>
      <c r="E67" s="43">
        <v>255657.57</v>
      </c>
      <c r="F67" s="43">
        <v>55</v>
      </c>
      <c r="G67" s="43">
        <v>7879144.21</v>
      </c>
      <c r="H67" s="43">
        <v>99</v>
      </c>
      <c r="I67" s="43">
        <v>28871276.370000001</v>
      </c>
      <c r="J67" s="43">
        <v>106</v>
      </c>
      <c r="K67" s="43">
        <v>29006245.879999999</v>
      </c>
      <c r="L67" s="43">
        <f t="shared" si="7"/>
        <v>265</v>
      </c>
      <c r="M67" s="43">
        <f t="shared" si="7"/>
        <v>66012324.030000001</v>
      </c>
      <c r="N67" s="43">
        <v>7</v>
      </c>
      <c r="O67" s="43">
        <v>28752699.550000001</v>
      </c>
      <c r="P67" s="43">
        <v>3</v>
      </c>
      <c r="Q67" s="43">
        <v>25002756.620000001</v>
      </c>
      <c r="R67" s="43">
        <f t="shared" si="2"/>
        <v>10</v>
      </c>
      <c r="S67" s="43">
        <f t="shared" si="2"/>
        <v>53755456.170000002</v>
      </c>
      <c r="T67" s="43">
        <f t="shared" si="8"/>
        <v>275</v>
      </c>
      <c r="U67" s="43">
        <f t="shared" si="8"/>
        <v>119767780.2</v>
      </c>
      <c r="V67" s="16"/>
    </row>
    <row r="68" spans="1:22" s="9" customFormat="1">
      <c r="A68" s="33">
        <v>61</v>
      </c>
      <c r="B68" s="23" t="s">
        <v>81</v>
      </c>
      <c r="C68" s="1" t="s">
        <v>82</v>
      </c>
      <c r="D68" s="44"/>
      <c r="E68" s="44"/>
      <c r="F68" s="44"/>
      <c r="G68" s="44"/>
      <c r="H68" s="44">
        <v>26</v>
      </c>
      <c r="I68" s="44">
        <v>26805272.329999998</v>
      </c>
      <c r="J68" s="44">
        <v>13</v>
      </c>
      <c r="K68" s="44">
        <v>29347012.09</v>
      </c>
      <c r="L68" s="42">
        <f t="shared" si="7"/>
        <v>39</v>
      </c>
      <c r="M68" s="42">
        <f t="shared" si="7"/>
        <v>56152284.420000002</v>
      </c>
      <c r="N68" s="44">
        <v>4</v>
      </c>
      <c r="O68" s="44">
        <v>24900000</v>
      </c>
      <c r="P68" s="44">
        <v>11</v>
      </c>
      <c r="Q68" s="44">
        <v>20405000</v>
      </c>
      <c r="R68" s="42">
        <f t="shared" si="2"/>
        <v>15</v>
      </c>
      <c r="S68" s="42">
        <f t="shared" si="2"/>
        <v>45305000</v>
      </c>
      <c r="T68" s="42">
        <f t="shared" si="8"/>
        <v>54</v>
      </c>
      <c r="U68" s="42">
        <f t="shared" si="8"/>
        <v>101457284.42</v>
      </c>
      <c r="V68" s="16"/>
    </row>
    <row r="69" spans="1:22" s="9" customFormat="1">
      <c r="A69" s="30">
        <v>62</v>
      </c>
      <c r="B69" s="31" t="s">
        <v>136</v>
      </c>
      <c r="C69" s="32" t="s">
        <v>137</v>
      </c>
      <c r="D69" s="43">
        <v>609</v>
      </c>
      <c r="E69" s="43">
        <v>23961093.960000001</v>
      </c>
      <c r="F69" s="43">
        <v>458</v>
      </c>
      <c r="G69" s="43">
        <v>9959652.4800000004</v>
      </c>
      <c r="H69" s="43">
        <v>338</v>
      </c>
      <c r="I69" s="43">
        <v>11368522.199999999</v>
      </c>
      <c r="J69" s="43">
        <v>200</v>
      </c>
      <c r="K69" s="43">
        <v>17710143.559999999</v>
      </c>
      <c r="L69" s="43">
        <f t="shared" si="7"/>
        <v>1605</v>
      </c>
      <c r="M69" s="43">
        <f t="shared" si="7"/>
        <v>62999412.199999996</v>
      </c>
      <c r="N69" s="43">
        <v>12</v>
      </c>
      <c r="O69" s="43">
        <v>11839334.9</v>
      </c>
      <c r="P69" s="43">
        <v>22</v>
      </c>
      <c r="Q69" s="43">
        <v>18033527.460000001</v>
      </c>
      <c r="R69" s="43">
        <f t="shared" si="2"/>
        <v>34</v>
      </c>
      <c r="S69" s="43">
        <f t="shared" si="2"/>
        <v>29872862.359999999</v>
      </c>
      <c r="T69" s="43">
        <f t="shared" si="8"/>
        <v>1639</v>
      </c>
      <c r="U69" s="43">
        <f t="shared" si="8"/>
        <v>92872274.560000002</v>
      </c>
      <c r="V69" s="16"/>
    </row>
    <row r="70" spans="1:22" s="9" customFormat="1">
      <c r="A70" s="33">
        <v>63</v>
      </c>
      <c r="B70" s="54" t="s">
        <v>276</v>
      </c>
      <c r="C70" s="1" t="s">
        <v>277</v>
      </c>
      <c r="D70" s="44">
        <v>10</v>
      </c>
      <c r="E70" s="44">
        <v>28137097.079999998</v>
      </c>
      <c r="F70" s="44">
        <v>54</v>
      </c>
      <c r="G70" s="44">
        <v>16876236.75</v>
      </c>
      <c r="H70" s="44">
        <v>8</v>
      </c>
      <c r="I70" s="44">
        <v>639720.02</v>
      </c>
      <c r="J70" s="44">
        <v>90</v>
      </c>
      <c r="K70" s="44">
        <v>6658610.46</v>
      </c>
      <c r="L70" s="42">
        <f t="shared" si="7"/>
        <v>162</v>
      </c>
      <c r="M70" s="42">
        <f t="shared" si="7"/>
        <v>52311664.310000002</v>
      </c>
      <c r="N70" s="44">
        <v>12</v>
      </c>
      <c r="O70" s="44">
        <v>14741483.109999999</v>
      </c>
      <c r="P70" s="44">
        <v>12</v>
      </c>
      <c r="Q70" s="44">
        <v>19740102.170000002</v>
      </c>
      <c r="R70" s="42">
        <f t="shared" si="2"/>
        <v>24</v>
      </c>
      <c r="S70" s="42">
        <f t="shared" si="2"/>
        <v>34481585.280000001</v>
      </c>
      <c r="T70" s="42">
        <f t="shared" si="8"/>
        <v>186</v>
      </c>
      <c r="U70" s="42">
        <f t="shared" si="8"/>
        <v>86793249.590000004</v>
      </c>
      <c r="V70" s="16"/>
    </row>
    <row r="71" spans="1:22" s="9" customFormat="1">
      <c r="A71" s="30">
        <v>64</v>
      </c>
      <c r="B71" s="53" t="s">
        <v>126</v>
      </c>
      <c r="C71" s="32" t="s">
        <v>127</v>
      </c>
      <c r="D71" s="43">
        <v>57</v>
      </c>
      <c r="E71" s="43">
        <v>939269.39</v>
      </c>
      <c r="F71" s="43">
        <v>265</v>
      </c>
      <c r="G71" s="43">
        <v>3150666.43</v>
      </c>
      <c r="H71" s="43">
        <v>1380</v>
      </c>
      <c r="I71" s="43">
        <v>10246847.550000001</v>
      </c>
      <c r="J71" s="43">
        <v>3301</v>
      </c>
      <c r="K71" s="43">
        <v>36148603.649999999</v>
      </c>
      <c r="L71" s="43">
        <f t="shared" si="7"/>
        <v>5003</v>
      </c>
      <c r="M71" s="43">
        <f t="shared" si="7"/>
        <v>50485387.020000003</v>
      </c>
      <c r="N71" s="43">
        <v>660</v>
      </c>
      <c r="O71" s="43">
        <v>28681892.73</v>
      </c>
      <c r="P71" s="43">
        <v>8</v>
      </c>
      <c r="Q71" s="43">
        <v>460494</v>
      </c>
      <c r="R71" s="43">
        <f t="shared" si="2"/>
        <v>668</v>
      </c>
      <c r="S71" s="43">
        <f t="shared" si="2"/>
        <v>29142386.73</v>
      </c>
      <c r="T71" s="43">
        <f t="shared" si="8"/>
        <v>5671</v>
      </c>
      <c r="U71" s="43">
        <f t="shared" si="8"/>
        <v>79627773.75</v>
      </c>
      <c r="V71" s="16"/>
    </row>
    <row r="72" spans="1:22" s="9" customFormat="1">
      <c r="A72" s="33">
        <v>65</v>
      </c>
      <c r="B72" s="54" t="s">
        <v>120</v>
      </c>
      <c r="C72" s="1" t="s">
        <v>121</v>
      </c>
      <c r="D72" s="44"/>
      <c r="E72" s="44"/>
      <c r="F72" s="44"/>
      <c r="G72" s="44"/>
      <c r="H72" s="44">
        <v>822</v>
      </c>
      <c r="I72" s="44">
        <v>9076089.2100000009</v>
      </c>
      <c r="J72" s="44">
        <v>2727</v>
      </c>
      <c r="K72" s="44">
        <v>39649208.960000001</v>
      </c>
      <c r="L72" s="42">
        <f t="shared" si="7"/>
        <v>3549</v>
      </c>
      <c r="M72" s="42">
        <f t="shared" si="7"/>
        <v>48725298.170000002</v>
      </c>
      <c r="N72" s="44">
        <v>2379</v>
      </c>
      <c r="O72" s="44">
        <v>29729167.93</v>
      </c>
      <c r="P72" s="44">
        <v>15</v>
      </c>
      <c r="Q72" s="44">
        <v>35921.06</v>
      </c>
      <c r="R72" s="42">
        <f t="shared" si="2"/>
        <v>2394</v>
      </c>
      <c r="S72" s="42">
        <f t="shared" si="2"/>
        <v>29765088.989999998</v>
      </c>
      <c r="T72" s="42">
        <f t="shared" si="8"/>
        <v>5943</v>
      </c>
      <c r="U72" s="42">
        <f t="shared" si="8"/>
        <v>78490387.159999996</v>
      </c>
      <c r="V72" s="16"/>
    </row>
    <row r="73" spans="1:22" s="9" customFormat="1">
      <c r="A73" s="30">
        <v>66</v>
      </c>
      <c r="B73" s="53" t="s">
        <v>128</v>
      </c>
      <c r="C73" s="32" t="s">
        <v>129</v>
      </c>
      <c r="D73" s="43">
        <v>101</v>
      </c>
      <c r="E73" s="43">
        <v>1643511.43</v>
      </c>
      <c r="F73" s="43">
        <v>1008</v>
      </c>
      <c r="G73" s="43">
        <v>19192167.600000001</v>
      </c>
      <c r="H73" s="43">
        <v>609</v>
      </c>
      <c r="I73" s="43">
        <v>9165961.7799999993</v>
      </c>
      <c r="J73" s="43">
        <v>1553</v>
      </c>
      <c r="K73" s="43">
        <v>13365487.439999999</v>
      </c>
      <c r="L73" s="43">
        <f t="shared" si="7"/>
        <v>3271</v>
      </c>
      <c r="M73" s="43">
        <f t="shared" si="7"/>
        <v>43367128.25</v>
      </c>
      <c r="N73" s="43">
        <v>910</v>
      </c>
      <c r="O73" s="43">
        <v>27169309.48</v>
      </c>
      <c r="P73" s="43">
        <v>36</v>
      </c>
      <c r="Q73" s="43">
        <v>5019739.28</v>
      </c>
      <c r="R73" s="43">
        <f t="shared" si="2"/>
        <v>946</v>
      </c>
      <c r="S73" s="43">
        <f t="shared" si="2"/>
        <v>32189048.760000002</v>
      </c>
      <c r="T73" s="43">
        <f t="shared" si="8"/>
        <v>4217</v>
      </c>
      <c r="U73" s="43">
        <f t="shared" si="8"/>
        <v>75556177.010000005</v>
      </c>
      <c r="V73" s="16"/>
    </row>
    <row r="74" spans="1:22" s="9" customFormat="1">
      <c r="A74" s="33">
        <v>67</v>
      </c>
      <c r="B74" s="54" t="s">
        <v>131</v>
      </c>
      <c r="C74" s="1" t="s">
        <v>132</v>
      </c>
      <c r="D74" s="44">
        <v>126</v>
      </c>
      <c r="E74" s="44">
        <v>2308457.08</v>
      </c>
      <c r="F74" s="44">
        <v>865</v>
      </c>
      <c r="G74" s="44">
        <v>20748788.921799999</v>
      </c>
      <c r="H74" s="44">
        <v>526</v>
      </c>
      <c r="I74" s="44">
        <v>9309913.8399999999</v>
      </c>
      <c r="J74" s="44">
        <v>738</v>
      </c>
      <c r="K74" s="44">
        <v>10869429.449999999</v>
      </c>
      <c r="L74" s="42">
        <f t="shared" si="7"/>
        <v>2255</v>
      </c>
      <c r="M74" s="42">
        <f t="shared" si="7"/>
        <v>43236589.291799992</v>
      </c>
      <c r="N74" s="44">
        <v>272</v>
      </c>
      <c r="O74" s="44">
        <v>21163772.859999999</v>
      </c>
      <c r="P74" s="44">
        <v>13</v>
      </c>
      <c r="Q74" s="44">
        <v>1373648.47</v>
      </c>
      <c r="R74" s="42">
        <f t="shared" si="2"/>
        <v>285</v>
      </c>
      <c r="S74" s="42">
        <f t="shared" si="2"/>
        <v>22537421.329999998</v>
      </c>
      <c r="T74" s="42">
        <f t="shared" si="8"/>
        <v>2540</v>
      </c>
      <c r="U74" s="42">
        <f t="shared" si="8"/>
        <v>65774010.621799991</v>
      </c>
      <c r="V74" s="16"/>
    </row>
    <row r="75" spans="1:22" s="9" customFormat="1">
      <c r="A75" s="30">
        <v>68</v>
      </c>
      <c r="B75" s="53" t="s">
        <v>122</v>
      </c>
      <c r="C75" s="32" t="s">
        <v>123</v>
      </c>
      <c r="D75" s="43">
        <v>46</v>
      </c>
      <c r="E75" s="43">
        <v>4253260.66</v>
      </c>
      <c r="F75" s="43">
        <v>214</v>
      </c>
      <c r="G75" s="43">
        <v>21869386.129999999</v>
      </c>
      <c r="H75" s="43">
        <v>38</v>
      </c>
      <c r="I75" s="43">
        <v>949991.85</v>
      </c>
      <c r="J75" s="43">
        <v>128</v>
      </c>
      <c r="K75" s="43">
        <v>1916189.08</v>
      </c>
      <c r="L75" s="43">
        <f t="shared" si="7"/>
        <v>426</v>
      </c>
      <c r="M75" s="43">
        <f t="shared" si="7"/>
        <v>28988827.719999999</v>
      </c>
      <c r="N75" s="43">
        <v>171</v>
      </c>
      <c r="O75" s="43">
        <v>24451173.039999999</v>
      </c>
      <c r="P75" s="43">
        <v>87</v>
      </c>
      <c r="Q75" s="43">
        <v>5383381.3700000001</v>
      </c>
      <c r="R75" s="43">
        <f t="shared" si="2"/>
        <v>258</v>
      </c>
      <c r="S75" s="43">
        <f t="shared" si="2"/>
        <v>29834554.41</v>
      </c>
      <c r="T75" s="43">
        <f t="shared" si="8"/>
        <v>684</v>
      </c>
      <c r="U75" s="43">
        <f t="shared" si="8"/>
        <v>58823382.129999995</v>
      </c>
      <c r="V75" s="16"/>
    </row>
    <row r="76" spans="1:22" s="9" customFormat="1">
      <c r="A76" s="33">
        <v>69</v>
      </c>
      <c r="B76" s="54" t="s">
        <v>157</v>
      </c>
      <c r="C76" s="1" t="s">
        <v>158</v>
      </c>
      <c r="D76" s="44">
        <v>14</v>
      </c>
      <c r="E76" s="44">
        <v>5252461.09</v>
      </c>
      <c r="F76" s="44">
        <v>10</v>
      </c>
      <c r="G76" s="44">
        <v>2698940.25</v>
      </c>
      <c r="H76" s="44">
        <v>16</v>
      </c>
      <c r="I76" s="44">
        <v>17992910.039999999</v>
      </c>
      <c r="J76" s="44">
        <v>50</v>
      </c>
      <c r="K76" s="44">
        <v>15602083.779999999</v>
      </c>
      <c r="L76" s="42">
        <f t="shared" si="7"/>
        <v>90</v>
      </c>
      <c r="M76" s="42">
        <f t="shared" si="7"/>
        <v>41546395.159999996</v>
      </c>
      <c r="N76" s="44">
        <v>7</v>
      </c>
      <c r="O76" s="44">
        <v>6473735.9100000001</v>
      </c>
      <c r="P76" s="44">
        <v>8</v>
      </c>
      <c r="Q76" s="44">
        <v>9473644.1899999995</v>
      </c>
      <c r="R76" s="42">
        <f t="shared" si="2"/>
        <v>15</v>
      </c>
      <c r="S76" s="42">
        <f t="shared" si="2"/>
        <v>15947380.1</v>
      </c>
      <c r="T76" s="42">
        <f t="shared" si="8"/>
        <v>105</v>
      </c>
      <c r="U76" s="42">
        <f t="shared" si="8"/>
        <v>57493775.259999998</v>
      </c>
      <c r="V76" s="16"/>
    </row>
    <row r="77" spans="1:22" s="9" customFormat="1">
      <c r="A77" s="30">
        <v>70</v>
      </c>
      <c r="B77" s="53" t="s">
        <v>161</v>
      </c>
      <c r="C77" s="32" t="s">
        <v>162</v>
      </c>
      <c r="D77" s="43">
        <v>108</v>
      </c>
      <c r="E77" s="43">
        <v>1415916.36</v>
      </c>
      <c r="F77" s="43">
        <v>1187</v>
      </c>
      <c r="G77" s="43">
        <v>19699587.870000001</v>
      </c>
      <c r="H77" s="43">
        <v>324</v>
      </c>
      <c r="I77" s="43">
        <v>4479342.74</v>
      </c>
      <c r="J77" s="43">
        <v>911</v>
      </c>
      <c r="K77" s="43">
        <v>7242823.0499999998</v>
      </c>
      <c r="L77" s="43">
        <f t="shared" ref="L77:M92" si="9">J77+H77+F77+D77</f>
        <v>2530</v>
      </c>
      <c r="M77" s="43">
        <f t="shared" si="9"/>
        <v>32837670.02</v>
      </c>
      <c r="N77" s="43">
        <v>364</v>
      </c>
      <c r="O77" s="43">
        <v>21516261.48</v>
      </c>
      <c r="P77" s="43">
        <v>8</v>
      </c>
      <c r="Q77" s="43">
        <v>445069.61</v>
      </c>
      <c r="R77" s="43">
        <f t="shared" si="2"/>
        <v>372</v>
      </c>
      <c r="S77" s="43">
        <f t="shared" si="2"/>
        <v>21961331.09</v>
      </c>
      <c r="T77" s="43">
        <f t="shared" ref="T77:U92" si="10">R77+L77</f>
        <v>2902</v>
      </c>
      <c r="U77" s="43">
        <f t="shared" si="10"/>
        <v>54799001.109999999</v>
      </c>
      <c r="V77" s="16"/>
    </row>
    <row r="78" spans="1:22" s="9" customFormat="1">
      <c r="A78" s="33">
        <v>71</v>
      </c>
      <c r="B78" s="23" t="s">
        <v>153</v>
      </c>
      <c r="C78" s="1" t="s">
        <v>154</v>
      </c>
      <c r="D78" s="44">
        <v>25</v>
      </c>
      <c r="E78" s="44">
        <v>19215721.649999999</v>
      </c>
      <c r="F78" s="44">
        <v>29</v>
      </c>
      <c r="G78" s="44">
        <v>962162.63</v>
      </c>
      <c r="H78" s="44">
        <v>19</v>
      </c>
      <c r="I78" s="44">
        <v>455235.84000000003</v>
      </c>
      <c r="J78" s="44">
        <v>32</v>
      </c>
      <c r="K78" s="44">
        <v>3197781.56</v>
      </c>
      <c r="L78" s="42">
        <f t="shared" si="9"/>
        <v>105</v>
      </c>
      <c r="M78" s="42">
        <f t="shared" si="9"/>
        <v>23830901.68</v>
      </c>
      <c r="N78" s="44">
        <v>22</v>
      </c>
      <c r="O78" s="44">
        <v>5797122.6799999997</v>
      </c>
      <c r="P78" s="44">
        <v>31</v>
      </c>
      <c r="Q78" s="44">
        <v>21359462.25</v>
      </c>
      <c r="R78" s="42">
        <f t="shared" si="2"/>
        <v>53</v>
      </c>
      <c r="S78" s="42">
        <f t="shared" si="2"/>
        <v>27156584.93</v>
      </c>
      <c r="T78" s="42">
        <f t="shared" si="10"/>
        <v>158</v>
      </c>
      <c r="U78" s="42">
        <f t="shared" si="10"/>
        <v>50987486.609999999</v>
      </c>
      <c r="V78" s="16"/>
    </row>
    <row r="79" spans="1:22" s="9" customFormat="1">
      <c r="A79" s="30">
        <v>72</v>
      </c>
      <c r="B79" s="31" t="s">
        <v>101</v>
      </c>
      <c r="C79" s="32" t="s">
        <v>102</v>
      </c>
      <c r="D79" s="43"/>
      <c r="E79" s="43"/>
      <c r="F79" s="43">
        <v>76</v>
      </c>
      <c r="G79" s="43">
        <v>19544712.030000001</v>
      </c>
      <c r="H79" s="43">
        <v>45</v>
      </c>
      <c r="I79" s="43">
        <v>1257427.79</v>
      </c>
      <c r="J79" s="43">
        <v>142</v>
      </c>
      <c r="K79" s="43">
        <v>5044623.5599999996</v>
      </c>
      <c r="L79" s="43">
        <f t="shared" si="9"/>
        <v>263</v>
      </c>
      <c r="M79" s="43">
        <f t="shared" si="9"/>
        <v>25846763.380000003</v>
      </c>
      <c r="N79" s="43">
        <v>64</v>
      </c>
      <c r="O79" s="43">
        <v>24017346.629999999</v>
      </c>
      <c r="P79" s="43">
        <v>8</v>
      </c>
      <c r="Q79" s="43">
        <v>1000000</v>
      </c>
      <c r="R79" s="43">
        <f t="shared" si="2"/>
        <v>72</v>
      </c>
      <c r="S79" s="43">
        <f t="shared" si="2"/>
        <v>25017346.629999999</v>
      </c>
      <c r="T79" s="43">
        <f t="shared" si="10"/>
        <v>335</v>
      </c>
      <c r="U79" s="43">
        <f t="shared" si="10"/>
        <v>50864110.010000005</v>
      </c>
      <c r="V79" s="16"/>
    </row>
    <row r="80" spans="1:22" s="9" customFormat="1">
      <c r="A80" s="33">
        <v>73</v>
      </c>
      <c r="B80" s="54" t="s">
        <v>95</v>
      </c>
      <c r="C80" s="1" t="s">
        <v>96</v>
      </c>
      <c r="D80" s="44">
        <v>4</v>
      </c>
      <c r="E80" s="44">
        <v>13000000</v>
      </c>
      <c r="F80" s="44">
        <v>1</v>
      </c>
      <c r="G80" s="44">
        <v>110732</v>
      </c>
      <c r="H80" s="44">
        <v>4</v>
      </c>
      <c r="I80" s="44">
        <v>4040.53</v>
      </c>
      <c r="J80" s="44">
        <v>18</v>
      </c>
      <c r="K80" s="44">
        <v>140389.66</v>
      </c>
      <c r="L80" s="42">
        <f t="shared" si="9"/>
        <v>27</v>
      </c>
      <c r="M80" s="42">
        <f t="shared" si="9"/>
        <v>13255162.189999999</v>
      </c>
      <c r="N80" s="44">
        <v>4</v>
      </c>
      <c r="O80" s="44">
        <v>110732</v>
      </c>
      <c r="P80" s="44">
        <v>6</v>
      </c>
      <c r="Q80" s="44">
        <v>29500000</v>
      </c>
      <c r="R80" s="42">
        <f t="shared" si="2"/>
        <v>10</v>
      </c>
      <c r="S80" s="42">
        <f t="shared" si="2"/>
        <v>29610732</v>
      </c>
      <c r="T80" s="42">
        <f t="shared" si="10"/>
        <v>37</v>
      </c>
      <c r="U80" s="42">
        <f t="shared" si="10"/>
        <v>42865894.189999998</v>
      </c>
      <c r="V80" s="16"/>
    </row>
    <row r="81" spans="1:22" s="9" customFormat="1">
      <c r="A81" s="30">
        <v>74</v>
      </c>
      <c r="B81" s="53" t="s">
        <v>147</v>
      </c>
      <c r="C81" s="32" t="s">
        <v>148</v>
      </c>
      <c r="D81" s="43">
        <v>32</v>
      </c>
      <c r="E81" s="43">
        <v>541014.93999999994</v>
      </c>
      <c r="F81" s="43">
        <v>516</v>
      </c>
      <c r="G81" s="43">
        <v>11522625.380000001</v>
      </c>
      <c r="H81" s="43">
        <v>265</v>
      </c>
      <c r="I81" s="43">
        <v>2595808.2599999998</v>
      </c>
      <c r="J81" s="43">
        <v>684</v>
      </c>
      <c r="K81" s="43">
        <v>5439350.2300000004</v>
      </c>
      <c r="L81" s="43">
        <f t="shared" si="9"/>
        <v>1497</v>
      </c>
      <c r="M81" s="43">
        <f t="shared" si="9"/>
        <v>20098798.810000002</v>
      </c>
      <c r="N81" s="43">
        <v>971</v>
      </c>
      <c r="O81" s="43">
        <v>16599480.390000001</v>
      </c>
      <c r="P81" s="43">
        <v>185</v>
      </c>
      <c r="Q81" s="43">
        <v>2795268.24</v>
      </c>
      <c r="R81" s="43">
        <f t="shared" si="2"/>
        <v>1156</v>
      </c>
      <c r="S81" s="43">
        <f t="shared" si="2"/>
        <v>19394748.630000003</v>
      </c>
      <c r="T81" s="43">
        <f t="shared" si="10"/>
        <v>2653</v>
      </c>
      <c r="U81" s="43">
        <f t="shared" si="10"/>
        <v>39493547.440000005</v>
      </c>
      <c r="V81" s="16"/>
    </row>
    <row r="82" spans="1:22" s="9" customFormat="1">
      <c r="A82" s="33">
        <v>75</v>
      </c>
      <c r="B82" s="54" t="s">
        <v>241</v>
      </c>
      <c r="C82" s="1" t="s">
        <v>242</v>
      </c>
      <c r="D82" s="44"/>
      <c r="E82" s="44"/>
      <c r="F82" s="44"/>
      <c r="G82" s="44"/>
      <c r="H82" s="44">
        <v>427</v>
      </c>
      <c r="I82" s="44">
        <v>2789373.86</v>
      </c>
      <c r="J82" s="44">
        <v>349</v>
      </c>
      <c r="K82" s="44">
        <v>9261219.3300000001</v>
      </c>
      <c r="L82" s="42">
        <f t="shared" si="9"/>
        <v>776</v>
      </c>
      <c r="M82" s="42">
        <f t="shared" si="9"/>
        <v>12050593.189999999</v>
      </c>
      <c r="N82" s="44">
        <v>484</v>
      </c>
      <c r="O82" s="44">
        <v>16918934.75</v>
      </c>
      <c r="P82" s="44">
        <v>55</v>
      </c>
      <c r="Q82" s="44">
        <v>10423104.289999999</v>
      </c>
      <c r="R82" s="42">
        <f t="shared" si="2"/>
        <v>539</v>
      </c>
      <c r="S82" s="42">
        <f t="shared" si="2"/>
        <v>27342039.039999999</v>
      </c>
      <c r="T82" s="42">
        <f t="shared" si="10"/>
        <v>1315</v>
      </c>
      <c r="U82" s="42">
        <f t="shared" si="10"/>
        <v>39392632.229999997</v>
      </c>
      <c r="V82" s="16"/>
    </row>
    <row r="83" spans="1:22" s="9" customFormat="1">
      <c r="A83" s="30">
        <v>76</v>
      </c>
      <c r="B83" s="53" t="s">
        <v>163</v>
      </c>
      <c r="C83" s="32" t="s">
        <v>164</v>
      </c>
      <c r="D83" s="43">
        <v>1</v>
      </c>
      <c r="E83" s="43">
        <v>48521.94</v>
      </c>
      <c r="F83" s="43">
        <v>14</v>
      </c>
      <c r="G83" s="43">
        <v>221960.9</v>
      </c>
      <c r="H83" s="43">
        <v>458</v>
      </c>
      <c r="I83" s="43">
        <v>2994922.53</v>
      </c>
      <c r="J83" s="43">
        <v>972</v>
      </c>
      <c r="K83" s="43">
        <v>8785170.4000000004</v>
      </c>
      <c r="L83" s="43">
        <f t="shared" si="9"/>
        <v>1445</v>
      </c>
      <c r="M83" s="43">
        <f t="shared" si="9"/>
        <v>12050575.77</v>
      </c>
      <c r="N83" s="43">
        <v>1077</v>
      </c>
      <c r="O83" s="43">
        <v>16402009.039999999</v>
      </c>
      <c r="P83" s="43">
        <v>181</v>
      </c>
      <c r="Q83" s="43">
        <v>10733215.810000001</v>
      </c>
      <c r="R83" s="43">
        <f t="shared" si="2"/>
        <v>1258</v>
      </c>
      <c r="S83" s="43">
        <f t="shared" si="2"/>
        <v>27135224.850000001</v>
      </c>
      <c r="T83" s="43">
        <f t="shared" si="10"/>
        <v>2703</v>
      </c>
      <c r="U83" s="43">
        <f t="shared" si="10"/>
        <v>39185800.620000005</v>
      </c>
      <c r="V83" s="16"/>
    </row>
    <row r="84" spans="1:22" s="9" customFormat="1">
      <c r="A84" s="33">
        <v>77</v>
      </c>
      <c r="B84" s="54" t="s">
        <v>165</v>
      </c>
      <c r="C84" s="1" t="s">
        <v>166</v>
      </c>
      <c r="D84" s="44">
        <v>26</v>
      </c>
      <c r="E84" s="44">
        <v>549652.63</v>
      </c>
      <c r="F84" s="44">
        <v>639</v>
      </c>
      <c r="G84" s="44">
        <v>14259507.42</v>
      </c>
      <c r="H84" s="44">
        <v>172</v>
      </c>
      <c r="I84" s="44">
        <v>1462819.89</v>
      </c>
      <c r="J84" s="44">
        <v>579</v>
      </c>
      <c r="K84" s="44">
        <v>4328650.3499999996</v>
      </c>
      <c r="L84" s="42">
        <f t="shared" si="9"/>
        <v>1416</v>
      </c>
      <c r="M84" s="42">
        <f t="shared" si="9"/>
        <v>20600630.289999999</v>
      </c>
      <c r="N84" s="44">
        <v>559</v>
      </c>
      <c r="O84" s="44">
        <v>17006827.57</v>
      </c>
      <c r="P84" s="44">
        <v>145</v>
      </c>
      <c r="Q84" s="44">
        <v>430454.71</v>
      </c>
      <c r="R84" s="42">
        <f t="shared" si="2"/>
        <v>704</v>
      </c>
      <c r="S84" s="42">
        <f t="shared" si="2"/>
        <v>17437282.280000001</v>
      </c>
      <c r="T84" s="42">
        <f t="shared" si="10"/>
        <v>2120</v>
      </c>
      <c r="U84" s="42">
        <f t="shared" si="10"/>
        <v>38037912.57</v>
      </c>
      <c r="V84" s="16"/>
    </row>
    <row r="85" spans="1:22" s="9" customFormat="1">
      <c r="A85" s="30">
        <v>78</v>
      </c>
      <c r="B85" s="53" t="s">
        <v>192</v>
      </c>
      <c r="C85" s="32" t="s">
        <v>193</v>
      </c>
      <c r="D85" s="43">
        <v>132</v>
      </c>
      <c r="E85" s="43">
        <v>6333469.6200000001</v>
      </c>
      <c r="F85" s="43">
        <v>293</v>
      </c>
      <c r="G85" s="43">
        <v>6085707.3899999997</v>
      </c>
      <c r="H85" s="43">
        <v>448</v>
      </c>
      <c r="I85" s="43">
        <v>1678901.74</v>
      </c>
      <c r="J85" s="43">
        <v>1231</v>
      </c>
      <c r="K85" s="43">
        <v>6152220.8300000001</v>
      </c>
      <c r="L85" s="43">
        <f t="shared" si="9"/>
        <v>2104</v>
      </c>
      <c r="M85" s="43">
        <f t="shared" si="9"/>
        <v>20250299.580000002</v>
      </c>
      <c r="N85" s="43">
        <v>728</v>
      </c>
      <c r="O85" s="43">
        <v>10311360.800000001</v>
      </c>
      <c r="P85" s="43">
        <v>110</v>
      </c>
      <c r="Q85" s="43">
        <v>6114344.9299999997</v>
      </c>
      <c r="R85" s="43">
        <f t="shared" si="2"/>
        <v>838</v>
      </c>
      <c r="S85" s="43">
        <f t="shared" si="2"/>
        <v>16425705.73</v>
      </c>
      <c r="T85" s="43">
        <f t="shared" si="10"/>
        <v>2942</v>
      </c>
      <c r="U85" s="43">
        <f t="shared" si="10"/>
        <v>36676005.310000002</v>
      </c>
      <c r="V85" s="16"/>
    </row>
    <row r="86" spans="1:22" s="9" customFormat="1">
      <c r="A86" s="33">
        <v>79</v>
      </c>
      <c r="B86" s="54" t="s">
        <v>124</v>
      </c>
      <c r="C86" s="1" t="s">
        <v>125</v>
      </c>
      <c r="D86" s="44">
        <v>102</v>
      </c>
      <c r="E86" s="44">
        <v>13123660.01</v>
      </c>
      <c r="F86" s="44">
        <v>30</v>
      </c>
      <c r="G86" s="44">
        <v>2100038.5099999998</v>
      </c>
      <c r="H86" s="44">
        <v>13</v>
      </c>
      <c r="I86" s="44">
        <v>2571688.02</v>
      </c>
      <c r="J86" s="44">
        <v>51</v>
      </c>
      <c r="K86" s="44">
        <v>329667.78000000003</v>
      </c>
      <c r="L86" s="42">
        <f t="shared" si="9"/>
        <v>196</v>
      </c>
      <c r="M86" s="42">
        <f t="shared" si="9"/>
        <v>18125054.32</v>
      </c>
      <c r="N86" s="44">
        <v>3</v>
      </c>
      <c r="O86" s="44">
        <v>147451.19</v>
      </c>
      <c r="P86" s="44">
        <v>8</v>
      </c>
      <c r="Q86" s="44">
        <v>16649161.57</v>
      </c>
      <c r="R86" s="42">
        <f t="shared" si="2"/>
        <v>11</v>
      </c>
      <c r="S86" s="42">
        <f t="shared" si="2"/>
        <v>16796612.760000002</v>
      </c>
      <c r="T86" s="42">
        <f t="shared" si="10"/>
        <v>207</v>
      </c>
      <c r="U86" s="42">
        <f t="shared" si="10"/>
        <v>34921667.079999998</v>
      </c>
      <c r="V86" s="16"/>
    </row>
    <row r="87" spans="1:22" s="9" customFormat="1">
      <c r="A87" s="30">
        <v>80</v>
      </c>
      <c r="B87" s="53" t="s">
        <v>145</v>
      </c>
      <c r="C87" s="32" t="s">
        <v>146</v>
      </c>
      <c r="D87" s="43">
        <v>2</v>
      </c>
      <c r="E87" s="43">
        <v>1057472.75</v>
      </c>
      <c r="F87" s="43"/>
      <c r="G87" s="43"/>
      <c r="H87" s="43">
        <v>1</v>
      </c>
      <c r="I87" s="43">
        <v>1066.69</v>
      </c>
      <c r="J87" s="43">
        <v>17</v>
      </c>
      <c r="K87" s="43">
        <v>1239061.33</v>
      </c>
      <c r="L87" s="43">
        <f t="shared" si="9"/>
        <v>20</v>
      </c>
      <c r="M87" s="43">
        <f t="shared" si="9"/>
        <v>2297600.77</v>
      </c>
      <c r="N87" s="43">
        <v>2</v>
      </c>
      <c r="O87" s="43">
        <v>16059196.800000001</v>
      </c>
      <c r="P87" s="43">
        <v>2</v>
      </c>
      <c r="Q87" s="43">
        <v>16060224</v>
      </c>
      <c r="R87" s="43">
        <f t="shared" si="2"/>
        <v>4</v>
      </c>
      <c r="S87" s="43">
        <f t="shared" si="2"/>
        <v>32119420.800000001</v>
      </c>
      <c r="T87" s="43">
        <f t="shared" si="10"/>
        <v>24</v>
      </c>
      <c r="U87" s="43">
        <f t="shared" si="10"/>
        <v>34417021.57</v>
      </c>
      <c r="V87" s="16"/>
    </row>
    <row r="88" spans="1:22" s="9" customFormat="1">
      <c r="A88" s="33">
        <v>81</v>
      </c>
      <c r="B88" s="23" t="s">
        <v>143</v>
      </c>
      <c r="C88" s="1" t="s">
        <v>144</v>
      </c>
      <c r="D88" s="44">
        <v>1</v>
      </c>
      <c r="E88" s="44">
        <v>1368.4</v>
      </c>
      <c r="F88" s="44">
        <v>14</v>
      </c>
      <c r="G88" s="44">
        <v>2155775.5499999998</v>
      </c>
      <c r="H88" s="44">
        <v>38</v>
      </c>
      <c r="I88" s="44">
        <v>10389533.52</v>
      </c>
      <c r="J88" s="44">
        <v>60</v>
      </c>
      <c r="K88" s="44">
        <v>6742856.8499999996</v>
      </c>
      <c r="L88" s="42">
        <f t="shared" si="9"/>
        <v>113</v>
      </c>
      <c r="M88" s="42">
        <f t="shared" si="9"/>
        <v>19289534.319999997</v>
      </c>
      <c r="N88" s="44">
        <v>18</v>
      </c>
      <c r="O88" s="44">
        <v>6662903.46</v>
      </c>
      <c r="P88" s="44">
        <v>10</v>
      </c>
      <c r="Q88" s="44">
        <v>8146245.1500000004</v>
      </c>
      <c r="R88" s="42">
        <f t="shared" si="2"/>
        <v>28</v>
      </c>
      <c r="S88" s="42">
        <f t="shared" si="2"/>
        <v>14809148.609999999</v>
      </c>
      <c r="T88" s="42">
        <f t="shared" si="10"/>
        <v>141</v>
      </c>
      <c r="U88" s="42">
        <f t="shared" si="10"/>
        <v>34098682.929999992</v>
      </c>
      <c r="V88" s="16"/>
    </row>
    <row r="89" spans="1:22" s="9" customFormat="1">
      <c r="A89" s="30">
        <v>82</v>
      </c>
      <c r="B89" s="31" t="s">
        <v>139</v>
      </c>
      <c r="C89" s="32" t="s">
        <v>140</v>
      </c>
      <c r="D89" s="43">
        <v>37</v>
      </c>
      <c r="E89" s="43">
        <v>522595.47</v>
      </c>
      <c r="F89" s="43">
        <v>421</v>
      </c>
      <c r="G89" s="43">
        <v>6320714.9699999997</v>
      </c>
      <c r="H89" s="43">
        <v>370</v>
      </c>
      <c r="I89" s="43">
        <v>4164098.26</v>
      </c>
      <c r="J89" s="43">
        <v>934</v>
      </c>
      <c r="K89" s="43">
        <v>7306152.3200000003</v>
      </c>
      <c r="L89" s="43">
        <f t="shared" si="9"/>
        <v>1762</v>
      </c>
      <c r="M89" s="43">
        <f t="shared" si="9"/>
        <v>18313561.02</v>
      </c>
      <c r="N89" s="43">
        <v>552</v>
      </c>
      <c r="O89" s="43">
        <v>11549852.33</v>
      </c>
      <c r="P89" s="43">
        <v>163</v>
      </c>
      <c r="Q89" s="43">
        <v>2511846.2999999998</v>
      </c>
      <c r="R89" s="43">
        <f t="shared" si="2"/>
        <v>715</v>
      </c>
      <c r="S89" s="43">
        <f t="shared" si="2"/>
        <v>14061698.629999999</v>
      </c>
      <c r="T89" s="43">
        <f t="shared" si="10"/>
        <v>2477</v>
      </c>
      <c r="U89" s="43">
        <f t="shared" si="10"/>
        <v>32375259.649999999</v>
      </c>
      <c r="V89" s="16"/>
    </row>
    <row r="90" spans="1:22" s="9" customFormat="1">
      <c r="A90" s="33">
        <v>83</v>
      </c>
      <c r="B90" s="54" t="s">
        <v>155</v>
      </c>
      <c r="C90" s="1" t="s">
        <v>156</v>
      </c>
      <c r="D90" s="44"/>
      <c r="E90" s="44"/>
      <c r="F90" s="44">
        <v>11</v>
      </c>
      <c r="G90" s="44">
        <v>5055634.7</v>
      </c>
      <c r="H90" s="44">
        <v>5</v>
      </c>
      <c r="I90" s="44">
        <v>21497.17</v>
      </c>
      <c r="J90" s="44">
        <v>51</v>
      </c>
      <c r="K90" s="44">
        <v>468325.99</v>
      </c>
      <c r="L90" s="42">
        <f t="shared" si="9"/>
        <v>67</v>
      </c>
      <c r="M90" s="42">
        <f t="shared" si="9"/>
        <v>5545457.8600000003</v>
      </c>
      <c r="N90" s="44">
        <v>4</v>
      </c>
      <c r="O90" s="44">
        <v>22423900</v>
      </c>
      <c r="P90" s="44">
        <v>3</v>
      </c>
      <c r="Q90" s="44">
        <v>2422600</v>
      </c>
      <c r="R90" s="42">
        <f t="shared" si="2"/>
        <v>7</v>
      </c>
      <c r="S90" s="42">
        <f t="shared" si="2"/>
        <v>24846500</v>
      </c>
      <c r="T90" s="42">
        <f t="shared" si="10"/>
        <v>74</v>
      </c>
      <c r="U90" s="42">
        <f t="shared" si="10"/>
        <v>30391957.859999999</v>
      </c>
      <c r="V90" s="16"/>
    </row>
    <row r="91" spans="1:22" s="9" customFormat="1">
      <c r="A91" s="30">
        <v>84</v>
      </c>
      <c r="B91" s="53" t="s">
        <v>351</v>
      </c>
      <c r="C91" s="32" t="s">
        <v>352</v>
      </c>
      <c r="D91" s="43">
        <v>15</v>
      </c>
      <c r="E91" s="43">
        <v>241355.89</v>
      </c>
      <c r="F91" s="43">
        <v>15</v>
      </c>
      <c r="G91" s="43">
        <v>374361.62</v>
      </c>
      <c r="H91" s="43">
        <v>9</v>
      </c>
      <c r="I91" s="43">
        <v>1894548.92</v>
      </c>
      <c r="J91" s="43">
        <v>20</v>
      </c>
      <c r="K91" s="43">
        <v>13822468.060000001</v>
      </c>
      <c r="L91" s="43">
        <f t="shared" si="9"/>
        <v>59</v>
      </c>
      <c r="M91" s="43">
        <f t="shared" si="9"/>
        <v>16332734.49</v>
      </c>
      <c r="N91" s="43">
        <v>10</v>
      </c>
      <c r="O91" s="43">
        <v>13286614</v>
      </c>
      <c r="P91" s="43"/>
      <c r="Q91" s="43"/>
      <c r="R91" s="43">
        <f t="shared" si="2"/>
        <v>10</v>
      </c>
      <c r="S91" s="43">
        <f t="shared" si="2"/>
        <v>13286614</v>
      </c>
      <c r="T91" s="43">
        <f t="shared" si="10"/>
        <v>69</v>
      </c>
      <c r="U91" s="43">
        <f t="shared" si="10"/>
        <v>29619348.490000002</v>
      </c>
      <c r="V91" s="16"/>
    </row>
    <row r="92" spans="1:22" s="9" customFormat="1">
      <c r="A92" s="33">
        <v>85</v>
      </c>
      <c r="B92" s="54" t="s">
        <v>169</v>
      </c>
      <c r="C92" s="1" t="s">
        <v>170</v>
      </c>
      <c r="D92" s="44">
        <v>322</v>
      </c>
      <c r="E92" s="44">
        <v>7284699.6100000003</v>
      </c>
      <c r="F92" s="44">
        <v>79</v>
      </c>
      <c r="G92" s="44">
        <v>2426315.06</v>
      </c>
      <c r="H92" s="44">
        <v>57</v>
      </c>
      <c r="I92" s="44">
        <v>1708887.53</v>
      </c>
      <c r="J92" s="44">
        <v>161</v>
      </c>
      <c r="K92" s="44">
        <v>2164879.67</v>
      </c>
      <c r="L92" s="42">
        <f t="shared" si="9"/>
        <v>619</v>
      </c>
      <c r="M92" s="42">
        <f t="shared" si="9"/>
        <v>13584781.870000001</v>
      </c>
      <c r="N92" s="44">
        <v>9</v>
      </c>
      <c r="O92" s="44">
        <v>5264545</v>
      </c>
      <c r="P92" s="44">
        <v>40</v>
      </c>
      <c r="Q92" s="44">
        <v>9314728.5899999999</v>
      </c>
      <c r="R92" s="42">
        <f t="shared" si="2"/>
        <v>49</v>
      </c>
      <c r="S92" s="42">
        <f t="shared" si="2"/>
        <v>14579273.59</v>
      </c>
      <c r="T92" s="42">
        <f t="shared" si="10"/>
        <v>668</v>
      </c>
      <c r="U92" s="42">
        <f t="shared" si="10"/>
        <v>28164055.460000001</v>
      </c>
      <c r="V92" s="16"/>
    </row>
    <row r="93" spans="1:22" s="9" customFormat="1">
      <c r="A93" s="30">
        <v>86</v>
      </c>
      <c r="B93" s="53" t="s">
        <v>53</v>
      </c>
      <c r="C93" s="32" t="s">
        <v>54</v>
      </c>
      <c r="D93" s="43">
        <v>2</v>
      </c>
      <c r="E93" s="43">
        <v>125712.93</v>
      </c>
      <c r="F93" s="43"/>
      <c r="G93" s="43"/>
      <c r="H93" s="43">
        <v>4</v>
      </c>
      <c r="I93" s="43">
        <v>3099068.82</v>
      </c>
      <c r="J93" s="43"/>
      <c r="K93" s="43"/>
      <c r="L93" s="43">
        <f t="shared" ref="L93:M95" si="11">J93+H93+F93+D93</f>
        <v>6</v>
      </c>
      <c r="M93" s="43">
        <f t="shared" si="11"/>
        <v>3224781.75</v>
      </c>
      <c r="N93" s="43">
        <v>14</v>
      </c>
      <c r="O93" s="43">
        <v>7138996.3099999996</v>
      </c>
      <c r="P93" s="43">
        <v>5</v>
      </c>
      <c r="Q93" s="43">
        <v>16471697.26</v>
      </c>
      <c r="R93" s="43">
        <f t="shared" si="2"/>
        <v>19</v>
      </c>
      <c r="S93" s="43">
        <f t="shared" si="2"/>
        <v>23610693.57</v>
      </c>
      <c r="T93" s="43">
        <f t="shared" ref="T93:U95" si="12">R93+L93</f>
        <v>25</v>
      </c>
      <c r="U93" s="43">
        <f t="shared" si="12"/>
        <v>26835475.32</v>
      </c>
      <c r="V93" s="16"/>
    </row>
    <row r="94" spans="1:22" s="9" customFormat="1">
      <c r="A94" s="33">
        <v>87</v>
      </c>
      <c r="B94" s="54" t="s">
        <v>326</v>
      </c>
      <c r="C94" s="1" t="s">
        <v>327</v>
      </c>
      <c r="D94" s="44"/>
      <c r="E94" s="44"/>
      <c r="F94" s="44"/>
      <c r="G94" s="44"/>
      <c r="H94" s="44"/>
      <c r="I94" s="44"/>
      <c r="J94" s="44">
        <v>1</v>
      </c>
      <c r="K94" s="44">
        <v>1076.3499999999999</v>
      </c>
      <c r="L94" s="42">
        <f t="shared" si="11"/>
        <v>1</v>
      </c>
      <c r="M94" s="42">
        <f t="shared" si="11"/>
        <v>1076.3499999999999</v>
      </c>
      <c r="N94" s="44">
        <v>11</v>
      </c>
      <c r="O94" s="44">
        <v>13133403.1</v>
      </c>
      <c r="P94" s="44">
        <v>29</v>
      </c>
      <c r="Q94" s="44">
        <v>13114685.779999999</v>
      </c>
      <c r="R94" s="42">
        <f t="shared" si="2"/>
        <v>40</v>
      </c>
      <c r="S94" s="42">
        <f t="shared" si="2"/>
        <v>26248088.879999999</v>
      </c>
      <c r="T94" s="42">
        <f t="shared" si="12"/>
        <v>41</v>
      </c>
      <c r="U94" s="42">
        <f t="shared" si="12"/>
        <v>26249165.23</v>
      </c>
      <c r="V94" s="16"/>
    </row>
    <row r="95" spans="1:22" s="9" customFormat="1">
      <c r="A95" s="30">
        <v>88</v>
      </c>
      <c r="B95" s="53" t="s">
        <v>182</v>
      </c>
      <c r="C95" s="32" t="s">
        <v>183</v>
      </c>
      <c r="D95" s="43">
        <v>51</v>
      </c>
      <c r="E95" s="43">
        <v>883759.41</v>
      </c>
      <c r="F95" s="43">
        <v>327</v>
      </c>
      <c r="G95" s="43">
        <v>5291842.43</v>
      </c>
      <c r="H95" s="43">
        <v>431</v>
      </c>
      <c r="I95" s="43">
        <v>2985561.94</v>
      </c>
      <c r="J95" s="43">
        <v>897</v>
      </c>
      <c r="K95" s="43">
        <v>5948320.9100000001</v>
      </c>
      <c r="L95" s="43">
        <f t="shared" si="11"/>
        <v>1706</v>
      </c>
      <c r="M95" s="43">
        <f t="shared" si="11"/>
        <v>15109484.689999999</v>
      </c>
      <c r="N95" s="43">
        <v>750</v>
      </c>
      <c r="O95" s="43">
        <v>8582563.5299999993</v>
      </c>
      <c r="P95" s="43">
        <v>42</v>
      </c>
      <c r="Q95" s="43">
        <v>1213808.06</v>
      </c>
      <c r="R95" s="43">
        <f t="shared" si="2"/>
        <v>792</v>
      </c>
      <c r="S95" s="43">
        <f t="shared" si="2"/>
        <v>9796371.5899999999</v>
      </c>
      <c r="T95" s="43">
        <f t="shared" si="12"/>
        <v>2498</v>
      </c>
      <c r="U95" s="43">
        <f t="shared" si="12"/>
        <v>24905856.280000001</v>
      </c>
      <c r="V95" s="16"/>
    </row>
    <row r="96" spans="1:22" s="9" customFormat="1">
      <c r="A96" s="33">
        <v>89</v>
      </c>
      <c r="B96" s="54" t="s">
        <v>331</v>
      </c>
      <c r="C96" s="1" t="s">
        <v>350</v>
      </c>
      <c r="D96" s="44"/>
      <c r="E96" s="44"/>
      <c r="F96" s="44"/>
      <c r="G96" s="44"/>
      <c r="H96" s="44">
        <v>498</v>
      </c>
      <c r="I96" s="44">
        <v>1865395.74</v>
      </c>
      <c r="J96" s="44">
        <v>1004</v>
      </c>
      <c r="K96" s="44">
        <v>11966678.08</v>
      </c>
      <c r="L96" s="42">
        <f>J96+H96+F96+D96</f>
        <v>1502</v>
      </c>
      <c r="M96" s="42">
        <f>K96+I96+G96+E96</f>
        <v>13832073.82</v>
      </c>
      <c r="N96" s="44">
        <v>1165</v>
      </c>
      <c r="O96" s="44">
        <v>10071505.130000001</v>
      </c>
      <c r="P96" s="44">
        <v>20</v>
      </c>
      <c r="Q96" s="44">
        <v>199721.13</v>
      </c>
      <c r="R96" s="42">
        <f t="shared" si="2"/>
        <v>1185</v>
      </c>
      <c r="S96" s="42">
        <f t="shared" si="2"/>
        <v>10271226.260000002</v>
      </c>
      <c r="T96" s="42">
        <f>R96+L96</f>
        <v>2687</v>
      </c>
      <c r="U96" s="42">
        <f>S96+M96</f>
        <v>24103300.080000002</v>
      </c>
      <c r="V96" s="16"/>
    </row>
    <row r="97" spans="1:22" s="9" customFormat="1">
      <c r="A97" s="30">
        <v>90</v>
      </c>
      <c r="B97" s="53" t="s">
        <v>304</v>
      </c>
      <c r="C97" s="32" t="s">
        <v>305</v>
      </c>
      <c r="D97" s="43">
        <v>2</v>
      </c>
      <c r="E97" s="43">
        <v>103469</v>
      </c>
      <c r="F97" s="43">
        <v>9</v>
      </c>
      <c r="G97" s="43">
        <v>91871.74</v>
      </c>
      <c r="H97" s="43">
        <v>101</v>
      </c>
      <c r="I97" s="43">
        <v>219279.72</v>
      </c>
      <c r="J97" s="43">
        <v>591</v>
      </c>
      <c r="K97" s="43">
        <v>11481077.369999999</v>
      </c>
      <c r="L97" s="43">
        <f t="shared" ref="L97:M112" si="13">J97+H97+F97+D97</f>
        <v>703</v>
      </c>
      <c r="M97" s="43">
        <f t="shared" si="13"/>
        <v>11895697.83</v>
      </c>
      <c r="N97" s="43">
        <v>1052</v>
      </c>
      <c r="O97" s="43">
        <v>11429257.1</v>
      </c>
      <c r="P97" s="43">
        <v>9</v>
      </c>
      <c r="Q97" s="43">
        <v>170983.08</v>
      </c>
      <c r="R97" s="43">
        <f t="shared" si="2"/>
        <v>1061</v>
      </c>
      <c r="S97" s="43">
        <f t="shared" si="2"/>
        <v>11600240.18</v>
      </c>
      <c r="T97" s="43">
        <f t="shared" ref="T97:U112" si="14">R97+L97</f>
        <v>1764</v>
      </c>
      <c r="U97" s="43">
        <f t="shared" si="14"/>
        <v>23495938.009999998</v>
      </c>
      <c r="V97" s="16"/>
    </row>
    <row r="98" spans="1:22" s="9" customFormat="1">
      <c r="A98" s="33">
        <v>91</v>
      </c>
      <c r="B98" s="23" t="s">
        <v>202</v>
      </c>
      <c r="C98" s="1" t="s">
        <v>203</v>
      </c>
      <c r="D98" s="44">
        <v>1</v>
      </c>
      <c r="E98" s="44">
        <v>9563.5</v>
      </c>
      <c r="F98" s="44">
        <v>13</v>
      </c>
      <c r="G98" s="44">
        <v>197786.73</v>
      </c>
      <c r="H98" s="44">
        <v>373</v>
      </c>
      <c r="I98" s="44">
        <v>1472272.02</v>
      </c>
      <c r="J98" s="44">
        <v>741</v>
      </c>
      <c r="K98" s="44">
        <v>3412135.4</v>
      </c>
      <c r="L98" s="42">
        <f t="shared" si="13"/>
        <v>1128</v>
      </c>
      <c r="M98" s="42">
        <f t="shared" si="13"/>
        <v>5091757.6500000004</v>
      </c>
      <c r="N98" s="44">
        <v>350</v>
      </c>
      <c r="O98" s="44">
        <v>10158801.08</v>
      </c>
      <c r="P98" s="44">
        <v>95</v>
      </c>
      <c r="Q98" s="44">
        <v>8038801.8700000001</v>
      </c>
      <c r="R98" s="42">
        <f t="shared" si="2"/>
        <v>445</v>
      </c>
      <c r="S98" s="42">
        <f t="shared" si="2"/>
        <v>18197602.949999999</v>
      </c>
      <c r="T98" s="42">
        <f t="shared" si="14"/>
        <v>1573</v>
      </c>
      <c r="U98" s="42">
        <f t="shared" si="14"/>
        <v>23289360.600000001</v>
      </c>
      <c r="V98" s="16"/>
    </row>
    <row r="99" spans="1:22" s="9" customFormat="1">
      <c r="A99" s="30">
        <v>92</v>
      </c>
      <c r="B99" s="31" t="s">
        <v>178</v>
      </c>
      <c r="C99" s="32" t="s">
        <v>179</v>
      </c>
      <c r="D99" s="43">
        <v>19</v>
      </c>
      <c r="E99" s="43">
        <v>261546.9</v>
      </c>
      <c r="F99" s="43">
        <v>83</v>
      </c>
      <c r="G99" s="43">
        <v>797950.2</v>
      </c>
      <c r="H99" s="43">
        <v>424</v>
      </c>
      <c r="I99" s="43">
        <v>2488336.29</v>
      </c>
      <c r="J99" s="43">
        <v>1189</v>
      </c>
      <c r="K99" s="43">
        <v>10576281.91</v>
      </c>
      <c r="L99" s="43">
        <f t="shared" si="13"/>
        <v>1715</v>
      </c>
      <c r="M99" s="43">
        <f t="shared" si="13"/>
        <v>14124115.299999999</v>
      </c>
      <c r="N99" s="43">
        <v>960</v>
      </c>
      <c r="O99" s="43">
        <v>8846436.2899999991</v>
      </c>
      <c r="P99" s="43">
        <v>13</v>
      </c>
      <c r="Q99" s="43">
        <v>251256.5</v>
      </c>
      <c r="R99" s="43">
        <f t="shared" si="2"/>
        <v>973</v>
      </c>
      <c r="S99" s="43">
        <f t="shared" si="2"/>
        <v>9097692.7899999991</v>
      </c>
      <c r="T99" s="43">
        <f t="shared" si="14"/>
        <v>2688</v>
      </c>
      <c r="U99" s="43">
        <f t="shared" si="14"/>
        <v>23221808.089999996</v>
      </c>
      <c r="V99" s="16"/>
    </row>
    <row r="100" spans="1:22" s="9" customFormat="1">
      <c r="A100" s="33">
        <v>93</v>
      </c>
      <c r="B100" s="54" t="s">
        <v>226</v>
      </c>
      <c r="C100" s="1" t="s">
        <v>227</v>
      </c>
      <c r="D100" s="44">
        <v>40</v>
      </c>
      <c r="E100" s="44">
        <v>8725742.4700000007</v>
      </c>
      <c r="F100" s="44">
        <v>9</v>
      </c>
      <c r="G100" s="44">
        <v>431248.91</v>
      </c>
      <c r="H100" s="44">
        <v>17</v>
      </c>
      <c r="I100" s="44">
        <v>460316.47</v>
      </c>
      <c r="J100" s="44">
        <v>98</v>
      </c>
      <c r="K100" s="44">
        <v>1824885.7</v>
      </c>
      <c r="L100" s="42">
        <f t="shared" si="13"/>
        <v>164</v>
      </c>
      <c r="M100" s="42">
        <f t="shared" si="13"/>
        <v>11442193.550000001</v>
      </c>
      <c r="N100" s="44">
        <v>8</v>
      </c>
      <c r="O100" s="44">
        <v>2425500.02</v>
      </c>
      <c r="P100" s="44">
        <v>17</v>
      </c>
      <c r="Q100" s="44">
        <v>9332823</v>
      </c>
      <c r="R100" s="42">
        <f t="shared" si="2"/>
        <v>25</v>
      </c>
      <c r="S100" s="42">
        <f t="shared" si="2"/>
        <v>11758323.02</v>
      </c>
      <c r="T100" s="42">
        <f t="shared" si="14"/>
        <v>189</v>
      </c>
      <c r="U100" s="42">
        <f t="shared" si="14"/>
        <v>23200516.57</v>
      </c>
      <c r="V100" s="16"/>
    </row>
    <row r="101" spans="1:22" s="9" customFormat="1">
      <c r="A101" s="30">
        <v>94</v>
      </c>
      <c r="B101" s="53" t="s">
        <v>324</v>
      </c>
      <c r="C101" s="32" t="s">
        <v>325</v>
      </c>
      <c r="D101" s="43">
        <v>1</v>
      </c>
      <c r="E101" s="43">
        <v>29600</v>
      </c>
      <c r="F101" s="43">
        <v>69</v>
      </c>
      <c r="G101" s="43">
        <v>1422300.34</v>
      </c>
      <c r="H101" s="43">
        <v>76</v>
      </c>
      <c r="I101" s="43">
        <v>520384.02</v>
      </c>
      <c r="J101" s="43">
        <v>195</v>
      </c>
      <c r="K101" s="43">
        <v>5411469.7400000002</v>
      </c>
      <c r="L101" s="43">
        <f t="shared" si="13"/>
        <v>341</v>
      </c>
      <c r="M101" s="43">
        <f t="shared" si="13"/>
        <v>7383754.0999999996</v>
      </c>
      <c r="N101" s="43">
        <v>393</v>
      </c>
      <c r="O101" s="43">
        <v>10331960.550000001</v>
      </c>
      <c r="P101" s="43">
        <v>41</v>
      </c>
      <c r="Q101" s="43">
        <v>4055353.1</v>
      </c>
      <c r="R101" s="43">
        <f t="shared" si="2"/>
        <v>434</v>
      </c>
      <c r="S101" s="43">
        <f t="shared" si="2"/>
        <v>14387313.65</v>
      </c>
      <c r="T101" s="43">
        <f t="shared" si="14"/>
        <v>775</v>
      </c>
      <c r="U101" s="43">
        <f t="shared" si="14"/>
        <v>21771067.75</v>
      </c>
      <c r="V101" s="16"/>
    </row>
    <row r="102" spans="1:22" s="9" customFormat="1">
      <c r="A102" s="33">
        <v>95</v>
      </c>
      <c r="B102" s="54" t="s">
        <v>173</v>
      </c>
      <c r="C102" s="1" t="s">
        <v>358</v>
      </c>
      <c r="D102" s="44">
        <v>9</v>
      </c>
      <c r="E102" s="44">
        <v>257664.87</v>
      </c>
      <c r="F102" s="44">
        <v>68</v>
      </c>
      <c r="G102" s="44">
        <v>798803.23</v>
      </c>
      <c r="H102" s="44">
        <v>233</v>
      </c>
      <c r="I102" s="44">
        <v>1812704.94</v>
      </c>
      <c r="J102" s="44">
        <v>946</v>
      </c>
      <c r="K102" s="44">
        <v>8196220.0199999996</v>
      </c>
      <c r="L102" s="42">
        <f t="shared" si="13"/>
        <v>1256</v>
      </c>
      <c r="M102" s="42">
        <f t="shared" si="13"/>
        <v>11065393.059999999</v>
      </c>
      <c r="N102" s="44">
        <v>388</v>
      </c>
      <c r="O102" s="44">
        <v>8420884.5600000005</v>
      </c>
      <c r="P102" s="44">
        <v>58</v>
      </c>
      <c r="Q102" s="44">
        <v>1513525.54</v>
      </c>
      <c r="R102" s="42">
        <f t="shared" ref="R102:S118" si="15">N102+P102</f>
        <v>446</v>
      </c>
      <c r="S102" s="42">
        <f t="shared" si="15"/>
        <v>9934410.1000000015</v>
      </c>
      <c r="T102" s="42">
        <f t="shared" si="14"/>
        <v>1702</v>
      </c>
      <c r="U102" s="42">
        <f t="shared" si="14"/>
        <v>20999803.16</v>
      </c>
      <c r="V102" s="16"/>
    </row>
    <row r="103" spans="1:22" s="9" customFormat="1">
      <c r="A103" s="30">
        <v>96</v>
      </c>
      <c r="B103" s="53" t="s">
        <v>200</v>
      </c>
      <c r="C103" s="32" t="s">
        <v>201</v>
      </c>
      <c r="D103" s="43">
        <v>32</v>
      </c>
      <c r="E103" s="43">
        <v>846454.47</v>
      </c>
      <c r="F103" s="43">
        <v>119</v>
      </c>
      <c r="G103" s="43">
        <v>2097344.12</v>
      </c>
      <c r="H103" s="43">
        <v>230</v>
      </c>
      <c r="I103" s="43">
        <v>2129668.5</v>
      </c>
      <c r="J103" s="43">
        <v>620</v>
      </c>
      <c r="K103" s="43">
        <v>6156316.5199999996</v>
      </c>
      <c r="L103" s="43">
        <f t="shared" si="13"/>
        <v>1001</v>
      </c>
      <c r="M103" s="43">
        <f t="shared" si="13"/>
        <v>11229783.610000001</v>
      </c>
      <c r="N103" s="43">
        <v>684</v>
      </c>
      <c r="O103" s="43">
        <v>7281965.0199999996</v>
      </c>
      <c r="P103" s="43">
        <v>47</v>
      </c>
      <c r="Q103" s="43">
        <v>2005207.77</v>
      </c>
      <c r="R103" s="43">
        <f t="shared" si="15"/>
        <v>731</v>
      </c>
      <c r="S103" s="43">
        <f t="shared" si="15"/>
        <v>9287172.7899999991</v>
      </c>
      <c r="T103" s="43">
        <f t="shared" si="14"/>
        <v>1732</v>
      </c>
      <c r="U103" s="43">
        <f t="shared" si="14"/>
        <v>20516956.399999999</v>
      </c>
      <c r="V103" s="16"/>
    </row>
    <row r="104" spans="1:22" s="9" customFormat="1">
      <c r="A104" s="33">
        <v>97</v>
      </c>
      <c r="B104" s="54" t="s">
        <v>244</v>
      </c>
      <c r="C104" s="1" t="s">
        <v>245</v>
      </c>
      <c r="D104" s="44"/>
      <c r="E104" s="44"/>
      <c r="F104" s="44">
        <v>1</v>
      </c>
      <c r="G104" s="44">
        <v>2081450</v>
      </c>
      <c r="H104" s="44">
        <v>38</v>
      </c>
      <c r="I104" s="44">
        <v>1127458.02</v>
      </c>
      <c r="J104" s="44">
        <v>48</v>
      </c>
      <c r="K104" s="44">
        <v>260990.99</v>
      </c>
      <c r="L104" s="42">
        <f t="shared" si="13"/>
        <v>87</v>
      </c>
      <c r="M104" s="42">
        <f t="shared" si="13"/>
        <v>3469899.01</v>
      </c>
      <c r="N104" s="44">
        <v>18</v>
      </c>
      <c r="O104" s="44">
        <v>8503631.0199999996</v>
      </c>
      <c r="P104" s="44">
        <v>14</v>
      </c>
      <c r="Q104" s="44">
        <v>7253704.3600000003</v>
      </c>
      <c r="R104" s="42">
        <f t="shared" si="15"/>
        <v>32</v>
      </c>
      <c r="S104" s="42">
        <f t="shared" si="15"/>
        <v>15757335.379999999</v>
      </c>
      <c r="T104" s="42">
        <f t="shared" si="14"/>
        <v>119</v>
      </c>
      <c r="U104" s="42">
        <f t="shared" si="14"/>
        <v>19227234.390000001</v>
      </c>
      <c r="V104" s="16"/>
    </row>
    <row r="105" spans="1:22" s="9" customFormat="1">
      <c r="A105" s="30">
        <v>98</v>
      </c>
      <c r="B105" s="53" t="s">
        <v>356</v>
      </c>
      <c r="C105" s="32" t="s">
        <v>357</v>
      </c>
      <c r="D105" s="43"/>
      <c r="E105" s="43"/>
      <c r="F105" s="43">
        <v>3</v>
      </c>
      <c r="G105" s="43">
        <v>119518.2</v>
      </c>
      <c r="H105" s="43"/>
      <c r="I105" s="43"/>
      <c r="J105" s="43">
        <v>50</v>
      </c>
      <c r="K105" s="43">
        <v>8033292.6900000004</v>
      </c>
      <c r="L105" s="43">
        <f t="shared" si="13"/>
        <v>53</v>
      </c>
      <c r="M105" s="43">
        <f t="shared" si="13"/>
        <v>8152810.8900000006</v>
      </c>
      <c r="N105" s="43">
        <v>3</v>
      </c>
      <c r="O105" s="43">
        <v>8000000</v>
      </c>
      <c r="P105" s="43"/>
      <c r="Q105" s="43"/>
      <c r="R105" s="43">
        <f t="shared" si="15"/>
        <v>3</v>
      </c>
      <c r="S105" s="43">
        <f t="shared" si="15"/>
        <v>8000000</v>
      </c>
      <c r="T105" s="43">
        <f t="shared" si="14"/>
        <v>56</v>
      </c>
      <c r="U105" s="43">
        <f t="shared" si="14"/>
        <v>16152810.890000001</v>
      </c>
      <c r="V105" s="16"/>
    </row>
    <row r="106" spans="1:22" s="9" customFormat="1">
      <c r="A106" s="33">
        <v>99</v>
      </c>
      <c r="B106" s="54" t="s">
        <v>198</v>
      </c>
      <c r="C106" s="1" t="s">
        <v>199</v>
      </c>
      <c r="D106" s="44">
        <v>2</v>
      </c>
      <c r="E106" s="44">
        <v>45454.8</v>
      </c>
      <c r="F106" s="44">
        <v>19</v>
      </c>
      <c r="G106" s="44">
        <v>394679.42</v>
      </c>
      <c r="H106" s="44">
        <v>1138</v>
      </c>
      <c r="I106" s="44">
        <v>1845242.74</v>
      </c>
      <c r="J106" s="44">
        <v>1811</v>
      </c>
      <c r="K106" s="44">
        <v>6594766.21</v>
      </c>
      <c r="L106" s="42">
        <f t="shared" si="13"/>
        <v>2970</v>
      </c>
      <c r="M106" s="42">
        <f t="shared" si="13"/>
        <v>8880143.1699999999</v>
      </c>
      <c r="N106" s="44">
        <v>552</v>
      </c>
      <c r="O106" s="44">
        <v>6130261.5300000003</v>
      </c>
      <c r="P106" s="44">
        <v>20</v>
      </c>
      <c r="Q106" s="44">
        <v>1034058.07</v>
      </c>
      <c r="R106" s="42">
        <f t="shared" si="15"/>
        <v>572</v>
      </c>
      <c r="S106" s="42">
        <f t="shared" si="15"/>
        <v>7164319.6000000006</v>
      </c>
      <c r="T106" s="42">
        <f t="shared" si="14"/>
        <v>3542</v>
      </c>
      <c r="U106" s="42">
        <f t="shared" si="14"/>
        <v>16044462.77</v>
      </c>
      <c r="V106" s="16"/>
    </row>
    <row r="107" spans="1:22" s="9" customFormat="1">
      <c r="A107" s="30">
        <v>100</v>
      </c>
      <c r="B107" s="53" t="s">
        <v>218</v>
      </c>
      <c r="C107" s="32" t="s">
        <v>219</v>
      </c>
      <c r="D107" s="43">
        <v>3</v>
      </c>
      <c r="E107" s="43">
        <v>183523</v>
      </c>
      <c r="F107" s="43">
        <v>68</v>
      </c>
      <c r="G107" s="43">
        <v>1411164.56</v>
      </c>
      <c r="H107" s="43">
        <v>150</v>
      </c>
      <c r="I107" s="43">
        <v>223320.87</v>
      </c>
      <c r="J107" s="43">
        <v>388</v>
      </c>
      <c r="K107" s="43">
        <v>1406143.07</v>
      </c>
      <c r="L107" s="43">
        <f t="shared" si="13"/>
        <v>609</v>
      </c>
      <c r="M107" s="43">
        <f t="shared" si="13"/>
        <v>3224151.5</v>
      </c>
      <c r="N107" s="43">
        <v>233</v>
      </c>
      <c r="O107" s="43">
        <v>6521738.6100000003</v>
      </c>
      <c r="P107" s="43">
        <v>46</v>
      </c>
      <c r="Q107" s="43">
        <v>4162805.57</v>
      </c>
      <c r="R107" s="43">
        <f t="shared" si="15"/>
        <v>279</v>
      </c>
      <c r="S107" s="43">
        <f t="shared" si="15"/>
        <v>10684544.18</v>
      </c>
      <c r="T107" s="43">
        <f t="shared" si="14"/>
        <v>888</v>
      </c>
      <c r="U107" s="43">
        <f t="shared" si="14"/>
        <v>13908695.68</v>
      </c>
      <c r="V107" s="16"/>
    </row>
    <row r="108" spans="1:22" s="9" customFormat="1">
      <c r="A108" s="33">
        <v>101</v>
      </c>
      <c r="B108" s="23" t="s">
        <v>222</v>
      </c>
      <c r="C108" s="1" t="s">
        <v>223</v>
      </c>
      <c r="D108" s="44"/>
      <c r="E108" s="44"/>
      <c r="F108" s="44"/>
      <c r="G108" s="44"/>
      <c r="H108" s="44">
        <v>77</v>
      </c>
      <c r="I108" s="44">
        <v>1369559.99</v>
      </c>
      <c r="J108" s="44">
        <v>384</v>
      </c>
      <c r="K108" s="44">
        <v>5395788.0300000003</v>
      </c>
      <c r="L108" s="42">
        <f t="shared" si="13"/>
        <v>461</v>
      </c>
      <c r="M108" s="42">
        <f t="shared" si="13"/>
        <v>6765348.0200000005</v>
      </c>
      <c r="N108" s="44">
        <v>365</v>
      </c>
      <c r="O108" s="44">
        <v>5227401.2699999996</v>
      </c>
      <c r="P108" s="44">
        <v>76</v>
      </c>
      <c r="Q108" s="44">
        <v>1369559.99</v>
      </c>
      <c r="R108" s="42">
        <f t="shared" si="15"/>
        <v>441</v>
      </c>
      <c r="S108" s="42">
        <f t="shared" si="15"/>
        <v>6596961.2599999998</v>
      </c>
      <c r="T108" s="42">
        <f t="shared" si="14"/>
        <v>902</v>
      </c>
      <c r="U108" s="42">
        <f t="shared" si="14"/>
        <v>13362309.280000001</v>
      </c>
      <c r="V108" s="16"/>
    </row>
    <row r="109" spans="1:22" s="9" customFormat="1">
      <c r="A109" s="30">
        <v>102</v>
      </c>
      <c r="B109" s="31" t="s">
        <v>190</v>
      </c>
      <c r="C109" s="32" t="s">
        <v>191</v>
      </c>
      <c r="D109" s="43"/>
      <c r="E109" s="43"/>
      <c r="F109" s="43">
        <v>1</v>
      </c>
      <c r="G109" s="43">
        <v>2503</v>
      </c>
      <c r="H109" s="43">
        <v>154</v>
      </c>
      <c r="I109" s="43">
        <v>838725.64</v>
      </c>
      <c r="J109" s="43">
        <v>393</v>
      </c>
      <c r="K109" s="43">
        <v>2835747.52</v>
      </c>
      <c r="L109" s="43">
        <f t="shared" si="13"/>
        <v>548</v>
      </c>
      <c r="M109" s="43">
        <f t="shared" si="13"/>
        <v>3676976.16</v>
      </c>
      <c r="N109" s="43">
        <v>415</v>
      </c>
      <c r="O109" s="43">
        <v>5569689.1299999999</v>
      </c>
      <c r="P109" s="43">
        <v>44</v>
      </c>
      <c r="Q109" s="43">
        <v>3602943.03</v>
      </c>
      <c r="R109" s="43">
        <f t="shared" si="15"/>
        <v>459</v>
      </c>
      <c r="S109" s="43">
        <f t="shared" si="15"/>
        <v>9172632.1600000001</v>
      </c>
      <c r="T109" s="43">
        <f t="shared" si="14"/>
        <v>1007</v>
      </c>
      <c r="U109" s="43">
        <f t="shared" si="14"/>
        <v>12849608.32</v>
      </c>
      <c r="V109" s="16"/>
    </row>
    <row r="110" spans="1:22" s="9" customFormat="1">
      <c r="A110" s="33">
        <v>103</v>
      </c>
      <c r="B110" s="54" t="s">
        <v>284</v>
      </c>
      <c r="C110" s="1" t="s">
        <v>285</v>
      </c>
      <c r="D110" s="44">
        <v>1</v>
      </c>
      <c r="E110" s="44">
        <v>45000</v>
      </c>
      <c r="F110" s="44"/>
      <c r="G110" s="44"/>
      <c r="H110" s="44">
        <v>1302</v>
      </c>
      <c r="I110" s="44">
        <v>504332.15</v>
      </c>
      <c r="J110" s="44">
        <v>1108</v>
      </c>
      <c r="K110" s="44">
        <v>952206.95</v>
      </c>
      <c r="L110" s="42">
        <f t="shared" si="13"/>
        <v>2411</v>
      </c>
      <c r="M110" s="42">
        <f t="shared" si="13"/>
        <v>1501539.1</v>
      </c>
      <c r="N110" s="44">
        <v>70</v>
      </c>
      <c r="O110" s="44">
        <v>5820599.21</v>
      </c>
      <c r="P110" s="44">
        <v>43</v>
      </c>
      <c r="Q110" s="44">
        <v>5448489.6500000004</v>
      </c>
      <c r="R110" s="42">
        <f t="shared" si="15"/>
        <v>113</v>
      </c>
      <c r="S110" s="42">
        <f t="shared" si="15"/>
        <v>11269088.859999999</v>
      </c>
      <c r="T110" s="42">
        <f t="shared" si="14"/>
        <v>2524</v>
      </c>
      <c r="U110" s="42">
        <f t="shared" si="14"/>
        <v>12770627.959999999</v>
      </c>
      <c r="V110" s="16"/>
    </row>
    <row r="111" spans="1:22" s="9" customFormat="1">
      <c r="A111" s="30">
        <v>104</v>
      </c>
      <c r="B111" s="53" t="s">
        <v>238</v>
      </c>
      <c r="C111" s="32" t="s">
        <v>329</v>
      </c>
      <c r="D111" s="43">
        <v>4</v>
      </c>
      <c r="E111" s="43">
        <v>30964.14</v>
      </c>
      <c r="F111" s="43">
        <v>36</v>
      </c>
      <c r="G111" s="43">
        <v>341538.03</v>
      </c>
      <c r="H111" s="43">
        <v>1784</v>
      </c>
      <c r="I111" s="43">
        <v>2851230.61</v>
      </c>
      <c r="J111" s="43">
        <v>618</v>
      </c>
      <c r="K111" s="43">
        <v>4130869.19</v>
      </c>
      <c r="L111" s="43">
        <f t="shared" si="13"/>
        <v>2442</v>
      </c>
      <c r="M111" s="43">
        <f t="shared" si="13"/>
        <v>7354601.9699999997</v>
      </c>
      <c r="N111" s="43">
        <v>112</v>
      </c>
      <c r="O111" s="43">
        <v>3823471.69</v>
      </c>
      <c r="P111" s="43">
        <v>95</v>
      </c>
      <c r="Q111" s="43">
        <v>1242672.6000000001</v>
      </c>
      <c r="R111" s="43">
        <f t="shared" si="15"/>
        <v>207</v>
      </c>
      <c r="S111" s="43">
        <f t="shared" si="15"/>
        <v>5066144.29</v>
      </c>
      <c r="T111" s="43">
        <f t="shared" si="14"/>
        <v>2649</v>
      </c>
      <c r="U111" s="43">
        <f t="shared" si="14"/>
        <v>12420746.26</v>
      </c>
      <c r="V111" s="16"/>
    </row>
    <row r="112" spans="1:22" s="9" customFormat="1">
      <c r="A112" s="33">
        <v>105</v>
      </c>
      <c r="B112" s="54" t="s">
        <v>208</v>
      </c>
      <c r="C112" s="1" t="s">
        <v>209</v>
      </c>
      <c r="D112" s="44">
        <v>5</v>
      </c>
      <c r="E112" s="44">
        <v>95842</v>
      </c>
      <c r="F112" s="44">
        <v>118</v>
      </c>
      <c r="G112" s="44">
        <v>3956615.89</v>
      </c>
      <c r="H112" s="44">
        <v>84</v>
      </c>
      <c r="I112" s="44">
        <v>694643.38</v>
      </c>
      <c r="J112" s="44">
        <v>264</v>
      </c>
      <c r="K112" s="44">
        <v>1493024.9</v>
      </c>
      <c r="L112" s="42">
        <f t="shared" si="13"/>
        <v>471</v>
      </c>
      <c r="M112" s="42">
        <f t="shared" si="13"/>
        <v>6240126.1699999999</v>
      </c>
      <c r="N112" s="44">
        <v>236</v>
      </c>
      <c r="O112" s="44">
        <v>5299719.5999999996</v>
      </c>
      <c r="P112" s="44">
        <v>51</v>
      </c>
      <c r="Q112" s="44">
        <v>669127.78</v>
      </c>
      <c r="R112" s="42">
        <f t="shared" si="15"/>
        <v>287</v>
      </c>
      <c r="S112" s="42">
        <f t="shared" si="15"/>
        <v>5968847.3799999999</v>
      </c>
      <c r="T112" s="42">
        <f t="shared" si="14"/>
        <v>758</v>
      </c>
      <c r="U112" s="42">
        <f t="shared" si="14"/>
        <v>12208973.550000001</v>
      </c>
      <c r="V112" s="16"/>
    </row>
    <row r="113" spans="1:22" s="9" customFormat="1">
      <c r="A113" s="30">
        <v>106</v>
      </c>
      <c r="B113" s="53" t="s">
        <v>194</v>
      </c>
      <c r="C113" s="32" t="s">
        <v>195</v>
      </c>
      <c r="D113" s="43">
        <v>10</v>
      </c>
      <c r="E113" s="43">
        <v>32983.42</v>
      </c>
      <c r="F113" s="43">
        <v>135</v>
      </c>
      <c r="G113" s="43">
        <v>2585335.1</v>
      </c>
      <c r="H113" s="43">
        <v>131</v>
      </c>
      <c r="I113" s="43">
        <v>864300.28</v>
      </c>
      <c r="J113" s="43">
        <v>380</v>
      </c>
      <c r="K113" s="43">
        <v>1699519.93</v>
      </c>
      <c r="L113" s="43">
        <f t="shared" ref="L113:M132" si="16">J113+H113+F113+D113</f>
        <v>656</v>
      </c>
      <c r="M113" s="43">
        <f t="shared" si="16"/>
        <v>5182138.7300000004</v>
      </c>
      <c r="N113" s="43">
        <v>237</v>
      </c>
      <c r="O113" s="43">
        <v>4781020.66</v>
      </c>
      <c r="P113" s="43">
        <v>30</v>
      </c>
      <c r="Q113" s="43">
        <v>1397156.46</v>
      </c>
      <c r="R113" s="43">
        <f t="shared" si="15"/>
        <v>267</v>
      </c>
      <c r="S113" s="43">
        <f t="shared" si="15"/>
        <v>6178177.1200000001</v>
      </c>
      <c r="T113" s="43">
        <f t="shared" ref="T113:U132" si="17">R113+L113</f>
        <v>923</v>
      </c>
      <c r="U113" s="43">
        <f t="shared" si="17"/>
        <v>11360315.850000001</v>
      </c>
      <c r="V113" s="16"/>
    </row>
    <row r="114" spans="1:22" s="9" customFormat="1">
      <c r="A114" s="33">
        <v>107</v>
      </c>
      <c r="B114" s="54" t="s">
        <v>186</v>
      </c>
      <c r="C114" s="1" t="s">
        <v>187</v>
      </c>
      <c r="D114" s="44">
        <v>3</v>
      </c>
      <c r="E114" s="44">
        <v>13158.5</v>
      </c>
      <c r="F114" s="44">
        <v>10</v>
      </c>
      <c r="G114" s="44">
        <v>254740.19</v>
      </c>
      <c r="H114" s="44">
        <v>381</v>
      </c>
      <c r="I114" s="44">
        <v>2533615.41</v>
      </c>
      <c r="J114" s="44">
        <v>637</v>
      </c>
      <c r="K114" s="44">
        <v>5172826.1500000004</v>
      </c>
      <c r="L114" s="42">
        <f t="shared" si="16"/>
        <v>1031</v>
      </c>
      <c r="M114" s="42">
        <f t="shared" si="16"/>
        <v>7974340.2500000009</v>
      </c>
      <c r="N114" s="44">
        <v>437</v>
      </c>
      <c r="O114" s="44">
        <v>2990825.36</v>
      </c>
      <c r="P114" s="44">
        <v>3</v>
      </c>
      <c r="Q114" s="44">
        <v>19960</v>
      </c>
      <c r="R114" s="42">
        <f t="shared" si="15"/>
        <v>440</v>
      </c>
      <c r="S114" s="42">
        <f t="shared" si="15"/>
        <v>3010785.36</v>
      </c>
      <c r="T114" s="42">
        <f t="shared" si="17"/>
        <v>1471</v>
      </c>
      <c r="U114" s="42">
        <f t="shared" si="17"/>
        <v>10985125.610000001</v>
      </c>
      <c r="V114" s="16"/>
    </row>
    <row r="115" spans="1:22" s="9" customFormat="1">
      <c r="A115" s="30">
        <v>108</v>
      </c>
      <c r="B115" s="53" t="s">
        <v>206</v>
      </c>
      <c r="C115" s="32" t="s">
        <v>207</v>
      </c>
      <c r="D115" s="43">
        <v>23</v>
      </c>
      <c r="E115" s="43">
        <v>344287.45</v>
      </c>
      <c r="F115" s="43">
        <v>57</v>
      </c>
      <c r="G115" s="43">
        <v>817740.86</v>
      </c>
      <c r="H115" s="43">
        <v>1188</v>
      </c>
      <c r="I115" s="43">
        <v>1808078.36</v>
      </c>
      <c r="J115" s="43">
        <v>1465</v>
      </c>
      <c r="K115" s="43">
        <v>3550514.66</v>
      </c>
      <c r="L115" s="43">
        <f t="shared" si="16"/>
        <v>2733</v>
      </c>
      <c r="M115" s="43">
        <f t="shared" si="16"/>
        <v>6520621.330000001</v>
      </c>
      <c r="N115" s="43">
        <v>347</v>
      </c>
      <c r="O115" s="43">
        <v>3110828.7</v>
      </c>
      <c r="P115" s="43">
        <v>79</v>
      </c>
      <c r="Q115" s="43">
        <v>947135.4</v>
      </c>
      <c r="R115" s="43">
        <f t="shared" si="15"/>
        <v>426</v>
      </c>
      <c r="S115" s="43">
        <f t="shared" si="15"/>
        <v>4057964.1</v>
      </c>
      <c r="T115" s="43">
        <f t="shared" si="17"/>
        <v>3159</v>
      </c>
      <c r="U115" s="43">
        <f t="shared" si="17"/>
        <v>10578585.430000002</v>
      </c>
      <c r="V115" s="16"/>
    </row>
    <row r="116" spans="1:22" s="9" customFormat="1">
      <c r="A116" s="33">
        <v>109</v>
      </c>
      <c r="B116" s="54" t="s">
        <v>290</v>
      </c>
      <c r="C116" s="1" t="s">
        <v>291</v>
      </c>
      <c r="D116" s="44">
        <v>4</v>
      </c>
      <c r="E116" s="44">
        <v>64338.92</v>
      </c>
      <c r="F116" s="44">
        <v>44</v>
      </c>
      <c r="G116" s="44">
        <v>606680.31000000006</v>
      </c>
      <c r="H116" s="44">
        <v>75</v>
      </c>
      <c r="I116" s="44">
        <v>1296814.0800000001</v>
      </c>
      <c r="J116" s="44">
        <v>498</v>
      </c>
      <c r="K116" s="44">
        <v>3292971.62</v>
      </c>
      <c r="L116" s="42">
        <f t="shared" si="16"/>
        <v>621</v>
      </c>
      <c r="M116" s="42">
        <f t="shared" si="16"/>
        <v>5260804.93</v>
      </c>
      <c r="N116" s="44">
        <v>524</v>
      </c>
      <c r="O116" s="44">
        <v>3823961.04</v>
      </c>
      <c r="P116" s="44">
        <v>50</v>
      </c>
      <c r="Q116" s="44">
        <v>1219727.54</v>
      </c>
      <c r="R116" s="42">
        <f t="shared" si="15"/>
        <v>574</v>
      </c>
      <c r="S116" s="42">
        <f t="shared" si="15"/>
        <v>5043688.58</v>
      </c>
      <c r="T116" s="42">
        <f t="shared" si="17"/>
        <v>1195</v>
      </c>
      <c r="U116" s="42">
        <f t="shared" si="17"/>
        <v>10304493.51</v>
      </c>
      <c r="V116" s="16"/>
    </row>
    <row r="117" spans="1:22" s="9" customFormat="1">
      <c r="A117" s="30">
        <v>110</v>
      </c>
      <c r="B117" s="53" t="s">
        <v>230</v>
      </c>
      <c r="C117" s="32" t="s">
        <v>231</v>
      </c>
      <c r="D117" s="43">
        <v>7</v>
      </c>
      <c r="E117" s="43">
        <v>175644.23</v>
      </c>
      <c r="F117" s="43">
        <v>8</v>
      </c>
      <c r="G117" s="43">
        <v>53052.92</v>
      </c>
      <c r="H117" s="43">
        <v>284</v>
      </c>
      <c r="I117" s="43">
        <v>1424591.7</v>
      </c>
      <c r="J117" s="43">
        <v>600</v>
      </c>
      <c r="K117" s="43">
        <v>4410376.68</v>
      </c>
      <c r="L117" s="43">
        <f t="shared" si="16"/>
        <v>899</v>
      </c>
      <c r="M117" s="43">
        <f t="shared" si="16"/>
        <v>6063665.5300000003</v>
      </c>
      <c r="N117" s="43">
        <v>202</v>
      </c>
      <c r="O117" s="43">
        <v>3337414.46</v>
      </c>
      <c r="P117" s="43">
        <v>18</v>
      </c>
      <c r="Q117" s="43">
        <v>478905.69</v>
      </c>
      <c r="R117" s="43">
        <f t="shared" si="15"/>
        <v>220</v>
      </c>
      <c r="S117" s="43">
        <f t="shared" si="15"/>
        <v>3816320.15</v>
      </c>
      <c r="T117" s="43">
        <f t="shared" si="17"/>
        <v>1119</v>
      </c>
      <c r="U117" s="43">
        <f t="shared" si="17"/>
        <v>9879985.6799999997</v>
      </c>
      <c r="V117" s="16"/>
    </row>
    <row r="118" spans="1:22" s="9" customFormat="1">
      <c r="A118" s="33">
        <v>111</v>
      </c>
      <c r="B118" s="23" t="s">
        <v>239</v>
      </c>
      <c r="C118" s="1" t="s">
        <v>240</v>
      </c>
      <c r="D118" s="44"/>
      <c r="E118" s="44"/>
      <c r="F118" s="44"/>
      <c r="G118" s="44"/>
      <c r="H118" s="44">
        <v>81</v>
      </c>
      <c r="I118" s="44">
        <v>211765.59</v>
      </c>
      <c r="J118" s="44">
        <v>295</v>
      </c>
      <c r="K118" s="44">
        <v>4776359.7699999996</v>
      </c>
      <c r="L118" s="42">
        <f t="shared" si="16"/>
        <v>376</v>
      </c>
      <c r="M118" s="42">
        <f t="shared" si="16"/>
        <v>4988125.3599999994</v>
      </c>
      <c r="N118" s="44">
        <v>810</v>
      </c>
      <c r="O118" s="44">
        <v>4590844.0199999996</v>
      </c>
      <c r="P118" s="44">
        <v>4</v>
      </c>
      <c r="Q118" s="44">
        <v>23643.57</v>
      </c>
      <c r="R118" s="42">
        <f t="shared" si="15"/>
        <v>814</v>
      </c>
      <c r="S118" s="42">
        <f t="shared" si="15"/>
        <v>4614487.59</v>
      </c>
      <c r="T118" s="42">
        <f t="shared" si="17"/>
        <v>1190</v>
      </c>
      <c r="U118" s="42">
        <f t="shared" si="17"/>
        <v>9602612.9499999993</v>
      </c>
      <c r="V118" s="16"/>
    </row>
    <row r="119" spans="1:22" s="9" customFormat="1">
      <c r="A119" s="30">
        <v>112</v>
      </c>
      <c r="B119" s="31" t="s">
        <v>212</v>
      </c>
      <c r="C119" s="32" t="s">
        <v>213</v>
      </c>
      <c r="D119" s="43"/>
      <c r="E119" s="43"/>
      <c r="F119" s="43">
        <v>4</v>
      </c>
      <c r="G119" s="43">
        <v>23194.23</v>
      </c>
      <c r="H119" s="43">
        <v>183</v>
      </c>
      <c r="I119" s="43">
        <v>634411</v>
      </c>
      <c r="J119" s="43">
        <v>635</v>
      </c>
      <c r="K119" s="43">
        <v>4662009.1500000004</v>
      </c>
      <c r="L119" s="43">
        <f t="shared" si="16"/>
        <v>822</v>
      </c>
      <c r="M119" s="43">
        <f t="shared" si="16"/>
        <v>5319614.3800000008</v>
      </c>
      <c r="N119" s="43">
        <v>355</v>
      </c>
      <c r="O119" s="43">
        <v>4117913.75</v>
      </c>
      <c r="P119" s="43"/>
      <c r="Q119" s="43"/>
      <c r="R119" s="43">
        <f t="shared" ref="R119:S134" si="18">N119+P119</f>
        <v>355</v>
      </c>
      <c r="S119" s="43">
        <f t="shared" si="18"/>
        <v>4117913.75</v>
      </c>
      <c r="T119" s="43">
        <f t="shared" si="17"/>
        <v>1177</v>
      </c>
      <c r="U119" s="43">
        <f t="shared" si="17"/>
        <v>9437528.1300000008</v>
      </c>
      <c r="V119" s="16"/>
    </row>
    <row r="120" spans="1:22" s="9" customFormat="1">
      <c r="A120" s="33">
        <v>113</v>
      </c>
      <c r="B120" s="54" t="s">
        <v>262</v>
      </c>
      <c r="C120" s="1" t="s">
        <v>263</v>
      </c>
      <c r="D120" s="44"/>
      <c r="E120" s="44"/>
      <c r="F120" s="44">
        <v>15</v>
      </c>
      <c r="G120" s="44">
        <v>416690.19</v>
      </c>
      <c r="H120" s="44">
        <v>126</v>
      </c>
      <c r="I120" s="44">
        <v>826515.93</v>
      </c>
      <c r="J120" s="44">
        <v>413</v>
      </c>
      <c r="K120" s="44">
        <v>3538951.65</v>
      </c>
      <c r="L120" s="42">
        <f t="shared" si="16"/>
        <v>554</v>
      </c>
      <c r="M120" s="42">
        <f t="shared" si="16"/>
        <v>4782157.7700000005</v>
      </c>
      <c r="N120" s="44">
        <v>194</v>
      </c>
      <c r="O120" s="44">
        <v>3273713.66</v>
      </c>
      <c r="P120" s="44">
        <v>2</v>
      </c>
      <c r="Q120" s="44">
        <v>165000</v>
      </c>
      <c r="R120" s="42">
        <f t="shared" si="18"/>
        <v>196</v>
      </c>
      <c r="S120" s="42">
        <f t="shared" si="18"/>
        <v>3438713.66</v>
      </c>
      <c r="T120" s="42">
        <f t="shared" si="17"/>
        <v>750</v>
      </c>
      <c r="U120" s="42">
        <f t="shared" si="17"/>
        <v>8220871.4300000006</v>
      </c>
      <c r="V120" s="16"/>
    </row>
    <row r="121" spans="1:22" s="9" customFormat="1">
      <c r="A121" s="30">
        <v>114</v>
      </c>
      <c r="B121" s="53" t="s">
        <v>252</v>
      </c>
      <c r="C121" s="32" t="s">
        <v>253</v>
      </c>
      <c r="D121" s="43">
        <v>24</v>
      </c>
      <c r="E121" s="43">
        <v>92518.26</v>
      </c>
      <c r="F121" s="43">
        <v>54</v>
      </c>
      <c r="G121" s="43">
        <v>704605.96</v>
      </c>
      <c r="H121" s="43">
        <v>192</v>
      </c>
      <c r="I121" s="43">
        <v>746282.96</v>
      </c>
      <c r="J121" s="43">
        <v>499</v>
      </c>
      <c r="K121" s="43">
        <v>2775997.07</v>
      </c>
      <c r="L121" s="43">
        <f t="shared" si="16"/>
        <v>769</v>
      </c>
      <c r="M121" s="43">
        <f t="shared" si="16"/>
        <v>4319404.25</v>
      </c>
      <c r="N121" s="43">
        <v>285</v>
      </c>
      <c r="O121" s="43">
        <v>2781798.36</v>
      </c>
      <c r="P121" s="43">
        <v>6</v>
      </c>
      <c r="Q121" s="43">
        <v>122075.07</v>
      </c>
      <c r="R121" s="43">
        <f t="shared" si="18"/>
        <v>291</v>
      </c>
      <c r="S121" s="43">
        <f t="shared" si="18"/>
        <v>2903873.4299999997</v>
      </c>
      <c r="T121" s="43">
        <f t="shared" si="17"/>
        <v>1060</v>
      </c>
      <c r="U121" s="43">
        <f t="shared" si="17"/>
        <v>7223277.6799999997</v>
      </c>
      <c r="V121" s="16"/>
    </row>
    <row r="122" spans="1:22" s="9" customFormat="1">
      <c r="A122" s="33">
        <v>115</v>
      </c>
      <c r="B122" s="54" t="s">
        <v>204</v>
      </c>
      <c r="C122" s="1" t="s">
        <v>205</v>
      </c>
      <c r="D122" s="44">
        <v>2</v>
      </c>
      <c r="E122" s="44">
        <v>46156.35</v>
      </c>
      <c r="F122" s="44">
        <v>26</v>
      </c>
      <c r="G122" s="44">
        <v>465800.00339999999</v>
      </c>
      <c r="H122" s="44">
        <v>93</v>
      </c>
      <c r="I122" s="44">
        <v>1038599.56</v>
      </c>
      <c r="J122" s="44">
        <v>224</v>
      </c>
      <c r="K122" s="44">
        <v>1896496.33</v>
      </c>
      <c r="L122" s="42">
        <f t="shared" si="16"/>
        <v>345</v>
      </c>
      <c r="M122" s="42">
        <f t="shared" si="16"/>
        <v>3447052.2434</v>
      </c>
      <c r="N122" s="44">
        <v>95</v>
      </c>
      <c r="O122" s="44">
        <v>2260940.7999999998</v>
      </c>
      <c r="P122" s="44">
        <v>36</v>
      </c>
      <c r="Q122" s="44">
        <v>982344.91</v>
      </c>
      <c r="R122" s="42">
        <f t="shared" si="18"/>
        <v>131</v>
      </c>
      <c r="S122" s="42">
        <f t="shared" si="18"/>
        <v>3243285.71</v>
      </c>
      <c r="T122" s="42">
        <f t="shared" si="17"/>
        <v>476</v>
      </c>
      <c r="U122" s="42">
        <f t="shared" si="17"/>
        <v>6690337.9534</v>
      </c>
      <c r="V122" s="16"/>
    </row>
    <row r="123" spans="1:22" s="9" customFormat="1">
      <c r="A123" s="30">
        <v>116</v>
      </c>
      <c r="B123" s="53" t="s">
        <v>248</v>
      </c>
      <c r="C123" s="32" t="s">
        <v>249</v>
      </c>
      <c r="D123" s="43">
        <v>13</v>
      </c>
      <c r="E123" s="43">
        <v>365436.34</v>
      </c>
      <c r="F123" s="43">
        <v>14</v>
      </c>
      <c r="G123" s="43">
        <v>282636.71000000002</v>
      </c>
      <c r="H123" s="43">
        <v>68</v>
      </c>
      <c r="I123" s="43">
        <v>2012634.54</v>
      </c>
      <c r="J123" s="43">
        <v>65</v>
      </c>
      <c r="K123" s="43">
        <v>1096736.3799999999</v>
      </c>
      <c r="L123" s="43">
        <f t="shared" si="16"/>
        <v>160</v>
      </c>
      <c r="M123" s="43">
        <f t="shared" si="16"/>
        <v>3757443.9699999997</v>
      </c>
      <c r="N123" s="43">
        <v>51</v>
      </c>
      <c r="O123" s="43">
        <v>474809.61</v>
      </c>
      <c r="P123" s="43">
        <v>37</v>
      </c>
      <c r="Q123" s="43">
        <v>1473907.4</v>
      </c>
      <c r="R123" s="43">
        <f t="shared" si="18"/>
        <v>88</v>
      </c>
      <c r="S123" s="43">
        <f t="shared" si="18"/>
        <v>1948717.0099999998</v>
      </c>
      <c r="T123" s="43">
        <f t="shared" si="17"/>
        <v>248</v>
      </c>
      <c r="U123" s="43">
        <f t="shared" si="17"/>
        <v>5706160.9799999995</v>
      </c>
      <c r="V123" s="16"/>
    </row>
    <row r="124" spans="1:22" s="9" customFormat="1">
      <c r="A124" s="33">
        <v>117</v>
      </c>
      <c r="B124" s="54" t="s">
        <v>232</v>
      </c>
      <c r="C124" s="1" t="s">
        <v>233</v>
      </c>
      <c r="D124" s="44"/>
      <c r="E124" s="44"/>
      <c r="F124" s="44"/>
      <c r="G124" s="44"/>
      <c r="H124" s="44">
        <v>35</v>
      </c>
      <c r="I124" s="44">
        <v>1132721.96</v>
      </c>
      <c r="J124" s="44">
        <v>296</v>
      </c>
      <c r="K124" s="44">
        <v>1905216.08</v>
      </c>
      <c r="L124" s="42">
        <f t="shared" si="16"/>
        <v>331</v>
      </c>
      <c r="M124" s="42">
        <f t="shared" si="16"/>
        <v>3037938.04</v>
      </c>
      <c r="N124" s="44">
        <v>14</v>
      </c>
      <c r="O124" s="44">
        <v>1665280.59</v>
      </c>
      <c r="P124" s="44">
        <v>3</v>
      </c>
      <c r="Q124" s="44">
        <v>451657.68</v>
      </c>
      <c r="R124" s="42">
        <f t="shared" si="18"/>
        <v>17</v>
      </c>
      <c r="S124" s="42">
        <f t="shared" si="18"/>
        <v>2116938.27</v>
      </c>
      <c r="T124" s="42">
        <f t="shared" si="17"/>
        <v>348</v>
      </c>
      <c r="U124" s="42">
        <f t="shared" si="17"/>
        <v>5154876.3100000005</v>
      </c>
      <c r="V124" s="16"/>
    </row>
    <row r="125" spans="1:22" s="9" customFormat="1">
      <c r="A125" s="30">
        <v>118</v>
      </c>
      <c r="B125" s="53" t="s">
        <v>296</v>
      </c>
      <c r="C125" s="32" t="s">
        <v>297</v>
      </c>
      <c r="D125" s="43"/>
      <c r="E125" s="43"/>
      <c r="F125" s="43">
        <v>10</v>
      </c>
      <c r="G125" s="43">
        <v>206452.07</v>
      </c>
      <c r="H125" s="43">
        <v>66</v>
      </c>
      <c r="I125" s="43">
        <v>399772.7</v>
      </c>
      <c r="J125" s="43">
        <v>200</v>
      </c>
      <c r="K125" s="43">
        <v>1152132.83</v>
      </c>
      <c r="L125" s="43">
        <f t="shared" si="16"/>
        <v>276</v>
      </c>
      <c r="M125" s="43">
        <f t="shared" si="16"/>
        <v>1758357.6</v>
      </c>
      <c r="N125" s="43">
        <v>337</v>
      </c>
      <c r="O125" s="43">
        <v>2118123.27</v>
      </c>
      <c r="P125" s="43">
        <v>49</v>
      </c>
      <c r="Q125" s="43">
        <v>1159534.96</v>
      </c>
      <c r="R125" s="43">
        <f t="shared" si="18"/>
        <v>386</v>
      </c>
      <c r="S125" s="43">
        <f t="shared" si="18"/>
        <v>3277658.23</v>
      </c>
      <c r="T125" s="43">
        <f t="shared" si="17"/>
        <v>662</v>
      </c>
      <c r="U125" s="43">
        <f t="shared" si="17"/>
        <v>5036015.83</v>
      </c>
      <c r="V125" s="16"/>
    </row>
    <row r="126" spans="1:22" s="9" customFormat="1">
      <c r="A126" s="33">
        <v>119</v>
      </c>
      <c r="B126" s="54" t="s">
        <v>280</v>
      </c>
      <c r="C126" s="1" t="s">
        <v>281</v>
      </c>
      <c r="D126" s="44">
        <v>14</v>
      </c>
      <c r="E126" s="44">
        <v>137751.26</v>
      </c>
      <c r="F126" s="44">
        <v>32</v>
      </c>
      <c r="G126" s="44">
        <v>433141.23</v>
      </c>
      <c r="H126" s="44">
        <v>183</v>
      </c>
      <c r="I126" s="44">
        <v>1944179.94</v>
      </c>
      <c r="J126" s="44">
        <v>351</v>
      </c>
      <c r="K126" s="44">
        <v>793907.97</v>
      </c>
      <c r="L126" s="42">
        <f t="shared" si="16"/>
        <v>580</v>
      </c>
      <c r="M126" s="42">
        <f t="shared" si="16"/>
        <v>3308980.4000000004</v>
      </c>
      <c r="N126" s="44">
        <v>62</v>
      </c>
      <c r="O126" s="44">
        <v>419863.06</v>
      </c>
      <c r="P126" s="44">
        <v>26</v>
      </c>
      <c r="Q126" s="44">
        <v>1274762.23</v>
      </c>
      <c r="R126" s="42">
        <f t="shared" si="18"/>
        <v>88</v>
      </c>
      <c r="S126" s="42">
        <f t="shared" si="18"/>
        <v>1694625.29</v>
      </c>
      <c r="T126" s="42">
        <f t="shared" si="17"/>
        <v>668</v>
      </c>
      <c r="U126" s="42">
        <f t="shared" si="17"/>
        <v>5003605.6900000004</v>
      </c>
      <c r="V126" s="16"/>
    </row>
    <row r="127" spans="1:22" s="9" customFormat="1">
      <c r="A127" s="30">
        <v>120</v>
      </c>
      <c r="B127" s="53" t="s">
        <v>214</v>
      </c>
      <c r="C127" s="32" t="s">
        <v>215</v>
      </c>
      <c r="D127" s="43">
        <v>35</v>
      </c>
      <c r="E127" s="43">
        <v>1469366.52</v>
      </c>
      <c r="F127" s="43">
        <v>1</v>
      </c>
      <c r="G127" s="43">
        <v>20270.13</v>
      </c>
      <c r="H127" s="43">
        <v>15</v>
      </c>
      <c r="I127" s="43">
        <v>99154.16</v>
      </c>
      <c r="J127" s="43">
        <v>155</v>
      </c>
      <c r="K127" s="43">
        <v>309869.76</v>
      </c>
      <c r="L127" s="43">
        <f t="shared" si="16"/>
        <v>206</v>
      </c>
      <c r="M127" s="43">
        <f t="shared" si="16"/>
        <v>1898660.57</v>
      </c>
      <c r="N127" s="43">
        <v>2</v>
      </c>
      <c r="O127" s="43">
        <v>575250</v>
      </c>
      <c r="P127" s="43">
        <v>18</v>
      </c>
      <c r="Q127" s="43">
        <v>2478216</v>
      </c>
      <c r="R127" s="43">
        <f t="shared" si="18"/>
        <v>20</v>
      </c>
      <c r="S127" s="43">
        <f t="shared" si="18"/>
        <v>3053466</v>
      </c>
      <c r="T127" s="43">
        <f t="shared" si="17"/>
        <v>226</v>
      </c>
      <c r="U127" s="43">
        <f t="shared" si="17"/>
        <v>4952126.57</v>
      </c>
      <c r="V127" s="16"/>
    </row>
    <row r="128" spans="1:22" s="9" customFormat="1">
      <c r="A128" s="33">
        <v>121</v>
      </c>
      <c r="B128" s="23" t="s">
        <v>250</v>
      </c>
      <c r="C128" s="1" t="s">
        <v>251</v>
      </c>
      <c r="D128" s="44"/>
      <c r="E128" s="44"/>
      <c r="F128" s="44"/>
      <c r="G128" s="44"/>
      <c r="H128" s="44">
        <v>438</v>
      </c>
      <c r="I128" s="44">
        <v>505922.17</v>
      </c>
      <c r="J128" s="44">
        <v>675</v>
      </c>
      <c r="K128" s="44">
        <v>2387327.3199999998</v>
      </c>
      <c r="L128" s="42">
        <f t="shared" si="16"/>
        <v>1113</v>
      </c>
      <c r="M128" s="42">
        <f t="shared" si="16"/>
        <v>2893249.4899999998</v>
      </c>
      <c r="N128" s="44">
        <v>94</v>
      </c>
      <c r="O128" s="44">
        <v>1865246.8</v>
      </c>
      <c r="P128" s="44"/>
      <c r="Q128" s="44"/>
      <c r="R128" s="42">
        <f t="shared" si="18"/>
        <v>94</v>
      </c>
      <c r="S128" s="42">
        <f t="shared" si="18"/>
        <v>1865246.8</v>
      </c>
      <c r="T128" s="42">
        <f t="shared" si="17"/>
        <v>1207</v>
      </c>
      <c r="U128" s="42">
        <f t="shared" si="17"/>
        <v>4758496.29</v>
      </c>
      <c r="V128" s="16"/>
    </row>
    <row r="129" spans="1:22" s="9" customFormat="1">
      <c r="A129" s="30">
        <v>122</v>
      </c>
      <c r="B129" s="31" t="s">
        <v>272</v>
      </c>
      <c r="C129" s="32" t="s">
        <v>273</v>
      </c>
      <c r="D129" s="43"/>
      <c r="E129" s="43"/>
      <c r="F129" s="43"/>
      <c r="G129" s="43"/>
      <c r="H129" s="43">
        <v>40</v>
      </c>
      <c r="I129" s="43">
        <v>143634.32</v>
      </c>
      <c r="J129" s="43">
        <v>262</v>
      </c>
      <c r="K129" s="43">
        <v>2219324.02</v>
      </c>
      <c r="L129" s="43">
        <f t="shared" si="16"/>
        <v>302</v>
      </c>
      <c r="M129" s="43">
        <f t="shared" si="16"/>
        <v>2362958.34</v>
      </c>
      <c r="N129" s="43">
        <v>364</v>
      </c>
      <c r="O129" s="43">
        <v>2112224.2200000002</v>
      </c>
      <c r="P129" s="43">
        <v>7</v>
      </c>
      <c r="Q129" s="43">
        <v>37323.07</v>
      </c>
      <c r="R129" s="43">
        <f t="shared" si="18"/>
        <v>371</v>
      </c>
      <c r="S129" s="43">
        <f t="shared" si="18"/>
        <v>2149547.29</v>
      </c>
      <c r="T129" s="43">
        <f t="shared" si="17"/>
        <v>673</v>
      </c>
      <c r="U129" s="43">
        <f t="shared" si="17"/>
        <v>4512505.63</v>
      </c>
      <c r="V129" s="16"/>
    </row>
    <row r="130" spans="1:22" s="9" customFormat="1">
      <c r="A130" s="33">
        <v>123</v>
      </c>
      <c r="B130" s="54" t="s">
        <v>332</v>
      </c>
      <c r="C130" s="1" t="s">
        <v>359</v>
      </c>
      <c r="D130" s="44">
        <v>3</v>
      </c>
      <c r="E130" s="44">
        <v>22426.2</v>
      </c>
      <c r="F130" s="44">
        <v>21</v>
      </c>
      <c r="G130" s="44">
        <v>336833.83</v>
      </c>
      <c r="H130" s="44">
        <v>15</v>
      </c>
      <c r="I130" s="44">
        <v>264773.15000000002</v>
      </c>
      <c r="J130" s="44">
        <v>138</v>
      </c>
      <c r="K130" s="44">
        <v>1208643.45</v>
      </c>
      <c r="L130" s="42">
        <f t="shared" si="16"/>
        <v>177</v>
      </c>
      <c r="M130" s="42">
        <f t="shared" si="16"/>
        <v>1832676.6300000001</v>
      </c>
      <c r="N130" s="44">
        <v>227</v>
      </c>
      <c r="O130" s="44">
        <v>1889678.51</v>
      </c>
      <c r="P130" s="44">
        <v>119</v>
      </c>
      <c r="Q130" s="44">
        <v>642068.88</v>
      </c>
      <c r="R130" s="42">
        <f t="shared" si="18"/>
        <v>346</v>
      </c>
      <c r="S130" s="42">
        <f t="shared" si="18"/>
        <v>2531747.39</v>
      </c>
      <c r="T130" s="42">
        <f t="shared" si="17"/>
        <v>523</v>
      </c>
      <c r="U130" s="42">
        <f t="shared" si="17"/>
        <v>4364424.0200000005</v>
      </c>
      <c r="V130" s="16"/>
    </row>
    <row r="131" spans="1:22" s="9" customFormat="1">
      <c r="A131" s="30">
        <v>124</v>
      </c>
      <c r="B131" s="53" t="s">
        <v>258</v>
      </c>
      <c r="C131" s="32" t="s">
        <v>259</v>
      </c>
      <c r="D131" s="43"/>
      <c r="E131" s="43"/>
      <c r="F131" s="43">
        <v>1</v>
      </c>
      <c r="G131" s="43">
        <v>37172.86</v>
      </c>
      <c r="H131" s="43">
        <v>26</v>
      </c>
      <c r="I131" s="43">
        <v>243044.72</v>
      </c>
      <c r="J131" s="43">
        <v>353</v>
      </c>
      <c r="K131" s="43">
        <v>1748466.41</v>
      </c>
      <c r="L131" s="43">
        <f t="shared" si="16"/>
        <v>380</v>
      </c>
      <c r="M131" s="43">
        <f t="shared" si="16"/>
        <v>2028683.99</v>
      </c>
      <c r="N131" s="43">
        <v>299</v>
      </c>
      <c r="O131" s="43">
        <v>1583366.65</v>
      </c>
      <c r="P131" s="43">
        <v>6</v>
      </c>
      <c r="Q131" s="43">
        <v>33295.49</v>
      </c>
      <c r="R131" s="43">
        <f t="shared" si="18"/>
        <v>305</v>
      </c>
      <c r="S131" s="43">
        <f t="shared" si="18"/>
        <v>1616662.14</v>
      </c>
      <c r="T131" s="43">
        <f t="shared" si="17"/>
        <v>685</v>
      </c>
      <c r="U131" s="43">
        <f t="shared" si="17"/>
        <v>3645346.13</v>
      </c>
      <c r="V131" s="16"/>
    </row>
    <row r="132" spans="1:22" s="9" customFormat="1">
      <c r="A132" s="33">
        <v>125</v>
      </c>
      <c r="B132" s="54" t="s">
        <v>282</v>
      </c>
      <c r="C132" s="1" t="s">
        <v>283</v>
      </c>
      <c r="D132" s="44"/>
      <c r="E132" s="44"/>
      <c r="F132" s="44"/>
      <c r="G132" s="44"/>
      <c r="H132" s="44">
        <v>125</v>
      </c>
      <c r="I132" s="44">
        <v>468802.03</v>
      </c>
      <c r="J132" s="44">
        <v>239</v>
      </c>
      <c r="K132" s="44">
        <v>1733344.13</v>
      </c>
      <c r="L132" s="42">
        <f t="shared" si="16"/>
        <v>364</v>
      </c>
      <c r="M132" s="42">
        <f t="shared" si="16"/>
        <v>2202146.16</v>
      </c>
      <c r="N132" s="44">
        <v>84</v>
      </c>
      <c r="O132" s="44">
        <v>1311056.04</v>
      </c>
      <c r="P132" s="44">
        <v>1</v>
      </c>
      <c r="Q132" s="44">
        <v>20000</v>
      </c>
      <c r="R132" s="42">
        <f t="shared" si="18"/>
        <v>85</v>
      </c>
      <c r="S132" s="42">
        <f t="shared" si="18"/>
        <v>1331056.04</v>
      </c>
      <c r="T132" s="42">
        <f t="shared" si="17"/>
        <v>449</v>
      </c>
      <c r="U132" s="42">
        <f t="shared" si="17"/>
        <v>3533202.2</v>
      </c>
      <c r="V132" s="16"/>
    </row>
    <row r="133" spans="1:22" s="9" customFormat="1">
      <c r="A133" s="30">
        <v>126</v>
      </c>
      <c r="B133" s="53" t="s">
        <v>228</v>
      </c>
      <c r="C133" s="32" t="s">
        <v>229</v>
      </c>
      <c r="D133" s="43">
        <v>1</v>
      </c>
      <c r="E133" s="43">
        <v>1301.47</v>
      </c>
      <c r="F133" s="43">
        <v>81</v>
      </c>
      <c r="G133" s="43">
        <v>1320210.68</v>
      </c>
      <c r="H133" s="43">
        <v>11</v>
      </c>
      <c r="I133" s="43">
        <v>229589.71</v>
      </c>
      <c r="J133" s="43">
        <v>54</v>
      </c>
      <c r="K133" s="43">
        <v>210674.71</v>
      </c>
      <c r="L133" s="43">
        <f t="shared" ref="L133:M148" si="19">J133+H133+F133+D133</f>
        <v>147</v>
      </c>
      <c r="M133" s="43">
        <f t="shared" si="19"/>
        <v>1761776.5699999998</v>
      </c>
      <c r="N133" s="43">
        <v>108</v>
      </c>
      <c r="O133" s="43">
        <v>1530943.04</v>
      </c>
      <c r="P133" s="43">
        <v>11</v>
      </c>
      <c r="Q133" s="43">
        <v>230891.18</v>
      </c>
      <c r="R133" s="43">
        <f t="shared" si="18"/>
        <v>119</v>
      </c>
      <c r="S133" s="43">
        <f t="shared" si="18"/>
        <v>1761834.22</v>
      </c>
      <c r="T133" s="43">
        <f t="shared" ref="T133:U148" si="20">R133+L133</f>
        <v>266</v>
      </c>
      <c r="U133" s="43">
        <f t="shared" si="20"/>
        <v>3523610.79</v>
      </c>
      <c r="V133" s="16"/>
    </row>
    <row r="134" spans="1:22" s="9" customFormat="1">
      <c r="A134" s="33">
        <v>127</v>
      </c>
      <c r="B134" s="54" t="s">
        <v>333</v>
      </c>
      <c r="C134" s="1" t="s">
        <v>334</v>
      </c>
      <c r="D134" s="44"/>
      <c r="E134" s="44"/>
      <c r="F134" s="44">
        <v>4</v>
      </c>
      <c r="G134" s="44">
        <v>17125.25</v>
      </c>
      <c r="H134" s="44">
        <v>70</v>
      </c>
      <c r="I134" s="44">
        <v>411760.12</v>
      </c>
      <c r="J134" s="44">
        <v>178</v>
      </c>
      <c r="K134" s="44">
        <v>1529338.61</v>
      </c>
      <c r="L134" s="42">
        <f t="shared" si="19"/>
        <v>252</v>
      </c>
      <c r="M134" s="42">
        <f t="shared" si="19"/>
        <v>1958223.98</v>
      </c>
      <c r="N134" s="44">
        <v>117</v>
      </c>
      <c r="O134" s="44">
        <v>1305135.21</v>
      </c>
      <c r="P134" s="44">
        <v>5</v>
      </c>
      <c r="Q134" s="44">
        <v>151000</v>
      </c>
      <c r="R134" s="42">
        <f t="shared" si="18"/>
        <v>122</v>
      </c>
      <c r="S134" s="42">
        <f t="shared" si="18"/>
        <v>1456135.21</v>
      </c>
      <c r="T134" s="42">
        <f t="shared" si="20"/>
        <v>374</v>
      </c>
      <c r="U134" s="42">
        <f t="shared" si="20"/>
        <v>3414359.19</v>
      </c>
      <c r="V134" s="16"/>
    </row>
    <row r="135" spans="1:22" s="9" customFormat="1">
      <c r="A135" s="30">
        <v>128</v>
      </c>
      <c r="B135" s="53" t="s">
        <v>270</v>
      </c>
      <c r="C135" s="32" t="s">
        <v>271</v>
      </c>
      <c r="D135" s="43">
        <v>4</v>
      </c>
      <c r="E135" s="43">
        <v>18555.939999999999</v>
      </c>
      <c r="F135" s="43">
        <v>3</v>
      </c>
      <c r="G135" s="43">
        <v>14045.07</v>
      </c>
      <c r="H135" s="43">
        <v>95</v>
      </c>
      <c r="I135" s="43">
        <v>95893.64</v>
      </c>
      <c r="J135" s="43">
        <v>417</v>
      </c>
      <c r="K135" s="43">
        <v>1636787.26</v>
      </c>
      <c r="L135" s="43">
        <f t="shared" si="19"/>
        <v>519</v>
      </c>
      <c r="M135" s="43">
        <f t="shared" si="19"/>
        <v>1765281.91</v>
      </c>
      <c r="N135" s="43">
        <v>410</v>
      </c>
      <c r="O135" s="43">
        <v>1563136.22</v>
      </c>
      <c r="P135" s="43">
        <v>5</v>
      </c>
      <c r="Q135" s="43">
        <v>29555.94</v>
      </c>
      <c r="R135" s="43">
        <f t="shared" ref="R135:S154" si="21">N135+P135</f>
        <v>415</v>
      </c>
      <c r="S135" s="43">
        <f t="shared" si="21"/>
        <v>1592692.16</v>
      </c>
      <c r="T135" s="43">
        <f t="shared" si="20"/>
        <v>934</v>
      </c>
      <c r="U135" s="43">
        <f t="shared" si="20"/>
        <v>3357974.07</v>
      </c>
      <c r="V135" s="16"/>
    </row>
    <row r="136" spans="1:22" s="9" customFormat="1">
      <c r="A136" s="33">
        <v>129</v>
      </c>
      <c r="B136" s="54" t="s">
        <v>256</v>
      </c>
      <c r="C136" s="1" t="s">
        <v>257</v>
      </c>
      <c r="D136" s="44"/>
      <c r="E136" s="44"/>
      <c r="F136" s="44">
        <v>1</v>
      </c>
      <c r="G136" s="44">
        <v>1652.43</v>
      </c>
      <c r="H136" s="44">
        <v>137</v>
      </c>
      <c r="I136" s="44">
        <v>800582.21</v>
      </c>
      <c r="J136" s="44">
        <v>260</v>
      </c>
      <c r="K136" s="44">
        <v>1492490.3</v>
      </c>
      <c r="L136" s="42">
        <f t="shared" si="19"/>
        <v>398</v>
      </c>
      <c r="M136" s="42">
        <f t="shared" si="19"/>
        <v>2294724.94</v>
      </c>
      <c r="N136" s="44">
        <v>128</v>
      </c>
      <c r="O136" s="44">
        <v>804929.1</v>
      </c>
      <c r="P136" s="44">
        <v>7</v>
      </c>
      <c r="Q136" s="44">
        <v>94313.4</v>
      </c>
      <c r="R136" s="42">
        <f t="shared" si="21"/>
        <v>135</v>
      </c>
      <c r="S136" s="42">
        <f t="shared" si="21"/>
        <v>899242.5</v>
      </c>
      <c r="T136" s="42">
        <f t="shared" si="20"/>
        <v>533</v>
      </c>
      <c r="U136" s="42">
        <f t="shared" si="20"/>
        <v>3193967.44</v>
      </c>
      <c r="V136" s="16"/>
    </row>
    <row r="137" spans="1:22" s="9" customFormat="1">
      <c r="A137" s="30">
        <v>130</v>
      </c>
      <c r="B137" s="53" t="s">
        <v>274</v>
      </c>
      <c r="C137" s="32" t="s">
        <v>275</v>
      </c>
      <c r="D137" s="43"/>
      <c r="E137" s="43"/>
      <c r="F137" s="43"/>
      <c r="G137" s="43"/>
      <c r="H137" s="43">
        <v>284</v>
      </c>
      <c r="I137" s="43">
        <v>1470446.77</v>
      </c>
      <c r="J137" s="43">
        <v>257</v>
      </c>
      <c r="K137" s="43">
        <v>1373503.33</v>
      </c>
      <c r="L137" s="43">
        <f t="shared" si="19"/>
        <v>541</v>
      </c>
      <c r="M137" s="43">
        <f t="shared" si="19"/>
        <v>2843950.1</v>
      </c>
      <c r="N137" s="43">
        <v>11</v>
      </c>
      <c r="O137" s="43">
        <v>22643.45</v>
      </c>
      <c r="P137" s="43">
        <v>7</v>
      </c>
      <c r="Q137" s="43">
        <v>173244.95</v>
      </c>
      <c r="R137" s="43">
        <f t="shared" si="21"/>
        <v>18</v>
      </c>
      <c r="S137" s="43">
        <f t="shared" si="21"/>
        <v>195888.40000000002</v>
      </c>
      <c r="T137" s="43">
        <f t="shared" si="20"/>
        <v>559</v>
      </c>
      <c r="U137" s="43">
        <f t="shared" si="20"/>
        <v>3039838.5</v>
      </c>
      <c r="V137" s="16"/>
    </row>
    <row r="138" spans="1:22" s="9" customFormat="1">
      <c r="A138" s="33">
        <v>131</v>
      </c>
      <c r="B138" s="23" t="s">
        <v>294</v>
      </c>
      <c r="C138" s="1" t="s">
        <v>295</v>
      </c>
      <c r="D138" s="44">
        <v>32</v>
      </c>
      <c r="E138" s="44">
        <v>847240.68</v>
      </c>
      <c r="F138" s="44">
        <v>20</v>
      </c>
      <c r="G138" s="44">
        <v>208429.33</v>
      </c>
      <c r="H138" s="44">
        <v>6</v>
      </c>
      <c r="I138" s="44">
        <v>171176.18</v>
      </c>
      <c r="J138" s="44">
        <v>50</v>
      </c>
      <c r="K138" s="44">
        <v>270024.65999999997</v>
      </c>
      <c r="L138" s="42">
        <f t="shared" si="19"/>
        <v>108</v>
      </c>
      <c r="M138" s="42">
        <f t="shared" si="19"/>
        <v>1496870.85</v>
      </c>
      <c r="N138" s="44">
        <v>32</v>
      </c>
      <c r="O138" s="44">
        <v>473308.06</v>
      </c>
      <c r="P138" s="44">
        <v>36</v>
      </c>
      <c r="Q138" s="44">
        <v>1018416.86</v>
      </c>
      <c r="R138" s="42">
        <f t="shared" si="21"/>
        <v>68</v>
      </c>
      <c r="S138" s="42">
        <f t="shared" si="21"/>
        <v>1491724.92</v>
      </c>
      <c r="T138" s="42">
        <f t="shared" si="20"/>
        <v>176</v>
      </c>
      <c r="U138" s="42">
        <f t="shared" si="20"/>
        <v>2988595.77</v>
      </c>
      <c r="V138" s="16"/>
    </row>
    <row r="139" spans="1:22" s="9" customFormat="1">
      <c r="A139" s="30">
        <v>132</v>
      </c>
      <c r="B139" s="31" t="s">
        <v>184</v>
      </c>
      <c r="C139" s="32" t="s">
        <v>185</v>
      </c>
      <c r="D139" s="43">
        <v>5</v>
      </c>
      <c r="E139" s="43">
        <v>172431.33</v>
      </c>
      <c r="F139" s="43">
        <v>1</v>
      </c>
      <c r="G139" s="43">
        <v>4658</v>
      </c>
      <c r="H139" s="43">
        <v>15</v>
      </c>
      <c r="I139" s="43">
        <v>561775.75</v>
      </c>
      <c r="J139" s="43">
        <v>55</v>
      </c>
      <c r="K139" s="43">
        <v>1163627.33</v>
      </c>
      <c r="L139" s="43">
        <f t="shared" si="19"/>
        <v>76</v>
      </c>
      <c r="M139" s="43">
        <f t="shared" si="19"/>
        <v>1902492.4100000001</v>
      </c>
      <c r="N139" s="43">
        <v>8</v>
      </c>
      <c r="O139" s="43">
        <v>796894.75</v>
      </c>
      <c r="P139" s="43">
        <v>1</v>
      </c>
      <c r="Q139" s="43">
        <v>250000</v>
      </c>
      <c r="R139" s="43">
        <f t="shared" si="21"/>
        <v>9</v>
      </c>
      <c r="S139" s="43">
        <f t="shared" si="21"/>
        <v>1046894.75</v>
      </c>
      <c r="T139" s="43">
        <f t="shared" si="20"/>
        <v>85</v>
      </c>
      <c r="U139" s="43">
        <f t="shared" si="20"/>
        <v>2949387.16</v>
      </c>
      <c r="V139" s="16"/>
    </row>
    <row r="140" spans="1:22" s="9" customFormat="1">
      <c r="A140" s="33">
        <v>133</v>
      </c>
      <c r="B140" s="54" t="s">
        <v>264</v>
      </c>
      <c r="C140" s="1" t="s">
        <v>265</v>
      </c>
      <c r="D140" s="44"/>
      <c r="E140" s="44"/>
      <c r="F140" s="44"/>
      <c r="G140" s="44"/>
      <c r="H140" s="44">
        <v>165</v>
      </c>
      <c r="I140" s="44">
        <v>514643.58</v>
      </c>
      <c r="J140" s="44">
        <v>293</v>
      </c>
      <c r="K140" s="44">
        <v>1382199.29</v>
      </c>
      <c r="L140" s="42">
        <f t="shared" si="19"/>
        <v>458</v>
      </c>
      <c r="M140" s="42">
        <f t="shared" si="19"/>
        <v>1896842.87</v>
      </c>
      <c r="N140" s="44">
        <v>78</v>
      </c>
      <c r="O140" s="44">
        <v>839546.89</v>
      </c>
      <c r="P140" s="44"/>
      <c r="Q140" s="44"/>
      <c r="R140" s="42">
        <f t="shared" si="21"/>
        <v>78</v>
      </c>
      <c r="S140" s="42">
        <f t="shared" si="21"/>
        <v>839546.89</v>
      </c>
      <c r="T140" s="42">
        <f t="shared" si="20"/>
        <v>536</v>
      </c>
      <c r="U140" s="42">
        <f t="shared" si="20"/>
        <v>2736389.7600000002</v>
      </c>
      <c r="V140" s="16"/>
    </row>
    <row r="141" spans="1:22" s="9" customFormat="1">
      <c r="A141" s="30">
        <v>134</v>
      </c>
      <c r="B141" s="53" t="s">
        <v>246</v>
      </c>
      <c r="C141" s="32" t="s">
        <v>247</v>
      </c>
      <c r="D141" s="43">
        <v>1</v>
      </c>
      <c r="E141" s="43">
        <v>18927</v>
      </c>
      <c r="F141" s="43">
        <v>14</v>
      </c>
      <c r="G141" s="43">
        <v>229444.51</v>
      </c>
      <c r="H141" s="43">
        <v>40</v>
      </c>
      <c r="I141" s="43">
        <v>247127.74</v>
      </c>
      <c r="J141" s="43">
        <v>153</v>
      </c>
      <c r="K141" s="43">
        <v>718426.11</v>
      </c>
      <c r="L141" s="43">
        <f t="shared" si="19"/>
        <v>208</v>
      </c>
      <c r="M141" s="43">
        <f t="shared" si="19"/>
        <v>1213925.3599999999</v>
      </c>
      <c r="N141" s="43">
        <v>147</v>
      </c>
      <c r="O141" s="43">
        <v>998667.03</v>
      </c>
      <c r="P141" s="43">
        <v>19</v>
      </c>
      <c r="Q141" s="43">
        <v>316142.94</v>
      </c>
      <c r="R141" s="43">
        <f t="shared" si="21"/>
        <v>166</v>
      </c>
      <c r="S141" s="43">
        <f t="shared" si="21"/>
        <v>1314809.97</v>
      </c>
      <c r="T141" s="43">
        <f t="shared" si="20"/>
        <v>374</v>
      </c>
      <c r="U141" s="43">
        <f t="shared" si="20"/>
        <v>2528735.33</v>
      </c>
      <c r="V141" s="16"/>
    </row>
    <row r="142" spans="1:22" s="9" customFormat="1">
      <c r="A142" s="33">
        <v>135</v>
      </c>
      <c r="B142" s="54" t="s">
        <v>268</v>
      </c>
      <c r="C142" s="1" t="s">
        <v>269</v>
      </c>
      <c r="D142" s="44"/>
      <c r="E142" s="44"/>
      <c r="F142" s="44"/>
      <c r="G142" s="44"/>
      <c r="H142" s="44">
        <v>403</v>
      </c>
      <c r="I142" s="44">
        <v>174968.6</v>
      </c>
      <c r="J142" s="44">
        <v>1191</v>
      </c>
      <c r="K142" s="44">
        <v>1141931.5</v>
      </c>
      <c r="L142" s="42">
        <f t="shared" si="19"/>
        <v>1594</v>
      </c>
      <c r="M142" s="42">
        <f t="shared" si="19"/>
        <v>1316900.1000000001</v>
      </c>
      <c r="N142" s="44">
        <v>98</v>
      </c>
      <c r="O142" s="44">
        <v>975990.05</v>
      </c>
      <c r="P142" s="44">
        <v>3</v>
      </c>
      <c r="Q142" s="44">
        <v>19849.599999999999</v>
      </c>
      <c r="R142" s="42">
        <f t="shared" si="21"/>
        <v>101</v>
      </c>
      <c r="S142" s="42">
        <f t="shared" si="21"/>
        <v>995839.65</v>
      </c>
      <c r="T142" s="42">
        <f t="shared" si="20"/>
        <v>1695</v>
      </c>
      <c r="U142" s="42">
        <f t="shared" si="20"/>
        <v>2312739.75</v>
      </c>
      <c r="V142" s="16"/>
    </row>
    <row r="143" spans="1:22" s="9" customFormat="1">
      <c r="A143" s="30">
        <v>136</v>
      </c>
      <c r="B143" s="53" t="s">
        <v>311</v>
      </c>
      <c r="C143" s="32" t="s">
        <v>312</v>
      </c>
      <c r="D143" s="43">
        <v>1</v>
      </c>
      <c r="E143" s="43">
        <v>1128.67</v>
      </c>
      <c r="F143" s="43">
        <v>4</v>
      </c>
      <c r="G143" s="43">
        <v>130868.28</v>
      </c>
      <c r="H143" s="43">
        <v>38</v>
      </c>
      <c r="I143" s="43">
        <v>375172.68</v>
      </c>
      <c r="J143" s="43">
        <v>33</v>
      </c>
      <c r="K143" s="43">
        <v>795062.13</v>
      </c>
      <c r="L143" s="43">
        <f t="shared" si="19"/>
        <v>76</v>
      </c>
      <c r="M143" s="43">
        <f t="shared" si="19"/>
        <v>1302231.76</v>
      </c>
      <c r="N143" s="43">
        <v>23</v>
      </c>
      <c r="O143" s="43">
        <v>744102.76</v>
      </c>
      <c r="P143" s="43">
        <v>20</v>
      </c>
      <c r="Q143" s="43">
        <v>189799.2</v>
      </c>
      <c r="R143" s="43">
        <f t="shared" si="21"/>
        <v>43</v>
      </c>
      <c r="S143" s="43">
        <f t="shared" si="21"/>
        <v>933901.96</v>
      </c>
      <c r="T143" s="43">
        <f t="shared" si="20"/>
        <v>119</v>
      </c>
      <c r="U143" s="43">
        <f t="shared" si="20"/>
        <v>2236133.7199999997</v>
      </c>
      <c r="V143" s="16"/>
    </row>
    <row r="144" spans="1:22" s="9" customFormat="1">
      <c r="A144" s="33">
        <v>137</v>
      </c>
      <c r="B144" s="54" t="s">
        <v>254</v>
      </c>
      <c r="C144" s="1" t="s">
        <v>255</v>
      </c>
      <c r="D144" s="44"/>
      <c r="E144" s="44"/>
      <c r="F144" s="44"/>
      <c r="G144" s="44"/>
      <c r="H144" s="44">
        <v>90</v>
      </c>
      <c r="I144" s="44">
        <v>229896.1</v>
      </c>
      <c r="J144" s="44">
        <v>225</v>
      </c>
      <c r="K144" s="44">
        <v>1078159.77</v>
      </c>
      <c r="L144" s="42">
        <f t="shared" si="19"/>
        <v>315</v>
      </c>
      <c r="M144" s="42">
        <f t="shared" si="19"/>
        <v>1308055.8700000001</v>
      </c>
      <c r="N144" s="44">
        <v>139</v>
      </c>
      <c r="O144" s="44">
        <v>849492.3</v>
      </c>
      <c r="P144" s="44"/>
      <c r="Q144" s="44"/>
      <c r="R144" s="42">
        <f t="shared" si="21"/>
        <v>139</v>
      </c>
      <c r="S144" s="42">
        <f t="shared" si="21"/>
        <v>849492.3</v>
      </c>
      <c r="T144" s="42">
        <f t="shared" si="20"/>
        <v>454</v>
      </c>
      <c r="U144" s="42">
        <f t="shared" si="20"/>
        <v>2157548.17</v>
      </c>
      <c r="V144" s="16"/>
    </row>
    <row r="145" spans="1:22" s="9" customFormat="1">
      <c r="A145" s="30">
        <v>138</v>
      </c>
      <c r="B145" s="53" t="s">
        <v>278</v>
      </c>
      <c r="C145" s="32" t="s">
        <v>279</v>
      </c>
      <c r="D145" s="43"/>
      <c r="E145" s="43"/>
      <c r="F145" s="43">
        <v>19</v>
      </c>
      <c r="G145" s="43">
        <v>450532.13</v>
      </c>
      <c r="H145" s="43">
        <v>21</v>
      </c>
      <c r="I145" s="43">
        <v>469749.1</v>
      </c>
      <c r="J145" s="43">
        <v>51</v>
      </c>
      <c r="K145" s="43">
        <v>149837.10999999999</v>
      </c>
      <c r="L145" s="43">
        <f t="shared" si="19"/>
        <v>91</v>
      </c>
      <c r="M145" s="43">
        <f t="shared" si="19"/>
        <v>1070118.3399999999</v>
      </c>
      <c r="N145" s="43">
        <v>58</v>
      </c>
      <c r="O145" s="43">
        <v>593300.38</v>
      </c>
      <c r="P145" s="43">
        <v>14</v>
      </c>
      <c r="Q145" s="43">
        <v>468782.29</v>
      </c>
      <c r="R145" s="43">
        <f t="shared" si="21"/>
        <v>72</v>
      </c>
      <c r="S145" s="43">
        <f t="shared" si="21"/>
        <v>1062082.67</v>
      </c>
      <c r="T145" s="43">
        <f t="shared" si="20"/>
        <v>163</v>
      </c>
      <c r="U145" s="43">
        <f t="shared" si="20"/>
        <v>2132201.0099999998</v>
      </c>
      <c r="V145" s="16"/>
    </row>
    <row r="146" spans="1:22" s="9" customFormat="1">
      <c r="A146" s="33">
        <v>139</v>
      </c>
      <c r="B146" s="54" t="s">
        <v>288</v>
      </c>
      <c r="C146" s="1" t="s">
        <v>289</v>
      </c>
      <c r="D146" s="44"/>
      <c r="E146" s="44"/>
      <c r="F146" s="44">
        <v>46</v>
      </c>
      <c r="G146" s="44">
        <v>500439.73</v>
      </c>
      <c r="H146" s="44">
        <v>25</v>
      </c>
      <c r="I146" s="44">
        <v>364743.84</v>
      </c>
      <c r="J146" s="44">
        <v>27</v>
      </c>
      <c r="K146" s="44">
        <v>270762.69</v>
      </c>
      <c r="L146" s="42">
        <f t="shared" si="19"/>
        <v>98</v>
      </c>
      <c r="M146" s="42">
        <f t="shared" si="19"/>
        <v>1135946.26</v>
      </c>
      <c r="N146" s="44">
        <v>35</v>
      </c>
      <c r="O146" s="44">
        <v>638086.79</v>
      </c>
      <c r="P146" s="44">
        <v>12</v>
      </c>
      <c r="Q146" s="44">
        <v>231371.37</v>
      </c>
      <c r="R146" s="42">
        <f t="shared" si="21"/>
        <v>47</v>
      </c>
      <c r="S146" s="42">
        <f t="shared" si="21"/>
        <v>869458.16</v>
      </c>
      <c r="T146" s="42">
        <f t="shared" si="20"/>
        <v>145</v>
      </c>
      <c r="U146" s="42">
        <f t="shared" si="20"/>
        <v>2005404.42</v>
      </c>
      <c r="V146" s="16"/>
    </row>
    <row r="147" spans="1:22" s="9" customFormat="1">
      <c r="A147" s="30">
        <v>140</v>
      </c>
      <c r="B147" s="53" t="s">
        <v>224</v>
      </c>
      <c r="C147" s="32" t="s">
        <v>225</v>
      </c>
      <c r="D147" s="43">
        <v>1</v>
      </c>
      <c r="E147" s="43">
        <v>449528.36</v>
      </c>
      <c r="F147" s="43">
        <v>2</v>
      </c>
      <c r="G147" s="43">
        <v>22760.79</v>
      </c>
      <c r="H147" s="43">
        <v>373</v>
      </c>
      <c r="I147" s="43">
        <v>236685.12</v>
      </c>
      <c r="J147" s="43">
        <v>37</v>
      </c>
      <c r="K147" s="43">
        <v>85880.9</v>
      </c>
      <c r="L147" s="43">
        <f t="shared" si="19"/>
        <v>413</v>
      </c>
      <c r="M147" s="43">
        <f t="shared" si="19"/>
        <v>794855.16999999993</v>
      </c>
      <c r="N147" s="43">
        <v>2</v>
      </c>
      <c r="O147" s="43">
        <v>88010</v>
      </c>
      <c r="P147" s="43">
        <v>5</v>
      </c>
      <c r="Q147" s="43">
        <v>732000</v>
      </c>
      <c r="R147" s="43">
        <f t="shared" si="21"/>
        <v>7</v>
      </c>
      <c r="S147" s="43">
        <f t="shared" si="21"/>
        <v>820010</v>
      </c>
      <c r="T147" s="43">
        <f t="shared" si="20"/>
        <v>420</v>
      </c>
      <c r="U147" s="43">
        <f t="shared" si="20"/>
        <v>1614865.17</v>
      </c>
      <c r="V147" s="16"/>
    </row>
    <row r="148" spans="1:22" s="9" customFormat="1">
      <c r="A148" s="33">
        <v>141</v>
      </c>
      <c r="B148" s="23" t="s">
        <v>320</v>
      </c>
      <c r="C148" s="1" t="s">
        <v>321</v>
      </c>
      <c r="D148" s="44"/>
      <c r="E148" s="44"/>
      <c r="F148" s="44"/>
      <c r="G148" s="44"/>
      <c r="H148" s="44">
        <v>144</v>
      </c>
      <c r="I148" s="44">
        <v>66194.81</v>
      </c>
      <c r="J148" s="44">
        <v>572</v>
      </c>
      <c r="K148" s="44">
        <v>651380.02</v>
      </c>
      <c r="L148" s="42">
        <f t="shared" si="19"/>
        <v>716</v>
      </c>
      <c r="M148" s="42">
        <f t="shared" si="19"/>
        <v>717574.83000000007</v>
      </c>
      <c r="N148" s="44">
        <v>100</v>
      </c>
      <c r="O148" s="44">
        <v>611953.41</v>
      </c>
      <c r="P148" s="44">
        <v>4</v>
      </c>
      <c r="Q148" s="44">
        <v>9783.49</v>
      </c>
      <c r="R148" s="42">
        <f t="shared" si="21"/>
        <v>104</v>
      </c>
      <c r="S148" s="42">
        <f t="shared" si="21"/>
        <v>621736.9</v>
      </c>
      <c r="T148" s="42">
        <f t="shared" si="20"/>
        <v>820</v>
      </c>
      <c r="U148" s="42">
        <f t="shared" si="20"/>
        <v>1339311.73</v>
      </c>
      <c r="V148" s="16"/>
    </row>
    <row r="149" spans="1:22" s="9" customFormat="1">
      <c r="A149" s="30">
        <v>142</v>
      </c>
      <c r="B149" s="31" t="s">
        <v>210</v>
      </c>
      <c r="C149" s="32" t="s">
        <v>211</v>
      </c>
      <c r="D149" s="43"/>
      <c r="E149" s="43"/>
      <c r="F149" s="43"/>
      <c r="G149" s="43"/>
      <c r="H149" s="43">
        <v>6</v>
      </c>
      <c r="I149" s="43">
        <v>88458.49</v>
      </c>
      <c r="J149" s="43">
        <v>23</v>
      </c>
      <c r="K149" s="43">
        <v>711574.74</v>
      </c>
      <c r="L149" s="43">
        <f t="shared" ref="L149:M166" si="22">J149+H149+F149+D149</f>
        <v>29</v>
      </c>
      <c r="M149" s="43">
        <f t="shared" si="22"/>
        <v>800033.23</v>
      </c>
      <c r="N149" s="43">
        <v>1</v>
      </c>
      <c r="O149" s="43">
        <v>500000</v>
      </c>
      <c r="P149" s="43"/>
      <c r="Q149" s="43"/>
      <c r="R149" s="43">
        <f t="shared" si="21"/>
        <v>1</v>
      </c>
      <c r="S149" s="43">
        <f t="shared" si="21"/>
        <v>500000</v>
      </c>
      <c r="T149" s="43">
        <f t="shared" ref="T149:U166" si="23">R149+L149</f>
        <v>30</v>
      </c>
      <c r="U149" s="43">
        <f t="shared" si="23"/>
        <v>1300033.23</v>
      </c>
      <c r="V149" s="16"/>
    </row>
    <row r="150" spans="1:22" s="9" customFormat="1">
      <c r="A150" s="33">
        <v>143</v>
      </c>
      <c r="B150" s="54" t="s">
        <v>220</v>
      </c>
      <c r="C150" s="1" t="s">
        <v>221</v>
      </c>
      <c r="D150" s="44"/>
      <c r="E150" s="44"/>
      <c r="F150" s="44">
        <v>5</v>
      </c>
      <c r="G150" s="44">
        <v>45479.71</v>
      </c>
      <c r="H150" s="44">
        <v>19</v>
      </c>
      <c r="I150" s="44">
        <v>25019.31</v>
      </c>
      <c r="J150" s="44">
        <v>234</v>
      </c>
      <c r="K150" s="44">
        <v>573176.77</v>
      </c>
      <c r="L150" s="42">
        <f t="shared" si="22"/>
        <v>258</v>
      </c>
      <c r="M150" s="42">
        <f t="shared" si="22"/>
        <v>643675.79</v>
      </c>
      <c r="N150" s="44">
        <v>122</v>
      </c>
      <c r="O150" s="44">
        <v>641091.77</v>
      </c>
      <c r="P150" s="44"/>
      <c r="Q150" s="44"/>
      <c r="R150" s="42">
        <f t="shared" si="21"/>
        <v>122</v>
      </c>
      <c r="S150" s="42">
        <f t="shared" si="21"/>
        <v>641091.77</v>
      </c>
      <c r="T150" s="42">
        <f t="shared" si="23"/>
        <v>380</v>
      </c>
      <c r="U150" s="42">
        <f t="shared" si="23"/>
        <v>1284767.56</v>
      </c>
      <c r="V150" s="16"/>
    </row>
    <row r="151" spans="1:22" s="9" customFormat="1">
      <c r="A151" s="30">
        <v>144</v>
      </c>
      <c r="B151" s="53" t="s">
        <v>243</v>
      </c>
      <c r="C151" s="32" t="s">
        <v>330</v>
      </c>
      <c r="D151" s="43"/>
      <c r="E151" s="43"/>
      <c r="F151" s="43"/>
      <c r="G151" s="43"/>
      <c r="H151" s="43">
        <v>17</v>
      </c>
      <c r="I151" s="43">
        <v>441758.8</v>
      </c>
      <c r="J151" s="43">
        <v>16</v>
      </c>
      <c r="K151" s="43">
        <v>592319.14</v>
      </c>
      <c r="L151" s="43">
        <f t="shared" si="22"/>
        <v>33</v>
      </c>
      <c r="M151" s="43">
        <f t="shared" si="22"/>
        <v>1034077.94</v>
      </c>
      <c r="N151" s="43">
        <v>2</v>
      </c>
      <c r="O151" s="43">
        <v>197880</v>
      </c>
      <c r="P151" s="43"/>
      <c r="Q151" s="43"/>
      <c r="R151" s="43">
        <f t="shared" si="21"/>
        <v>2</v>
      </c>
      <c r="S151" s="43">
        <f t="shared" si="21"/>
        <v>197880</v>
      </c>
      <c r="T151" s="43">
        <f t="shared" si="23"/>
        <v>35</v>
      </c>
      <c r="U151" s="43">
        <f t="shared" si="23"/>
        <v>1231957.94</v>
      </c>
      <c r="V151" s="16"/>
    </row>
    <row r="152" spans="1:22" s="9" customFormat="1">
      <c r="A152" s="33">
        <v>145</v>
      </c>
      <c r="B152" s="54" t="s">
        <v>360</v>
      </c>
      <c r="C152" s="1" t="s">
        <v>361</v>
      </c>
      <c r="D152" s="44"/>
      <c r="E152" s="44"/>
      <c r="F152" s="44"/>
      <c r="G152" s="44"/>
      <c r="H152" s="44"/>
      <c r="I152" s="44"/>
      <c r="J152" s="44">
        <v>8</v>
      </c>
      <c r="K152" s="44">
        <v>589126.68999999994</v>
      </c>
      <c r="L152" s="42">
        <f t="shared" si="22"/>
        <v>8</v>
      </c>
      <c r="M152" s="42">
        <f t="shared" si="22"/>
        <v>589126.68999999994</v>
      </c>
      <c r="N152" s="44">
        <v>5</v>
      </c>
      <c r="O152" s="44">
        <v>633000</v>
      </c>
      <c r="P152" s="44"/>
      <c r="Q152" s="44"/>
      <c r="R152" s="42">
        <f t="shared" si="21"/>
        <v>5</v>
      </c>
      <c r="S152" s="42">
        <f t="shared" si="21"/>
        <v>633000</v>
      </c>
      <c r="T152" s="42">
        <f t="shared" si="23"/>
        <v>13</v>
      </c>
      <c r="U152" s="42">
        <f t="shared" si="23"/>
        <v>1222126.69</v>
      </c>
      <c r="V152" s="16"/>
    </row>
    <row r="153" spans="1:22" s="9" customFormat="1">
      <c r="A153" s="30">
        <v>146</v>
      </c>
      <c r="B153" s="53" t="s">
        <v>292</v>
      </c>
      <c r="C153" s="32" t="s">
        <v>293</v>
      </c>
      <c r="D153" s="43"/>
      <c r="E153" s="43"/>
      <c r="F153" s="43"/>
      <c r="G153" s="43"/>
      <c r="H153" s="43">
        <v>36</v>
      </c>
      <c r="I153" s="43">
        <v>19490.61</v>
      </c>
      <c r="J153" s="43">
        <v>118</v>
      </c>
      <c r="K153" s="43">
        <v>595363.01</v>
      </c>
      <c r="L153" s="43">
        <f t="shared" si="22"/>
        <v>154</v>
      </c>
      <c r="M153" s="43">
        <f t="shared" si="22"/>
        <v>614853.62</v>
      </c>
      <c r="N153" s="43">
        <v>116</v>
      </c>
      <c r="O153" s="43">
        <v>580583.81999999995</v>
      </c>
      <c r="P153" s="43"/>
      <c r="Q153" s="43"/>
      <c r="R153" s="43">
        <f t="shared" si="21"/>
        <v>116</v>
      </c>
      <c r="S153" s="43">
        <f t="shared" si="21"/>
        <v>580583.81999999995</v>
      </c>
      <c r="T153" s="43">
        <f t="shared" si="23"/>
        <v>270</v>
      </c>
      <c r="U153" s="43">
        <f t="shared" si="23"/>
        <v>1195437.44</v>
      </c>
      <c r="V153" s="16"/>
    </row>
    <row r="154" spans="1:22" s="9" customFormat="1">
      <c r="A154" s="33">
        <v>147</v>
      </c>
      <c r="B154" s="54" t="s">
        <v>119</v>
      </c>
      <c r="C154" s="1" t="s">
        <v>346</v>
      </c>
      <c r="D154" s="44"/>
      <c r="E154" s="44"/>
      <c r="F154" s="44"/>
      <c r="G154" s="44"/>
      <c r="H154" s="44">
        <v>125</v>
      </c>
      <c r="I154" s="44">
        <v>134448.85999999999</v>
      </c>
      <c r="J154" s="44">
        <v>232</v>
      </c>
      <c r="K154" s="44">
        <v>417801.64</v>
      </c>
      <c r="L154" s="42">
        <f t="shared" si="22"/>
        <v>357</v>
      </c>
      <c r="M154" s="42">
        <f t="shared" si="22"/>
        <v>552250.5</v>
      </c>
      <c r="N154" s="44">
        <v>138</v>
      </c>
      <c r="O154" s="44">
        <v>402986.15</v>
      </c>
      <c r="P154" s="44">
        <v>19</v>
      </c>
      <c r="Q154" s="44">
        <v>179149.11</v>
      </c>
      <c r="R154" s="42">
        <f t="shared" si="21"/>
        <v>157</v>
      </c>
      <c r="S154" s="42">
        <f t="shared" si="21"/>
        <v>582135.26</v>
      </c>
      <c r="T154" s="42">
        <f t="shared" si="23"/>
        <v>514</v>
      </c>
      <c r="U154" s="42">
        <f t="shared" si="23"/>
        <v>1134385.76</v>
      </c>
      <c r="V154" s="16"/>
    </row>
    <row r="155" spans="1:22" s="9" customFormat="1">
      <c r="A155" s="30">
        <v>148</v>
      </c>
      <c r="B155" s="53" t="s">
        <v>286</v>
      </c>
      <c r="C155" s="32" t="s">
        <v>287</v>
      </c>
      <c r="D155" s="43"/>
      <c r="E155" s="43"/>
      <c r="F155" s="43"/>
      <c r="G155" s="43"/>
      <c r="H155" s="43">
        <v>13</v>
      </c>
      <c r="I155" s="43">
        <v>4412.49</v>
      </c>
      <c r="J155" s="43">
        <v>123</v>
      </c>
      <c r="K155" s="43">
        <v>534507.99</v>
      </c>
      <c r="L155" s="43">
        <f t="shared" si="22"/>
        <v>136</v>
      </c>
      <c r="M155" s="43">
        <f t="shared" si="22"/>
        <v>538920.48</v>
      </c>
      <c r="N155" s="43">
        <v>131</v>
      </c>
      <c r="O155" s="43">
        <v>542557.5</v>
      </c>
      <c r="P155" s="43">
        <v>4</v>
      </c>
      <c r="Q155" s="43">
        <v>3883.13</v>
      </c>
      <c r="R155" s="43">
        <f t="shared" ref="R155:S170" si="24">N155+P155</f>
        <v>135</v>
      </c>
      <c r="S155" s="43">
        <f t="shared" si="24"/>
        <v>546440.63</v>
      </c>
      <c r="T155" s="43">
        <f t="shared" si="23"/>
        <v>271</v>
      </c>
      <c r="U155" s="43">
        <f t="shared" si="23"/>
        <v>1085361.1099999999</v>
      </c>
      <c r="V155" s="16"/>
    </row>
    <row r="156" spans="1:22" s="9" customFormat="1">
      <c r="A156" s="33">
        <v>149</v>
      </c>
      <c r="B156" s="54" t="s">
        <v>298</v>
      </c>
      <c r="C156" s="1" t="s">
        <v>299</v>
      </c>
      <c r="D156" s="44"/>
      <c r="E156" s="44"/>
      <c r="F156" s="44"/>
      <c r="G156" s="44"/>
      <c r="H156" s="44">
        <v>53</v>
      </c>
      <c r="I156" s="44">
        <v>49051.13</v>
      </c>
      <c r="J156" s="44">
        <v>283</v>
      </c>
      <c r="K156" s="44">
        <v>502725.76</v>
      </c>
      <c r="L156" s="42">
        <f t="shared" si="22"/>
        <v>336</v>
      </c>
      <c r="M156" s="42">
        <f t="shared" si="22"/>
        <v>551776.89</v>
      </c>
      <c r="N156" s="44">
        <v>58</v>
      </c>
      <c r="O156" s="44">
        <v>461515.23</v>
      </c>
      <c r="P156" s="44"/>
      <c r="Q156" s="44"/>
      <c r="R156" s="42">
        <f t="shared" si="24"/>
        <v>58</v>
      </c>
      <c r="S156" s="42">
        <f t="shared" si="24"/>
        <v>461515.23</v>
      </c>
      <c r="T156" s="42">
        <f t="shared" si="23"/>
        <v>394</v>
      </c>
      <c r="U156" s="42">
        <f t="shared" si="23"/>
        <v>1013292.12</v>
      </c>
      <c r="V156" s="16"/>
    </row>
    <row r="157" spans="1:22" s="9" customFormat="1">
      <c r="A157" s="30">
        <v>150</v>
      </c>
      <c r="B157" s="53" t="s">
        <v>300</v>
      </c>
      <c r="C157" s="32" t="s">
        <v>301</v>
      </c>
      <c r="D157" s="43"/>
      <c r="E157" s="43"/>
      <c r="F157" s="43"/>
      <c r="G157" s="43"/>
      <c r="H157" s="43">
        <v>89</v>
      </c>
      <c r="I157" s="43">
        <v>60040.41</v>
      </c>
      <c r="J157" s="43">
        <v>194</v>
      </c>
      <c r="K157" s="43">
        <v>397392.11</v>
      </c>
      <c r="L157" s="43">
        <f t="shared" si="22"/>
        <v>283</v>
      </c>
      <c r="M157" s="43">
        <f t="shared" si="22"/>
        <v>457432.52</v>
      </c>
      <c r="N157" s="43">
        <v>47</v>
      </c>
      <c r="O157" s="43">
        <v>356862.56</v>
      </c>
      <c r="P157" s="43"/>
      <c r="Q157" s="43"/>
      <c r="R157" s="43">
        <f t="shared" si="24"/>
        <v>47</v>
      </c>
      <c r="S157" s="43">
        <f t="shared" si="24"/>
        <v>356862.56</v>
      </c>
      <c r="T157" s="43">
        <f t="shared" si="23"/>
        <v>330</v>
      </c>
      <c r="U157" s="43">
        <f t="shared" si="23"/>
        <v>814295.08000000007</v>
      </c>
      <c r="V157" s="16"/>
    </row>
    <row r="158" spans="1:22" s="9" customFormat="1">
      <c r="A158" s="33">
        <v>151</v>
      </c>
      <c r="B158" s="23" t="s">
        <v>309</v>
      </c>
      <c r="C158" s="1" t="s">
        <v>310</v>
      </c>
      <c r="D158" s="44"/>
      <c r="E158" s="44"/>
      <c r="F158" s="44"/>
      <c r="G158" s="44"/>
      <c r="H158" s="44">
        <v>61</v>
      </c>
      <c r="I158" s="44">
        <v>35255.67</v>
      </c>
      <c r="J158" s="44">
        <v>133</v>
      </c>
      <c r="K158" s="44">
        <v>293893.49</v>
      </c>
      <c r="L158" s="42">
        <f t="shared" si="22"/>
        <v>194</v>
      </c>
      <c r="M158" s="42">
        <f t="shared" si="22"/>
        <v>329149.15999999997</v>
      </c>
      <c r="N158" s="44">
        <v>29</v>
      </c>
      <c r="O158" s="44">
        <v>259685.88</v>
      </c>
      <c r="P158" s="44"/>
      <c r="Q158" s="44"/>
      <c r="R158" s="42">
        <f t="shared" si="24"/>
        <v>29</v>
      </c>
      <c r="S158" s="42">
        <f t="shared" si="24"/>
        <v>259685.88</v>
      </c>
      <c r="T158" s="42">
        <f t="shared" si="23"/>
        <v>223</v>
      </c>
      <c r="U158" s="42">
        <f t="shared" si="23"/>
        <v>588835.04</v>
      </c>
      <c r="V158" s="16"/>
    </row>
    <row r="159" spans="1:22" s="9" customFormat="1">
      <c r="A159" s="30">
        <v>152</v>
      </c>
      <c r="B159" s="31" t="s">
        <v>307</v>
      </c>
      <c r="C159" s="32" t="s">
        <v>308</v>
      </c>
      <c r="D159" s="43"/>
      <c r="E159" s="43"/>
      <c r="F159" s="43"/>
      <c r="G159" s="43"/>
      <c r="H159" s="43">
        <v>5</v>
      </c>
      <c r="I159" s="43">
        <v>11313.06</v>
      </c>
      <c r="J159" s="43">
        <v>60</v>
      </c>
      <c r="K159" s="43">
        <v>166651.48000000001</v>
      </c>
      <c r="L159" s="43">
        <f t="shared" si="22"/>
        <v>65</v>
      </c>
      <c r="M159" s="43">
        <f t="shared" si="22"/>
        <v>177964.54</v>
      </c>
      <c r="N159" s="43">
        <v>24</v>
      </c>
      <c r="O159" s="43">
        <v>135232.63</v>
      </c>
      <c r="P159" s="43"/>
      <c r="Q159" s="43"/>
      <c r="R159" s="43">
        <f t="shared" si="24"/>
        <v>24</v>
      </c>
      <c r="S159" s="43">
        <f t="shared" si="24"/>
        <v>135232.63</v>
      </c>
      <c r="T159" s="43">
        <f t="shared" si="23"/>
        <v>89</v>
      </c>
      <c r="U159" s="43">
        <f t="shared" si="23"/>
        <v>313197.17000000004</v>
      </c>
      <c r="V159" s="16"/>
    </row>
    <row r="160" spans="1:22" s="9" customFormat="1">
      <c r="A160" s="33">
        <v>153</v>
      </c>
      <c r="B160" s="54" t="s">
        <v>302</v>
      </c>
      <c r="C160" s="1" t="s">
        <v>303</v>
      </c>
      <c r="D160" s="44"/>
      <c r="E160" s="44"/>
      <c r="F160" s="44"/>
      <c r="G160" s="44"/>
      <c r="H160" s="44">
        <v>24</v>
      </c>
      <c r="I160" s="44">
        <v>23153.34</v>
      </c>
      <c r="J160" s="44">
        <v>46</v>
      </c>
      <c r="K160" s="44">
        <v>135195.43</v>
      </c>
      <c r="L160" s="42">
        <f t="shared" si="22"/>
        <v>70</v>
      </c>
      <c r="M160" s="42">
        <f t="shared" si="22"/>
        <v>158348.76999999999</v>
      </c>
      <c r="N160" s="44">
        <v>21</v>
      </c>
      <c r="O160" s="44">
        <v>112155.17</v>
      </c>
      <c r="P160" s="44"/>
      <c r="Q160" s="44"/>
      <c r="R160" s="42">
        <f t="shared" si="24"/>
        <v>21</v>
      </c>
      <c r="S160" s="42">
        <f t="shared" si="24"/>
        <v>112155.17</v>
      </c>
      <c r="T160" s="42">
        <f t="shared" si="23"/>
        <v>91</v>
      </c>
      <c r="U160" s="42">
        <f t="shared" si="23"/>
        <v>270503.94</v>
      </c>
      <c r="V160" s="16"/>
    </row>
    <row r="161" spans="1:25" s="9" customFormat="1">
      <c r="A161" s="30">
        <v>154</v>
      </c>
      <c r="B161" s="53" t="s">
        <v>306</v>
      </c>
      <c r="C161" s="32" t="s">
        <v>368</v>
      </c>
      <c r="D161" s="43"/>
      <c r="E161" s="43"/>
      <c r="F161" s="43"/>
      <c r="G161" s="43"/>
      <c r="H161" s="43"/>
      <c r="I161" s="43"/>
      <c r="J161" s="43">
        <v>57</v>
      </c>
      <c r="K161" s="43">
        <v>86578.66</v>
      </c>
      <c r="L161" s="43">
        <f t="shared" si="22"/>
        <v>57</v>
      </c>
      <c r="M161" s="43">
        <f t="shared" si="22"/>
        <v>86578.66</v>
      </c>
      <c r="N161" s="43">
        <v>4</v>
      </c>
      <c r="O161" s="43">
        <v>65154</v>
      </c>
      <c r="P161" s="43"/>
      <c r="Q161" s="43"/>
      <c r="R161" s="43">
        <f t="shared" si="24"/>
        <v>4</v>
      </c>
      <c r="S161" s="43">
        <f t="shared" si="24"/>
        <v>65154</v>
      </c>
      <c r="T161" s="43">
        <f t="shared" si="23"/>
        <v>61</v>
      </c>
      <c r="U161" s="43">
        <f t="shared" si="23"/>
        <v>151732.66</v>
      </c>
      <c r="V161" s="16"/>
    </row>
    <row r="162" spans="1:25" s="9" customFormat="1">
      <c r="A162" s="33">
        <v>155</v>
      </c>
      <c r="B162" s="54" t="s">
        <v>176</v>
      </c>
      <c r="C162" s="1" t="s">
        <v>177</v>
      </c>
      <c r="D162" s="44"/>
      <c r="E162" s="44"/>
      <c r="F162" s="44"/>
      <c r="G162" s="44"/>
      <c r="H162" s="44">
        <v>1</v>
      </c>
      <c r="I162" s="44">
        <v>6000</v>
      </c>
      <c r="J162" s="44">
        <v>33</v>
      </c>
      <c r="K162" s="44">
        <v>69139.490000000005</v>
      </c>
      <c r="L162" s="44">
        <f t="shared" si="22"/>
        <v>34</v>
      </c>
      <c r="M162" s="44">
        <f t="shared" si="22"/>
        <v>75139.490000000005</v>
      </c>
      <c r="N162" s="44">
        <v>12</v>
      </c>
      <c r="O162" s="44">
        <v>19731.009999999998</v>
      </c>
      <c r="P162" s="44"/>
      <c r="Q162" s="44"/>
      <c r="R162" s="42">
        <f t="shared" si="24"/>
        <v>12</v>
      </c>
      <c r="S162" s="42">
        <f t="shared" si="24"/>
        <v>19731.009999999998</v>
      </c>
      <c r="T162" s="44">
        <f t="shared" si="23"/>
        <v>46</v>
      </c>
      <c r="U162" s="44">
        <f t="shared" si="23"/>
        <v>94870.5</v>
      </c>
      <c r="V162" s="16"/>
    </row>
    <row r="163" spans="1:25" s="9" customFormat="1">
      <c r="A163" s="30">
        <v>156</v>
      </c>
      <c r="B163" s="53" t="s">
        <v>159</v>
      </c>
      <c r="C163" s="32" t="s">
        <v>160</v>
      </c>
      <c r="D163" s="43"/>
      <c r="E163" s="43"/>
      <c r="F163" s="43"/>
      <c r="G163" s="43"/>
      <c r="H163" s="43">
        <v>7</v>
      </c>
      <c r="I163" s="43">
        <v>5360.09</v>
      </c>
      <c r="J163" s="43">
        <v>4</v>
      </c>
      <c r="K163" s="43">
        <v>6985.02</v>
      </c>
      <c r="L163" s="43">
        <f t="shared" si="22"/>
        <v>11</v>
      </c>
      <c r="M163" s="43">
        <f t="shared" si="22"/>
        <v>12345.11</v>
      </c>
      <c r="N163" s="43"/>
      <c r="O163" s="43"/>
      <c r="P163" s="43">
        <v>3</v>
      </c>
      <c r="Q163" s="43">
        <v>522.13</v>
      </c>
      <c r="R163" s="43">
        <f t="shared" si="24"/>
        <v>3</v>
      </c>
      <c r="S163" s="43">
        <f t="shared" si="24"/>
        <v>522.13</v>
      </c>
      <c r="T163" s="43">
        <f t="shared" si="23"/>
        <v>14</v>
      </c>
      <c r="U163" s="43">
        <f t="shared" si="23"/>
        <v>12867.24</v>
      </c>
      <c r="V163" s="16"/>
    </row>
    <row r="164" spans="1:25" s="9" customFormat="1">
      <c r="A164" s="33">
        <v>157</v>
      </c>
      <c r="B164" s="54" t="s">
        <v>335</v>
      </c>
      <c r="C164" s="1" t="s">
        <v>336</v>
      </c>
      <c r="D164" s="44"/>
      <c r="E164" s="44"/>
      <c r="F164" s="44"/>
      <c r="G164" s="44"/>
      <c r="H164" s="44"/>
      <c r="I164" s="44"/>
      <c r="J164" s="44"/>
      <c r="K164" s="44"/>
      <c r="L164" s="42">
        <f t="shared" ref="L164:L165" si="25">J164+H164+F164+D164</f>
        <v>0</v>
      </c>
      <c r="M164" s="42">
        <f t="shared" ref="M164:M165" si="26">K164+I164+G164+E164</f>
        <v>0</v>
      </c>
      <c r="N164" s="44">
        <v>1</v>
      </c>
      <c r="O164" s="44">
        <v>5000</v>
      </c>
      <c r="P164" s="44">
        <v>1</v>
      </c>
      <c r="Q164" s="44">
        <v>5000</v>
      </c>
      <c r="R164" s="42">
        <f t="shared" ref="R164:R165" si="27">N164+P164</f>
        <v>2</v>
      </c>
      <c r="S164" s="42">
        <f t="shared" ref="S164:S165" si="28">O164+Q164</f>
        <v>10000</v>
      </c>
      <c r="T164" s="42">
        <f t="shared" ref="T164:T165" si="29">R164+L164</f>
        <v>2</v>
      </c>
      <c r="U164" s="42">
        <f t="shared" ref="U164:U165" si="30">S164+M164</f>
        <v>10000</v>
      </c>
      <c r="V164" s="16"/>
    </row>
    <row r="165" spans="1:25" s="9" customFormat="1">
      <c r="A165" s="30">
        <v>158</v>
      </c>
      <c r="B165" s="53" t="s">
        <v>171</v>
      </c>
      <c r="C165" s="32" t="s">
        <v>172</v>
      </c>
      <c r="D165" s="43"/>
      <c r="E165" s="43"/>
      <c r="F165" s="43"/>
      <c r="G165" s="43"/>
      <c r="H165" s="43">
        <v>2</v>
      </c>
      <c r="I165" s="43">
        <v>8600</v>
      </c>
      <c r="J165" s="43">
        <v>3</v>
      </c>
      <c r="K165" s="43">
        <v>1354.33</v>
      </c>
      <c r="L165" s="43">
        <f t="shared" si="25"/>
        <v>5</v>
      </c>
      <c r="M165" s="43">
        <f t="shared" si="26"/>
        <v>9954.33</v>
      </c>
      <c r="N165" s="43"/>
      <c r="O165" s="43"/>
      <c r="P165" s="43"/>
      <c r="Q165" s="43"/>
      <c r="R165" s="43">
        <f t="shared" si="27"/>
        <v>0</v>
      </c>
      <c r="S165" s="43">
        <f t="shared" si="28"/>
        <v>0</v>
      </c>
      <c r="T165" s="43">
        <f t="shared" si="29"/>
        <v>5</v>
      </c>
      <c r="U165" s="43">
        <f t="shared" si="30"/>
        <v>9954.33</v>
      </c>
      <c r="V165" s="16"/>
    </row>
    <row r="166" spans="1:25" s="9" customFormat="1">
      <c r="A166" s="33">
        <v>159</v>
      </c>
      <c r="B166" s="54" t="s">
        <v>174</v>
      </c>
      <c r="C166" s="1" t="s">
        <v>175</v>
      </c>
      <c r="D166" s="44"/>
      <c r="E166" s="44"/>
      <c r="F166" s="44"/>
      <c r="G166" s="44"/>
      <c r="H166" s="44">
        <v>2</v>
      </c>
      <c r="I166" s="44">
        <v>4294.1400000000003</v>
      </c>
      <c r="J166" s="44"/>
      <c r="K166" s="44"/>
      <c r="L166" s="42">
        <f t="shared" si="22"/>
        <v>2</v>
      </c>
      <c r="M166" s="42">
        <f t="shared" si="22"/>
        <v>4294.1400000000003</v>
      </c>
      <c r="N166" s="44"/>
      <c r="O166" s="44"/>
      <c r="P166" s="44">
        <v>1</v>
      </c>
      <c r="Q166" s="44">
        <v>4294.1400000000003</v>
      </c>
      <c r="R166" s="42">
        <f t="shared" si="24"/>
        <v>1</v>
      </c>
      <c r="S166" s="42">
        <f t="shared" si="24"/>
        <v>4294.1400000000003</v>
      </c>
      <c r="T166" s="42">
        <f t="shared" si="23"/>
        <v>3</v>
      </c>
      <c r="U166" s="42">
        <f t="shared" si="23"/>
        <v>8588.2800000000007</v>
      </c>
      <c r="V166" s="16"/>
    </row>
    <row r="167" spans="1:25" s="9" customFormat="1">
      <c r="A167" s="30">
        <v>160</v>
      </c>
      <c r="B167" s="53" t="s">
        <v>266</v>
      </c>
      <c r="C167" s="32" t="s">
        <v>267</v>
      </c>
      <c r="D167" s="43"/>
      <c r="E167" s="43"/>
      <c r="F167" s="43"/>
      <c r="G167" s="43"/>
      <c r="H167" s="43"/>
      <c r="I167" s="43"/>
      <c r="J167" s="43">
        <v>3</v>
      </c>
      <c r="K167" s="43">
        <v>3174.62</v>
      </c>
      <c r="L167" s="43">
        <f t="shared" ref="L167:M170" si="31">J167+H167+F167+D167</f>
        <v>3</v>
      </c>
      <c r="M167" s="43">
        <f t="shared" si="31"/>
        <v>3174.62</v>
      </c>
      <c r="N167" s="43"/>
      <c r="O167" s="43"/>
      <c r="P167" s="43"/>
      <c r="Q167" s="43"/>
      <c r="R167" s="43">
        <f t="shared" si="24"/>
        <v>0</v>
      </c>
      <c r="S167" s="43">
        <f t="shared" si="24"/>
        <v>0</v>
      </c>
      <c r="T167" s="43">
        <f t="shared" ref="T167:U170" si="32">R167+L167</f>
        <v>3</v>
      </c>
      <c r="U167" s="43">
        <f t="shared" si="32"/>
        <v>3174.62</v>
      </c>
      <c r="V167" s="16"/>
    </row>
    <row r="168" spans="1:25" s="9" customFormat="1">
      <c r="A168" s="33">
        <v>161</v>
      </c>
      <c r="B168" s="54" t="s">
        <v>316</v>
      </c>
      <c r="C168" s="1" t="s">
        <v>317</v>
      </c>
      <c r="D168" s="44"/>
      <c r="E168" s="44"/>
      <c r="F168" s="44"/>
      <c r="G168" s="44"/>
      <c r="H168" s="44"/>
      <c r="I168" s="44"/>
      <c r="J168" s="44">
        <v>2</v>
      </c>
      <c r="K168" s="44">
        <v>1065.06</v>
      </c>
      <c r="L168" s="42">
        <f t="shared" si="31"/>
        <v>2</v>
      </c>
      <c r="M168" s="42">
        <f t="shared" si="31"/>
        <v>1065.06</v>
      </c>
      <c r="N168" s="44"/>
      <c r="O168" s="44"/>
      <c r="P168" s="44"/>
      <c r="Q168" s="44"/>
      <c r="R168" s="42">
        <f t="shared" si="24"/>
        <v>0</v>
      </c>
      <c r="S168" s="42">
        <f t="shared" si="24"/>
        <v>0</v>
      </c>
      <c r="T168" s="42">
        <f t="shared" si="32"/>
        <v>2</v>
      </c>
      <c r="U168" s="42">
        <f t="shared" si="32"/>
        <v>1065.06</v>
      </c>
      <c r="V168" s="16"/>
    </row>
    <row r="169" spans="1:25" s="9" customFormat="1">
      <c r="A169" s="30">
        <v>162</v>
      </c>
      <c r="B169" s="53" t="s">
        <v>315</v>
      </c>
      <c r="C169" s="32" t="s">
        <v>345</v>
      </c>
      <c r="D169" s="43"/>
      <c r="E169" s="43"/>
      <c r="F169" s="43"/>
      <c r="G169" s="43"/>
      <c r="H169" s="43"/>
      <c r="I169" s="43"/>
      <c r="J169" s="43">
        <v>1</v>
      </c>
      <c r="K169" s="43">
        <v>156.1</v>
      </c>
      <c r="L169" s="43">
        <f t="shared" si="31"/>
        <v>1</v>
      </c>
      <c r="M169" s="43">
        <f t="shared" si="31"/>
        <v>156.1</v>
      </c>
      <c r="N169" s="43"/>
      <c r="O169" s="43"/>
      <c r="P169" s="43"/>
      <c r="Q169" s="43"/>
      <c r="R169" s="43">
        <f t="shared" si="24"/>
        <v>0</v>
      </c>
      <c r="S169" s="43">
        <f t="shared" si="24"/>
        <v>0</v>
      </c>
      <c r="T169" s="43">
        <f t="shared" si="32"/>
        <v>1</v>
      </c>
      <c r="U169" s="43">
        <f t="shared" si="32"/>
        <v>156.1</v>
      </c>
      <c r="V169" s="16"/>
    </row>
    <row r="170" spans="1:25" s="9" customFormat="1" ht="13.5" thickBot="1">
      <c r="A170" s="33"/>
      <c r="B170" s="54"/>
      <c r="C170" s="1"/>
      <c r="D170" s="44"/>
      <c r="E170" s="44"/>
      <c r="F170" s="44"/>
      <c r="G170" s="44"/>
      <c r="H170" s="44"/>
      <c r="I170" s="44"/>
      <c r="J170" s="44"/>
      <c r="K170" s="44"/>
      <c r="L170" s="44">
        <f t="shared" si="31"/>
        <v>0</v>
      </c>
      <c r="M170" s="44">
        <f t="shared" si="31"/>
        <v>0</v>
      </c>
      <c r="N170" s="44"/>
      <c r="O170" s="44"/>
      <c r="P170" s="44"/>
      <c r="Q170" s="44"/>
      <c r="R170" s="42">
        <f t="shared" si="24"/>
        <v>0</v>
      </c>
      <c r="S170" s="42">
        <f t="shared" si="24"/>
        <v>0</v>
      </c>
      <c r="T170" s="44">
        <f t="shared" si="32"/>
        <v>0</v>
      </c>
      <c r="U170" s="44">
        <f t="shared" si="32"/>
        <v>0</v>
      </c>
      <c r="V170" s="16"/>
    </row>
    <row r="171" spans="1:25" s="9" customFormat="1" ht="14.25" thickTop="1" thickBot="1">
      <c r="A171" s="64" t="s">
        <v>0</v>
      </c>
      <c r="B171" s="64"/>
      <c r="C171" s="65"/>
      <c r="D171" s="50">
        <f>SUM(D8:D170)</f>
        <v>37040</v>
      </c>
      <c r="E171" s="50">
        <f>SUM(E8:E170)</f>
        <v>15129635848.863295</v>
      </c>
      <c r="F171" s="50">
        <f>SUM(F8:F170)</f>
        <v>97064</v>
      </c>
      <c r="G171" s="50">
        <f>SUM(G8:G170)</f>
        <v>13109400303.528692</v>
      </c>
      <c r="H171" s="50">
        <f>SUM(H8:H170)</f>
        <v>263343</v>
      </c>
      <c r="I171" s="50">
        <f>SUM(I8:I170)</f>
        <v>44807530574.320274</v>
      </c>
      <c r="J171" s="50">
        <f>SUM(J8:J170)</f>
        <v>329816</v>
      </c>
      <c r="K171" s="50">
        <f>SUM(K8:K170)</f>
        <v>52684325489.185806</v>
      </c>
      <c r="L171" s="50">
        <f>SUM(L8:L170)</f>
        <v>727263</v>
      </c>
      <c r="M171" s="50">
        <f>SUM(M8:M170)</f>
        <v>125730892215.89819</v>
      </c>
      <c r="N171" s="50">
        <f>SUM(N8:N170)</f>
        <v>36493</v>
      </c>
      <c r="O171" s="50">
        <f>SUM(O8:O170)</f>
        <v>58232260357.669983</v>
      </c>
      <c r="P171" s="50">
        <f>SUM(P8:P170)</f>
        <v>36493</v>
      </c>
      <c r="Q171" s="50">
        <f>SUM(Q8:Q170)</f>
        <v>58268549075.109978</v>
      </c>
      <c r="R171" s="50">
        <f>SUM(R8:R170)</f>
        <v>72986</v>
      </c>
      <c r="S171" s="50">
        <f>SUM(S8:S170)</f>
        <v>116500809432.77997</v>
      </c>
      <c r="T171" s="50">
        <f>SUM(T8:T170)</f>
        <v>800249</v>
      </c>
      <c r="U171" s="50">
        <f>SUM(U8:U170)</f>
        <v>242231701648.67819</v>
      </c>
    </row>
    <row r="172" spans="1:25" s="9" customFormat="1" ht="13.5" thickTop="1">
      <c r="A172" s="11" t="s">
        <v>366</v>
      </c>
      <c r="B172" s="14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6"/>
    </row>
    <row r="173" spans="1:25">
      <c r="A173" s="11" t="s">
        <v>337</v>
      </c>
    </row>
    <row r="174" spans="1:25">
      <c r="A174" s="11" t="s">
        <v>338</v>
      </c>
      <c r="E174" s="12"/>
      <c r="F174" s="12"/>
      <c r="G174" s="12"/>
      <c r="H174" s="12"/>
    </row>
    <row r="175" spans="1:25">
      <c r="B175" s="10"/>
      <c r="E175" s="48"/>
      <c r="F175" s="45"/>
      <c r="G175" s="45"/>
      <c r="H175" s="45"/>
      <c r="I175" s="45"/>
      <c r="J175" s="45"/>
      <c r="K175" s="45"/>
      <c r="L175" s="45"/>
      <c r="M175" s="45"/>
      <c r="N175" s="48"/>
      <c r="O175" s="48"/>
    </row>
    <row r="176" spans="1:25" s="19" customFormat="1" ht="11.25">
      <c r="A176" s="17"/>
      <c r="B176" s="18"/>
      <c r="C176" s="19" t="s">
        <v>12</v>
      </c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20"/>
      <c r="W176" s="21"/>
      <c r="X176" s="20"/>
      <c r="Y176" s="22"/>
    </row>
    <row r="179" spans="3:3">
      <c r="C179" s="55"/>
    </row>
    <row r="180" spans="3:3">
      <c r="C180" s="55"/>
    </row>
  </sheetData>
  <mergeCells count="13">
    <mergeCell ref="A171:C171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91"/>
  <sheetViews>
    <sheetView zoomScaleNormal="100" workbookViewId="0">
      <pane xSplit="3" topLeftCell="D1" activePane="topRight" state="frozen"/>
      <selection activeCell="C7" sqref="C7"/>
      <selection pane="topRight" activeCell="D1" sqref="D1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367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0" t="s">
        <v>5</v>
      </c>
      <c r="B6" s="60" t="s">
        <v>11</v>
      </c>
      <c r="C6" s="62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56" t="s">
        <v>17</v>
      </c>
      <c r="M6" s="57"/>
      <c r="N6" s="58" t="s">
        <v>8</v>
      </c>
      <c r="O6" s="59"/>
      <c r="P6" s="58" t="s">
        <v>9</v>
      </c>
      <c r="Q6" s="59"/>
      <c r="R6" s="56" t="s">
        <v>16</v>
      </c>
      <c r="S6" s="57"/>
      <c r="T6" s="58" t="s">
        <v>0</v>
      </c>
      <c r="U6" s="59"/>
    </row>
    <row r="7" spans="1:22" s="8" customFormat="1" ht="12.75" customHeight="1" thickBot="1">
      <c r="A7" s="61"/>
      <c r="B7" s="61"/>
      <c r="C7" s="63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18</v>
      </c>
      <c r="C8" s="34" t="s">
        <v>19</v>
      </c>
      <c r="D8" s="42">
        <v>62692</v>
      </c>
      <c r="E8" s="42">
        <v>20889206415.043499</v>
      </c>
      <c r="F8" s="42">
        <v>210337</v>
      </c>
      <c r="G8" s="42">
        <v>23176919075.4245</v>
      </c>
      <c r="H8" s="42">
        <v>222368</v>
      </c>
      <c r="I8" s="42">
        <v>61058755666.302597</v>
      </c>
      <c r="J8" s="42">
        <v>370607</v>
      </c>
      <c r="K8" s="42">
        <v>61067732954.792702</v>
      </c>
      <c r="L8" s="42">
        <f t="shared" ref="L8:M38" si="0">J8+H8+F8+D8</f>
        <v>866004</v>
      </c>
      <c r="M8" s="42">
        <f t="shared" si="0"/>
        <v>166192614111.56329</v>
      </c>
      <c r="N8" s="42">
        <v>9545</v>
      </c>
      <c r="O8" s="42">
        <v>127046264973.3</v>
      </c>
      <c r="P8" s="42">
        <v>9668</v>
      </c>
      <c r="Q8" s="42">
        <v>121230827402.81</v>
      </c>
      <c r="R8" s="42">
        <f>N8+P8</f>
        <v>19213</v>
      </c>
      <c r="S8" s="42">
        <f>O8+Q8</f>
        <v>248277092376.10999</v>
      </c>
      <c r="T8" s="42">
        <f t="shared" ref="T8:U38" si="1">R8+L8</f>
        <v>885217</v>
      </c>
      <c r="U8" s="42">
        <f t="shared" si="1"/>
        <v>414469706487.67328</v>
      </c>
      <c r="V8" s="16"/>
    </row>
    <row r="9" spans="1:22" s="9" customFormat="1">
      <c r="A9" s="30">
        <v>2</v>
      </c>
      <c r="B9" s="53" t="s">
        <v>20</v>
      </c>
      <c r="C9" s="32" t="s">
        <v>21</v>
      </c>
      <c r="D9" s="43">
        <v>13077</v>
      </c>
      <c r="E9" s="43">
        <v>15845379466.16</v>
      </c>
      <c r="F9" s="43">
        <v>78361</v>
      </c>
      <c r="G9" s="43">
        <v>20651619715.703201</v>
      </c>
      <c r="H9" s="43">
        <v>71344</v>
      </c>
      <c r="I9" s="43">
        <v>90532160712.483505</v>
      </c>
      <c r="J9" s="43">
        <v>103343</v>
      </c>
      <c r="K9" s="43">
        <v>95206639785.728104</v>
      </c>
      <c r="L9" s="43">
        <f t="shared" si="0"/>
        <v>266125</v>
      </c>
      <c r="M9" s="43">
        <f t="shared" si="0"/>
        <v>222235799680.0748</v>
      </c>
      <c r="N9" s="43">
        <v>2404</v>
      </c>
      <c r="O9" s="43">
        <v>45532480632.110001</v>
      </c>
      <c r="P9" s="43">
        <v>2404</v>
      </c>
      <c r="Q9" s="43">
        <v>36158735083.599998</v>
      </c>
      <c r="R9" s="43">
        <f>N9+P9</f>
        <v>4808</v>
      </c>
      <c r="S9" s="43">
        <f>O9+Q9</f>
        <v>81691215715.709991</v>
      </c>
      <c r="T9" s="43">
        <f t="shared" si="1"/>
        <v>270933</v>
      </c>
      <c r="U9" s="43">
        <f t="shared" si="1"/>
        <v>303927015395.78479</v>
      </c>
      <c r="V9" s="16"/>
    </row>
    <row r="10" spans="1:22" s="9" customFormat="1">
      <c r="A10" s="33">
        <v>3</v>
      </c>
      <c r="B10" s="54" t="s">
        <v>26</v>
      </c>
      <c r="C10" s="1" t="s">
        <v>27</v>
      </c>
      <c r="D10" s="44">
        <v>80701</v>
      </c>
      <c r="E10" s="44">
        <v>20410025430.4156</v>
      </c>
      <c r="F10" s="44">
        <v>204073</v>
      </c>
      <c r="G10" s="44">
        <v>20159493262.358398</v>
      </c>
      <c r="H10" s="44">
        <v>354656</v>
      </c>
      <c r="I10" s="44">
        <v>43549682677.348602</v>
      </c>
      <c r="J10" s="44">
        <v>366812</v>
      </c>
      <c r="K10" s="44">
        <v>54162785569.403999</v>
      </c>
      <c r="L10" s="42">
        <f t="shared" si="0"/>
        <v>1006242</v>
      </c>
      <c r="M10" s="42">
        <f t="shared" si="0"/>
        <v>138281986939.52658</v>
      </c>
      <c r="N10" s="44">
        <v>4400</v>
      </c>
      <c r="O10" s="44">
        <v>76986427642.429993</v>
      </c>
      <c r="P10" s="44">
        <v>4736</v>
      </c>
      <c r="Q10" s="44">
        <v>71551552169.429993</v>
      </c>
      <c r="R10" s="42">
        <f t="shared" ref="R10:R111" si="2">N10+P10</f>
        <v>9136</v>
      </c>
      <c r="S10" s="42">
        <f t="shared" ref="S10:S111" si="3">O10+Q10</f>
        <v>148537979811.85999</v>
      </c>
      <c r="T10" s="42">
        <f t="shared" si="1"/>
        <v>1015378</v>
      </c>
      <c r="U10" s="42">
        <f t="shared" si="1"/>
        <v>286819966751.3866</v>
      </c>
      <c r="V10" s="16"/>
    </row>
    <row r="11" spans="1:22" s="9" customFormat="1">
      <c r="A11" s="30">
        <v>4</v>
      </c>
      <c r="B11" s="53" t="s">
        <v>22</v>
      </c>
      <c r="C11" s="32" t="s">
        <v>23</v>
      </c>
      <c r="D11" s="43">
        <v>76913</v>
      </c>
      <c r="E11" s="43">
        <v>39866047849.926498</v>
      </c>
      <c r="F11" s="43">
        <v>223742</v>
      </c>
      <c r="G11" s="43">
        <v>37763742513.633598</v>
      </c>
      <c r="H11" s="43">
        <v>499502</v>
      </c>
      <c r="I11" s="43">
        <v>41299194739.996101</v>
      </c>
      <c r="J11" s="43">
        <v>327154</v>
      </c>
      <c r="K11" s="43">
        <v>45638086113.291298</v>
      </c>
      <c r="L11" s="43">
        <f t="shared" si="0"/>
        <v>1127311</v>
      </c>
      <c r="M11" s="43">
        <f t="shared" si="0"/>
        <v>164567071216.84747</v>
      </c>
      <c r="N11" s="43">
        <v>6305</v>
      </c>
      <c r="O11" s="43">
        <v>40167884935.489998</v>
      </c>
      <c r="P11" s="43">
        <v>6341</v>
      </c>
      <c r="Q11" s="43">
        <v>34690065561.650002</v>
      </c>
      <c r="R11" s="43">
        <f t="shared" si="2"/>
        <v>12646</v>
      </c>
      <c r="S11" s="43">
        <f t="shared" si="3"/>
        <v>74857950497.139999</v>
      </c>
      <c r="T11" s="43">
        <f t="shared" si="1"/>
        <v>1139957</v>
      </c>
      <c r="U11" s="43">
        <f t="shared" si="1"/>
        <v>239425021713.98749</v>
      </c>
      <c r="V11" s="16"/>
    </row>
    <row r="12" spans="1:22" s="9" customFormat="1">
      <c r="A12" s="33">
        <v>5</v>
      </c>
      <c r="B12" s="23" t="s">
        <v>24</v>
      </c>
      <c r="C12" s="1" t="s">
        <v>25</v>
      </c>
      <c r="D12" s="44">
        <v>2710</v>
      </c>
      <c r="E12" s="44">
        <v>7505295261.0571003</v>
      </c>
      <c r="F12" s="44">
        <v>23029</v>
      </c>
      <c r="G12" s="44">
        <v>6866183942.5775003</v>
      </c>
      <c r="H12" s="44">
        <v>11911</v>
      </c>
      <c r="I12" s="44">
        <v>62685128019.080002</v>
      </c>
      <c r="J12" s="44">
        <v>21723</v>
      </c>
      <c r="K12" s="44">
        <v>68319950058.110901</v>
      </c>
      <c r="L12" s="42">
        <f t="shared" si="0"/>
        <v>59373</v>
      </c>
      <c r="M12" s="42">
        <f t="shared" si="0"/>
        <v>145376557280.8255</v>
      </c>
      <c r="N12" s="44">
        <v>3019</v>
      </c>
      <c r="O12" s="44">
        <v>45968792432.199997</v>
      </c>
      <c r="P12" s="44">
        <v>2648</v>
      </c>
      <c r="Q12" s="44">
        <v>42558498685.580002</v>
      </c>
      <c r="R12" s="42">
        <f t="shared" si="2"/>
        <v>5667</v>
      </c>
      <c r="S12" s="42">
        <f t="shared" si="3"/>
        <v>88527291117.779999</v>
      </c>
      <c r="T12" s="42">
        <f t="shared" si="1"/>
        <v>65040</v>
      </c>
      <c r="U12" s="42">
        <f t="shared" si="1"/>
        <v>233903848398.6055</v>
      </c>
      <c r="V12" s="16"/>
    </row>
    <row r="13" spans="1:22" s="9" customFormat="1">
      <c r="A13" s="30">
        <v>6</v>
      </c>
      <c r="B13" s="31" t="s">
        <v>28</v>
      </c>
      <c r="C13" s="32" t="s">
        <v>29</v>
      </c>
      <c r="D13" s="43">
        <v>661</v>
      </c>
      <c r="E13" s="43">
        <v>1055426630.0355999</v>
      </c>
      <c r="F13" s="43">
        <v>3917</v>
      </c>
      <c r="G13" s="43">
        <v>1646672856.3512001</v>
      </c>
      <c r="H13" s="43">
        <v>2350</v>
      </c>
      <c r="I13" s="43">
        <v>26383700689.580002</v>
      </c>
      <c r="J13" s="43">
        <v>4993</v>
      </c>
      <c r="K13" s="43">
        <v>27438502531.625301</v>
      </c>
      <c r="L13" s="43">
        <f t="shared" si="0"/>
        <v>11921</v>
      </c>
      <c r="M13" s="43">
        <f t="shared" si="0"/>
        <v>56524302707.592102</v>
      </c>
      <c r="N13" s="43">
        <v>1952</v>
      </c>
      <c r="O13" s="43">
        <v>49255939772.75</v>
      </c>
      <c r="P13" s="43">
        <v>1819</v>
      </c>
      <c r="Q13" s="43">
        <v>47018207929.559998</v>
      </c>
      <c r="R13" s="43">
        <f t="shared" si="2"/>
        <v>3771</v>
      </c>
      <c r="S13" s="43">
        <f t="shared" si="3"/>
        <v>96274147702.309998</v>
      </c>
      <c r="T13" s="43">
        <f t="shared" si="1"/>
        <v>15692</v>
      </c>
      <c r="U13" s="43">
        <f t="shared" si="1"/>
        <v>152798450409.9021</v>
      </c>
      <c r="V13" s="16"/>
    </row>
    <row r="14" spans="1:22" s="9" customFormat="1">
      <c r="A14" s="33">
        <v>7</v>
      </c>
      <c r="B14" s="54" t="s">
        <v>30</v>
      </c>
      <c r="C14" s="1" t="s">
        <v>31</v>
      </c>
      <c r="D14" s="44">
        <v>80606</v>
      </c>
      <c r="E14" s="44">
        <v>32019807929.848</v>
      </c>
      <c r="F14" s="44">
        <v>123593</v>
      </c>
      <c r="G14" s="44">
        <v>22862923455.450298</v>
      </c>
      <c r="H14" s="44">
        <v>174159</v>
      </c>
      <c r="I14" s="44">
        <v>21052146193.459999</v>
      </c>
      <c r="J14" s="44">
        <v>195701</v>
      </c>
      <c r="K14" s="44">
        <v>28624518264.669498</v>
      </c>
      <c r="L14" s="42">
        <f t="shared" si="0"/>
        <v>574059</v>
      </c>
      <c r="M14" s="42">
        <f t="shared" si="0"/>
        <v>104559395843.4278</v>
      </c>
      <c r="N14" s="44">
        <v>3456</v>
      </c>
      <c r="O14" s="44">
        <v>16815179065.67</v>
      </c>
      <c r="P14" s="44">
        <v>3504</v>
      </c>
      <c r="Q14" s="44">
        <v>19753568157.849998</v>
      </c>
      <c r="R14" s="42">
        <f t="shared" si="2"/>
        <v>6960</v>
      </c>
      <c r="S14" s="42">
        <f t="shared" si="3"/>
        <v>36568747223.519997</v>
      </c>
      <c r="T14" s="42">
        <f t="shared" si="1"/>
        <v>581019</v>
      </c>
      <c r="U14" s="42">
        <f t="shared" si="1"/>
        <v>141128143066.94778</v>
      </c>
      <c r="V14" s="16"/>
    </row>
    <row r="15" spans="1:22" s="9" customFormat="1">
      <c r="A15" s="30">
        <v>8</v>
      </c>
      <c r="B15" s="53" t="s">
        <v>32</v>
      </c>
      <c r="C15" s="32" t="s">
        <v>33</v>
      </c>
      <c r="D15" s="43">
        <v>415</v>
      </c>
      <c r="E15" s="43">
        <v>998655544.19790006</v>
      </c>
      <c r="F15" s="43">
        <v>1551</v>
      </c>
      <c r="G15" s="43">
        <v>389626792.38</v>
      </c>
      <c r="H15" s="43">
        <v>4222</v>
      </c>
      <c r="I15" s="43">
        <v>8166387304.0089998</v>
      </c>
      <c r="J15" s="43">
        <v>8152</v>
      </c>
      <c r="K15" s="43">
        <v>5212474257.6155005</v>
      </c>
      <c r="L15" s="43">
        <f t="shared" si="0"/>
        <v>14340</v>
      </c>
      <c r="M15" s="43">
        <f t="shared" si="0"/>
        <v>14767143898.2024</v>
      </c>
      <c r="N15" s="43">
        <v>1013</v>
      </c>
      <c r="O15" s="43">
        <v>42964696337.43</v>
      </c>
      <c r="P15" s="43">
        <v>1315</v>
      </c>
      <c r="Q15" s="43">
        <v>45889983213.25</v>
      </c>
      <c r="R15" s="43">
        <f t="shared" si="2"/>
        <v>2328</v>
      </c>
      <c r="S15" s="43">
        <f t="shared" si="3"/>
        <v>88854679550.679993</v>
      </c>
      <c r="T15" s="43">
        <f t="shared" si="1"/>
        <v>16668</v>
      </c>
      <c r="U15" s="43">
        <f t="shared" si="1"/>
        <v>103621823448.88239</v>
      </c>
      <c r="V15" s="16"/>
    </row>
    <row r="16" spans="1:22" s="9" customFormat="1">
      <c r="A16" s="33">
        <v>9</v>
      </c>
      <c r="B16" s="54" t="s">
        <v>59</v>
      </c>
      <c r="C16" s="1" t="s">
        <v>60</v>
      </c>
      <c r="D16" s="44"/>
      <c r="E16" s="44"/>
      <c r="F16" s="44"/>
      <c r="G16" s="44"/>
      <c r="H16" s="44">
        <v>64</v>
      </c>
      <c r="I16" s="44">
        <v>214735547.16999999</v>
      </c>
      <c r="J16" s="44"/>
      <c r="K16" s="44"/>
      <c r="L16" s="42">
        <f t="shared" si="0"/>
        <v>64</v>
      </c>
      <c r="M16" s="42">
        <f t="shared" si="0"/>
        <v>214735547.16999999</v>
      </c>
      <c r="N16" s="44">
        <v>79</v>
      </c>
      <c r="O16" s="44">
        <v>34366560459.980003</v>
      </c>
      <c r="P16" s="44">
        <v>414</v>
      </c>
      <c r="Q16" s="44">
        <v>63590500000</v>
      </c>
      <c r="R16" s="42">
        <f t="shared" si="2"/>
        <v>493</v>
      </c>
      <c r="S16" s="42">
        <f t="shared" si="3"/>
        <v>97957060459.980011</v>
      </c>
      <c r="T16" s="42">
        <f t="shared" si="1"/>
        <v>557</v>
      </c>
      <c r="U16" s="42">
        <f t="shared" si="1"/>
        <v>98171796007.150009</v>
      </c>
      <c r="V16" s="16"/>
    </row>
    <row r="17" spans="1:22" s="9" customFormat="1">
      <c r="A17" s="30">
        <v>10</v>
      </c>
      <c r="B17" s="53" t="s">
        <v>36</v>
      </c>
      <c r="C17" s="32" t="s">
        <v>37</v>
      </c>
      <c r="D17" s="43">
        <v>1202</v>
      </c>
      <c r="E17" s="43">
        <v>4391585133.79</v>
      </c>
      <c r="F17" s="43">
        <v>7415</v>
      </c>
      <c r="G17" s="43">
        <v>3486211022.3000002</v>
      </c>
      <c r="H17" s="43">
        <v>4051</v>
      </c>
      <c r="I17" s="43">
        <v>22371383446.217499</v>
      </c>
      <c r="J17" s="43">
        <v>12129</v>
      </c>
      <c r="K17" s="43">
        <v>24411408142.3321</v>
      </c>
      <c r="L17" s="43">
        <f t="shared" si="0"/>
        <v>24797</v>
      </c>
      <c r="M17" s="43">
        <f t="shared" si="0"/>
        <v>54660587744.639603</v>
      </c>
      <c r="N17" s="43">
        <v>2260</v>
      </c>
      <c r="O17" s="43">
        <v>17885805579.009998</v>
      </c>
      <c r="P17" s="43">
        <v>1779</v>
      </c>
      <c r="Q17" s="43">
        <v>16589523651.26</v>
      </c>
      <c r="R17" s="43">
        <f t="shared" si="2"/>
        <v>4039</v>
      </c>
      <c r="S17" s="43">
        <f t="shared" si="3"/>
        <v>34475329230.269997</v>
      </c>
      <c r="T17" s="43">
        <f t="shared" si="1"/>
        <v>28836</v>
      </c>
      <c r="U17" s="43">
        <f t="shared" si="1"/>
        <v>89135916974.909607</v>
      </c>
      <c r="V17" s="16"/>
    </row>
    <row r="18" spans="1:22" s="9" customFormat="1">
      <c r="A18" s="33">
        <v>11</v>
      </c>
      <c r="B18" s="54" t="s">
        <v>39</v>
      </c>
      <c r="C18" s="1" t="s">
        <v>40</v>
      </c>
      <c r="D18" s="44">
        <v>1824</v>
      </c>
      <c r="E18" s="44">
        <v>3193373155.5179</v>
      </c>
      <c r="F18" s="44">
        <v>11699</v>
      </c>
      <c r="G18" s="44">
        <v>2038789016.0936</v>
      </c>
      <c r="H18" s="44">
        <v>9217</v>
      </c>
      <c r="I18" s="44">
        <v>19338283913.549999</v>
      </c>
      <c r="J18" s="44">
        <v>16324</v>
      </c>
      <c r="K18" s="44">
        <v>16106230877.1998</v>
      </c>
      <c r="L18" s="42">
        <f t="shared" si="0"/>
        <v>39064</v>
      </c>
      <c r="M18" s="42">
        <f t="shared" si="0"/>
        <v>40676676962.361298</v>
      </c>
      <c r="N18" s="44">
        <v>5795</v>
      </c>
      <c r="O18" s="44">
        <v>18700284580.16</v>
      </c>
      <c r="P18" s="44">
        <v>5897</v>
      </c>
      <c r="Q18" s="44">
        <v>23576840668.869999</v>
      </c>
      <c r="R18" s="42">
        <f t="shared" si="2"/>
        <v>11692</v>
      </c>
      <c r="S18" s="42">
        <f t="shared" si="3"/>
        <v>42277125249.029999</v>
      </c>
      <c r="T18" s="42">
        <f t="shared" si="1"/>
        <v>50756</v>
      </c>
      <c r="U18" s="42">
        <f t="shared" si="1"/>
        <v>82953802211.391296</v>
      </c>
      <c r="V18" s="16"/>
    </row>
    <row r="19" spans="1:22" s="9" customFormat="1">
      <c r="A19" s="30">
        <v>12</v>
      </c>
      <c r="B19" s="53" t="s">
        <v>41</v>
      </c>
      <c r="C19" s="32" t="s">
        <v>42</v>
      </c>
      <c r="D19" s="43"/>
      <c r="E19" s="43"/>
      <c r="F19" s="43"/>
      <c r="G19" s="43"/>
      <c r="H19" s="43">
        <v>2969</v>
      </c>
      <c r="I19" s="43">
        <v>19685332282.610001</v>
      </c>
      <c r="J19" s="43">
        <v>2671</v>
      </c>
      <c r="K19" s="43">
        <v>21921135135.139999</v>
      </c>
      <c r="L19" s="43">
        <f t="shared" si="0"/>
        <v>5640</v>
      </c>
      <c r="M19" s="43">
        <f t="shared" si="0"/>
        <v>41606467417.75</v>
      </c>
      <c r="N19" s="43">
        <v>527</v>
      </c>
      <c r="O19" s="43">
        <v>17806282287.290001</v>
      </c>
      <c r="P19" s="43">
        <v>477</v>
      </c>
      <c r="Q19" s="43">
        <v>14741289072.360001</v>
      </c>
      <c r="R19" s="43">
        <f t="shared" si="2"/>
        <v>1004</v>
      </c>
      <c r="S19" s="43">
        <f t="shared" si="3"/>
        <v>32547571359.650002</v>
      </c>
      <c r="T19" s="43">
        <f t="shared" si="1"/>
        <v>6644</v>
      </c>
      <c r="U19" s="43">
        <f t="shared" si="1"/>
        <v>74154038777.399994</v>
      </c>
      <c r="V19" s="16"/>
    </row>
    <row r="20" spans="1:22" s="9" customFormat="1">
      <c r="A20" s="33">
        <v>13</v>
      </c>
      <c r="B20" s="54" t="s">
        <v>38</v>
      </c>
      <c r="C20" s="1" t="s">
        <v>339</v>
      </c>
      <c r="D20" s="44">
        <v>1323</v>
      </c>
      <c r="E20" s="44">
        <v>480753053.04000002</v>
      </c>
      <c r="F20" s="44">
        <v>4648</v>
      </c>
      <c r="G20" s="44">
        <v>724005765.72000003</v>
      </c>
      <c r="H20" s="44">
        <v>4805</v>
      </c>
      <c r="I20" s="44">
        <v>3535568318.2800002</v>
      </c>
      <c r="J20" s="44">
        <v>5405</v>
      </c>
      <c r="K20" s="44">
        <v>3850400680.7800002</v>
      </c>
      <c r="L20" s="42">
        <f t="shared" si="0"/>
        <v>16181</v>
      </c>
      <c r="M20" s="42">
        <f t="shared" si="0"/>
        <v>8590727817.8200016</v>
      </c>
      <c r="N20" s="44">
        <v>5762</v>
      </c>
      <c r="O20" s="44">
        <v>28594523198.25</v>
      </c>
      <c r="P20" s="44">
        <v>5862</v>
      </c>
      <c r="Q20" s="44">
        <v>28872370303.419998</v>
      </c>
      <c r="R20" s="42">
        <f t="shared" si="2"/>
        <v>11624</v>
      </c>
      <c r="S20" s="42">
        <f t="shared" si="3"/>
        <v>57466893501.669998</v>
      </c>
      <c r="T20" s="42">
        <f t="shared" si="1"/>
        <v>27805</v>
      </c>
      <c r="U20" s="42">
        <f t="shared" si="1"/>
        <v>66057621319.489998</v>
      </c>
      <c r="V20" s="16"/>
    </row>
    <row r="21" spans="1:22" s="9" customFormat="1">
      <c r="A21" s="30">
        <v>14</v>
      </c>
      <c r="B21" s="31" t="s">
        <v>43</v>
      </c>
      <c r="C21" s="32" t="s">
        <v>44</v>
      </c>
      <c r="D21" s="43"/>
      <c r="E21" s="43"/>
      <c r="F21" s="43"/>
      <c r="G21" s="43"/>
      <c r="H21" s="43">
        <v>5757</v>
      </c>
      <c r="I21" s="43">
        <v>16800209389.120001</v>
      </c>
      <c r="J21" s="43">
        <v>6211</v>
      </c>
      <c r="K21" s="43">
        <v>18464777368.91</v>
      </c>
      <c r="L21" s="43">
        <f t="shared" ref="L21:L30" si="4">J21+H21+F21+D21</f>
        <v>11968</v>
      </c>
      <c r="M21" s="43">
        <f t="shared" ref="M21:M30" si="5">K21+I21+G21+E21</f>
        <v>35264986758.029999</v>
      </c>
      <c r="N21" s="43">
        <v>495</v>
      </c>
      <c r="O21" s="43">
        <v>13906540147.77</v>
      </c>
      <c r="P21" s="43">
        <v>517</v>
      </c>
      <c r="Q21" s="43">
        <v>12211824465.02</v>
      </c>
      <c r="R21" s="43">
        <f t="shared" ref="R21:R30" si="6">N21+P21</f>
        <v>1012</v>
      </c>
      <c r="S21" s="43">
        <f t="shared" ref="S21:S30" si="7">O21+Q21</f>
        <v>26118364612.790001</v>
      </c>
      <c r="T21" s="43">
        <f t="shared" ref="T21:T30" si="8">R21+L21</f>
        <v>12980</v>
      </c>
      <c r="U21" s="43">
        <f t="shared" ref="U21:U30" si="9">S21+M21</f>
        <v>61383351370.82</v>
      </c>
      <c r="V21" s="16"/>
    </row>
    <row r="22" spans="1:22" s="9" customFormat="1">
      <c r="A22" s="33">
        <v>15</v>
      </c>
      <c r="B22" s="54" t="s">
        <v>63</v>
      </c>
      <c r="C22" s="1" t="s">
        <v>64</v>
      </c>
      <c r="D22" s="44">
        <v>466</v>
      </c>
      <c r="E22" s="44">
        <v>2725250003.29</v>
      </c>
      <c r="F22" s="44">
        <v>33</v>
      </c>
      <c r="G22" s="44">
        <v>54841273.009999998</v>
      </c>
      <c r="H22" s="44">
        <v>237</v>
      </c>
      <c r="I22" s="44">
        <v>570498160.79999995</v>
      </c>
      <c r="J22" s="44">
        <v>534</v>
      </c>
      <c r="K22" s="44">
        <v>356334091.16000003</v>
      </c>
      <c r="L22" s="42">
        <f t="shared" si="4"/>
        <v>1270</v>
      </c>
      <c r="M22" s="42">
        <f t="shared" si="5"/>
        <v>3706923528.2600002</v>
      </c>
      <c r="N22" s="44">
        <v>967</v>
      </c>
      <c r="O22" s="44">
        <v>24194101954.709999</v>
      </c>
      <c r="P22" s="44">
        <v>1095</v>
      </c>
      <c r="Q22" s="44">
        <v>27188515482.5</v>
      </c>
      <c r="R22" s="42">
        <f t="shared" si="6"/>
        <v>2062</v>
      </c>
      <c r="S22" s="42">
        <f t="shared" si="7"/>
        <v>51382617437.209999</v>
      </c>
      <c r="T22" s="42">
        <f t="shared" si="8"/>
        <v>3332</v>
      </c>
      <c r="U22" s="42">
        <f t="shared" si="9"/>
        <v>55089540965.470001</v>
      </c>
      <c r="V22" s="16"/>
    </row>
    <row r="23" spans="1:22" s="9" customFormat="1">
      <c r="A23" s="30">
        <v>16</v>
      </c>
      <c r="B23" s="53" t="s">
        <v>89</v>
      </c>
      <c r="C23" s="32" t="s">
        <v>90</v>
      </c>
      <c r="D23" s="43">
        <v>79</v>
      </c>
      <c r="E23" s="43">
        <v>300348496.05000001</v>
      </c>
      <c r="F23" s="43">
        <v>117</v>
      </c>
      <c r="G23" s="43">
        <v>64374243.57</v>
      </c>
      <c r="H23" s="43">
        <v>1189</v>
      </c>
      <c r="I23" s="43">
        <v>9820224343.2299995</v>
      </c>
      <c r="J23" s="43">
        <v>1175</v>
      </c>
      <c r="K23" s="43">
        <v>9839288442.0699997</v>
      </c>
      <c r="L23" s="43">
        <f t="shared" si="4"/>
        <v>2560</v>
      </c>
      <c r="M23" s="43">
        <f t="shared" si="5"/>
        <v>20024235524.919998</v>
      </c>
      <c r="N23" s="43">
        <v>261</v>
      </c>
      <c r="O23" s="43">
        <v>10153626406.040001</v>
      </c>
      <c r="P23" s="43">
        <v>282</v>
      </c>
      <c r="Q23" s="43">
        <v>10363839831.469999</v>
      </c>
      <c r="R23" s="43">
        <f t="shared" si="6"/>
        <v>543</v>
      </c>
      <c r="S23" s="43">
        <f t="shared" si="7"/>
        <v>20517466237.510002</v>
      </c>
      <c r="T23" s="43">
        <f t="shared" si="8"/>
        <v>3103</v>
      </c>
      <c r="U23" s="43">
        <f t="shared" si="9"/>
        <v>40541701762.43</v>
      </c>
      <c r="V23" s="16"/>
    </row>
    <row r="24" spans="1:22" s="9" customFormat="1">
      <c r="A24" s="33">
        <v>17</v>
      </c>
      <c r="B24" s="54" t="s">
        <v>51</v>
      </c>
      <c r="C24" s="1" t="s">
        <v>52</v>
      </c>
      <c r="D24" s="44">
        <v>108</v>
      </c>
      <c r="E24" s="44">
        <v>632209091.44000006</v>
      </c>
      <c r="F24" s="44">
        <v>72</v>
      </c>
      <c r="G24" s="44">
        <v>177701265.22999999</v>
      </c>
      <c r="H24" s="44">
        <v>467</v>
      </c>
      <c r="I24" s="44">
        <v>643538919.5</v>
      </c>
      <c r="J24" s="44">
        <v>665</v>
      </c>
      <c r="K24" s="44">
        <v>792548844.33000004</v>
      </c>
      <c r="L24" s="42">
        <f t="shared" si="4"/>
        <v>1312</v>
      </c>
      <c r="M24" s="42">
        <f t="shared" si="5"/>
        <v>2245998120.5</v>
      </c>
      <c r="N24" s="44">
        <v>976</v>
      </c>
      <c r="O24" s="44">
        <v>16507290200.219999</v>
      </c>
      <c r="P24" s="44">
        <v>993</v>
      </c>
      <c r="Q24" s="44">
        <v>16784735207.780001</v>
      </c>
      <c r="R24" s="42">
        <f t="shared" si="6"/>
        <v>1969</v>
      </c>
      <c r="S24" s="42">
        <f t="shared" si="7"/>
        <v>33292025408</v>
      </c>
      <c r="T24" s="42">
        <f t="shared" si="8"/>
        <v>3281</v>
      </c>
      <c r="U24" s="42">
        <f t="shared" si="9"/>
        <v>35538023528.5</v>
      </c>
      <c r="V24" s="16"/>
    </row>
    <row r="25" spans="1:22" s="9" customFormat="1">
      <c r="A25" s="30">
        <v>18</v>
      </c>
      <c r="B25" s="53" t="s">
        <v>34</v>
      </c>
      <c r="C25" s="32" t="s">
        <v>35</v>
      </c>
      <c r="D25" s="43">
        <v>35</v>
      </c>
      <c r="E25" s="43">
        <v>222652660.25999999</v>
      </c>
      <c r="F25" s="43"/>
      <c r="G25" s="43"/>
      <c r="H25" s="43">
        <v>2320</v>
      </c>
      <c r="I25" s="43">
        <v>7621204287.75</v>
      </c>
      <c r="J25" s="43">
        <v>2436</v>
      </c>
      <c r="K25" s="43">
        <v>7149887499.6999998</v>
      </c>
      <c r="L25" s="43">
        <f t="shared" si="4"/>
        <v>4791</v>
      </c>
      <c r="M25" s="43">
        <f t="shared" si="5"/>
        <v>14993744447.710001</v>
      </c>
      <c r="N25" s="43">
        <v>276</v>
      </c>
      <c r="O25" s="43">
        <v>8727344495.6700001</v>
      </c>
      <c r="P25" s="43">
        <v>357</v>
      </c>
      <c r="Q25" s="43">
        <v>8953413602.1800003</v>
      </c>
      <c r="R25" s="43">
        <f t="shared" si="6"/>
        <v>633</v>
      </c>
      <c r="S25" s="43">
        <f t="shared" si="7"/>
        <v>17680758097.849998</v>
      </c>
      <c r="T25" s="43">
        <f t="shared" si="8"/>
        <v>5424</v>
      </c>
      <c r="U25" s="43">
        <f t="shared" si="9"/>
        <v>32674502545.559998</v>
      </c>
      <c r="V25" s="16"/>
    </row>
    <row r="26" spans="1:22" s="9" customFormat="1">
      <c r="A26" s="33">
        <v>19</v>
      </c>
      <c r="B26" s="54" t="s">
        <v>45</v>
      </c>
      <c r="C26" s="1" t="s">
        <v>46</v>
      </c>
      <c r="D26" s="44">
        <v>865</v>
      </c>
      <c r="E26" s="44">
        <v>1929086030.3800001</v>
      </c>
      <c r="F26" s="44">
        <v>6198</v>
      </c>
      <c r="G26" s="44">
        <v>1497726585.9971001</v>
      </c>
      <c r="H26" s="44">
        <v>3991</v>
      </c>
      <c r="I26" s="44">
        <v>4224637653.3499999</v>
      </c>
      <c r="J26" s="44">
        <v>9657</v>
      </c>
      <c r="K26" s="44">
        <v>3816100869.6500001</v>
      </c>
      <c r="L26" s="42">
        <f t="shared" si="4"/>
        <v>20711</v>
      </c>
      <c r="M26" s="42">
        <f t="shared" si="5"/>
        <v>11467551139.377102</v>
      </c>
      <c r="N26" s="44">
        <v>3609</v>
      </c>
      <c r="O26" s="44">
        <v>9692048476.8400002</v>
      </c>
      <c r="P26" s="44">
        <v>8789</v>
      </c>
      <c r="Q26" s="44">
        <v>10377756042.959999</v>
      </c>
      <c r="R26" s="42">
        <f t="shared" si="6"/>
        <v>12398</v>
      </c>
      <c r="S26" s="42">
        <f t="shared" si="7"/>
        <v>20069804519.799999</v>
      </c>
      <c r="T26" s="42">
        <f t="shared" si="8"/>
        <v>33109</v>
      </c>
      <c r="U26" s="42">
        <f t="shared" si="9"/>
        <v>31537355659.177101</v>
      </c>
      <c r="V26" s="16"/>
    </row>
    <row r="27" spans="1:22" s="9" customFormat="1">
      <c r="A27" s="30">
        <v>20</v>
      </c>
      <c r="B27" s="53" t="s">
        <v>47</v>
      </c>
      <c r="C27" s="32" t="s">
        <v>48</v>
      </c>
      <c r="D27" s="43">
        <v>1114</v>
      </c>
      <c r="E27" s="43">
        <v>3427246883.5599999</v>
      </c>
      <c r="F27" s="43">
        <v>5201</v>
      </c>
      <c r="G27" s="43">
        <v>2175800339.8383002</v>
      </c>
      <c r="H27" s="43">
        <v>3319</v>
      </c>
      <c r="I27" s="43">
        <v>5486183102.6800003</v>
      </c>
      <c r="J27" s="43">
        <v>7259</v>
      </c>
      <c r="K27" s="43">
        <v>5531376394.1185999</v>
      </c>
      <c r="L27" s="43">
        <f t="shared" si="4"/>
        <v>16893</v>
      </c>
      <c r="M27" s="43">
        <f t="shared" si="5"/>
        <v>16620606720.196899</v>
      </c>
      <c r="N27" s="43">
        <v>918</v>
      </c>
      <c r="O27" s="43">
        <v>5589340665.3599997</v>
      </c>
      <c r="P27" s="43">
        <v>954</v>
      </c>
      <c r="Q27" s="43">
        <v>6360460120.3500004</v>
      </c>
      <c r="R27" s="43">
        <f t="shared" si="6"/>
        <v>1872</v>
      </c>
      <c r="S27" s="43">
        <f t="shared" si="7"/>
        <v>11949800785.709999</v>
      </c>
      <c r="T27" s="43">
        <f t="shared" si="8"/>
        <v>18765</v>
      </c>
      <c r="U27" s="43">
        <f t="shared" si="9"/>
        <v>28570407505.906898</v>
      </c>
      <c r="V27" s="16"/>
    </row>
    <row r="28" spans="1:22" s="9" customFormat="1">
      <c r="A28" s="33">
        <v>21</v>
      </c>
      <c r="B28" s="54" t="s">
        <v>57</v>
      </c>
      <c r="C28" s="1" t="s">
        <v>58</v>
      </c>
      <c r="D28" s="44">
        <v>1795</v>
      </c>
      <c r="E28" s="44">
        <v>922663313.13</v>
      </c>
      <c r="F28" s="44">
        <v>9740</v>
      </c>
      <c r="G28" s="44">
        <v>1266936953.4198999</v>
      </c>
      <c r="H28" s="44">
        <v>10578</v>
      </c>
      <c r="I28" s="44">
        <v>3006844243.4899998</v>
      </c>
      <c r="J28" s="44">
        <v>23084</v>
      </c>
      <c r="K28" s="44">
        <v>3384092257.3362999</v>
      </c>
      <c r="L28" s="42">
        <f t="shared" ref="L28:L29" si="10">J28+H28+F28+D28</f>
        <v>45197</v>
      </c>
      <c r="M28" s="42">
        <f t="shared" ref="M28:M29" si="11">K28+I28+G28+E28</f>
        <v>8580536767.3761997</v>
      </c>
      <c r="N28" s="44">
        <v>2047</v>
      </c>
      <c r="O28" s="44">
        <v>7380100232.1499996</v>
      </c>
      <c r="P28" s="44">
        <v>2048</v>
      </c>
      <c r="Q28" s="44">
        <v>6541237264.6099997</v>
      </c>
      <c r="R28" s="42">
        <f t="shared" ref="R28:R29" si="12">N28+P28</f>
        <v>4095</v>
      </c>
      <c r="S28" s="42">
        <f t="shared" ref="S28:S29" si="13">O28+Q28</f>
        <v>13921337496.759998</v>
      </c>
      <c r="T28" s="42">
        <f t="shared" ref="T28:T29" si="14">R28+L28</f>
        <v>49292</v>
      </c>
      <c r="U28" s="42">
        <f t="shared" ref="U28:U29" si="15">S28+M28</f>
        <v>22501874264.1362</v>
      </c>
      <c r="V28" s="16"/>
    </row>
    <row r="29" spans="1:22" s="9" customFormat="1">
      <c r="A29" s="30">
        <v>22</v>
      </c>
      <c r="B29" s="31" t="s">
        <v>85</v>
      </c>
      <c r="C29" s="32" t="s">
        <v>86</v>
      </c>
      <c r="D29" s="43">
        <v>883</v>
      </c>
      <c r="E29" s="43">
        <v>910963136.69000006</v>
      </c>
      <c r="F29" s="43">
        <v>2125</v>
      </c>
      <c r="G29" s="43">
        <v>536592050.44999999</v>
      </c>
      <c r="H29" s="43">
        <v>1208</v>
      </c>
      <c r="I29" s="43">
        <v>3253745453.1199999</v>
      </c>
      <c r="J29" s="43">
        <v>3110</v>
      </c>
      <c r="K29" s="43">
        <v>3395648116.4699998</v>
      </c>
      <c r="L29" s="43">
        <f t="shared" si="10"/>
        <v>7326</v>
      </c>
      <c r="M29" s="43">
        <f t="shared" si="11"/>
        <v>8096948756.7299995</v>
      </c>
      <c r="N29" s="43">
        <v>1764</v>
      </c>
      <c r="O29" s="43">
        <v>6756072401.71</v>
      </c>
      <c r="P29" s="43">
        <v>3245</v>
      </c>
      <c r="Q29" s="43">
        <v>7012724014.0100002</v>
      </c>
      <c r="R29" s="43">
        <f t="shared" si="12"/>
        <v>5009</v>
      </c>
      <c r="S29" s="43">
        <f t="shared" si="13"/>
        <v>13768796415.720001</v>
      </c>
      <c r="T29" s="43">
        <f t="shared" si="14"/>
        <v>12335</v>
      </c>
      <c r="U29" s="43">
        <f t="shared" si="15"/>
        <v>21865745172.450001</v>
      </c>
      <c r="V29" s="16"/>
    </row>
    <row r="30" spans="1:22" s="9" customFormat="1">
      <c r="A30" s="33">
        <v>23</v>
      </c>
      <c r="B30" s="54" t="s">
        <v>69</v>
      </c>
      <c r="C30" s="1" t="s">
        <v>70</v>
      </c>
      <c r="D30" s="44">
        <v>1282</v>
      </c>
      <c r="E30" s="44">
        <v>4217228777.7399998</v>
      </c>
      <c r="F30" s="44">
        <v>377</v>
      </c>
      <c r="G30" s="44">
        <v>339321987.30070001</v>
      </c>
      <c r="H30" s="44">
        <v>859</v>
      </c>
      <c r="I30" s="44">
        <v>1407818005.77</v>
      </c>
      <c r="J30" s="44">
        <v>2335</v>
      </c>
      <c r="K30" s="44">
        <v>1409865584.2007999</v>
      </c>
      <c r="L30" s="42">
        <f t="shared" si="4"/>
        <v>4853</v>
      </c>
      <c r="M30" s="42">
        <f t="shared" si="5"/>
        <v>7374234355.0114994</v>
      </c>
      <c r="N30" s="44">
        <v>321</v>
      </c>
      <c r="O30" s="44">
        <v>2563899302.3899999</v>
      </c>
      <c r="P30" s="44">
        <v>425</v>
      </c>
      <c r="Q30" s="44">
        <v>6467796397.5500002</v>
      </c>
      <c r="R30" s="42">
        <f t="shared" si="6"/>
        <v>746</v>
      </c>
      <c r="S30" s="42">
        <f t="shared" si="7"/>
        <v>9031695699.9400005</v>
      </c>
      <c r="T30" s="42">
        <f t="shared" si="8"/>
        <v>5599</v>
      </c>
      <c r="U30" s="42">
        <f t="shared" si="9"/>
        <v>16405930054.9515</v>
      </c>
      <c r="V30" s="16"/>
    </row>
    <row r="31" spans="1:22" s="9" customFormat="1">
      <c r="A31" s="30">
        <v>24</v>
      </c>
      <c r="B31" s="31" t="s">
        <v>73</v>
      </c>
      <c r="C31" s="32" t="s">
        <v>74</v>
      </c>
      <c r="D31" s="43">
        <v>328</v>
      </c>
      <c r="E31" s="43">
        <v>37381266.43</v>
      </c>
      <c r="F31" s="43">
        <v>2180</v>
      </c>
      <c r="G31" s="43">
        <v>250060180.16</v>
      </c>
      <c r="H31" s="43">
        <v>589244</v>
      </c>
      <c r="I31" s="43">
        <v>1997879693.9400001</v>
      </c>
      <c r="J31" s="43">
        <v>122512</v>
      </c>
      <c r="K31" s="43">
        <v>1646611870.47</v>
      </c>
      <c r="L31" s="43">
        <f t="shared" si="0"/>
        <v>714264</v>
      </c>
      <c r="M31" s="43">
        <f t="shared" si="0"/>
        <v>3931933010.9999995</v>
      </c>
      <c r="N31" s="43">
        <v>8955</v>
      </c>
      <c r="O31" s="43">
        <v>5184566694.4700003</v>
      </c>
      <c r="P31" s="43">
        <v>108605</v>
      </c>
      <c r="Q31" s="43">
        <v>5322647512.1499996</v>
      </c>
      <c r="R31" s="43">
        <f t="shared" si="2"/>
        <v>117560</v>
      </c>
      <c r="S31" s="43">
        <f t="shared" si="3"/>
        <v>10507214206.619999</v>
      </c>
      <c r="T31" s="43">
        <f t="shared" si="1"/>
        <v>831824</v>
      </c>
      <c r="U31" s="43">
        <f t="shared" si="1"/>
        <v>14439147217.619999</v>
      </c>
      <c r="V31" s="16"/>
    </row>
    <row r="32" spans="1:22" s="9" customFormat="1">
      <c r="A32" s="33">
        <v>25</v>
      </c>
      <c r="B32" s="54" t="s">
        <v>71</v>
      </c>
      <c r="C32" s="1" t="s">
        <v>72</v>
      </c>
      <c r="D32" s="44">
        <v>1408</v>
      </c>
      <c r="E32" s="44">
        <v>577782720.82000005</v>
      </c>
      <c r="F32" s="44">
        <v>1084</v>
      </c>
      <c r="G32" s="44">
        <v>32978235.899999999</v>
      </c>
      <c r="H32" s="44">
        <v>89465</v>
      </c>
      <c r="I32" s="44">
        <v>1336495021.77</v>
      </c>
      <c r="J32" s="44">
        <v>17197</v>
      </c>
      <c r="K32" s="44">
        <v>2799106928.5100002</v>
      </c>
      <c r="L32" s="42">
        <f t="shared" si="0"/>
        <v>109154</v>
      </c>
      <c r="M32" s="42">
        <f t="shared" si="0"/>
        <v>4746362907</v>
      </c>
      <c r="N32" s="44">
        <v>1744</v>
      </c>
      <c r="O32" s="44">
        <v>3635250391.3099999</v>
      </c>
      <c r="P32" s="44">
        <v>1830</v>
      </c>
      <c r="Q32" s="44">
        <v>2693049889.0700002</v>
      </c>
      <c r="R32" s="42">
        <f t="shared" si="2"/>
        <v>3574</v>
      </c>
      <c r="S32" s="42">
        <f t="shared" si="3"/>
        <v>6328300280.3800001</v>
      </c>
      <c r="T32" s="42">
        <f t="shared" si="1"/>
        <v>112728</v>
      </c>
      <c r="U32" s="42">
        <f t="shared" si="1"/>
        <v>11074663187.380001</v>
      </c>
      <c r="V32" s="16"/>
    </row>
    <row r="33" spans="1:22" s="9" customFormat="1">
      <c r="A33" s="30">
        <v>26</v>
      </c>
      <c r="B33" s="53" t="s">
        <v>53</v>
      </c>
      <c r="C33" s="32" t="s">
        <v>54</v>
      </c>
      <c r="D33" s="43">
        <v>1243</v>
      </c>
      <c r="E33" s="43">
        <v>781274966.66999996</v>
      </c>
      <c r="F33" s="43">
        <v>2472</v>
      </c>
      <c r="G33" s="43">
        <v>126281741.55</v>
      </c>
      <c r="H33" s="43">
        <v>887225</v>
      </c>
      <c r="I33" s="43">
        <v>1029217019.6799999</v>
      </c>
      <c r="J33" s="43">
        <v>10265</v>
      </c>
      <c r="K33" s="43">
        <v>673074166.71000004</v>
      </c>
      <c r="L33" s="43">
        <f t="shared" si="0"/>
        <v>901205</v>
      </c>
      <c r="M33" s="43">
        <f t="shared" si="0"/>
        <v>2609847894.6099997</v>
      </c>
      <c r="N33" s="43">
        <v>14323</v>
      </c>
      <c r="O33" s="43">
        <v>3622508260.3899999</v>
      </c>
      <c r="P33" s="43">
        <v>83443</v>
      </c>
      <c r="Q33" s="43">
        <v>4650415985.6899996</v>
      </c>
      <c r="R33" s="43">
        <f t="shared" si="2"/>
        <v>97766</v>
      </c>
      <c r="S33" s="43">
        <f t="shared" si="3"/>
        <v>8272924246.0799999</v>
      </c>
      <c r="T33" s="43">
        <f t="shared" si="1"/>
        <v>998971</v>
      </c>
      <c r="U33" s="43">
        <f t="shared" si="1"/>
        <v>10882772140.689999</v>
      </c>
      <c r="V33" s="16"/>
    </row>
    <row r="34" spans="1:22" s="9" customFormat="1">
      <c r="A34" s="33">
        <v>27</v>
      </c>
      <c r="B34" s="54" t="s">
        <v>77</v>
      </c>
      <c r="C34" s="1" t="s">
        <v>78</v>
      </c>
      <c r="D34" s="44">
        <v>2268</v>
      </c>
      <c r="E34" s="44">
        <v>181911282.97</v>
      </c>
      <c r="F34" s="44">
        <v>17137</v>
      </c>
      <c r="G34" s="44">
        <v>937512758.86629999</v>
      </c>
      <c r="H34" s="44">
        <v>9877</v>
      </c>
      <c r="I34" s="44">
        <v>881944585.54999995</v>
      </c>
      <c r="J34" s="44">
        <v>22631</v>
      </c>
      <c r="K34" s="44">
        <v>1135622550.7091</v>
      </c>
      <c r="L34" s="42">
        <f t="shared" si="0"/>
        <v>51913</v>
      </c>
      <c r="M34" s="42">
        <f t="shared" si="0"/>
        <v>3136991178.0953999</v>
      </c>
      <c r="N34" s="44">
        <v>7433</v>
      </c>
      <c r="O34" s="44">
        <v>4325866878.8800001</v>
      </c>
      <c r="P34" s="44">
        <v>101000</v>
      </c>
      <c r="Q34" s="44">
        <v>3304846513.5300002</v>
      </c>
      <c r="R34" s="42">
        <f t="shared" si="2"/>
        <v>108433</v>
      </c>
      <c r="S34" s="42">
        <f t="shared" si="3"/>
        <v>7630713392.4099998</v>
      </c>
      <c r="T34" s="42">
        <f t="shared" si="1"/>
        <v>160346</v>
      </c>
      <c r="U34" s="42">
        <f t="shared" si="1"/>
        <v>10767704570.5054</v>
      </c>
      <c r="V34" s="16"/>
    </row>
    <row r="35" spans="1:22" s="9" customFormat="1">
      <c r="A35" s="30">
        <v>28</v>
      </c>
      <c r="B35" s="53" t="s">
        <v>55</v>
      </c>
      <c r="C35" s="32" t="s">
        <v>56</v>
      </c>
      <c r="D35" s="43">
        <v>866</v>
      </c>
      <c r="E35" s="43">
        <v>1272760472</v>
      </c>
      <c r="F35" s="43"/>
      <c r="G35" s="43"/>
      <c r="H35" s="43">
        <v>1227</v>
      </c>
      <c r="I35" s="43">
        <v>561900349.59000003</v>
      </c>
      <c r="J35" s="43">
        <v>391</v>
      </c>
      <c r="K35" s="43">
        <v>3208225116.2600002</v>
      </c>
      <c r="L35" s="43">
        <f t="shared" si="0"/>
        <v>2484</v>
      </c>
      <c r="M35" s="43">
        <f t="shared" si="0"/>
        <v>5042885937.8500004</v>
      </c>
      <c r="N35" s="43">
        <v>119</v>
      </c>
      <c r="O35" s="43">
        <v>3654056835.3000002</v>
      </c>
      <c r="P35" s="43">
        <v>42</v>
      </c>
      <c r="Q35" s="43">
        <v>1226833982.5999999</v>
      </c>
      <c r="R35" s="43">
        <f t="shared" si="2"/>
        <v>161</v>
      </c>
      <c r="S35" s="43">
        <f t="shared" si="3"/>
        <v>4880890817.8999996</v>
      </c>
      <c r="T35" s="43">
        <f t="shared" si="1"/>
        <v>2645</v>
      </c>
      <c r="U35" s="43">
        <f t="shared" si="1"/>
        <v>9923776755.75</v>
      </c>
      <c r="V35" s="16"/>
    </row>
    <row r="36" spans="1:22" s="9" customFormat="1">
      <c r="A36" s="33">
        <v>29</v>
      </c>
      <c r="B36" s="54" t="s">
        <v>75</v>
      </c>
      <c r="C36" s="1" t="s">
        <v>340</v>
      </c>
      <c r="D36" s="44">
        <v>3184</v>
      </c>
      <c r="E36" s="44">
        <v>288144856.41000003</v>
      </c>
      <c r="F36" s="44">
        <v>17697</v>
      </c>
      <c r="G36" s="44">
        <v>727213822.31270003</v>
      </c>
      <c r="H36" s="44">
        <v>13832</v>
      </c>
      <c r="I36" s="44">
        <v>1027863598.6364</v>
      </c>
      <c r="J36" s="44">
        <v>38871</v>
      </c>
      <c r="K36" s="44">
        <v>1486117841.1098001</v>
      </c>
      <c r="L36" s="42">
        <f t="shared" si="0"/>
        <v>73584</v>
      </c>
      <c r="M36" s="42">
        <f t="shared" si="0"/>
        <v>3529340118.4688997</v>
      </c>
      <c r="N36" s="44">
        <v>9763</v>
      </c>
      <c r="O36" s="44">
        <v>3486170549.1300001</v>
      </c>
      <c r="P36" s="44">
        <v>74228</v>
      </c>
      <c r="Q36" s="44">
        <v>2552474292.9000001</v>
      </c>
      <c r="R36" s="42">
        <f t="shared" si="2"/>
        <v>83991</v>
      </c>
      <c r="S36" s="42">
        <f t="shared" si="3"/>
        <v>6038644842.0300007</v>
      </c>
      <c r="T36" s="42">
        <f t="shared" si="1"/>
        <v>157575</v>
      </c>
      <c r="U36" s="42">
        <f t="shared" si="1"/>
        <v>9567984960.4989014</v>
      </c>
      <c r="V36" s="16"/>
    </row>
    <row r="37" spans="1:22" s="9" customFormat="1">
      <c r="A37" s="30">
        <v>30</v>
      </c>
      <c r="B37" s="53" t="s">
        <v>108</v>
      </c>
      <c r="C37" s="32" t="s">
        <v>109</v>
      </c>
      <c r="D37" s="43">
        <v>786</v>
      </c>
      <c r="E37" s="43">
        <v>58836371.189499997</v>
      </c>
      <c r="F37" s="43">
        <v>7229</v>
      </c>
      <c r="G37" s="43">
        <v>299441993.03259999</v>
      </c>
      <c r="H37" s="43">
        <v>3630</v>
      </c>
      <c r="I37" s="43">
        <v>1129274321.27</v>
      </c>
      <c r="J37" s="43">
        <v>897430</v>
      </c>
      <c r="K37" s="43">
        <v>1577012414.9848001</v>
      </c>
      <c r="L37" s="43">
        <f t="shared" si="0"/>
        <v>909075</v>
      </c>
      <c r="M37" s="43">
        <f t="shared" si="0"/>
        <v>3064565100.4768996</v>
      </c>
      <c r="N37" s="43">
        <v>2703</v>
      </c>
      <c r="O37" s="43">
        <v>3281624462.98</v>
      </c>
      <c r="P37" s="43">
        <v>3901</v>
      </c>
      <c r="Q37" s="43">
        <v>2594706567.5500002</v>
      </c>
      <c r="R37" s="43">
        <f t="shared" si="2"/>
        <v>6604</v>
      </c>
      <c r="S37" s="43">
        <f t="shared" si="3"/>
        <v>5876331030.5300007</v>
      </c>
      <c r="T37" s="43">
        <f t="shared" si="1"/>
        <v>915679</v>
      </c>
      <c r="U37" s="43">
        <f t="shared" si="1"/>
        <v>8940896131.0069008</v>
      </c>
      <c r="V37" s="16"/>
    </row>
    <row r="38" spans="1:22" s="9" customFormat="1">
      <c r="A38" s="33">
        <v>31</v>
      </c>
      <c r="B38" s="54" t="s">
        <v>65</v>
      </c>
      <c r="C38" s="1" t="s">
        <v>66</v>
      </c>
      <c r="D38" s="44">
        <v>1692</v>
      </c>
      <c r="E38" s="44">
        <v>903634354.83000004</v>
      </c>
      <c r="F38" s="44">
        <v>6785</v>
      </c>
      <c r="G38" s="44">
        <v>1400799329.2852001</v>
      </c>
      <c r="H38" s="44">
        <v>4228</v>
      </c>
      <c r="I38" s="44">
        <v>1648888616.24</v>
      </c>
      <c r="J38" s="44">
        <v>6097</v>
      </c>
      <c r="K38" s="44">
        <v>852763477.46899998</v>
      </c>
      <c r="L38" s="42">
        <f t="shared" si="0"/>
        <v>18802</v>
      </c>
      <c r="M38" s="42">
        <f t="shared" si="0"/>
        <v>4806085777.8242006</v>
      </c>
      <c r="N38" s="44">
        <v>918</v>
      </c>
      <c r="O38" s="44">
        <v>1888362709.53</v>
      </c>
      <c r="P38" s="44">
        <v>920</v>
      </c>
      <c r="Q38" s="44">
        <v>2165122717.8099999</v>
      </c>
      <c r="R38" s="42">
        <f t="shared" si="2"/>
        <v>1838</v>
      </c>
      <c r="S38" s="42">
        <f t="shared" si="3"/>
        <v>4053485427.3400002</v>
      </c>
      <c r="T38" s="42">
        <f t="shared" si="1"/>
        <v>20640</v>
      </c>
      <c r="U38" s="42">
        <f t="shared" si="1"/>
        <v>8859571205.1641998</v>
      </c>
      <c r="V38" s="16"/>
    </row>
    <row r="39" spans="1:22" s="9" customFormat="1">
      <c r="A39" s="30">
        <v>32</v>
      </c>
      <c r="B39" s="31" t="s">
        <v>93</v>
      </c>
      <c r="C39" s="32" t="s">
        <v>94</v>
      </c>
      <c r="D39" s="43">
        <v>184</v>
      </c>
      <c r="E39" s="43">
        <v>550355432.60000002</v>
      </c>
      <c r="F39" s="43">
        <v>128</v>
      </c>
      <c r="G39" s="43">
        <v>133821292.84999999</v>
      </c>
      <c r="H39" s="43">
        <v>173</v>
      </c>
      <c r="I39" s="43">
        <v>1448724890.1600001</v>
      </c>
      <c r="J39" s="43">
        <v>1322</v>
      </c>
      <c r="K39" s="43">
        <v>996608953.92999995</v>
      </c>
      <c r="L39" s="43">
        <f t="shared" ref="L39:L50" si="16">J39+H39+F39+D39</f>
        <v>1807</v>
      </c>
      <c r="M39" s="43">
        <f t="shared" ref="M39:M50" si="17">K39+I39+G39+E39</f>
        <v>3129510569.54</v>
      </c>
      <c r="N39" s="43">
        <v>207</v>
      </c>
      <c r="O39" s="43">
        <v>2333645843.9699998</v>
      </c>
      <c r="P39" s="43">
        <v>257</v>
      </c>
      <c r="Q39" s="43">
        <v>3016630615.9499998</v>
      </c>
      <c r="R39" s="43">
        <f t="shared" ref="R39:R50" si="18">N39+P39</f>
        <v>464</v>
      </c>
      <c r="S39" s="43">
        <f t="shared" ref="S39:S50" si="19">O39+Q39</f>
        <v>5350276459.9200001</v>
      </c>
      <c r="T39" s="43">
        <f t="shared" ref="T39:T50" si="20">R39+L39</f>
        <v>2271</v>
      </c>
      <c r="U39" s="43">
        <f t="shared" ref="U39:U50" si="21">S39+M39</f>
        <v>8479787029.46</v>
      </c>
      <c r="V39" s="16"/>
    </row>
    <row r="40" spans="1:22" s="9" customFormat="1">
      <c r="A40" s="33">
        <v>33</v>
      </c>
      <c r="B40" s="54" t="s">
        <v>67</v>
      </c>
      <c r="C40" s="1" t="s">
        <v>68</v>
      </c>
      <c r="D40" s="44">
        <v>6057</v>
      </c>
      <c r="E40" s="44">
        <v>963423074.48000002</v>
      </c>
      <c r="F40" s="44">
        <v>7297</v>
      </c>
      <c r="G40" s="44">
        <v>457722013.14349997</v>
      </c>
      <c r="H40" s="44">
        <v>11213</v>
      </c>
      <c r="I40" s="44">
        <v>458113707.89999998</v>
      </c>
      <c r="J40" s="44">
        <v>32614</v>
      </c>
      <c r="K40" s="44">
        <v>1651830522.6342001</v>
      </c>
      <c r="L40" s="42">
        <f t="shared" si="16"/>
        <v>57181</v>
      </c>
      <c r="M40" s="42">
        <f t="shared" si="17"/>
        <v>3531089318.1577001</v>
      </c>
      <c r="N40" s="44">
        <v>5055</v>
      </c>
      <c r="O40" s="44">
        <v>2758751129.3600001</v>
      </c>
      <c r="P40" s="44">
        <v>15833</v>
      </c>
      <c r="Q40" s="44">
        <v>2082044462.9200001</v>
      </c>
      <c r="R40" s="42">
        <f t="shared" si="18"/>
        <v>20888</v>
      </c>
      <c r="S40" s="42">
        <f t="shared" si="19"/>
        <v>4840795592.2800007</v>
      </c>
      <c r="T40" s="42">
        <f t="shared" si="20"/>
        <v>78069</v>
      </c>
      <c r="U40" s="42">
        <f t="shared" si="21"/>
        <v>8371884910.4377003</v>
      </c>
      <c r="V40" s="16"/>
    </row>
    <row r="41" spans="1:22" s="9" customFormat="1">
      <c r="A41" s="30">
        <v>34</v>
      </c>
      <c r="B41" s="53" t="s">
        <v>49</v>
      </c>
      <c r="C41" s="32" t="s">
        <v>50</v>
      </c>
      <c r="D41" s="43">
        <v>46</v>
      </c>
      <c r="E41" s="43">
        <v>148074301.22999999</v>
      </c>
      <c r="F41" s="43">
        <v>151</v>
      </c>
      <c r="G41" s="43">
        <v>131684431.31999999</v>
      </c>
      <c r="H41" s="43">
        <v>305</v>
      </c>
      <c r="I41" s="43">
        <v>1131305477.7</v>
      </c>
      <c r="J41" s="43">
        <v>662</v>
      </c>
      <c r="K41" s="43">
        <v>1158640580.0699999</v>
      </c>
      <c r="L41" s="43">
        <f t="shared" si="16"/>
        <v>1164</v>
      </c>
      <c r="M41" s="43">
        <f t="shared" si="17"/>
        <v>2569704790.3200002</v>
      </c>
      <c r="N41" s="43">
        <v>842</v>
      </c>
      <c r="O41" s="43">
        <v>2685449841.4699998</v>
      </c>
      <c r="P41" s="43">
        <v>1214</v>
      </c>
      <c r="Q41" s="43">
        <v>2601195983.3099999</v>
      </c>
      <c r="R41" s="43">
        <f t="shared" si="18"/>
        <v>2056</v>
      </c>
      <c r="S41" s="43">
        <f t="shared" si="19"/>
        <v>5286645824.7799997</v>
      </c>
      <c r="T41" s="43">
        <f t="shared" si="20"/>
        <v>3220</v>
      </c>
      <c r="U41" s="43">
        <f t="shared" si="21"/>
        <v>7856350615.1000004</v>
      </c>
      <c r="V41" s="16"/>
    </row>
    <row r="42" spans="1:22" s="9" customFormat="1">
      <c r="A42" s="33">
        <v>35</v>
      </c>
      <c r="B42" s="54" t="s">
        <v>87</v>
      </c>
      <c r="C42" s="1" t="s">
        <v>88</v>
      </c>
      <c r="D42" s="44">
        <v>276</v>
      </c>
      <c r="E42" s="44">
        <v>1434153295.1300001</v>
      </c>
      <c r="F42" s="44">
        <v>368</v>
      </c>
      <c r="G42" s="44">
        <v>18905867.59</v>
      </c>
      <c r="H42" s="44">
        <v>3481</v>
      </c>
      <c r="I42" s="44">
        <v>428209753.47000003</v>
      </c>
      <c r="J42" s="44">
        <v>16208</v>
      </c>
      <c r="K42" s="44">
        <v>2020811641.3</v>
      </c>
      <c r="L42" s="42">
        <f t="shared" si="16"/>
        <v>20333</v>
      </c>
      <c r="M42" s="42">
        <f t="shared" si="17"/>
        <v>3902080557.4900002</v>
      </c>
      <c r="N42" s="44">
        <v>1014</v>
      </c>
      <c r="O42" s="44">
        <v>1715897750.9300001</v>
      </c>
      <c r="P42" s="44">
        <v>632</v>
      </c>
      <c r="Q42" s="44">
        <v>1545689218.3599999</v>
      </c>
      <c r="R42" s="42">
        <f t="shared" si="18"/>
        <v>1646</v>
      </c>
      <c r="S42" s="42">
        <f t="shared" si="19"/>
        <v>3261586969.29</v>
      </c>
      <c r="T42" s="42">
        <f t="shared" si="20"/>
        <v>21979</v>
      </c>
      <c r="U42" s="42">
        <f t="shared" si="21"/>
        <v>7163667526.7800007</v>
      </c>
      <c r="V42" s="16"/>
    </row>
    <row r="43" spans="1:22" s="9" customFormat="1">
      <c r="A43" s="30">
        <v>36</v>
      </c>
      <c r="B43" s="53" t="s">
        <v>91</v>
      </c>
      <c r="C43" s="32" t="s">
        <v>92</v>
      </c>
      <c r="D43" s="43">
        <v>75</v>
      </c>
      <c r="E43" s="43">
        <v>351827679.72000003</v>
      </c>
      <c r="F43" s="43">
        <v>257</v>
      </c>
      <c r="G43" s="43">
        <v>186314019.8601</v>
      </c>
      <c r="H43" s="43">
        <v>197</v>
      </c>
      <c r="I43" s="43">
        <v>799084033.39999998</v>
      </c>
      <c r="J43" s="43">
        <v>370</v>
      </c>
      <c r="K43" s="43">
        <v>867119856.20000005</v>
      </c>
      <c r="L43" s="43">
        <f t="shared" ref="L43:L46" si="22">J43+H43+F43+D43</f>
        <v>899</v>
      </c>
      <c r="M43" s="43">
        <f t="shared" ref="M43:M46" si="23">K43+I43+G43+E43</f>
        <v>2204345589.1801</v>
      </c>
      <c r="N43" s="43">
        <v>343</v>
      </c>
      <c r="O43" s="43">
        <v>2042106349.5999999</v>
      </c>
      <c r="P43" s="43">
        <v>443</v>
      </c>
      <c r="Q43" s="43">
        <v>2154591035.8499999</v>
      </c>
      <c r="R43" s="43">
        <f t="shared" ref="R43:R46" si="24">N43+P43</f>
        <v>786</v>
      </c>
      <c r="S43" s="43">
        <f t="shared" ref="S43:S46" si="25">O43+Q43</f>
        <v>4196697385.4499998</v>
      </c>
      <c r="T43" s="43">
        <f t="shared" ref="T43:T46" si="26">R43+L43</f>
        <v>1685</v>
      </c>
      <c r="U43" s="43">
        <f t="shared" ref="U43:U46" si="27">S43+M43</f>
        <v>6401042974.6301003</v>
      </c>
      <c r="V43" s="16"/>
    </row>
    <row r="44" spans="1:22" s="9" customFormat="1">
      <c r="A44" s="33">
        <v>37</v>
      </c>
      <c r="B44" s="54" t="s">
        <v>117</v>
      </c>
      <c r="C44" s="1" t="s">
        <v>118</v>
      </c>
      <c r="D44" s="44">
        <v>306</v>
      </c>
      <c r="E44" s="44">
        <v>226713578.34999999</v>
      </c>
      <c r="F44" s="44">
        <v>2633</v>
      </c>
      <c r="G44" s="44">
        <v>330655760.13999999</v>
      </c>
      <c r="H44" s="44">
        <v>176</v>
      </c>
      <c r="I44" s="44">
        <v>354640966.56999999</v>
      </c>
      <c r="J44" s="44">
        <v>870</v>
      </c>
      <c r="K44" s="44">
        <v>328586553.5</v>
      </c>
      <c r="L44" s="42">
        <f t="shared" si="22"/>
        <v>3985</v>
      </c>
      <c r="M44" s="42">
        <f t="shared" si="23"/>
        <v>1240596858.5599999</v>
      </c>
      <c r="N44" s="44">
        <v>589</v>
      </c>
      <c r="O44" s="44">
        <v>2374602635.5700002</v>
      </c>
      <c r="P44" s="44">
        <v>1609</v>
      </c>
      <c r="Q44" s="44">
        <v>2270721772.6999998</v>
      </c>
      <c r="R44" s="42">
        <f t="shared" si="24"/>
        <v>2198</v>
      </c>
      <c r="S44" s="42">
        <f t="shared" si="25"/>
        <v>4645324408.2700005</v>
      </c>
      <c r="T44" s="42">
        <f t="shared" si="26"/>
        <v>6183</v>
      </c>
      <c r="U44" s="42">
        <f t="shared" si="27"/>
        <v>5885921266.8299999</v>
      </c>
      <c r="V44" s="16"/>
    </row>
    <row r="45" spans="1:22" s="9" customFormat="1">
      <c r="A45" s="30">
        <v>38</v>
      </c>
      <c r="B45" s="53" t="s">
        <v>61</v>
      </c>
      <c r="C45" s="32" t="s">
        <v>62</v>
      </c>
      <c r="D45" s="43"/>
      <c r="E45" s="43"/>
      <c r="F45" s="43"/>
      <c r="G45" s="43"/>
      <c r="H45" s="43">
        <v>2069</v>
      </c>
      <c r="I45" s="43">
        <v>1738435246.8299999</v>
      </c>
      <c r="J45" s="43">
        <v>4142</v>
      </c>
      <c r="K45" s="43">
        <v>1705128400.02</v>
      </c>
      <c r="L45" s="43">
        <f t="shared" si="22"/>
        <v>6211</v>
      </c>
      <c r="M45" s="43">
        <f t="shared" si="23"/>
        <v>3443563646.8499999</v>
      </c>
      <c r="N45" s="43">
        <v>224</v>
      </c>
      <c r="O45" s="43">
        <v>1104042519.02</v>
      </c>
      <c r="P45" s="43">
        <v>587</v>
      </c>
      <c r="Q45" s="43">
        <v>1148250000</v>
      </c>
      <c r="R45" s="43">
        <f t="shared" si="24"/>
        <v>811</v>
      </c>
      <c r="S45" s="43">
        <f t="shared" si="25"/>
        <v>2252292519.02</v>
      </c>
      <c r="T45" s="43">
        <f t="shared" si="26"/>
        <v>7022</v>
      </c>
      <c r="U45" s="43">
        <f t="shared" si="27"/>
        <v>5695856165.8699999</v>
      </c>
      <c r="V45" s="16"/>
    </row>
    <row r="46" spans="1:22" s="9" customFormat="1">
      <c r="A46" s="33">
        <v>39</v>
      </c>
      <c r="B46" s="54" t="s">
        <v>83</v>
      </c>
      <c r="C46" s="1" t="s">
        <v>84</v>
      </c>
      <c r="D46" s="44">
        <v>808</v>
      </c>
      <c r="E46" s="44">
        <v>649546278.52999997</v>
      </c>
      <c r="F46" s="44">
        <v>1851</v>
      </c>
      <c r="G46" s="44">
        <v>392453446.86000001</v>
      </c>
      <c r="H46" s="44">
        <v>1051</v>
      </c>
      <c r="I46" s="44">
        <v>405558448.73000002</v>
      </c>
      <c r="J46" s="44">
        <v>1416</v>
      </c>
      <c r="K46" s="44">
        <v>647992912.97000003</v>
      </c>
      <c r="L46" s="42">
        <f t="shared" si="22"/>
        <v>5126</v>
      </c>
      <c r="M46" s="42">
        <f t="shared" si="23"/>
        <v>2095551087.0899999</v>
      </c>
      <c r="N46" s="44">
        <v>1049</v>
      </c>
      <c r="O46" s="44">
        <v>1703809837.3399999</v>
      </c>
      <c r="P46" s="44">
        <v>1061</v>
      </c>
      <c r="Q46" s="44">
        <v>1646756122.24</v>
      </c>
      <c r="R46" s="42">
        <f t="shared" si="24"/>
        <v>2110</v>
      </c>
      <c r="S46" s="42">
        <f t="shared" si="25"/>
        <v>3350565959.5799999</v>
      </c>
      <c r="T46" s="42">
        <f t="shared" si="26"/>
        <v>7236</v>
      </c>
      <c r="U46" s="42">
        <f t="shared" si="27"/>
        <v>5446117046.6700001</v>
      </c>
      <c r="V46" s="16"/>
    </row>
    <row r="47" spans="1:22" s="9" customFormat="1">
      <c r="A47" s="30">
        <v>40</v>
      </c>
      <c r="B47" s="53" t="s">
        <v>106</v>
      </c>
      <c r="C47" s="32" t="s">
        <v>107</v>
      </c>
      <c r="D47" s="43">
        <v>717</v>
      </c>
      <c r="E47" s="43">
        <v>767758877.23000002</v>
      </c>
      <c r="F47" s="43">
        <v>4824</v>
      </c>
      <c r="G47" s="43">
        <v>764528401.59000003</v>
      </c>
      <c r="H47" s="43">
        <v>755</v>
      </c>
      <c r="I47" s="43">
        <v>692600732.54999995</v>
      </c>
      <c r="J47" s="43">
        <v>2664</v>
      </c>
      <c r="K47" s="43">
        <v>413761319.06</v>
      </c>
      <c r="L47" s="43">
        <f t="shared" si="16"/>
        <v>8960</v>
      </c>
      <c r="M47" s="43">
        <f t="shared" si="17"/>
        <v>2638649330.4299998</v>
      </c>
      <c r="N47" s="43">
        <v>295</v>
      </c>
      <c r="O47" s="43">
        <v>1232025537.1300001</v>
      </c>
      <c r="P47" s="43">
        <v>314</v>
      </c>
      <c r="Q47" s="43">
        <v>1476153201.4100001</v>
      </c>
      <c r="R47" s="43">
        <f t="shared" si="18"/>
        <v>609</v>
      </c>
      <c r="S47" s="43">
        <f t="shared" si="19"/>
        <v>2708178738.54</v>
      </c>
      <c r="T47" s="43">
        <f t="shared" si="20"/>
        <v>9569</v>
      </c>
      <c r="U47" s="43">
        <f t="shared" si="21"/>
        <v>5346828068.9699993</v>
      </c>
      <c r="V47" s="16"/>
    </row>
    <row r="48" spans="1:22" s="9" customFormat="1">
      <c r="A48" s="33">
        <v>41</v>
      </c>
      <c r="B48" s="23" t="s">
        <v>76</v>
      </c>
      <c r="C48" s="1" t="s">
        <v>341</v>
      </c>
      <c r="D48" s="44">
        <v>1047</v>
      </c>
      <c r="E48" s="44">
        <v>141686834.41</v>
      </c>
      <c r="F48" s="44">
        <v>5660</v>
      </c>
      <c r="G48" s="44">
        <v>273798839.63</v>
      </c>
      <c r="H48" s="44">
        <v>10341</v>
      </c>
      <c r="I48" s="44">
        <v>1079961306.98</v>
      </c>
      <c r="J48" s="44">
        <v>17138</v>
      </c>
      <c r="K48" s="44">
        <v>873695398.05999994</v>
      </c>
      <c r="L48" s="42">
        <f t="shared" si="16"/>
        <v>34186</v>
      </c>
      <c r="M48" s="42">
        <f t="shared" si="17"/>
        <v>2369142379.0799999</v>
      </c>
      <c r="N48" s="44">
        <v>1522</v>
      </c>
      <c r="O48" s="44">
        <v>1446502481.6500001</v>
      </c>
      <c r="P48" s="44">
        <v>31794</v>
      </c>
      <c r="Q48" s="44">
        <v>1514733497.4300001</v>
      </c>
      <c r="R48" s="42">
        <f t="shared" si="18"/>
        <v>33316</v>
      </c>
      <c r="S48" s="42">
        <f t="shared" si="19"/>
        <v>2961235979.0799999</v>
      </c>
      <c r="T48" s="42">
        <f t="shared" si="20"/>
        <v>67502</v>
      </c>
      <c r="U48" s="42">
        <f t="shared" si="21"/>
        <v>5330378358.1599998</v>
      </c>
      <c r="V48" s="16"/>
    </row>
    <row r="49" spans="1:22" s="9" customFormat="1">
      <c r="A49" s="30">
        <v>42</v>
      </c>
      <c r="B49" s="31" t="s">
        <v>234</v>
      </c>
      <c r="C49" s="32" t="s">
        <v>235</v>
      </c>
      <c r="D49" s="43">
        <v>863</v>
      </c>
      <c r="E49" s="43">
        <v>867236527.88</v>
      </c>
      <c r="F49" s="43">
        <v>3427</v>
      </c>
      <c r="G49" s="43">
        <v>131840372.97</v>
      </c>
      <c r="H49" s="43">
        <v>15595</v>
      </c>
      <c r="I49" s="43">
        <v>353061359.17000002</v>
      </c>
      <c r="J49" s="43">
        <v>173640</v>
      </c>
      <c r="K49" s="43">
        <v>1494482538.4300001</v>
      </c>
      <c r="L49" s="43">
        <f t="shared" si="16"/>
        <v>193525</v>
      </c>
      <c r="M49" s="43">
        <f t="shared" si="17"/>
        <v>2846620798.4500003</v>
      </c>
      <c r="N49" s="43">
        <v>593</v>
      </c>
      <c r="O49" s="43">
        <v>1245933834.6700001</v>
      </c>
      <c r="P49" s="43">
        <v>345</v>
      </c>
      <c r="Q49" s="43">
        <v>848393684.87</v>
      </c>
      <c r="R49" s="43">
        <f t="shared" si="18"/>
        <v>938</v>
      </c>
      <c r="S49" s="43">
        <f t="shared" si="19"/>
        <v>2094327519.54</v>
      </c>
      <c r="T49" s="43">
        <f t="shared" si="20"/>
        <v>194463</v>
      </c>
      <c r="U49" s="43">
        <f t="shared" si="21"/>
        <v>4940948317.9899998</v>
      </c>
      <c r="V49" s="16"/>
    </row>
    <row r="50" spans="1:22" s="9" customFormat="1">
      <c r="A50" s="33">
        <v>43</v>
      </c>
      <c r="B50" s="54" t="s">
        <v>133</v>
      </c>
      <c r="C50" s="1" t="s">
        <v>134</v>
      </c>
      <c r="D50" s="44">
        <v>136</v>
      </c>
      <c r="E50" s="44">
        <v>1749542601.5599999</v>
      </c>
      <c r="F50" s="44">
        <v>249</v>
      </c>
      <c r="G50" s="44">
        <v>52868377.259999998</v>
      </c>
      <c r="H50" s="44">
        <v>197</v>
      </c>
      <c r="I50" s="44">
        <v>224420939.05000001</v>
      </c>
      <c r="J50" s="44">
        <v>530</v>
      </c>
      <c r="K50" s="44">
        <v>374515357.05000001</v>
      </c>
      <c r="L50" s="42">
        <f t="shared" si="16"/>
        <v>1112</v>
      </c>
      <c r="M50" s="42">
        <f t="shared" si="17"/>
        <v>2401347274.9200001</v>
      </c>
      <c r="N50" s="44">
        <v>280</v>
      </c>
      <c r="O50" s="44">
        <v>370105406.31999999</v>
      </c>
      <c r="P50" s="44">
        <v>295</v>
      </c>
      <c r="Q50" s="44">
        <v>1916497294.3099999</v>
      </c>
      <c r="R50" s="42">
        <f t="shared" si="18"/>
        <v>575</v>
      </c>
      <c r="S50" s="42">
        <f t="shared" si="19"/>
        <v>2286602700.6300001</v>
      </c>
      <c r="T50" s="42">
        <f t="shared" si="20"/>
        <v>1687</v>
      </c>
      <c r="U50" s="42">
        <f t="shared" si="21"/>
        <v>4687949975.5500002</v>
      </c>
      <c r="V50" s="16"/>
    </row>
    <row r="51" spans="1:22" s="9" customFormat="1">
      <c r="A51" s="30">
        <v>44</v>
      </c>
      <c r="B51" s="53" t="s">
        <v>79</v>
      </c>
      <c r="C51" s="32" t="s">
        <v>80</v>
      </c>
      <c r="D51" s="43">
        <v>472</v>
      </c>
      <c r="E51" s="43">
        <v>605854499.52999997</v>
      </c>
      <c r="F51" s="43">
        <v>2176</v>
      </c>
      <c r="G51" s="43">
        <v>231145726.19999999</v>
      </c>
      <c r="H51" s="43">
        <v>125</v>
      </c>
      <c r="I51" s="43">
        <v>209107356.63999999</v>
      </c>
      <c r="J51" s="43">
        <v>1978</v>
      </c>
      <c r="K51" s="43">
        <v>808373251.88</v>
      </c>
      <c r="L51" s="43">
        <f t="shared" ref="L51:M58" si="28">J51+H51+F51+D51</f>
        <v>4751</v>
      </c>
      <c r="M51" s="43">
        <f t="shared" si="28"/>
        <v>1854480834.25</v>
      </c>
      <c r="N51" s="43">
        <v>297</v>
      </c>
      <c r="O51" s="43">
        <v>1126684247.29</v>
      </c>
      <c r="P51" s="43">
        <v>249</v>
      </c>
      <c r="Q51" s="43">
        <v>1012180719.58</v>
      </c>
      <c r="R51" s="43">
        <f t="shared" si="2"/>
        <v>546</v>
      </c>
      <c r="S51" s="43">
        <f t="shared" si="3"/>
        <v>2138864966.8699999</v>
      </c>
      <c r="T51" s="43">
        <f t="shared" ref="T51:U58" si="29">R51+L51</f>
        <v>5297</v>
      </c>
      <c r="U51" s="43">
        <f t="shared" si="29"/>
        <v>3993345801.1199999</v>
      </c>
      <c r="V51" s="16"/>
    </row>
    <row r="52" spans="1:22" s="9" customFormat="1">
      <c r="A52" s="33">
        <v>45</v>
      </c>
      <c r="B52" s="54" t="s">
        <v>99</v>
      </c>
      <c r="C52" s="1" t="s">
        <v>100</v>
      </c>
      <c r="D52" s="44">
        <v>96</v>
      </c>
      <c r="E52" s="44">
        <v>42844182.280000001</v>
      </c>
      <c r="F52" s="44">
        <v>593</v>
      </c>
      <c r="G52" s="44">
        <v>74584246.409999996</v>
      </c>
      <c r="H52" s="44">
        <v>1425</v>
      </c>
      <c r="I52" s="44">
        <v>1243462367.3199999</v>
      </c>
      <c r="J52" s="44">
        <v>1364</v>
      </c>
      <c r="K52" s="44">
        <v>594683784.34800005</v>
      </c>
      <c r="L52" s="42">
        <f t="shared" si="28"/>
        <v>3478</v>
      </c>
      <c r="M52" s="42">
        <f t="shared" si="28"/>
        <v>1955574580.358</v>
      </c>
      <c r="N52" s="44">
        <v>151</v>
      </c>
      <c r="O52" s="44">
        <v>613093719.25999999</v>
      </c>
      <c r="P52" s="44">
        <v>159</v>
      </c>
      <c r="Q52" s="44">
        <v>1234489754.3</v>
      </c>
      <c r="R52" s="42">
        <f t="shared" si="2"/>
        <v>310</v>
      </c>
      <c r="S52" s="42">
        <f t="shared" si="3"/>
        <v>1847583473.5599999</v>
      </c>
      <c r="T52" s="42">
        <f t="shared" si="29"/>
        <v>3788</v>
      </c>
      <c r="U52" s="42">
        <f t="shared" si="29"/>
        <v>3803158053.9180002</v>
      </c>
      <c r="V52" s="16"/>
    </row>
    <row r="53" spans="1:22" s="9" customFormat="1">
      <c r="A53" s="30">
        <v>46</v>
      </c>
      <c r="B53" s="53" t="s">
        <v>236</v>
      </c>
      <c r="C53" s="32" t="s">
        <v>237</v>
      </c>
      <c r="D53" s="43">
        <v>79</v>
      </c>
      <c r="E53" s="43">
        <v>15984289.140000001</v>
      </c>
      <c r="F53" s="43">
        <v>29</v>
      </c>
      <c r="G53" s="43">
        <v>865026.83</v>
      </c>
      <c r="H53" s="43">
        <v>3085</v>
      </c>
      <c r="I53" s="43">
        <v>30157938.800000001</v>
      </c>
      <c r="J53" s="43">
        <v>4468</v>
      </c>
      <c r="K53" s="43">
        <v>1499915536.5999999</v>
      </c>
      <c r="L53" s="43">
        <f t="shared" si="28"/>
        <v>7661</v>
      </c>
      <c r="M53" s="43">
        <f t="shared" si="28"/>
        <v>1546922791.3699999</v>
      </c>
      <c r="N53" s="43">
        <v>4275</v>
      </c>
      <c r="O53" s="43">
        <v>1470872156.72</v>
      </c>
      <c r="P53" s="43">
        <v>58</v>
      </c>
      <c r="Q53" s="43">
        <v>16275449.66</v>
      </c>
      <c r="R53" s="43">
        <f t="shared" si="2"/>
        <v>4333</v>
      </c>
      <c r="S53" s="43">
        <f t="shared" si="3"/>
        <v>1487147606.3800001</v>
      </c>
      <c r="T53" s="43">
        <f t="shared" si="29"/>
        <v>11994</v>
      </c>
      <c r="U53" s="43">
        <f t="shared" si="29"/>
        <v>3034070397.75</v>
      </c>
      <c r="V53" s="16"/>
    </row>
    <row r="54" spans="1:22" s="9" customFormat="1">
      <c r="A54" s="33">
        <v>47</v>
      </c>
      <c r="B54" s="54" t="s">
        <v>97</v>
      </c>
      <c r="C54" s="1" t="s">
        <v>98</v>
      </c>
      <c r="D54" s="44">
        <v>215</v>
      </c>
      <c r="E54" s="44">
        <v>303272466.61000001</v>
      </c>
      <c r="F54" s="44">
        <v>20</v>
      </c>
      <c r="G54" s="44">
        <v>11613985.710000001</v>
      </c>
      <c r="H54" s="44">
        <v>38</v>
      </c>
      <c r="I54" s="44">
        <v>110695545.26000001</v>
      </c>
      <c r="J54" s="44">
        <v>341</v>
      </c>
      <c r="K54" s="44">
        <v>66110663.880000003</v>
      </c>
      <c r="L54" s="42">
        <f t="shared" si="28"/>
        <v>614</v>
      </c>
      <c r="M54" s="42">
        <f t="shared" si="28"/>
        <v>491692661.46000004</v>
      </c>
      <c r="N54" s="44">
        <v>28</v>
      </c>
      <c r="O54" s="44">
        <v>1099000000</v>
      </c>
      <c r="P54" s="44">
        <v>41</v>
      </c>
      <c r="Q54" s="44">
        <v>1389250000</v>
      </c>
      <c r="R54" s="42">
        <f t="shared" si="2"/>
        <v>69</v>
      </c>
      <c r="S54" s="42">
        <f t="shared" si="3"/>
        <v>2488250000</v>
      </c>
      <c r="T54" s="42">
        <f t="shared" si="29"/>
        <v>683</v>
      </c>
      <c r="U54" s="42">
        <f t="shared" si="29"/>
        <v>2979942661.46</v>
      </c>
      <c r="V54" s="16"/>
    </row>
    <row r="55" spans="1:22" s="9" customFormat="1">
      <c r="A55" s="30">
        <v>48</v>
      </c>
      <c r="B55" s="53" t="s">
        <v>116</v>
      </c>
      <c r="C55" s="32" t="s">
        <v>342</v>
      </c>
      <c r="D55" s="43"/>
      <c r="E55" s="43"/>
      <c r="F55" s="43"/>
      <c r="G55" s="43"/>
      <c r="H55" s="43">
        <v>1483</v>
      </c>
      <c r="I55" s="43">
        <v>757949009.35000002</v>
      </c>
      <c r="J55" s="43">
        <v>1517</v>
      </c>
      <c r="K55" s="43">
        <v>1121080390.0599999</v>
      </c>
      <c r="L55" s="43">
        <f t="shared" si="28"/>
        <v>3000</v>
      </c>
      <c r="M55" s="43">
        <f t="shared" si="28"/>
        <v>1879029399.4099998</v>
      </c>
      <c r="N55" s="43">
        <v>498</v>
      </c>
      <c r="O55" s="43">
        <v>556140313.5</v>
      </c>
      <c r="P55" s="43">
        <v>280</v>
      </c>
      <c r="Q55" s="43">
        <v>193037037.77000001</v>
      </c>
      <c r="R55" s="43">
        <f t="shared" si="2"/>
        <v>778</v>
      </c>
      <c r="S55" s="43">
        <f t="shared" si="3"/>
        <v>749177351.26999998</v>
      </c>
      <c r="T55" s="43">
        <f t="shared" si="29"/>
        <v>3778</v>
      </c>
      <c r="U55" s="43">
        <f t="shared" si="29"/>
        <v>2628206750.6799998</v>
      </c>
      <c r="V55" s="16"/>
    </row>
    <row r="56" spans="1:22" s="9" customFormat="1">
      <c r="A56" s="33">
        <v>49</v>
      </c>
      <c r="B56" s="54" t="s">
        <v>103</v>
      </c>
      <c r="C56" s="1" t="s">
        <v>328</v>
      </c>
      <c r="D56" s="44">
        <v>1984</v>
      </c>
      <c r="E56" s="44">
        <v>39569410.880000003</v>
      </c>
      <c r="F56" s="44">
        <v>7886</v>
      </c>
      <c r="G56" s="44">
        <v>187264293.16999999</v>
      </c>
      <c r="H56" s="44">
        <v>55873</v>
      </c>
      <c r="I56" s="44">
        <v>241560238.58000001</v>
      </c>
      <c r="J56" s="44">
        <v>35403</v>
      </c>
      <c r="K56" s="44">
        <v>542935656.32420003</v>
      </c>
      <c r="L56" s="42">
        <f t="shared" si="28"/>
        <v>101146</v>
      </c>
      <c r="M56" s="42">
        <f t="shared" si="28"/>
        <v>1011329598.9542</v>
      </c>
      <c r="N56" s="44">
        <v>29759</v>
      </c>
      <c r="O56" s="44">
        <v>998292788.66999996</v>
      </c>
      <c r="P56" s="44">
        <v>3024</v>
      </c>
      <c r="Q56" s="44">
        <v>548152303.33000004</v>
      </c>
      <c r="R56" s="42">
        <f t="shared" si="2"/>
        <v>32783</v>
      </c>
      <c r="S56" s="42">
        <f t="shared" si="3"/>
        <v>1546445092</v>
      </c>
      <c r="T56" s="42">
        <f t="shared" si="29"/>
        <v>133929</v>
      </c>
      <c r="U56" s="42">
        <f t="shared" si="29"/>
        <v>2557774690.9541998</v>
      </c>
      <c r="V56" s="16"/>
    </row>
    <row r="57" spans="1:22" s="9" customFormat="1">
      <c r="A57" s="30">
        <v>50</v>
      </c>
      <c r="B57" s="53" t="s">
        <v>81</v>
      </c>
      <c r="C57" s="32" t="s">
        <v>82</v>
      </c>
      <c r="D57" s="43"/>
      <c r="E57" s="43"/>
      <c r="F57" s="43"/>
      <c r="G57" s="43"/>
      <c r="H57" s="43">
        <v>282</v>
      </c>
      <c r="I57" s="43">
        <v>388241360.13</v>
      </c>
      <c r="J57" s="43">
        <v>244</v>
      </c>
      <c r="K57" s="43">
        <v>823437314.5</v>
      </c>
      <c r="L57" s="43">
        <f t="shared" si="28"/>
        <v>526</v>
      </c>
      <c r="M57" s="43">
        <f t="shared" si="28"/>
        <v>1211678674.6300001</v>
      </c>
      <c r="N57" s="43">
        <v>162</v>
      </c>
      <c r="O57" s="43">
        <v>804352604.52999997</v>
      </c>
      <c r="P57" s="43">
        <v>161</v>
      </c>
      <c r="Q57" s="43">
        <v>367388706</v>
      </c>
      <c r="R57" s="43">
        <f t="shared" si="2"/>
        <v>323</v>
      </c>
      <c r="S57" s="43">
        <f t="shared" si="3"/>
        <v>1171741310.53</v>
      </c>
      <c r="T57" s="43">
        <f t="shared" si="29"/>
        <v>849</v>
      </c>
      <c r="U57" s="43">
        <f t="shared" si="29"/>
        <v>2383419985.1599998</v>
      </c>
      <c r="V57" s="16"/>
    </row>
    <row r="58" spans="1:22" s="9" customFormat="1">
      <c r="A58" s="33">
        <v>51</v>
      </c>
      <c r="B58" s="23" t="s">
        <v>130</v>
      </c>
      <c r="C58" s="1" t="s">
        <v>355</v>
      </c>
      <c r="D58" s="44">
        <v>119</v>
      </c>
      <c r="E58" s="44">
        <v>11856129.779999999</v>
      </c>
      <c r="F58" s="44">
        <v>379</v>
      </c>
      <c r="G58" s="44">
        <v>51838628.57</v>
      </c>
      <c r="H58" s="44">
        <v>1781</v>
      </c>
      <c r="I58" s="44">
        <v>234243506.71000001</v>
      </c>
      <c r="J58" s="44">
        <v>4903</v>
      </c>
      <c r="K58" s="44">
        <v>995456967.80009997</v>
      </c>
      <c r="L58" s="42">
        <f t="shared" si="28"/>
        <v>7182</v>
      </c>
      <c r="M58" s="42">
        <f t="shared" si="28"/>
        <v>1293395232.8600998</v>
      </c>
      <c r="N58" s="44">
        <v>679</v>
      </c>
      <c r="O58" s="44">
        <v>878890194.36000001</v>
      </c>
      <c r="P58" s="44">
        <v>97</v>
      </c>
      <c r="Q58" s="44">
        <v>77888236.840000004</v>
      </c>
      <c r="R58" s="42">
        <f t="shared" si="2"/>
        <v>776</v>
      </c>
      <c r="S58" s="42">
        <f t="shared" si="3"/>
        <v>956778431.20000005</v>
      </c>
      <c r="T58" s="42">
        <f t="shared" si="29"/>
        <v>7958</v>
      </c>
      <c r="U58" s="42">
        <f t="shared" si="29"/>
        <v>2250173664.0600996</v>
      </c>
      <c r="V58" s="16"/>
    </row>
    <row r="59" spans="1:22" s="9" customFormat="1">
      <c r="A59" s="30">
        <v>52</v>
      </c>
      <c r="B59" s="31" t="s">
        <v>104</v>
      </c>
      <c r="C59" s="32" t="s">
        <v>105</v>
      </c>
      <c r="D59" s="43">
        <v>8692</v>
      </c>
      <c r="E59" s="43">
        <v>577897667.22000003</v>
      </c>
      <c r="F59" s="43">
        <v>12926</v>
      </c>
      <c r="G59" s="43">
        <v>487445678.55059999</v>
      </c>
      <c r="H59" s="43">
        <v>4918</v>
      </c>
      <c r="I59" s="43">
        <v>121246944.02</v>
      </c>
      <c r="J59" s="43">
        <v>13404</v>
      </c>
      <c r="K59" s="43">
        <v>369400478.66000003</v>
      </c>
      <c r="L59" s="43">
        <f t="shared" ref="L59:L66" si="30">J59+H59+F59+D59</f>
        <v>39940</v>
      </c>
      <c r="M59" s="43">
        <f t="shared" ref="M59:M66" si="31">K59+I59+G59+E59</f>
        <v>1555990768.4506001</v>
      </c>
      <c r="N59" s="43">
        <v>381</v>
      </c>
      <c r="O59" s="43">
        <v>412143138.31999999</v>
      </c>
      <c r="P59" s="43">
        <v>303</v>
      </c>
      <c r="Q59" s="43">
        <v>243603697.47</v>
      </c>
      <c r="R59" s="43">
        <f t="shared" si="2"/>
        <v>684</v>
      </c>
      <c r="S59" s="43">
        <f t="shared" si="3"/>
        <v>655746835.78999996</v>
      </c>
      <c r="T59" s="43">
        <f t="shared" ref="T59:T66" si="32">R59+L59</f>
        <v>40624</v>
      </c>
      <c r="U59" s="43">
        <f t="shared" ref="U59:U66" si="33">S59+M59</f>
        <v>2211737604.2406001</v>
      </c>
      <c r="V59" s="16"/>
    </row>
    <row r="60" spans="1:22" s="9" customFormat="1">
      <c r="A60" s="33">
        <v>53</v>
      </c>
      <c r="B60" s="54" t="s">
        <v>276</v>
      </c>
      <c r="C60" s="1" t="s">
        <v>277</v>
      </c>
      <c r="D60" s="44">
        <v>137</v>
      </c>
      <c r="E60" s="44">
        <v>212432180.25999999</v>
      </c>
      <c r="F60" s="44">
        <v>553</v>
      </c>
      <c r="G60" s="44">
        <v>302633844.39999998</v>
      </c>
      <c r="H60" s="44">
        <v>105</v>
      </c>
      <c r="I60" s="44">
        <v>31027534.280000001</v>
      </c>
      <c r="J60" s="44">
        <v>597</v>
      </c>
      <c r="K60" s="44">
        <v>242800161.22999999</v>
      </c>
      <c r="L60" s="42">
        <f t="shared" si="30"/>
        <v>1392</v>
      </c>
      <c r="M60" s="42">
        <f t="shared" si="31"/>
        <v>788893720.16999996</v>
      </c>
      <c r="N60" s="44">
        <v>210</v>
      </c>
      <c r="O60" s="44">
        <v>763551819.84000003</v>
      </c>
      <c r="P60" s="44">
        <v>190</v>
      </c>
      <c r="Q60" s="44">
        <v>506610294.18000001</v>
      </c>
      <c r="R60" s="42">
        <f t="shared" si="2"/>
        <v>400</v>
      </c>
      <c r="S60" s="42">
        <f t="shared" si="3"/>
        <v>1270162114.02</v>
      </c>
      <c r="T60" s="42">
        <f t="shared" si="32"/>
        <v>1792</v>
      </c>
      <c r="U60" s="42">
        <f t="shared" si="33"/>
        <v>2059055834.1900001</v>
      </c>
      <c r="V60" s="16"/>
    </row>
    <row r="61" spans="1:22" s="9" customFormat="1">
      <c r="A61" s="30">
        <v>54</v>
      </c>
      <c r="B61" s="53" t="s">
        <v>135</v>
      </c>
      <c r="C61" s="32" t="s">
        <v>347</v>
      </c>
      <c r="D61" s="43">
        <v>239</v>
      </c>
      <c r="E61" s="43">
        <v>196098295.06999999</v>
      </c>
      <c r="F61" s="43">
        <v>93</v>
      </c>
      <c r="G61" s="43">
        <v>7671216.4900000002</v>
      </c>
      <c r="H61" s="43">
        <v>255</v>
      </c>
      <c r="I61" s="43">
        <v>558315951.09000003</v>
      </c>
      <c r="J61" s="43">
        <v>1233</v>
      </c>
      <c r="K61" s="43">
        <v>395088501.44</v>
      </c>
      <c r="L61" s="43">
        <f t="shared" si="30"/>
        <v>1820</v>
      </c>
      <c r="M61" s="43">
        <f t="shared" si="31"/>
        <v>1157173964.0899999</v>
      </c>
      <c r="N61" s="43">
        <v>60</v>
      </c>
      <c r="O61" s="43">
        <v>293794532.58999997</v>
      </c>
      <c r="P61" s="43">
        <v>67</v>
      </c>
      <c r="Q61" s="43">
        <v>567033645.52999997</v>
      </c>
      <c r="R61" s="43">
        <f t="shared" si="2"/>
        <v>127</v>
      </c>
      <c r="S61" s="43">
        <f t="shared" si="3"/>
        <v>860828178.11999989</v>
      </c>
      <c r="T61" s="43">
        <f t="shared" si="32"/>
        <v>1947</v>
      </c>
      <c r="U61" s="43">
        <f t="shared" si="33"/>
        <v>2018002142.2099998</v>
      </c>
      <c r="V61" s="16"/>
    </row>
    <row r="62" spans="1:22" s="9" customFormat="1">
      <c r="A62" s="33">
        <v>55</v>
      </c>
      <c r="B62" s="54" t="s">
        <v>180</v>
      </c>
      <c r="C62" s="1" t="s">
        <v>181</v>
      </c>
      <c r="D62" s="44">
        <v>141</v>
      </c>
      <c r="E62" s="44">
        <v>12269612.6</v>
      </c>
      <c r="F62" s="44">
        <v>221</v>
      </c>
      <c r="G62" s="44">
        <v>4608494.67</v>
      </c>
      <c r="H62" s="44">
        <v>108</v>
      </c>
      <c r="I62" s="44">
        <v>11236942.41</v>
      </c>
      <c r="J62" s="44">
        <v>534</v>
      </c>
      <c r="K62" s="44">
        <v>511180893.52999997</v>
      </c>
      <c r="L62" s="42">
        <f t="shared" si="30"/>
        <v>1004</v>
      </c>
      <c r="M62" s="42">
        <f t="shared" si="31"/>
        <v>539295943.21000004</v>
      </c>
      <c r="N62" s="44">
        <v>124</v>
      </c>
      <c r="O62" s="44">
        <v>917638184.16999996</v>
      </c>
      <c r="P62" s="44">
        <v>71</v>
      </c>
      <c r="Q62" s="44">
        <v>425138320.38</v>
      </c>
      <c r="R62" s="42">
        <f t="shared" si="2"/>
        <v>195</v>
      </c>
      <c r="S62" s="42">
        <f t="shared" si="3"/>
        <v>1342776504.55</v>
      </c>
      <c r="T62" s="42">
        <f t="shared" si="32"/>
        <v>1199</v>
      </c>
      <c r="U62" s="42">
        <f t="shared" si="33"/>
        <v>1882072447.76</v>
      </c>
      <c r="V62" s="16"/>
    </row>
    <row r="63" spans="1:22" s="9" customFormat="1">
      <c r="A63" s="30">
        <v>56</v>
      </c>
      <c r="B63" s="53" t="s">
        <v>114</v>
      </c>
      <c r="C63" s="32" t="s">
        <v>115</v>
      </c>
      <c r="D63" s="43">
        <v>2182</v>
      </c>
      <c r="E63" s="43">
        <v>46698588.07</v>
      </c>
      <c r="F63" s="43">
        <v>19304</v>
      </c>
      <c r="G63" s="43">
        <v>295010266.44</v>
      </c>
      <c r="H63" s="43">
        <v>19593</v>
      </c>
      <c r="I63" s="43">
        <v>155368889.22999999</v>
      </c>
      <c r="J63" s="43">
        <v>47660</v>
      </c>
      <c r="K63" s="43">
        <v>337026868.93000001</v>
      </c>
      <c r="L63" s="43">
        <f t="shared" si="30"/>
        <v>88739</v>
      </c>
      <c r="M63" s="43">
        <f t="shared" si="31"/>
        <v>834104612.66999996</v>
      </c>
      <c r="N63" s="43">
        <v>7076</v>
      </c>
      <c r="O63" s="43">
        <v>721785241.84000003</v>
      </c>
      <c r="P63" s="43">
        <v>2230</v>
      </c>
      <c r="Q63" s="43">
        <v>291734388.20999998</v>
      </c>
      <c r="R63" s="43">
        <f t="shared" si="2"/>
        <v>9306</v>
      </c>
      <c r="S63" s="43">
        <f t="shared" si="3"/>
        <v>1013519630.05</v>
      </c>
      <c r="T63" s="43">
        <f t="shared" si="32"/>
        <v>98045</v>
      </c>
      <c r="U63" s="43">
        <f t="shared" si="33"/>
        <v>1847624242.7199998</v>
      </c>
      <c r="V63" s="16"/>
    </row>
    <row r="64" spans="1:22" s="9" customFormat="1">
      <c r="A64" s="33">
        <v>57</v>
      </c>
      <c r="B64" s="54" t="s">
        <v>145</v>
      </c>
      <c r="C64" s="1" t="s">
        <v>146</v>
      </c>
      <c r="D64" s="44">
        <v>34</v>
      </c>
      <c r="E64" s="44">
        <v>351354828.44999999</v>
      </c>
      <c r="F64" s="44"/>
      <c r="G64" s="44"/>
      <c r="H64" s="44">
        <v>23</v>
      </c>
      <c r="I64" s="44">
        <v>8580112.7300000004</v>
      </c>
      <c r="J64" s="44">
        <v>168</v>
      </c>
      <c r="K64" s="44">
        <v>28039398.91</v>
      </c>
      <c r="L64" s="42">
        <f t="shared" si="30"/>
        <v>225</v>
      </c>
      <c r="M64" s="42">
        <f t="shared" si="31"/>
        <v>387974340.08999997</v>
      </c>
      <c r="N64" s="44">
        <v>73</v>
      </c>
      <c r="O64" s="44">
        <v>534326886.17000002</v>
      </c>
      <c r="P64" s="44">
        <v>93</v>
      </c>
      <c r="Q64" s="44">
        <v>864452126.94000006</v>
      </c>
      <c r="R64" s="42">
        <f t="shared" si="2"/>
        <v>166</v>
      </c>
      <c r="S64" s="42">
        <f t="shared" si="3"/>
        <v>1398779013.1100001</v>
      </c>
      <c r="T64" s="42">
        <f t="shared" si="32"/>
        <v>391</v>
      </c>
      <c r="U64" s="42">
        <f t="shared" si="33"/>
        <v>1786753353.2</v>
      </c>
      <c r="V64" s="16"/>
    </row>
    <row r="65" spans="1:22" s="9" customFormat="1">
      <c r="A65" s="30">
        <v>58</v>
      </c>
      <c r="B65" s="53" t="s">
        <v>110</v>
      </c>
      <c r="C65" s="32" t="s">
        <v>111</v>
      </c>
      <c r="D65" s="43">
        <v>15</v>
      </c>
      <c r="E65" s="43">
        <v>117429.67</v>
      </c>
      <c r="F65" s="43">
        <v>87</v>
      </c>
      <c r="G65" s="43">
        <v>1128781.1599999999</v>
      </c>
      <c r="H65" s="43">
        <v>9726</v>
      </c>
      <c r="I65" s="43">
        <v>425784616.91000003</v>
      </c>
      <c r="J65" s="43">
        <v>152605</v>
      </c>
      <c r="K65" s="43">
        <v>716419867.85000002</v>
      </c>
      <c r="L65" s="43">
        <f t="shared" si="30"/>
        <v>162433</v>
      </c>
      <c r="M65" s="43">
        <f t="shared" si="31"/>
        <v>1143450695.5900002</v>
      </c>
      <c r="N65" s="43">
        <v>3519</v>
      </c>
      <c r="O65" s="43">
        <v>426547497.81999999</v>
      </c>
      <c r="P65" s="43">
        <v>5735</v>
      </c>
      <c r="Q65" s="43">
        <v>139683388.91</v>
      </c>
      <c r="R65" s="43">
        <f t="shared" si="2"/>
        <v>9254</v>
      </c>
      <c r="S65" s="43">
        <f t="shared" si="3"/>
        <v>566230886.73000002</v>
      </c>
      <c r="T65" s="43">
        <f t="shared" si="32"/>
        <v>171687</v>
      </c>
      <c r="U65" s="43">
        <f t="shared" si="33"/>
        <v>1709681582.3200002</v>
      </c>
      <c r="V65" s="16"/>
    </row>
    <row r="66" spans="1:22" s="9" customFormat="1">
      <c r="A66" s="33">
        <v>59</v>
      </c>
      <c r="B66" s="54" t="s">
        <v>343</v>
      </c>
      <c r="C66" s="1" t="s">
        <v>344</v>
      </c>
      <c r="D66" s="44">
        <v>115</v>
      </c>
      <c r="E66" s="44">
        <v>22157147.780000001</v>
      </c>
      <c r="F66" s="44">
        <v>240</v>
      </c>
      <c r="G66" s="44">
        <v>18097867.07</v>
      </c>
      <c r="H66" s="44">
        <v>23036</v>
      </c>
      <c r="I66" s="44">
        <v>736425086.95000005</v>
      </c>
      <c r="J66" s="44">
        <v>1672</v>
      </c>
      <c r="K66" s="44">
        <v>76063364.269999996</v>
      </c>
      <c r="L66" s="42">
        <f t="shared" si="30"/>
        <v>25063</v>
      </c>
      <c r="M66" s="42">
        <f t="shared" si="31"/>
        <v>852743466.07000005</v>
      </c>
      <c r="N66" s="44">
        <v>505</v>
      </c>
      <c r="O66" s="44">
        <v>62226236.100000001</v>
      </c>
      <c r="P66" s="44">
        <v>1535</v>
      </c>
      <c r="Q66" s="44">
        <v>726647457.26999998</v>
      </c>
      <c r="R66" s="42">
        <f t="shared" si="2"/>
        <v>2040</v>
      </c>
      <c r="S66" s="42">
        <f t="shared" si="3"/>
        <v>788873693.37</v>
      </c>
      <c r="T66" s="42">
        <f t="shared" si="32"/>
        <v>27103</v>
      </c>
      <c r="U66" s="42">
        <f t="shared" si="33"/>
        <v>1641617159.4400001</v>
      </c>
      <c r="V66" s="16"/>
    </row>
    <row r="67" spans="1:22" s="9" customFormat="1">
      <c r="A67" s="30">
        <v>60</v>
      </c>
      <c r="B67" s="53" t="s">
        <v>153</v>
      </c>
      <c r="C67" s="32" t="s">
        <v>154</v>
      </c>
      <c r="D67" s="43">
        <v>287</v>
      </c>
      <c r="E67" s="43">
        <v>230813095.84</v>
      </c>
      <c r="F67" s="43">
        <v>405</v>
      </c>
      <c r="G67" s="43">
        <v>23653393.359999999</v>
      </c>
      <c r="H67" s="43">
        <v>191</v>
      </c>
      <c r="I67" s="43">
        <v>5441757.9400000004</v>
      </c>
      <c r="J67" s="43">
        <v>300</v>
      </c>
      <c r="K67" s="43">
        <v>350962813.12</v>
      </c>
      <c r="L67" s="43">
        <f t="shared" ref="L67:M74" si="34">J67+H67+F67+D67</f>
        <v>1183</v>
      </c>
      <c r="M67" s="43">
        <f t="shared" si="34"/>
        <v>610871060.25999999</v>
      </c>
      <c r="N67" s="43">
        <v>175</v>
      </c>
      <c r="O67" s="43">
        <v>384139341.27999997</v>
      </c>
      <c r="P67" s="43">
        <v>204</v>
      </c>
      <c r="Q67" s="43">
        <v>245186671.27000001</v>
      </c>
      <c r="R67" s="43">
        <f t="shared" si="2"/>
        <v>379</v>
      </c>
      <c r="S67" s="43">
        <f t="shared" si="3"/>
        <v>629326012.54999995</v>
      </c>
      <c r="T67" s="43">
        <f t="shared" ref="T67:U74" si="35">R67+L67</f>
        <v>1562</v>
      </c>
      <c r="U67" s="43">
        <f t="shared" si="35"/>
        <v>1240197072.8099999</v>
      </c>
      <c r="V67" s="16"/>
    </row>
    <row r="68" spans="1:22" s="9" customFormat="1">
      <c r="A68" s="33">
        <v>61</v>
      </c>
      <c r="B68" s="23" t="s">
        <v>141</v>
      </c>
      <c r="C68" s="1" t="s">
        <v>142</v>
      </c>
      <c r="D68" s="44">
        <v>167</v>
      </c>
      <c r="E68" s="44">
        <v>317635309.94</v>
      </c>
      <c r="F68" s="44">
        <v>167</v>
      </c>
      <c r="G68" s="44">
        <v>31689833.899999999</v>
      </c>
      <c r="H68" s="44">
        <v>554</v>
      </c>
      <c r="I68" s="44">
        <v>10901686</v>
      </c>
      <c r="J68" s="44">
        <v>1934</v>
      </c>
      <c r="K68" s="44">
        <v>114965898.18000001</v>
      </c>
      <c r="L68" s="42">
        <f t="shared" si="34"/>
        <v>2822</v>
      </c>
      <c r="M68" s="42">
        <f t="shared" si="34"/>
        <v>475192728.01999998</v>
      </c>
      <c r="N68" s="44">
        <v>53</v>
      </c>
      <c r="O68" s="44">
        <v>313773446.45999998</v>
      </c>
      <c r="P68" s="44">
        <v>68</v>
      </c>
      <c r="Q68" s="44">
        <v>428623045.97000003</v>
      </c>
      <c r="R68" s="42">
        <f t="shared" si="2"/>
        <v>121</v>
      </c>
      <c r="S68" s="42">
        <f t="shared" si="3"/>
        <v>742396492.43000007</v>
      </c>
      <c r="T68" s="42">
        <f t="shared" si="35"/>
        <v>2943</v>
      </c>
      <c r="U68" s="42">
        <f t="shared" si="35"/>
        <v>1217589220.45</v>
      </c>
      <c r="V68" s="16"/>
    </row>
    <row r="69" spans="1:22" s="9" customFormat="1">
      <c r="A69" s="30">
        <v>62</v>
      </c>
      <c r="B69" s="31" t="s">
        <v>322</v>
      </c>
      <c r="C69" s="32" t="s">
        <v>323</v>
      </c>
      <c r="D69" s="43"/>
      <c r="E69" s="43"/>
      <c r="F69" s="43"/>
      <c r="G69" s="43"/>
      <c r="H69" s="43">
        <v>12</v>
      </c>
      <c r="I69" s="43">
        <v>25160339.359999999</v>
      </c>
      <c r="J69" s="43">
        <v>37</v>
      </c>
      <c r="K69" s="43">
        <v>5823215.9199999999</v>
      </c>
      <c r="L69" s="43">
        <f t="shared" si="34"/>
        <v>49</v>
      </c>
      <c r="M69" s="43">
        <f t="shared" si="34"/>
        <v>30983555.280000001</v>
      </c>
      <c r="N69" s="43">
        <v>1</v>
      </c>
      <c r="O69" s="43">
        <v>200000000</v>
      </c>
      <c r="P69" s="43">
        <v>6</v>
      </c>
      <c r="Q69" s="43">
        <v>975000000</v>
      </c>
      <c r="R69" s="43">
        <f t="shared" si="2"/>
        <v>7</v>
      </c>
      <c r="S69" s="43">
        <f t="shared" si="3"/>
        <v>1175000000</v>
      </c>
      <c r="T69" s="43">
        <f t="shared" si="35"/>
        <v>56</v>
      </c>
      <c r="U69" s="43">
        <f t="shared" si="35"/>
        <v>1205983555.28</v>
      </c>
      <c r="V69" s="16"/>
    </row>
    <row r="70" spans="1:22" s="9" customFormat="1">
      <c r="A70" s="33">
        <v>63</v>
      </c>
      <c r="B70" s="54" t="s">
        <v>126</v>
      </c>
      <c r="C70" s="1" t="s">
        <v>127</v>
      </c>
      <c r="D70" s="44">
        <v>460</v>
      </c>
      <c r="E70" s="44">
        <v>7673029.0599999996</v>
      </c>
      <c r="F70" s="44">
        <v>2781</v>
      </c>
      <c r="G70" s="44">
        <v>34798828.07</v>
      </c>
      <c r="H70" s="44">
        <v>15709</v>
      </c>
      <c r="I70" s="44">
        <v>112065489.09999999</v>
      </c>
      <c r="J70" s="44">
        <v>45940</v>
      </c>
      <c r="K70" s="44">
        <v>564161285.32000005</v>
      </c>
      <c r="L70" s="42">
        <f t="shared" si="34"/>
        <v>64890</v>
      </c>
      <c r="M70" s="42">
        <f t="shared" si="34"/>
        <v>718698631.55000007</v>
      </c>
      <c r="N70" s="44">
        <v>9113</v>
      </c>
      <c r="O70" s="44">
        <v>481120289.07999998</v>
      </c>
      <c r="P70" s="44">
        <v>64</v>
      </c>
      <c r="Q70" s="44">
        <v>1921478.61</v>
      </c>
      <c r="R70" s="42">
        <f t="shared" si="2"/>
        <v>9177</v>
      </c>
      <c r="S70" s="42">
        <f t="shared" si="3"/>
        <v>483041767.69</v>
      </c>
      <c r="T70" s="42">
        <f t="shared" si="35"/>
        <v>74067</v>
      </c>
      <c r="U70" s="42">
        <f t="shared" si="35"/>
        <v>1201740399.24</v>
      </c>
      <c r="V70" s="16"/>
    </row>
    <row r="71" spans="1:22" s="9" customFormat="1">
      <c r="A71" s="30">
        <v>64</v>
      </c>
      <c r="B71" s="53" t="s">
        <v>151</v>
      </c>
      <c r="C71" s="32" t="s">
        <v>152</v>
      </c>
      <c r="D71" s="43">
        <v>470</v>
      </c>
      <c r="E71" s="43">
        <v>413716568.77999997</v>
      </c>
      <c r="F71" s="43">
        <v>1911</v>
      </c>
      <c r="G71" s="43">
        <v>112163612.56999999</v>
      </c>
      <c r="H71" s="43">
        <v>760</v>
      </c>
      <c r="I71" s="43">
        <v>19728163.817699999</v>
      </c>
      <c r="J71" s="43">
        <v>791</v>
      </c>
      <c r="K71" s="43">
        <v>76182570.409999996</v>
      </c>
      <c r="L71" s="43">
        <f t="shared" si="34"/>
        <v>3932</v>
      </c>
      <c r="M71" s="43">
        <f t="shared" si="34"/>
        <v>621790915.5776999</v>
      </c>
      <c r="N71" s="43">
        <v>896</v>
      </c>
      <c r="O71" s="43">
        <v>149948004.08000001</v>
      </c>
      <c r="P71" s="43">
        <v>396</v>
      </c>
      <c r="Q71" s="43">
        <v>429908021.45999998</v>
      </c>
      <c r="R71" s="43">
        <f t="shared" si="2"/>
        <v>1292</v>
      </c>
      <c r="S71" s="43">
        <f t="shared" si="3"/>
        <v>579856025.53999996</v>
      </c>
      <c r="T71" s="43">
        <f t="shared" si="35"/>
        <v>5224</v>
      </c>
      <c r="U71" s="43">
        <f t="shared" si="35"/>
        <v>1201646941.1176999</v>
      </c>
      <c r="V71" s="16"/>
    </row>
    <row r="72" spans="1:22" s="9" customFormat="1">
      <c r="A72" s="33">
        <v>65</v>
      </c>
      <c r="B72" s="54" t="s">
        <v>149</v>
      </c>
      <c r="C72" s="1" t="s">
        <v>150</v>
      </c>
      <c r="D72" s="44">
        <v>131</v>
      </c>
      <c r="E72" s="44">
        <v>257290836.28</v>
      </c>
      <c r="F72" s="44">
        <v>203</v>
      </c>
      <c r="G72" s="44">
        <v>25769178.66</v>
      </c>
      <c r="H72" s="44">
        <v>155</v>
      </c>
      <c r="I72" s="44">
        <v>189018424.41999999</v>
      </c>
      <c r="J72" s="44">
        <v>614</v>
      </c>
      <c r="K72" s="44">
        <v>77665554.739999995</v>
      </c>
      <c r="L72" s="42">
        <f t="shared" si="34"/>
        <v>1103</v>
      </c>
      <c r="M72" s="42">
        <f t="shared" si="34"/>
        <v>549743994.10000002</v>
      </c>
      <c r="N72" s="44">
        <v>138</v>
      </c>
      <c r="O72" s="44">
        <v>97401748.340000004</v>
      </c>
      <c r="P72" s="44">
        <v>159</v>
      </c>
      <c r="Q72" s="44">
        <v>540475626.69000006</v>
      </c>
      <c r="R72" s="42">
        <f t="shared" si="2"/>
        <v>297</v>
      </c>
      <c r="S72" s="42">
        <f t="shared" si="3"/>
        <v>637877375.03000009</v>
      </c>
      <c r="T72" s="42">
        <f t="shared" si="35"/>
        <v>1400</v>
      </c>
      <c r="U72" s="42">
        <f t="shared" si="35"/>
        <v>1187621369.1300001</v>
      </c>
      <c r="V72" s="16"/>
    </row>
    <row r="73" spans="1:22" s="9" customFormat="1">
      <c r="A73" s="30">
        <v>66</v>
      </c>
      <c r="B73" s="53" t="s">
        <v>120</v>
      </c>
      <c r="C73" s="32" t="s">
        <v>121</v>
      </c>
      <c r="D73" s="43"/>
      <c r="E73" s="43"/>
      <c r="F73" s="43"/>
      <c r="G73" s="43"/>
      <c r="H73" s="43">
        <v>9013</v>
      </c>
      <c r="I73" s="43">
        <v>96375810.489999995</v>
      </c>
      <c r="J73" s="43">
        <v>37301</v>
      </c>
      <c r="K73" s="43">
        <v>578224553.25999999</v>
      </c>
      <c r="L73" s="43">
        <f t="shared" si="34"/>
        <v>46314</v>
      </c>
      <c r="M73" s="43">
        <f t="shared" si="34"/>
        <v>674600363.75</v>
      </c>
      <c r="N73" s="43">
        <v>31474</v>
      </c>
      <c r="O73" s="43">
        <v>489375506.66000003</v>
      </c>
      <c r="P73" s="43">
        <v>223</v>
      </c>
      <c r="Q73" s="43">
        <v>5164855.07</v>
      </c>
      <c r="R73" s="43">
        <f t="shared" si="2"/>
        <v>31697</v>
      </c>
      <c r="S73" s="43">
        <f t="shared" si="3"/>
        <v>494540361.73000002</v>
      </c>
      <c r="T73" s="43">
        <f t="shared" si="35"/>
        <v>78011</v>
      </c>
      <c r="U73" s="43">
        <f t="shared" si="35"/>
        <v>1169140725.48</v>
      </c>
      <c r="V73" s="16"/>
    </row>
    <row r="74" spans="1:22" s="9" customFormat="1">
      <c r="A74" s="33">
        <v>67</v>
      </c>
      <c r="B74" s="54" t="s">
        <v>128</v>
      </c>
      <c r="C74" s="1" t="s">
        <v>129</v>
      </c>
      <c r="D74" s="44">
        <v>1137</v>
      </c>
      <c r="E74" s="44">
        <v>18497825.120000001</v>
      </c>
      <c r="F74" s="44">
        <v>13010</v>
      </c>
      <c r="G74" s="44">
        <v>270064878.97000003</v>
      </c>
      <c r="H74" s="44">
        <v>6624</v>
      </c>
      <c r="I74" s="44">
        <v>86757770.280000001</v>
      </c>
      <c r="J74" s="44">
        <v>22716</v>
      </c>
      <c r="K74" s="44">
        <v>226771969.30000001</v>
      </c>
      <c r="L74" s="42">
        <f t="shared" si="34"/>
        <v>43487</v>
      </c>
      <c r="M74" s="42">
        <f t="shared" si="34"/>
        <v>602092443.67000008</v>
      </c>
      <c r="N74" s="44">
        <v>14990</v>
      </c>
      <c r="O74" s="44">
        <v>457262825.39999998</v>
      </c>
      <c r="P74" s="44">
        <v>406</v>
      </c>
      <c r="Q74" s="44">
        <v>65393307.75</v>
      </c>
      <c r="R74" s="42">
        <f t="shared" si="2"/>
        <v>15396</v>
      </c>
      <c r="S74" s="42">
        <f t="shared" si="3"/>
        <v>522656133.14999998</v>
      </c>
      <c r="T74" s="42">
        <f t="shared" si="35"/>
        <v>58883</v>
      </c>
      <c r="U74" s="42">
        <f t="shared" si="35"/>
        <v>1124748576.8200002</v>
      </c>
      <c r="V74" s="16"/>
    </row>
    <row r="75" spans="1:22" s="9" customFormat="1">
      <c r="A75" s="30">
        <v>68</v>
      </c>
      <c r="B75" s="53" t="s">
        <v>112</v>
      </c>
      <c r="C75" s="32" t="s">
        <v>113</v>
      </c>
      <c r="D75" s="43">
        <v>39</v>
      </c>
      <c r="E75" s="43">
        <v>28905742.920000002</v>
      </c>
      <c r="F75" s="43">
        <v>19</v>
      </c>
      <c r="G75" s="43">
        <v>31443017.620000001</v>
      </c>
      <c r="H75" s="43">
        <v>38</v>
      </c>
      <c r="I75" s="43">
        <v>36121715.460000001</v>
      </c>
      <c r="J75" s="43">
        <v>347</v>
      </c>
      <c r="K75" s="43">
        <v>303754794.30000001</v>
      </c>
      <c r="L75" s="43">
        <f t="shared" ref="L75:L90" si="36">J75+H75+F75+D75</f>
        <v>443</v>
      </c>
      <c r="M75" s="43">
        <f t="shared" ref="M75:M90" si="37">K75+I75+G75+E75</f>
        <v>400225270.30000001</v>
      </c>
      <c r="N75" s="43">
        <v>41</v>
      </c>
      <c r="O75" s="43">
        <v>496856572.94</v>
      </c>
      <c r="P75" s="43">
        <v>39</v>
      </c>
      <c r="Q75" s="43">
        <v>163195614.69999999</v>
      </c>
      <c r="R75" s="43">
        <f t="shared" si="2"/>
        <v>80</v>
      </c>
      <c r="S75" s="43">
        <f t="shared" si="3"/>
        <v>660052187.63999999</v>
      </c>
      <c r="T75" s="43">
        <f t="shared" ref="T75:T90" si="38">R75+L75</f>
        <v>523</v>
      </c>
      <c r="U75" s="43">
        <f t="shared" ref="U75:U90" si="39">S75+M75</f>
        <v>1060277457.9400001</v>
      </c>
      <c r="V75" s="16"/>
    </row>
    <row r="76" spans="1:22" s="9" customFormat="1">
      <c r="A76" s="33">
        <v>69</v>
      </c>
      <c r="B76" s="54" t="s">
        <v>122</v>
      </c>
      <c r="C76" s="1" t="s">
        <v>123</v>
      </c>
      <c r="D76" s="44">
        <v>472</v>
      </c>
      <c r="E76" s="44">
        <v>49208198.159999996</v>
      </c>
      <c r="F76" s="44">
        <v>2969</v>
      </c>
      <c r="G76" s="44">
        <v>291677769.31</v>
      </c>
      <c r="H76" s="44">
        <v>545</v>
      </c>
      <c r="I76" s="44">
        <v>78795610.409999996</v>
      </c>
      <c r="J76" s="44">
        <v>1671</v>
      </c>
      <c r="K76" s="44">
        <v>72266833.25</v>
      </c>
      <c r="L76" s="42">
        <f t="shared" si="36"/>
        <v>5657</v>
      </c>
      <c r="M76" s="42">
        <f t="shared" si="37"/>
        <v>491948411.13</v>
      </c>
      <c r="N76" s="44">
        <v>2588</v>
      </c>
      <c r="O76" s="44">
        <v>392370220.81</v>
      </c>
      <c r="P76" s="44">
        <v>909</v>
      </c>
      <c r="Q76" s="44">
        <v>154247078.44</v>
      </c>
      <c r="R76" s="42">
        <f t="shared" si="2"/>
        <v>3497</v>
      </c>
      <c r="S76" s="42">
        <f t="shared" si="3"/>
        <v>546617299.25</v>
      </c>
      <c r="T76" s="42">
        <f t="shared" si="38"/>
        <v>9154</v>
      </c>
      <c r="U76" s="42">
        <f t="shared" si="39"/>
        <v>1038565710.38</v>
      </c>
      <c r="V76" s="16"/>
    </row>
    <row r="77" spans="1:22" s="9" customFormat="1">
      <c r="A77" s="30">
        <v>70</v>
      </c>
      <c r="B77" s="53" t="s">
        <v>136</v>
      </c>
      <c r="C77" s="32" t="s">
        <v>137</v>
      </c>
      <c r="D77" s="43">
        <v>6370</v>
      </c>
      <c r="E77" s="43">
        <v>264722654.37</v>
      </c>
      <c r="F77" s="43">
        <v>5567</v>
      </c>
      <c r="G77" s="43">
        <v>154246323.27000001</v>
      </c>
      <c r="H77" s="43">
        <v>3261</v>
      </c>
      <c r="I77" s="43">
        <v>86807654.409999996</v>
      </c>
      <c r="J77" s="43">
        <v>2580</v>
      </c>
      <c r="K77" s="43">
        <v>161933236.43000001</v>
      </c>
      <c r="L77" s="43">
        <f t="shared" si="36"/>
        <v>17778</v>
      </c>
      <c r="M77" s="43">
        <f t="shared" si="37"/>
        <v>667709868.48000002</v>
      </c>
      <c r="N77" s="43">
        <v>181</v>
      </c>
      <c r="O77" s="43">
        <v>130706881.94</v>
      </c>
      <c r="P77" s="43">
        <v>199</v>
      </c>
      <c r="Q77" s="43">
        <v>160189482.11000001</v>
      </c>
      <c r="R77" s="43">
        <f t="shared" si="2"/>
        <v>380</v>
      </c>
      <c r="S77" s="43">
        <f t="shared" si="3"/>
        <v>290896364.05000001</v>
      </c>
      <c r="T77" s="43">
        <f t="shared" si="38"/>
        <v>18158</v>
      </c>
      <c r="U77" s="43">
        <f t="shared" si="39"/>
        <v>958606232.52999997</v>
      </c>
      <c r="V77" s="16"/>
    </row>
    <row r="78" spans="1:22" s="9" customFormat="1">
      <c r="A78" s="33">
        <v>71</v>
      </c>
      <c r="B78" s="23" t="s">
        <v>119</v>
      </c>
      <c r="C78" s="1" t="s">
        <v>346</v>
      </c>
      <c r="D78" s="44">
        <v>4</v>
      </c>
      <c r="E78" s="44">
        <v>8550</v>
      </c>
      <c r="F78" s="44"/>
      <c r="G78" s="44"/>
      <c r="H78" s="44">
        <v>1304</v>
      </c>
      <c r="I78" s="44">
        <v>1538558.41</v>
      </c>
      <c r="J78" s="44">
        <v>3017</v>
      </c>
      <c r="K78" s="44">
        <v>8739364.3800000008</v>
      </c>
      <c r="L78" s="42">
        <f t="shared" si="36"/>
        <v>4325</v>
      </c>
      <c r="M78" s="42">
        <f t="shared" si="37"/>
        <v>10286472.790000001</v>
      </c>
      <c r="N78" s="44">
        <v>5827</v>
      </c>
      <c r="O78" s="44">
        <v>456309420.02999997</v>
      </c>
      <c r="P78" s="44">
        <v>3416</v>
      </c>
      <c r="Q78" s="44">
        <v>449069955.37</v>
      </c>
      <c r="R78" s="42">
        <f t="shared" si="2"/>
        <v>9243</v>
      </c>
      <c r="S78" s="42">
        <f t="shared" si="3"/>
        <v>905379375.39999998</v>
      </c>
      <c r="T78" s="42">
        <f t="shared" si="38"/>
        <v>13568</v>
      </c>
      <c r="U78" s="42">
        <f t="shared" si="39"/>
        <v>915665848.18999994</v>
      </c>
      <c r="V78" s="16"/>
    </row>
    <row r="79" spans="1:22" s="9" customFormat="1">
      <c r="A79" s="30">
        <v>72</v>
      </c>
      <c r="B79" s="31" t="s">
        <v>188</v>
      </c>
      <c r="C79" s="32" t="s">
        <v>189</v>
      </c>
      <c r="D79" s="43">
        <v>32</v>
      </c>
      <c r="E79" s="43">
        <v>111412110.87</v>
      </c>
      <c r="F79" s="43">
        <v>235</v>
      </c>
      <c r="G79" s="43">
        <v>242834121.02000001</v>
      </c>
      <c r="H79" s="43">
        <v>45</v>
      </c>
      <c r="I79" s="43">
        <v>29162427.170000002</v>
      </c>
      <c r="J79" s="43">
        <v>1119</v>
      </c>
      <c r="K79" s="43">
        <v>82061477.859999999</v>
      </c>
      <c r="L79" s="43">
        <f t="shared" si="36"/>
        <v>1431</v>
      </c>
      <c r="M79" s="43">
        <f t="shared" si="37"/>
        <v>465470136.92000002</v>
      </c>
      <c r="N79" s="43">
        <v>112</v>
      </c>
      <c r="O79" s="43">
        <v>313380000</v>
      </c>
      <c r="P79" s="43">
        <v>28</v>
      </c>
      <c r="Q79" s="43">
        <v>128500000</v>
      </c>
      <c r="R79" s="43">
        <f t="shared" si="2"/>
        <v>140</v>
      </c>
      <c r="S79" s="43">
        <f t="shared" si="3"/>
        <v>441880000</v>
      </c>
      <c r="T79" s="43">
        <f t="shared" si="38"/>
        <v>1571</v>
      </c>
      <c r="U79" s="43">
        <f t="shared" si="39"/>
        <v>907350136.92000008</v>
      </c>
      <c r="V79" s="16"/>
    </row>
    <row r="80" spans="1:22" s="9" customFormat="1">
      <c r="A80" s="33">
        <v>73</v>
      </c>
      <c r="B80" s="54" t="s">
        <v>326</v>
      </c>
      <c r="C80" s="1" t="s">
        <v>327</v>
      </c>
      <c r="D80" s="44"/>
      <c r="E80" s="44"/>
      <c r="F80" s="44"/>
      <c r="G80" s="44"/>
      <c r="H80" s="44"/>
      <c r="I80" s="44"/>
      <c r="J80" s="44">
        <v>11</v>
      </c>
      <c r="K80" s="44">
        <v>12155.96</v>
      </c>
      <c r="L80" s="42">
        <f t="shared" si="36"/>
        <v>11</v>
      </c>
      <c r="M80" s="42">
        <f t="shared" si="37"/>
        <v>12155.96</v>
      </c>
      <c r="N80" s="44">
        <v>338</v>
      </c>
      <c r="O80" s="44">
        <v>417357525.68000001</v>
      </c>
      <c r="P80" s="44">
        <v>639</v>
      </c>
      <c r="Q80" s="44">
        <v>417332701.63999999</v>
      </c>
      <c r="R80" s="42">
        <f t="shared" si="2"/>
        <v>977</v>
      </c>
      <c r="S80" s="42">
        <f t="shared" si="3"/>
        <v>834690227.31999993</v>
      </c>
      <c r="T80" s="42">
        <f t="shared" si="38"/>
        <v>988</v>
      </c>
      <c r="U80" s="42">
        <f t="shared" si="39"/>
        <v>834702383.27999997</v>
      </c>
      <c r="V80" s="16"/>
    </row>
    <row r="81" spans="1:22" s="9" customFormat="1">
      <c r="A81" s="30">
        <v>74</v>
      </c>
      <c r="B81" s="53" t="s">
        <v>155</v>
      </c>
      <c r="C81" s="32" t="s">
        <v>156</v>
      </c>
      <c r="D81" s="43">
        <v>19</v>
      </c>
      <c r="E81" s="43">
        <v>30729214.579999998</v>
      </c>
      <c r="F81" s="43">
        <v>119</v>
      </c>
      <c r="G81" s="43">
        <v>32276774.629999999</v>
      </c>
      <c r="H81" s="43">
        <v>65</v>
      </c>
      <c r="I81" s="43">
        <v>17572094.989999998</v>
      </c>
      <c r="J81" s="43">
        <v>668</v>
      </c>
      <c r="K81" s="43">
        <v>52045287.490000002</v>
      </c>
      <c r="L81" s="43">
        <f t="shared" si="36"/>
        <v>871</v>
      </c>
      <c r="M81" s="43">
        <f t="shared" si="37"/>
        <v>132623371.69</v>
      </c>
      <c r="N81" s="43">
        <v>84</v>
      </c>
      <c r="O81" s="43">
        <v>346870284.5</v>
      </c>
      <c r="P81" s="43">
        <v>79</v>
      </c>
      <c r="Q81" s="43">
        <v>274876680</v>
      </c>
      <c r="R81" s="43">
        <f t="shared" si="2"/>
        <v>163</v>
      </c>
      <c r="S81" s="43">
        <f t="shared" si="3"/>
        <v>621746964.5</v>
      </c>
      <c r="T81" s="43">
        <f t="shared" si="38"/>
        <v>1034</v>
      </c>
      <c r="U81" s="43">
        <f t="shared" si="39"/>
        <v>754370336.19000006</v>
      </c>
      <c r="V81" s="16"/>
    </row>
    <row r="82" spans="1:22" s="9" customFormat="1">
      <c r="A82" s="33">
        <v>75</v>
      </c>
      <c r="B82" s="54" t="s">
        <v>131</v>
      </c>
      <c r="C82" s="1" t="s">
        <v>132</v>
      </c>
      <c r="D82" s="44">
        <v>1723</v>
      </c>
      <c r="E82" s="44">
        <v>31915399.07</v>
      </c>
      <c r="F82" s="44">
        <v>10361</v>
      </c>
      <c r="G82" s="44">
        <v>245652004.11390001</v>
      </c>
      <c r="H82" s="44">
        <v>5326</v>
      </c>
      <c r="I82" s="44">
        <v>71242893.379999995</v>
      </c>
      <c r="J82" s="44">
        <v>8824</v>
      </c>
      <c r="K82" s="44">
        <v>97636270.569999993</v>
      </c>
      <c r="L82" s="42">
        <f t="shared" ref="L82:L89" si="40">J82+H82+F82+D82</f>
        <v>26234</v>
      </c>
      <c r="M82" s="42">
        <f t="shared" ref="M82:M89" si="41">K82+I82+G82+E82</f>
        <v>446446567.13389999</v>
      </c>
      <c r="N82" s="44">
        <v>4234</v>
      </c>
      <c r="O82" s="44">
        <v>260661285.06</v>
      </c>
      <c r="P82" s="44">
        <v>181</v>
      </c>
      <c r="Q82" s="44">
        <v>20512233.149999999</v>
      </c>
      <c r="R82" s="42">
        <f t="shared" si="2"/>
        <v>4415</v>
      </c>
      <c r="S82" s="42">
        <f t="shared" si="3"/>
        <v>281173518.20999998</v>
      </c>
      <c r="T82" s="42">
        <f t="shared" ref="T82:T89" si="42">R82+L82</f>
        <v>30649</v>
      </c>
      <c r="U82" s="42">
        <f t="shared" ref="U82:U89" si="43">S82+M82</f>
        <v>727620085.34389997</v>
      </c>
      <c r="V82" s="16"/>
    </row>
    <row r="83" spans="1:22" s="9" customFormat="1">
      <c r="A83" s="30">
        <v>76</v>
      </c>
      <c r="B83" s="53" t="s">
        <v>143</v>
      </c>
      <c r="C83" s="32" t="s">
        <v>144</v>
      </c>
      <c r="D83" s="43">
        <v>9</v>
      </c>
      <c r="E83" s="43">
        <v>12587958.83</v>
      </c>
      <c r="F83" s="43">
        <v>162</v>
      </c>
      <c r="G83" s="43">
        <v>34534278.82</v>
      </c>
      <c r="H83" s="43">
        <v>563</v>
      </c>
      <c r="I83" s="43">
        <v>196755724.69</v>
      </c>
      <c r="J83" s="43">
        <v>717</v>
      </c>
      <c r="K83" s="43">
        <v>198373570.91999999</v>
      </c>
      <c r="L83" s="43">
        <f t="shared" si="40"/>
        <v>1451</v>
      </c>
      <c r="M83" s="43">
        <f t="shared" si="41"/>
        <v>442251533.25999999</v>
      </c>
      <c r="N83" s="43">
        <v>167</v>
      </c>
      <c r="O83" s="43">
        <v>149490080.06999999</v>
      </c>
      <c r="P83" s="43">
        <v>151</v>
      </c>
      <c r="Q83" s="43">
        <v>125925089.53</v>
      </c>
      <c r="R83" s="43">
        <f t="shared" si="2"/>
        <v>318</v>
      </c>
      <c r="S83" s="43">
        <f t="shared" si="3"/>
        <v>275415169.60000002</v>
      </c>
      <c r="T83" s="43">
        <f t="shared" si="42"/>
        <v>1769</v>
      </c>
      <c r="U83" s="43">
        <f t="shared" si="43"/>
        <v>717666702.86000001</v>
      </c>
      <c r="V83" s="16"/>
    </row>
    <row r="84" spans="1:22" s="9" customFormat="1">
      <c r="A84" s="33">
        <v>77</v>
      </c>
      <c r="B84" s="54" t="s">
        <v>161</v>
      </c>
      <c r="C84" s="1" t="s">
        <v>162</v>
      </c>
      <c r="D84" s="44">
        <v>983</v>
      </c>
      <c r="E84" s="44">
        <v>15946354.119999999</v>
      </c>
      <c r="F84" s="44">
        <v>13675</v>
      </c>
      <c r="G84" s="44">
        <v>252604209.13249999</v>
      </c>
      <c r="H84" s="44">
        <v>3336</v>
      </c>
      <c r="I84" s="44">
        <v>48961816.280000001</v>
      </c>
      <c r="J84" s="44">
        <v>12720</v>
      </c>
      <c r="K84" s="44">
        <v>99625856.225799993</v>
      </c>
      <c r="L84" s="42">
        <f t="shared" si="40"/>
        <v>30714</v>
      </c>
      <c r="M84" s="42">
        <f t="shared" si="41"/>
        <v>417138235.75830001</v>
      </c>
      <c r="N84" s="44">
        <v>5011</v>
      </c>
      <c r="O84" s="44">
        <v>293681977.63</v>
      </c>
      <c r="P84" s="44">
        <v>82</v>
      </c>
      <c r="Q84" s="44">
        <v>6290719.9299999997</v>
      </c>
      <c r="R84" s="42">
        <f t="shared" si="2"/>
        <v>5093</v>
      </c>
      <c r="S84" s="42">
        <f t="shared" si="3"/>
        <v>299972697.56</v>
      </c>
      <c r="T84" s="42">
        <f t="shared" si="42"/>
        <v>35807</v>
      </c>
      <c r="U84" s="42">
        <f t="shared" si="43"/>
        <v>717110933.31830001</v>
      </c>
      <c r="V84" s="16"/>
    </row>
    <row r="85" spans="1:22" s="9" customFormat="1">
      <c r="A85" s="30">
        <v>78</v>
      </c>
      <c r="B85" s="53" t="s">
        <v>95</v>
      </c>
      <c r="C85" s="32" t="s">
        <v>96</v>
      </c>
      <c r="D85" s="43">
        <v>95</v>
      </c>
      <c r="E85" s="43">
        <v>269764850.61000001</v>
      </c>
      <c r="F85" s="43">
        <v>18</v>
      </c>
      <c r="G85" s="43">
        <v>11001765.99</v>
      </c>
      <c r="H85" s="43">
        <v>50</v>
      </c>
      <c r="I85" s="43">
        <v>3253366.58</v>
      </c>
      <c r="J85" s="43">
        <v>218</v>
      </c>
      <c r="K85" s="43">
        <v>42179339.469999999</v>
      </c>
      <c r="L85" s="43">
        <f t="shared" si="40"/>
        <v>381</v>
      </c>
      <c r="M85" s="43">
        <f t="shared" si="41"/>
        <v>326199322.65000004</v>
      </c>
      <c r="N85" s="43">
        <v>37</v>
      </c>
      <c r="O85" s="43">
        <v>58216523.710000001</v>
      </c>
      <c r="P85" s="43">
        <v>165</v>
      </c>
      <c r="Q85" s="43">
        <v>313773068.81</v>
      </c>
      <c r="R85" s="43">
        <f t="shared" si="2"/>
        <v>202</v>
      </c>
      <c r="S85" s="43">
        <f t="shared" si="3"/>
        <v>371989592.51999998</v>
      </c>
      <c r="T85" s="43">
        <f t="shared" si="42"/>
        <v>583</v>
      </c>
      <c r="U85" s="43">
        <f t="shared" si="43"/>
        <v>698188915.17000008</v>
      </c>
      <c r="V85" s="16"/>
    </row>
    <row r="86" spans="1:22" s="9" customFormat="1">
      <c r="A86" s="33">
        <v>79</v>
      </c>
      <c r="B86" s="54" t="s">
        <v>238</v>
      </c>
      <c r="C86" s="1" t="s">
        <v>329</v>
      </c>
      <c r="D86" s="44">
        <v>50</v>
      </c>
      <c r="E86" s="44">
        <v>1628116.17</v>
      </c>
      <c r="F86" s="44">
        <v>800</v>
      </c>
      <c r="G86" s="44">
        <v>16884786.489999998</v>
      </c>
      <c r="H86" s="44">
        <v>8935</v>
      </c>
      <c r="I86" s="44">
        <v>182942039.53999999</v>
      </c>
      <c r="J86" s="44">
        <v>6178</v>
      </c>
      <c r="K86" s="44">
        <v>79429045.590000004</v>
      </c>
      <c r="L86" s="42">
        <f t="shared" si="40"/>
        <v>15963</v>
      </c>
      <c r="M86" s="42">
        <f t="shared" si="41"/>
        <v>280883987.79000002</v>
      </c>
      <c r="N86" s="44">
        <v>1481</v>
      </c>
      <c r="O86" s="44">
        <v>113159574.48</v>
      </c>
      <c r="P86" s="44">
        <v>1050</v>
      </c>
      <c r="Q86" s="44">
        <v>200478461.06999999</v>
      </c>
      <c r="R86" s="42">
        <f t="shared" si="2"/>
        <v>2531</v>
      </c>
      <c r="S86" s="42">
        <f t="shared" si="3"/>
        <v>313638035.55000001</v>
      </c>
      <c r="T86" s="42">
        <f t="shared" si="42"/>
        <v>18494</v>
      </c>
      <c r="U86" s="42">
        <f t="shared" si="43"/>
        <v>594522023.34000003</v>
      </c>
      <c r="V86" s="16"/>
    </row>
    <row r="87" spans="1:22" s="9" customFormat="1">
      <c r="A87" s="30">
        <v>80</v>
      </c>
      <c r="B87" s="53" t="s">
        <v>101</v>
      </c>
      <c r="C87" s="32" t="s">
        <v>102</v>
      </c>
      <c r="D87" s="43">
        <v>17</v>
      </c>
      <c r="E87" s="43">
        <v>1140744.54</v>
      </c>
      <c r="F87" s="43">
        <v>662</v>
      </c>
      <c r="G87" s="43">
        <v>172313299.25</v>
      </c>
      <c r="H87" s="43">
        <v>637</v>
      </c>
      <c r="I87" s="43">
        <v>79497173.379999995</v>
      </c>
      <c r="J87" s="43">
        <v>1815</v>
      </c>
      <c r="K87" s="43">
        <v>79234405.700000003</v>
      </c>
      <c r="L87" s="43">
        <f t="shared" si="40"/>
        <v>3131</v>
      </c>
      <c r="M87" s="43">
        <f t="shared" si="41"/>
        <v>332185622.87</v>
      </c>
      <c r="N87" s="43">
        <v>650</v>
      </c>
      <c r="O87" s="43">
        <v>209750109.53999999</v>
      </c>
      <c r="P87" s="43">
        <v>117</v>
      </c>
      <c r="Q87" s="43">
        <v>38881000</v>
      </c>
      <c r="R87" s="43">
        <f t="shared" si="2"/>
        <v>767</v>
      </c>
      <c r="S87" s="43">
        <f t="shared" si="3"/>
        <v>248631109.53999999</v>
      </c>
      <c r="T87" s="43">
        <f t="shared" si="42"/>
        <v>3898</v>
      </c>
      <c r="U87" s="43">
        <f t="shared" si="43"/>
        <v>580816732.40999997</v>
      </c>
      <c r="V87" s="16"/>
    </row>
    <row r="88" spans="1:22" s="9" customFormat="1">
      <c r="A88" s="33">
        <v>81</v>
      </c>
      <c r="B88" s="23" t="s">
        <v>348</v>
      </c>
      <c r="C88" s="1" t="s">
        <v>349</v>
      </c>
      <c r="D88" s="44"/>
      <c r="E88" s="44"/>
      <c r="F88" s="44"/>
      <c r="G88" s="44"/>
      <c r="H88" s="44"/>
      <c r="I88" s="44"/>
      <c r="J88" s="44">
        <v>2</v>
      </c>
      <c r="K88" s="44">
        <v>43207860.340000004</v>
      </c>
      <c r="L88" s="42">
        <f t="shared" si="40"/>
        <v>2</v>
      </c>
      <c r="M88" s="42">
        <f t="shared" si="41"/>
        <v>43207860.340000004</v>
      </c>
      <c r="N88" s="44">
        <v>5</v>
      </c>
      <c r="O88" s="44">
        <v>362115140.24000001</v>
      </c>
      <c r="P88" s="44">
        <v>2</v>
      </c>
      <c r="Q88" s="44">
        <v>170281439.44</v>
      </c>
      <c r="R88" s="42">
        <f t="shared" si="2"/>
        <v>7</v>
      </c>
      <c r="S88" s="42">
        <f t="shared" si="3"/>
        <v>532396579.68000001</v>
      </c>
      <c r="T88" s="42">
        <f t="shared" si="42"/>
        <v>9</v>
      </c>
      <c r="U88" s="42">
        <f t="shared" si="43"/>
        <v>575604440.01999998</v>
      </c>
      <c r="V88" s="16"/>
    </row>
    <row r="89" spans="1:22" s="9" customFormat="1">
      <c r="A89" s="30">
        <v>82</v>
      </c>
      <c r="B89" s="31" t="s">
        <v>241</v>
      </c>
      <c r="C89" s="32" t="s">
        <v>242</v>
      </c>
      <c r="D89" s="43"/>
      <c r="E89" s="43"/>
      <c r="F89" s="43"/>
      <c r="G89" s="43"/>
      <c r="H89" s="43">
        <v>4462</v>
      </c>
      <c r="I89" s="43">
        <v>33753518.829999998</v>
      </c>
      <c r="J89" s="43">
        <v>4631</v>
      </c>
      <c r="K89" s="43">
        <v>125433649.48</v>
      </c>
      <c r="L89" s="43">
        <f t="shared" si="40"/>
        <v>9093</v>
      </c>
      <c r="M89" s="43">
        <f t="shared" si="41"/>
        <v>159187168.31</v>
      </c>
      <c r="N89" s="43">
        <v>9069</v>
      </c>
      <c r="O89" s="43">
        <v>248490666.91</v>
      </c>
      <c r="P89" s="43">
        <v>1115</v>
      </c>
      <c r="Q89" s="43">
        <v>156852683.41999999</v>
      </c>
      <c r="R89" s="43">
        <f t="shared" si="2"/>
        <v>10184</v>
      </c>
      <c r="S89" s="43">
        <f t="shared" si="3"/>
        <v>405343350.32999998</v>
      </c>
      <c r="T89" s="43">
        <f t="shared" si="42"/>
        <v>19277</v>
      </c>
      <c r="U89" s="43">
        <f t="shared" si="43"/>
        <v>564530518.63999999</v>
      </c>
      <c r="V89" s="16"/>
    </row>
    <row r="90" spans="1:22" s="9" customFormat="1">
      <c r="A90" s="33">
        <v>83</v>
      </c>
      <c r="B90" s="54" t="s">
        <v>157</v>
      </c>
      <c r="C90" s="1" t="s">
        <v>158</v>
      </c>
      <c r="D90" s="44">
        <v>107</v>
      </c>
      <c r="E90" s="44">
        <v>57887225.950000003</v>
      </c>
      <c r="F90" s="44">
        <v>137</v>
      </c>
      <c r="G90" s="44">
        <v>37275799.469999999</v>
      </c>
      <c r="H90" s="44">
        <v>172</v>
      </c>
      <c r="I90" s="44">
        <v>163835673.84999999</v>
      </c>
      <c r="J90" s="44">
        <v>477</v>
      </c>
      <c r="K90" s="44">
        <v>89618048.420000002</v>
      </c>
      <c r="L90" s="42">
        <f t="shared" si="36"/>
        <v>893</v>
      </c>
      <c r="M90" s="42">
        <f t="shared" si="37"/>
        <v>348616747.69</v>
      </c>
      <c r="N90" s="44">
        <v>73</v>
      </c>
      <c r="O90" s="44">
        <v>50316679.979999997</v>
      </c>
      <c r="P90" s="44">
        <v>96</v>
      </c>
      <c r="Q90" s="44">
        <v>142190081.80000001</v>
      </c>
      <c r="R90" s="42">
        <f t="shared" si="2"/>
        <v>169</v>
      </c>
      <c r="S90" s="42">
        <f t="shared" si="3"/>
        <v>192506761.78</v>
      </c>
      <c r="T90" s="42">
        <f t="shared" si="38"/>
        <v>1062</v>
      </c>
      <c r="U90" s="42">
        <f t="shared" si="39"/>
        <v>541123509.47000003</v>
      </c>
      <c r="V90" s="16"/>
    </row>
    <row r="91" spans="1:22" s="9" customFormat="1">
      <c r="A91" s="30">
        <v>84</v>
      </c>
      <c r="B91" s="53" t="s">
        <v>147</v>
      </c>
      <c r="C91" s="32" t="s">
        <v>148</v>
      </c>
      <c r="D91" s="43">
        <v>393</v>
      </c>
      <c r="E91" s="43">
        <v>8053229.5800000001</v>
      </c>
      <c r="F91" s="43">
        <v>6846</v>
      </c>
      <c r="G91" s="43">
        <v>152587896.53</v>
      </c>
      <c r="H91" s="43">
        <v>3491</v>
      </c>
      <c r="I91" s="43">
        <v>30081920.91</v>
      </c>
      <c r="J91" s="43">
        <v>9509</v>
      </c>
      <c r="K91" s="43">
        <v>77072944.771500006</v>
      </c>
      <c r="L91" s="43">
        <f t="shared" ref="L91:M97" si="44">J91+H91+F91+D91</f>
        <v>20239</v>
      </c>
      <c r="M91" s="43">
        <f t="shared" si="44"/>
        <v>267795991.7915</v>
      </c>
      <c r="N91" s="43">
        <v>12846</v>
      </c>
      <c r="O91" s="43">
        <v>224437913.5</v>
      </c>
      <c r="P91" s="43">
        <v>1831</v>
      </c>
      <c r="Q91" s="43">
        <v>32992847.899999999</v>
      </c>
      <c r="R91" s="43">
        <f t="shared" si="2"/>
        <v>14677</v>
      </c>
      <c r="S91" s="43">
        <f t="shared" si="3"/>
        <v>257430761.40000001</v>
      </c>
      <c r="T91" s="43">
        <f t="shared" ref="T91:U97" si="45">R91+L91</f>
        <v>34916</v>
      </c>
      <c r="U91" s="43">
        <f t="shared" si="45"/>
        <v>525226753.19150001</v>
      </c>
      <c r="V91" s="16"/>
    </row>
    <row r="92" spans="1:22" s="9" customFormat="1">
      <c r="A92" s="33">
        <v>85</v>
      </c>
      <c r="B92" s="54" t="s">
        <v>165</v>
      </c>
      <c r="C92" s="1" t="s">
        <v>166</v>
      </c>
      <c r="D92" s="44">
        <v>314</v>
      </c>
      <c r="E92" s="44">
        <v>4906684.42</v>
      </c>
      <c r="F92" s="44">
        <v>7935</v>
      </c>
      <c r="G92" s="44">
        <v>182679002.18000001</v>
      </c>
      <c r="H92" s="44">
        <v>1781</v>
      </c>
      <c r="I92" s="44">
        <v>14461148.07</v>
      </c>
      <c r="J92" s="44">
        <v>8013</v>
      </c>
      <c r="K92" s="44">
        <v>57043596.390000001</v>
      </c>
      <c r="L92" s="42">
        <f t="shared" si="44"/>
        <v>18043</v>
      </c>
      <c r="M92" s="42">
        <f t="shared" si="44"/>
        <v>259090431.06</v>
      </c>
      <c r="N92" s="44">
        <v>6620</v>
      </c>
      <c r="O92" s="44">
        <v>226736597.28</v>
      </c>
      <c r="P92" s="44">
        <v>1623</v>
      </c>
      <c r="Q92" s="44">
        <v>6380153.1200000001</v>
      </c>
      <c r="R92" s="42">
        <f t="shared" si="2"/>
        <v>8243</v>
      </c>
      <c r="S92" s="42">
        <f t="shared" si="3"/>
        <v>233116750.40000001</v>
      </c>
      <c r="T92" s="42">
        <f t="shared" si="45"/>
        <v>26286</v>
      </c>
      <c r="U92" s="42">
        <f t="shared" si="45"/>
        <v>492207181.46000004</v>
      </c>
      <c r="V92" s="16"/>
    </row>
    <row r="93" spans="1:22" s="9" customFormat="1">
      <c r="A93" s="30">
        <v>86</v>
      </c>
      <c r="B93" s="53" t="s">
        <v>192</v>
      </c>
      <c r="C93" s="32" t="s">
        <v>193</v>
      </c>
      <c r="D93" s="43">
        <v>1023</v>
      </c>
      <c r="E93" s="43">
        <v>49440390.210000001</v>
      </c>
      <c r="F93" s="43">
        <v>3171</v>
      </c>
      <c r="G93" s="43">
        <v>71849764.849999994</v>
      </c>
      <c r="H93" s="43">
        <v>5012</v>
      </c>
      <c r="I93" s="43">
        <v>33569786.200000003</v>
      </c>
      <c r="J93" s="43">
        <v>15007</v>
      </c>
      <c r="K93" s="43">
        <v>90588253.599999994</v>
      </c>
      <c r="L93" s="43">
        <f t="shared" si="44"/>
        <v>24213</v>
      </c>
      <c r="M93" s="43">
        <f t="shared" si="44"/>
        <v>245448194.85999998</v>
      </c>
      <c r="N93" s="43">
        <v>9167</v>
      </c>
      <c r="O93" s="43">
        <v>144286065.80000001</v>
      </c>
      <c r="P93" s="43">
        <v>1161</v>
      </c>
      <c r="Q93" s="43">
        <v>64845237.100000001</v>
      </c>
      <c r="R93" s="43">
        <f t="shared" si="2"/>
        <v>10328</v>
      </c>
      <c r="S93" s="43">
        <f t="shared" si="3"/>
        <v>209131302.90000001</v>
      </c>
      <c r="T93" s="43">
        <f t="shared" si="45"/>
        <v>34541</v>
      </c>
      <c r="U93" s="43">
        <f t="shared" si="45"/>
        <v>454579497.75999999</v>
      </c>
      <c r="V93" s="16"/>
    </row>
    <row r="94" spans="1:22" s="9" customFormat="1">
      <c r="A94" s="33">
        <v>87</v>
      </c>
      <c r="B94" s="54" t="s">
        <v>139</v>
      </c>
      <c r="C94" s="1" t="s">
        <v>140</v>
      </c>
      <c r="D94" s="44">
        <v>335</v>
      </c>
      <c r="E94" s="44">
        <v>5351745.01</v>
      </c>
      <c r="F94" s="44">
        <v>4579</v>
      </c>
      <c r="G94" s="44">
        <v>79755314.549999997</v>
      </c>
      <c r="H94" s="44">
        <v>4592</v>
      </c>
      <c r="I94" s="44">
        <v>50766090.119999997</v>
      </c>
      <c r="J94" s="44">
        <v>13384</v>
      </c>
      <c r="K94" s="44">
        <v>108988460.56999999</v>
      </c>
      <c r="L94" s="42">
        <f t="shared" si="44"/>
        <v>22890</v>
      </c>
      <c r="M94" s="42">
        <f t="shared" si="44"/>
        <v>244861610.25</v>
      </c>
      <c r="N94" s="44">
        <v>8101</v>
      </c>
      <c r="O94" s="44">
        <v>159703512.5</v>
      </c>
      <c r="P94" s="44">
        <v>1995</v>
      </c>
      <c r="Q94" s="44">
        <v>26981754.219999999</v>
      </c>
      <c r="R94" s="42">
        <f t="shared" si="2"/>
        <v>10096</v>
      </c>
      <c r="S94" s="42">
        <f t="shared" si="3"/>
        <v>186685266.72</v>
      </c>
      <c r="T94" s="42">
        <f t="shared" si="45"/>
        <v>32986</v>
      </c>
      <c r="U94" s="42">
        <f t="shared" si="45"/>
        <v>431546876.97000003</v>
      </c>
      <c r="V94" s="16"/>
    </row>
    <row r="95" spans="1:22" s="9" customFormat="1">
      <c r="A95" s="30">
        <v>88</v>
      </c>
      <c r="B95" s="53" t="s">
        <v>124</v>
      </c>
      <c r="C95" s="32" t="s">
        <v>125</v>
      </c>
      <c r="D95" s="43">
        <v>995</v>
      </c>
      <c r="E95" s="43">
        <v>164393245.94999999</v>
      </c>
      <c r="F95" s="43">
        <v>423</v>
      </c>
      <c r="G95" s="43">
        <v>33244885.300000001</v>
      </c>
      <c r="H95" s="43">
        <v>149</v>
      </c>
      <c r="I95" s="43">
        <v>21254299.989999998</v>
      </c>
      <c r="J95" s="43">
        <v>619</v>
      </c>
      <c r="K95" s="43">
        <v>6179770.6200000001</v>
      </c>
      <c r="L95" s="43">
        <f t="shared" si="44"/>
        <v>2186</v>
      </c>
      <c r="M95" s="43">
        <f t="shared" si="44"/>
        <v>225072201.85999998</v>
      </c>
      <c r="N95" s="43">
        <v>56</v>
      </c>
      <c r="O95" s="43">
        <v>11059990.92</v>
      </c>
      <c r="P95" s="43">
        <v>104</v>
      </c>
      <c r="Q95" s="43">
        <v>181109732.03999999</v>
      </c>
      <c r="R95" s="43">
        <f t="shared" si="2"/>
        <v>160</v>
      </c>
      <c r="S95" s="43">
        <f t="shared" si="3"/>
        <v>192169722.95999998</v>
      </c>
      <c r="T95" s="43">
        <f t="shared" si="45"/>
        <v>2346</v>
      </c>
      <c r="U95" s="43">
        <f t="shared" si="45"/>
        <v>417241924.81999993</v>
      </c>
      <c r="V95" s="16"/>
    </row>
    <row r="96" spans="1:22" s="9" customFormat="1">
      <c r="A96" s="33">
        <v>89</v>
      </c>
      <c r="B96" s="54" t="s">
        <v>178</v>
      </c>
      <c r="C96" s="1" t="s">
        <v>179</v>
      </c>
      <c r="D96" s="44">
        <v>262</v>
      </c>
      <c r="E96" s="44">
        <v>4008987.27</v>
      </c>
      <c r="F96" s="44">
        <v>959</v>
      </c>
      <c r="G96" s="44">
        <v>12081012.640000001</v>
      </c>
      <c r="H96" s="44">
        <v>5167</v>
      </c>
      <c r="I96" s="44">
        <v>27883340.850000001</v>
      </c>
      <c r="J96" s="44">
        <v>16452</v>
      </c>
      <c r="K96" s="44">
        <v>187449311.22</v>
      </c>
      <c r="L96" s="42">
        <f t="shared" si="44"/>
        <v>22840</v>
      </c>
      <c r="M96" s="42">
        <f t="shared" si="44"/>
        <v>231422651.97999999</v>
      </c>
      <c r="N96" s="44">
        <v>16423</v>
      </c>
      <c r="O96" s="44">
        <v>172716357.55000001</v>
      </c>
      <c r="P96" s="44">
        <v>256</v>
      </c>
      <c r="Q96" s="44">
        <v>5328287.4400000004</v>
      </c>
      <c r="R96" s="42">
        <f t="shared" si="2"/>
        <v>16679</v>
      </c>
      <c r="S96" s="42">
        <f t="shared" si="3"/>
        <v>178044644.99000001</v>
      </c>
      <c r="T96" s="42">
        <f t="shared" si="45"/>
        <v>39519</v>
      </c>
      <c r="U96" s="42">
        <f t="shared" si="45"/>
        <v>409467296.97000003</v>
      </c>
      <c r="V96" s="16"/>
    </row>
    <row r="97" spans="1:22" s="9" customFormat="1">
      <c r="A97" s="30">
        <v>90</v>
      </c>
      <c r="B97" s="53" t="s">
        <v>331</v>
      </c>
      <c r="C97" s="32" t="s">
        <v>350</v>
      </c>
      <c r="D97" s="43"/>
      <c r="E97" s="43"/>
      <c r="F97" s="43"/>
      <c r="G97" s="43"/>
      <c r="H97" s="43">
        <v>5360</v>
      </c>
      <c r="I97" s="43">
        <v>22222257.620000001</v>
      </c>
      <c r="J97" s="43">
        <v>13586</v>
      </c>
      <c r="K97" s="43">
        <v>202702307.34999999</v>
      </c>
      <c r="L97" s="43">
        <f t="shared" si="44"/>
        <v>18946</v>
      </c>
      <c r="M97" s="43">
        <f t="shared" si="44"/>
        <v>224924564.97</v>
      </c>
      <c r="N97" s="43">
        <v>16379</v>
      </c>
      <c r="O97" s="43">
        <v>182320332.09</v>
      </c>
      <c r="P97" s="43">
        <v>169</v>
      </c>
      <c r="Q97" s="43">
        <v>1011041.58</v>
      </c>
      <c r="R97" s="43">
        <f t="shared" si="2"/>
        <v>16548</v>
      </c>
      <c r="S97" s="43">
        <f t="shared" si="3"/>
        <v>183331373.67000002</v>
      </c>
      <c r="T97" s="43">
        <f t="shared" si="45"/>
        <v>35494</v>
      </c>
      <c r="U97" s="43">
        <f t="shared" si="45"/>
        <v>408255938.63999999</v>
      </c>
      <c r="V97" s="16"/>
    </row>
    <row r="98" spans="1:22" s="9" customFormat="1">
      <c r="A98" s="33">
        <v>91</v>
      </c>
      <c r="B98" s="23" t="s">
        <v>163</v>
      </c>
      <c r="C98" s="1" t="s">
        <v>164</v>
      </c>
      <c r="D98" s="44">
        <v>14</v>
      </c>
      <c r="E98" s="44">
        <v>504915.19</v>
      </c>
      <c r="F98" s="44">
        <v>225</v>
      </c>
      <c r="G98" s="44">
        <v>2719432.59</v>
      </c>
      <c r="H98" s="44">
        <v>6525</v>
      </c>
      <c r="I98" s="44">
        <v>33244279.739999998</v>
      </c>
      <c r="J98" s="44">
        <v>15268</v>
      </c>
      <c r="K98" s="44">
        <v>134749633.88</v>
      </c>
      <c r="L98" s="42">
        <f t="shared" ref="L98:L105" si="46">J98+H98+F98+D98</f>
        <v>22032</v>
      </c>
      <c r="M98" s="42">
        <f t="shared" ref="M98:M105" si="47">K98+I98+G98+E98</f>
        <v>171218261.40000001</v>
      </c>
      <c r="N98" s="44">
        <v>14277</v>
      </c>
      <c r="O98" s="44">
        <v>155038765.00999999</v>
      </c>
      <c r="P98" s="44">
        <v>926</v>
      </c>
      <c r="Q98" s="44">
        <v>51802745.859999999</v>
      </c>
      <c r="R98" s="42">
        <f t="shared" si="2"/>
        <v>15203</v>
      </c>
      <c r="S98" s="42">
        <f t="shared" si="3"/>
        <v>206841510.87</v>
      </c>
      <c r="T98" s="42">
        <f t="shared" ref="T98:T105" si="48">R98+L98</f>
        <v>37235</v>
      </c>
      <c r="U98" s="42">
        <f t="shared" ref="U98:U105" si="49">S98+M98</f>
        <v>378059772.26999998</v>
      </c>
      <c r="V98" s="16"/>
    </row>
    <row r="99" spans="1:22" s="9" customFormat="1">
      <c r="A99" s="30">
        <v>92</v>
      </c>
      <c r="B99" s="31" t="s">
        <v>202</v>
      </c>
      <c r="C99" s="32" t="s">
        <v>203</v>
      </c>
      <c r="D99" s="43">
        <v>29</v>
      </c>
      <c r="E99" s="43">
        <v>266920.8</v>
      </c>
      <c r="F99" s="43">
        <v>136</v>
      </c>
      <c r="G99" s="43">
        <v>1437367.01</v>
      </c>
      <c r="H99" s="43">
        <v>4386</v>
      </c>
      <c r="I99" s="43">
        <v>14741501.26</v>
      </c>
      <c r="J99" s="43">
        <v>9828</v>
      </c>
      <c r="K99" s="43">
        <v>49641942.119999997</v>
      </c>
      <c r="L99" s="43">
        <f t="shared" si="46"/>
        <v>14379</v>
      </c>
      <c r="M99" s="43">
        <f t="shared" si="47"/>
        <v>66087731.18999999</v>
      </c>
      <c r="N99" s="43">
        <v>5582</v>
      </c>
      <c r="O99" s="43">
        <v>154927933.34999999</v>
      </c>
      <c r="P99" s="43">
        <v>1097</v>
      </c>
      <c r="Q99" s="43">
        <v>118839652.23999999</v>
      </c>
      <c r="R99" s="43">
        <f t="shared" si="2"/>
        <v>6679</v>
      </c>
      <c r="S99" s="43">
        <f t="shared" si="3"/>
        <v>273767585.58999997</v>
      </c>
      <c r="T99" s="43">
        <f t="shared" si="48"/>
        <v>21058</v>
      </c>
      <c r="U99" s="43">
        <f t="shared" si="49"/>
        <v>339855316.77999997</v>
      </c>
      <c r="V99" s="16"/>
    </row>
    <row r="100" spans="1:22" s="9" customFormat="1">
      <c r="A100" s="33">
        <v>93</v>
      </c>
      <c r="B100" s="54" t="s">
        <v>173</v>
      </c>
      <c r="C100" s="1" t="s">
        <v>358</v>
      </c>
      <c r="D100" s="44">
        <v>74</v>
      </c>
      <c r="E100" s="44">
        <v>1753255.29</v>
      </c>
      <c r="F100" s="44">
        <v>706</v>
      </c>
      <c r="G100" s="44">
        <v>8953622.4100000001</v>
      </c>
      <c r="H100" s="44">
        <v>3417</v>
      </c>
      <c r="I100" s="44">
        <v>20724815.66</v>
      </c>
      <c r="J100" s="44">
        <v>14747</v>
      </c>
      <c r="K100" s="44">
        <v>129464282.19</v>
      </c>
      <c r="L100" s="42">
        <f t="shared" si="46"/>
        <v>18944</v>
      </c>
      <c r="M100" s="42">
        <f t="shared" si="47"/>
        <v>160895975.54999998</v>
      </c>
      <c r="N100" s="44">
        <v>7157</v>
      </c>
      <c r="O100" s="44">
        <v>145529305.77000001</v>
      </c>
      <c r="P100" s="44">
        <v>588</v>
      </c>
      <c r="Q100" s="44">
        <v>29371983.789999999</v>
      </c>
      <c r="R100" s="42">
        <f t="shared" si="2"/>
        <v>7745</v>
      </c>
      <c r="S100" s="42">
        <f t="shared" si="3"/>
        <v>174901289.56</v>
      </c>
      <c r="T100" s="42">
        <f t="shared" si="48"/>
        <v>26689</v>
      </c>
      <c r="U100" s="42">
        <f t="shared" si="49"/>
        <v>335797265.11000001</v>
      </c>
      <c r="V100" s="16"/>
    </row>
    <row r="101" spans="1:22" s="9" customFormat="1">
      <c r="A101" s="30">
        <v>94</v>
      </c>
      <c r="B101" s="53" t="s">
        <v>244</v>
      </c>
      <c r="C101" s="32" t="s">
        <v>245</v>
      </c>
      <c r="D101" s="43">
        <v>2</v>
      </c>
      <c r="E101" s="43">
        <v>374160</v>
      </c>
      <c r="F101" s="43">
        <v>1</v>
      </c>
      <c r="G101" s="43">
        <v>2081450</v>
      </c>
      <c r="H101" s="43">
        <v>467</v>
      </c>
      <c r="I101" s="43">
        <v>5466590.8399999999</v>
      </c>
      <c r="J101" s="43">
        <v>717</v>
      </c>
      <c r="K101" s="43">
        <v>28336918.559999999</v>
      </c>
      <c r="L101" s="43">
        <f t="shared" si="46"/>
        <v>1187</v>
      </c>
      <c r="M101" s="43">
        <f t="shared" si="47"/>
        <v>36259119.399999999</v>
      </c>
      <c r="N101" s="43">
        <v>238</v>
      </c>
      <c r="O101" s="43">
        <v>151069164.81</v>
      </c>
      <c r="P101" s="43">
        <v>152</v>
      </c>
      <c r="Q101" s="43">
        <v>126606369.98</v>
      </c>
      <c r="R101" s="43">
        <f t="shared" si="2"/>
        <v>390</v>
      </c>
      <c r="S101" s="43">
        <f t="shared" si="3"/>
        <v>277675534.79000002</v>
      </c>
      <c r="T101" s="43">
        <f t="shared" si="48"/>
        <v>1577</v>
      </c>
      <c r="U101" s="43">
        <f t="shared" si="49"/>
        <v>313934654.19</v>
      </c>
      <c r="V101" s="16"/>
    </row>
    <row r="102" spans="1:22" s="9" customFormat="1">
      <c r="A102" s="33">
        <v>95</v>
      </c>
      <c r="B102" s="54" t="s">
        <v>182</v>
      </c>
      <c r="C102" s="1" t="s">
        <v>183</v>
      </c>
      <c r="D102" s="44">
        <v>477</v>
      </c>
      <c r="E102" s="44">
        <v>7295312.2699999996</v>
      </c>
      <c r="F102" s="44">
        <v>4359</v>
      </c>
      <c r="G102" s="44">
        <v>75434892.420000002</v>
      </c>
      <c r="H102" s="44">
        <v>3868</v>
      </c>
      <c r="I102" s="44">
        <v>19982092.48</v>
      </c>
      <c r="J102" s="44">
        <v>10435</v>
      </c>
      <c r="K102" s="44">
        <v>74655504.683400005</v>
      </c>
      <c r="L102" s="42">
        <f t="shared" si="46"/>
        <v>19139</v>
      </c>
      <c r="M102" s="42">
        <f t="shared" si="47"/>
        <v>177367801.85340002</v>
      </c>
      <c r="N102" s="44">
        <v>11380</v>
      </c>
      <c r="O102" s="44">
        <v>129064709.38</v>
      </c>
      <c r="P102" s="44">
        <v>279</v>
      </c>
      <c r="Q102" s="44">
        <v>6256878.5999999996</v>
      </c>
      <c r="R102" s="42">
        <f t="shared" si="2"/>
        <v>11659</v>
      </c>
      <c r="S102" s="42">
        <f t="shared" si="3"/>
        <v>135321587.97999999</v>
      </c>
      <c r="T102" s="42">
        <f t="shared" si="48"/>
        <v>30798</v>
      </c>
      <c r="U102" s="42">
        <f t="shared" si="49"/>
        <v>312689389.83340001</v>
      </c>
      <c r="V102" s="16"/>
    </row>
    <row r="103" spans="1:22" s="9" customFormat="1">
      <c r="A103" s="30">
        <v>96</v>
      </c>
      <c r="B103" s="53" t="s">
        <v>351</v>
      </c>
      <c r="C103" s="32" t="s">
        <v>352</v>
      </c>
      <c r="D103" s="43">
        <v>26</v>
      </c>
      <c r="E103" s="43">
        <v>300252.5</v>
      </c>
      <c r="F103" s="43">
        <v>70</v>
      </c>
      <c r="G103" s="43">
        <v>2109322.9900000002</v>
      </c>
      <c r="H103" s="43">
        <v>59</v>
      </c>
      <c r="I103" s="43">
        <v>28708953</v>
      </c>
      <c r="J103" s="43">
        <v>193</v>
      </c>
      <c r="K103" s="43">
        <v>146214918.12</v>
      </c>
      <c r="L103" s="43">
        <f t="shared" si="46"/>
        <v>348</v>
      </c>
      <c r="M103" s="43">
        <f t="shared" si="47"/>
        <v>177333446.61000001</v>
      </c>
      <c r="N103" s="43">
        <v>57</v>
      </c>
      <c r="O103" s="43">
        <v>124542730.5</v>
      </c>
      <c r="P103" s="43">
        <v>1</v>
      </c>
      <c r="Q103" s="43">
        <v>67548</v>
      </c>
      <c r="R103" s="43">
        <f t="shared" si="2"/>
        <v>58</v>
      </c>
      <c r="S103" s="43">
        <f t="shared" si="3"/>
        <v>124610278.5</v>
      </c>
      <c r="T103" s="43">
        <f t="shared" si="48"/>
        <v>406</v>
      </c>
      <c r="U103" s="43">
        <f t="shared" si="49"/>
        <v>301943725.11000001</v>
      </c>
      <c r="V103" s="16"/>
    </row>
    <row r="104" spans="1:22" s="9" customFormat="1">
      <c r="A104" s="33">
        <v>97</v>
      </c>
      <c r="B104" s="54" t="s">
        <v>169</v>
      </c>
      <c r="C104" s="1" t="s">
        <v>170</v>
      </c>
      <c r="D104" s="44">
        <v>3683</v>
      </c>
      <c r="E104" s="44">
        <v>89979703.719999999</v>
      </c>
      <c r="F104" s="44">
        <v>1188</v>
      </c>
      <c r="G104" s="44">
        <v>33369881.59</v>
      </c>
      <c r="H104" s="44">
        <v>653</v>
      </c>
      <c r="I104" s="44">
        <v>5397909.8499999996</v>
      </c>
      <c r="J104" s="44">
        <v>2606</v>
      </c>
      <c r="K104" s="44">
        <v>18272345.920000002</v>
      </c>
      <c r="L104" s="42">
        <f t="shared" si="46"/>
        <v>8130</v>
      </c>
      <c r="M104" s="42">
        <f t="shared" si="47"/>
        <v>147019841.07999998</v>
      </c>
      <c r="N104" s="44">
        <v>133</v>
      </c>
      <c r="O104" s="44">
        <v>35783459.579999998</v>
      </c>
      <c r="P104" s="44">
        <v>392</v>
      </c>
      <c r="Q104" s="44">
        <v>76647267.109999999</v>
      </c>
      <c r="R104" s="42">
        <f t="shared" si="2"/>
        <v>525</v>
      </c>
      <c r="S104" s="42">
        <f t="shared" si="3"/>
        <v>112430726.69</v>
      </c>
      <c r="T104" s="42">
        <f t="shared" si="48"/>
        <v>8655</v>
      </c>
      <c r="U104" s="42">
        <f t="shared" si="49"/>
        <v>259450567.76999998</v>
      </c>
      <c r="V104" s="16"/>
    </row>
    <row r="105" spans="1:22" s="9" customFormat="1">
      <c r="A105" s="30">
        <v>98</v>
      </c>
      <c r="B105" s="53" t="s">
        <v>290</v>
      </c>
      <c r="C105" s="32" t="s">
        <v>291</v>
      </c>
      <c r="D105" s="43">
        <v>58</v>
      </c>
      <c r="E105" s="43">
        <v>840226.88</v>
      </c>
      <c r="F105" s="43">
        <v>631</v>
      </c>
      <c r="G105" s="43">
        <v>10501486.060000001</v>
      </c>
      <c r="H105" s="43">
        <v>806</v>
      </c>
      <c r="I105" s="43">
        <v>10160073.050000001</v>
      </c>
      <c r="J105" s="43">
        <v>8483</v>
      </c>
      <c r="K105" s="43">
        <v>68642922.239999995</v>
      </c>
      <c r="L105" s="43">
        <f t="shared" si="46"/>
        <v>9978</v>
      </c>
      <c r="M105" s="43">
        <f t="shared" si="47"/>
        <v>90144708.229999989</v>
      </c>
      <c r="N105" s="43">
        <v>9519</v>
      </c>
      <c r="O105" s="43">
        <v>112356172.26000001</v>
      </c>
      <c r="P105" s="43">
        <v>2191</v>
      </c>
      <c r="Q105" s="43">
        <v>44115150.130000003</v>
      </c>
      <c r="R105" s="43">
        <f t="shared" si="2"/>
        <v>11710</v>
      </c>
      <c r="S105" s="43">
        <f t="shared" si="3"/>
        <v>156471322.39000002</v>
      </c>
      <c r="T105" s="43">
        <f t="shared" si="48"/>
        <v>21688</v>
      </c>
      <c r="U105" s="43">
        <f t="shared" si="49"/>
        <v>246616030.62</v>
      </c>
      <c r="V105" s="16"/>
    </row>
    <row r="106" spans="1:22" s="9" customFormat="1">
      <c r="A106" s="33">
        <v>99</v>
      </c>
      <c r="B106" s="54" t="s">
        <v>222</v>
      </c>
      <c r="C106" s="1" t="s">
        <v>223</v>
      </c>
      <c r="D106" s="44"/>
      <c r="E106" s="44"/>
      <c r="F106" s="44"/>
      <c r="G106" s="44"/>
      <c r="H106" s="44">
        <v>1000</v>
      </c>
      <c r="I106" s="44">
        <v>22053919.25</v>
      </c>
      <c r="J106" s="44">
        <v>5773</v>
      </c>
      <c r="K106" s="44">
        <v>97938575.689999998</v>
      </c>
      <c r="L106" s="42">
        <f>J106+H106+F106+D106</f>
        <v>6773</v>
      </c>
      <c r="M106" s="42">
        <f>K106+I106+G106+E106</f>
        <v>119992494.94</v>
      </c>
      <c r="N106" s="44">
        <v>5619</v>
      </c>
      <c r="O106" s="44">
        <v>98194180.430000007</v>
      </c>
      <c r="P106" s="44">
        <v>1002</v>
      </c>
      <c r="Q106" s="44">
        <v>22354258.390000001</v>
      </c>
      <c r="R106" s="42">
        <f t="shared" si="2"/>
        <v>6621</v>
      </c>
      <c r="S106" s="42">
        <f t="shared" si="3"/>
        <v>120548438.82000001</v>
      </c>
      <c r="T106" s="42">
        <f>R106+L106</f>
        <v>13394</v>
      </c>
      <c r="U106" s="42">
        <f>S106+M106</f>
        <v>240540933.75999999</v>
      </c>
      <c r="V106" s="16"/>
    </row>
    <row r="107" spans="1:22" s="9" customFormat="1">
      <c r="A107" s="30">
        <v>100</v>
      </c>
      <c r="B107" s="53" t="s">
        <v>284</v>
      </c>
      <c r="C107" s="32" t="s">
        <v>285</v>
      </c>
      <c r="D107" s="43">
        <v>24</v>
      </c>
      <c r="E107" s="43">
        <v>491219</v>
      </c>
      <c r="F107" s="43">
        <v>8</v>
      </c>
      <c r="G107" s="43">
        <v>457693.94</v>
      </c>
      <c r="H107" s="43">
        <v>13364</v>
      </c>
      <c r="I107" s="43">
        <v>6928518.5099999998</v>
      </c>
      <c r="J107" s="43">
        <v>12623</v>
      </c>
      <c r="K107" s="43">
        <v>12984699.99</v>
      </c>
      <c r="L107" s="43">
        <f t="shared" ref="L107:L114" si="50">J107+H107+F107+D107</f>
        <v>26019</v>
      </c>
      <c r="M107" s="43">
        <f t="shared" ref="M107:M114" si="51">K107+I107+G107+E107</f>
        <v>20862131.440000001</v>
      </c>
      <c r="N107" s="43">
        <v>952</v>
      </c>
      <c r="O107" s="43">
        <v>112158070.84999999</v>
      </c>
      <c r="P107" s="43">
        <v>669</v>
      </c>
      <c r="Q107" s="43">
        <v>106050429.28</v>
      </c>
      <c r="R107" s="43">
        <f t="shared" si="2"/>
        <v>1621</v>
      </c>
      <c r="S107" s="43">
        <f t="shared" si="3"/>
        <v>218208500.13</v>
      </c>
      <c r="T107" s="43">
        <f t="shared" ref="T107:T114" si="52">R107+L107</f>
        <v>27640</v>
      </c>
      <c r="U107" s="43">
        <f t="shared" ref="U107:U114" si="53">S107+M107</f>
        <v>239070631.56999999</v>
      </c>
      <c r="V107" s="16"/>
    </row>
    <row r="108" spans="1:22" s="9" customFormat="1">
      <c r="A108" s="33">
        <v>101</v>
      </c>
      <c r="B108" s="23" t="s">
        <v>218</v>
      </c>
      <c r="C108" s="1" t="s">
        <v>219</v>
      </c>
      <c r="D108" s="44">
        <v>6</v>
      </c>
      <c r="E108" s="44">
        <v>227654.16</v>
      </c>
      <c r="F108" s="44">
        <v>545</v>
      </c>
      <c r="G108" s="44">
        <v>8835940.1600000001</v>
      </c>
      <c r="H108" s="44">
        <v>1818</v>
      </c>
      <c r="I108" s="44">
        <v>3204128.16</v>
      </c>
      <c r="J108" s="44">
        <v>6126</v>
      </c>
      <c r="K108" s="44">
        <v>32043979.41</v>
      </c>
      <c r="L108" s="42">
        <f t="shared" si="50"/>
        <v>8495</v>
      </c>
      <c r="M108" s="42">
        <f t="shared" si="51"/>
        <v>44311701.890000001</v>
      </c>
      <c r="N108" s="44">
        <v>2920</v>
      </c>
      <c r="O108" s="44">
        <v>115677716.12</v>
      </c>
      <c r="P108" s="44">
        <v>512</v>
      </c>
      <c r="Q108" s="44">
        <v>78295142.640000001</v>
      </c>
      <c r="R108" s="42">
        <f t="shared" si="2"/>
        <v>3432</v>
      </c>
      <c r="S108" s="42">
        <f t="shared" si="3"/>
        <v>193972858.75999999</v>
      </c>
      <c r="T108" s="42">
        <f t="shared" si="52"/>
        <v>11927</v>
      </c>
      <c r="U108" s="42">
        <f t="shared" si="53"/>
        <v>238284560.64999998</v>
      </c>
      <c r="V108" s="16"/>
    </row>
    <row r="109" spans="1:22" s="9" customFormat="1">
      <c r="A109" s="30">
        <v>102</v>
      </c>
      <c r="B109" s="31" t="s">
        <v>232</v>
      </c>
      <c r="C109" s="32" t="s">
        <v>233</v>
      </c>
      <c r="D109" s="43">
        <v>1</v>
      </c>
      <c r="E109" s="43">
        <v>9686.89</v>
      </c>
      <c r="F109" s="43">
        <v>17</v>
      </c>
      <c r="G109" s="43">
        <v>204418.95</v>
      </c>
      <c r="H109" s="43">
        <v>388</v>
      </c>
      <c r="I109" s="43">
        <v>76501426.129999995</v>
      </c>
      <c r="J109" s="43">
        <v>3476</v>
      </c>
      <c r="K109" s="43">
        <v>47626490.090000004</v>
      </c>
      <c r="L109" s="43">
        <f t="shared" si="50"/>
        <v>3882</v>
      </c>
      <c r="M109" s="43">
        <f t="shared" si="51"/>
        <v>124342022.06</v>
      </c>
      <c r="N109" s="43">
        <v>144</v>
      </c>
      <c r="O109" s="43">
        <v>40897437.960000001</v>
      </c>
      <c r="P109" s="43">
        <v>36</v>
      </c>
      <c r="Q109" s="43">
        <v>69762471.969999999</v>
      </c>
      <c r="R109" s="43">
        <f t="shared" si="2"/>
        <v>180</v>
      </c>
      <c r="S109" s="43">
        <f t="shared" si="3"/>
        <v>110659909.93000001</v>
      </c>
      <c r="T109" s="43">
        <f t="shared" si="52"/>
        <v>4062</v>
      </c>
      <c r="U109" s="43">
        <f t="shared" si="53"/>
        <v>235001931.99000001</v>
      </c>
      <c r="V109" s="16"/>
    </row>
    <row r="110" spans="1:22" s="9" customFormat="1">
      <c r="A110" s="33">
        <v>103</v>
      </c>
      <c r="B110" s="54" t="s">
        <v>198</v>
      </c>
      <c r="C110" s="1" t="s">
        <v>199</v>
      </c>
      <c r="D110" s="44">
        <v>13</v>
      </c>
      <c r="E110" s="44">
        <v>183138.31</v>
      </c>
      <c r="F110" s="44">
        <v>220</v>
      </c>
      <c r="G110" s="44">
        <v>4944123.53</v>
      </c>
      <c r="H110" s="44">
        <v>13229</v>
      </c>
      <c r="I110" s="44">
        <v>16345261.35</v>
      </c>
      <c r="J110" s="44">
        <v>25569</v>
      </c>
      <c r="K110" s="44">
        <v>93037228.060000002</v>
      </c>
      <c r="L110" s="42">
        <f t="shared" si="50"/>
        <v>39031</v>
      </c>
      <c r="M110" s="42">
        <f t="shared" si="51"/>
        <v>114509751.25</v>
      </c>
      <c r="N110" s="44">
        <v>8792</v>
      </c>
      <c r="O110" s="44">
        <v>96116099.950000003</v>
      </c>
      <c r="P110" s="44">
        <v>213</v>
      </c>
      <c r="Q110" s="44">
        <v>14663864.869999999</v>
      </c>
      <c r="R110" s="42">
        <f t="shared" si="2"/>
        <v>9005</v>
      </c>
      <c r="S110" s="42">
        <f t="shared" si="3"/>
        <v>110779964.82000001</v>
      </c>
      <c r="T110" s="42">
        <f t="shared" si="52"/>
        <v>48036</v>
      </c>
      <c r="U110" s="42">
        <f t="shared" si="53"/>
        <v>225289716.06999999</v>
      </c>
      <c r="V110" s="16"/>
    </row>
    <row r="111" spans="1:22" s="9" customFormat="1">
      <c r="A111" s="30">
        <v>104</v>
      </c>
      <c r="B111" s="53" t="s">
        <v>200</v>
      </c>
      <c r="C111" s="32" t="s">
        <v>201</v>
      </c>
      <c r="D111" s="43">
        <v>244</v>
      </c>
      <c r="E111" s="43">
        <v>5673062.8899999997</v>
      </c>
      <c r="F111" s="43">
        <v>643</v>
      </c>
      <c r="G111" s="43">
        <v>10960684.390000001</v>
      </c>
      <c r="H111" s="43">
        <v>2043</v>
      </c>
      <c r="I111" s="43">
        <v>16628958.859999999</v>
      </c>
      <c r="J111" s="43">
        <v>4921</v>
      </c>
      <c r="K111" s="43">
        <v>52228490.714500003</v>
      </c>
      <c r="L111" s="43">
        <f t="shared" si="50"/>
        <v>7851</v>
      </c>
      <c r="M111" s="43">
        <f t="shared" si="51"/>
        <v>85491196.854499996</v>
      </c>
      <c r="N111" s="43">
        <v>4632</v>
      </c>
      <c r="O111" s="43">
        <v>89017524.260000005</v>
      </c>
      <c r="P111" s="43">
        <v>495</v>
      </c>
      <c r="Q111" s="43">
        <v>48089520.590000004</v>
      </c>
      <c r="R111" s="43">
        <f t="shared" si="2"/>
        <v>5127</v>
      </c>
      <c r="S111" s="43">
        <f t="shared" si="3"/>
        <v>137107044.85000002</v>
      </c>
      <c r="T111" s="43">
        <f t="shared" si="52"/>
        <v>12978</v>
      </c>
      <c r="U111" s="43">
        <f t="shared" si="53"/>
        <v>222598241.70450002</v>
      </c>
      <c r="V111" s="16"/>
    </row>
    <row r="112" spans="1:22" s="9" customFormat="1">
      <c r="A112" s="33">
        <v>105</v>
      </c>
      <c r="B112" s="54" t="s">
        <v>167</v>
      </c>
      <c r="C112" s="1" t="s">
        <v>168</v>
      </c>
      <c r="D112" s="44">
        <v>5</v>
      </c>
      <c r="E112" s="44">
        <v>41085.449999999997</v>
      </c>
      <c r="F112" s="44">
        <v>590</v>
      </c>
      <c r="G112" s="44">
        <v>11394271.25</v>
      </c>
      <c r="H112" s="44">
        <v>46</v>
      </c>
      <c r="I112" s="44">
        <v>236523.38</v>
      </c>
      <c r="J112" s="44">
        <v>1972</v>
      </c>
      <c r="K112" s="44">
        <v>97576316.75</v>
      </c>
      <c r="L112" s="42">
        <f t="shared" si="50"/>
        <v>2613</v>
      </c>
      <c r="M112" s="42">
        <f t="shared" si="51"/>
        <v>109248196.83</v>
      </c>
      <c r="N112" s="44">
        <v>3461</v>
      </c>
      <c r="O112" s="44">
        <v>109342481.13</v>
      </c>
      <c r="P112" s="44">
        <v>27</v>
      </c>
      <c r="Q112" s="44">
        <v>661591.74</v>
      </c>
      <c r="R112" s="42">
        <f t="shared" ref="R112:R128" si="54">N112+P112</f>
        <v>3488</v>
      </c>
      <c r="S112" s="42">
        <f t="shared" ref="S112:S128" si="55">O112+Q112</f>
        <v>110004072.86999999</v>
      </c>
      <c r="T112" s="42">
        <f t="shared" si="52"/>
        <v>6101</v>
      </c>
      <c r="U112" s="42">
        <f t="shared" si="53"/>
        <v>219252269.69999999</v>
      </c>
      <c r="V112" s="16"/>
    </row>
    <row r="113" spans="1:22" s="9" customFormat="1">
      <c r="A113" s="30">
        <v>106</v>
      </c>
      <c r="B113" s="53" t="s">
        <v>190</v>
      </c>
      <c r="C113" s="32" t="s">
        <v>191</v>
      </c>
      <c r="D113" s="43">
        <v>4</v>
      </c>
      <c r="E113" s="43">
        <v>82858.559999999998</v>
      </c>
      <c r="F113" s="43">
        <v>13</v>
      </c>
      <c r="G113" s="43">
        <v>85476.25</v>
      </c>
      <c r="H113" s="43">
        <v>2019</v>
      </c>
      <c r="I113" s="43">
        <v>10024802.1</v>
      </c>
      <c r="J113" s="43">
        <v>5358</v>
      </c>
      <c r="K113" s="43">
        <v>53831784.880000003</v>
      </c>
      <c r="L113" s="43">
        <f t="shared" si="50"/>
        <v>7394</v>
      </c>
      <c r="M113" s="43">
        <f t="shared" si="51"/>
        <v>64024921.790000007</v>
      </c>
      <c r="N113" s="43">
        <v>6875</v>
      </c>
      <c r="O113" s="43">
        <v>95548865.819999993</v>
      </c>
      <c r="P113" s="43">
        <v>635</v>
      </c>
      <c r="Q113" s="43">
        <v>51789962.700000003</v>
      </c>
      <c r="R113" s="43">
        <f t="shared" si="54"/>
        <v>7510</v>
      </c>
      <c r="S113" s="43">
        <f t="shared" si="55"/>
        <v>147338828.51999998</v>
      </c>
      <c r="T113" s="43">
        <f t="shared" si="52"/>
        <v>14904</v>
      </c>
      <c r="U113" s="43">
        <f t="shared" si="53"/>
        <v>211363750.31</v>
      </c>
      <c r="V113" s="16"/>
    </row>
    <row r="114" spans="1:22" s="9" customFormat="1">
      <c r="A114" s="33">
        <v>107</v>
      </c>
      <c r="B114" s="54" t="s">
        <v>324</v>
      </c>
      <c r="C114" s="1" t="s">
        <v>325</v>
      </c>
      <c r="D114" s="44">
        <v>13</v>
      </c>
      <c r="E114" s="44">
        <v>232799.57</v>
      </c>
      <c r="F114" s="44">
        <v>1504</v>
      </c>
      <c r="G114" s="44">
        <v>25790587.6873</v>
      </c>
      <c r="H114" s="44">
        <v>1174</v>
      </c>
      <c r="I114" s="44">
        <v>7678400.4699999997</v>
      </c>
      <c r="J114" s="44">
        <v>2569</v>
      </c>
      <c r="K114" s="44">
        <v>32858099.010000002</v>
      </c>
      <c r="L114" s="42">
        <f t="shared" si="50"/>
        <v>5260</v>
      </c>
      <c r="M114" s="42">
        <f t="shared" si="51"/>
        <v>66559886.737300001</v>
      </c>
      <c r="N114" s="44">
        <v>3749</v>
      </c>
      <c r="O114" s="44">
        <v>91165965.150000006</v>
      </c>
      <c r="P114" s="44">
        <v>533</v>
      </c>
      <c r="Q114" s="44">
        <v>40432498.75</v>
      </c>
      <c r="R114" s="42">
        <f t="shared" si="54"/>
        <v>4282</v>
      </c>
      <c r="S114" s="42">
        <f t="shared" si="55"/>
        <v>131598463.90000001</v>
      </c>
      <c r="T114" s="42">
        <f t="shared" si="52"/>
        <v>9542</v>
      </c>
      <c r="U114" s="42">
        <f t="shared" si="53"/>
        <v>198158350.63730001</v>
      </c>
      <c r="V114" s="16"/>
    </row>
    <row r="115" spans="1:22" s="9" customFormat="1">
      <c r="A115" s="30">
        <v>108</v>
      </c>
      <c r="B115" s="53" t="s">
        <v>194</v>
      </c>
      <c r="C115" s="32" t="s">
        <v>195</v>
      </c>
      <c r="D115" s="43">
        <v>107</v>
      </c>
      <c r="E115" s="43">
        <v>1331669.99</v>
      </c>
      <c r="F115" s="43">
        <v>1883</v>
      </c>
      <c r="G115" s="43">
        <v>36255671.420000002</v>
      </c>
      <c r="H115" s="43">
        <v>1593</v>
      </c>
      <c r="I115" s="43">
        <v>11501682.84</v>
      </c>
      <c r="J115" s="43">
        <v>4917</v>
      </c>
      <c r="K115" s="43">
        <v>30298157.0942</v>
      </c>
      <c r="L115" s="43">
        <f t="shared" ref="L115:M122" si="56">J115+H115+F115+D115</f>
        <v>8500</v>
      </c>
      <c r="M115" s="43">
        <f t="shared" si="56"/>
        <v>79387181.3442</v>
      </c>
      <c r="N115" s="43">
        <v>3783</v>
      </c>
      <c r="O115" s="43">
        <v>84619957.090000004</v>
      </c>
      <c r="P115" s="43">
        <v>614</v>
      </c>
      <c r="Q115" s="43">
        <v>30898867.57</v>
      </c>
      <c r="R115" s="43">
        <f t="shared" si="54"/>
        <v>4397</v>
      </c>
      <c r="S115" s="43">
        <f t="shared" si="55"/>
        <v>115518824.66</v>
      </c>
      <c r="T115" s="43">
        <f t="shared" ref="T115:U122" si="57">R115+L115</f>
        <v>12897</v>
      </c>
      <c r="U115" s="43">
        <f t="shared" si="57"/>
        <v>194906006.00419998</v>
      </c>
      <c r="V115" s="16"/>
    </row>
    <row r="116" spans="1:22" s="9" customFormat="1">
      <c r="A116" s="33">
        <v>109</v>
      </c>
      <c r="B116" s="54" t="s">
        <v>186</v>
      </c>
      <c r="C116" s="1" t="s">
        <v>187</v>
      </c>
      <c r="D116" s="44">
        <v>27</v>
      </c>
      <c r="E116" s="44">
        <v>122666.28</v>
      </c>
      <c r="F116" s="44">
        <v>133</v>
      </c>
      <c r="G116" s="44">
        <v>3416600.83</v>
      </c>
      <c r="H116" s="44">
        <v>4135</v>
      </c>
      <c r="I116" s="44">
        <v>26373400.050000001</v>
      </c>
      <c r="J116" s="44">
        <v>8284</v>
      </c>
      <c r="K116" s="44">
        <v>88770822.780000001</v>
      </c>
      <c r="L116" s="42">
        <f t="shared" si="56"/>
        <v>12579</v>
      </c>
      <c r="M116" s="42">
        <f t="shared" si="56"/>
        <v>118683489.94</v>
      </c>
      <c r="N116" s="44">
        <v>6660</v>
      </c>
      <c r="O116" s="44">
        <v>65928146.710000001</v>
      </c>
      <c r="P116" s="44">
        <v>40</v>
      </c>
      <c r="Q116" s="44">
        <v>425029.81</v>
      </c>
      <c r="R116" s="42">
        <f t="shared" si="54"/>
        <v>6700</v>
      </c>
      <c r="S116" s="42">
        <f t="shared" si="55"/>
        <v>66353176.520000003</v>
      </c>
      <c r="T116" s="42">
        <f t="shared" si="57"/>
        <v>19279</v>
      </c>
      <c r="U116" s="42">
        <f t="shared" si="57"/>
        <v>185036666.46000001</v>
      </c>
      <c r="V116" s="16"/>
    </row>
    <row r="117" spans="1:22" s="9" customFormat="1">
      <c r="A117" s="30">
        <v>110</v>
      </c>
      <c r="B117" s="53" t="s">
        <v>304</v>
      </c>
      <c r="C117" s="32" t="s">
        <v>305</v>
      </c>
      <c r="D117" s="43">
        <v>37</v>
      </c>
      <c r="E117" s="43">
        <v>635732.16</v>
      </c>
      <c r="F117" s="43">
        <v>420</v>
      </c>
      <c r="G117" s="43">
        <v>6904725.0300000003</v>
      </c>
      <c r="H117" s="43">
        <v>824</v>
      </c>
      <c r="I117" s="43">
        <v>2902229.98</v>
      </c>
      <c r="J117" s="43">
        <v>7407</v>
      </c>
      <c r="K117" s="43">
        <v>73498089.209999993</v>
      </c>
      <c r="L117" s="43">
        <f t="shared" si="56"/>
        <v>8688</v>
      </c>
      <c r="M117" s="43">
        <f t="shared" si="56"/>
        <v>83940776.379999995</v>
      </c>
      <c r="N117" s="43">
        <v>13662</v>
      </c>
      <c r="O117" s="43">
        <v>79930764.319999993</v>
      </c>
      <c r="P117" s="43">
        <v>201</v>
      </c>
      <c r="Q117" s="43">
        <v>3090758.24</v>
      </c>
      <c r="R117" s="43">
        <f t="shared" si="54"/>
        <v>13863</v>
      </c>
      <c r="S117" s="43">
        <f t="shared" si="55"/>
        <v>83021522.559999987</v>
      </c>
      <c r="T117" s="43">
        <f t="shared" si="57"/>
        <v>22551</v>
      </c>
      <c r="U117" s="43">
        <f t="shared" si="57"/>
        <v>166962298.94</v>
      </c>
      <c r="V117" s="16"/>
    </row>
    <row r="118" spans="1:22" s="9" customFormat="1">
      <c r="A118" s="33">
        <v>111</v>
      </c>
      <c r="B118" s="23" t="s">
        <v>174</v>
      </c>
      <c r="C118" s="1" t="s">
        <v>175</v>
      </c>
      <c r="D118" s="44">
        <v>190</v>
      </c>
      <c r="E118" s="44">
        <v>2408417.0499999998</v>
      </c>
      <c r="F118" s="44">
        <v>1535</v>
      </c>
      <c r="G118" s="44">
        <v>25606516.73</v>
      </c>
      <c r="H118" s="44">
        <v>1606</v>
      </c>
      <c r="I118" s="44">
        <v>13888648.75</v>
      </c>
      <c r="J118" s="44">
        <v>6522</v>
      </c>
      <c r="K118" s="44">
        <v>45798186.359999999</v>
      </c>
      <c r="L118" s="42">
        <f t="shared" si="56"/>
        <v>9853</v>
      </c>
      <c r="M118" s="42">
        <f t="shared" si="56"/>
        <v>87701768.890000001</v>
      </c>
      <c r="N118" s="44">
        <v>6608</v>
      </c>
      <c r="O118" s="44">
        <v>65305460.549999997</v>
      </c>
      <c r="P118" s="44">
        <v>346</v>
      </c>
      <c r="Q118" s="44">
        <v>10279785.9</v>
      </c>
      <c r="R118" s="42">
        <f t="shared" si="54"/>
        <v>6954</v>
      </c>
      <c r="S118" s="42">
        <f t="shared" si="55"/>
        <v>75585246.450000003</v>
      </c>
      <c r="T118" s="42">
        <f t="shared" si="57"/>
        <v>16807</v>
      </c>
      <c r="U118" s="42">
        <f t="shared" si="57"/>
        <v>163287015.34</v>
      </c>
      <c r="V118" s="16"/>
    </row>
    <row r="119" spans="1:22" s="9" customFormat="1">
      <c r="A119" s="30">
        <v>112</v>
      </c>
      <c r="B119" s="31" t="s">
        <v>206</v>
      </c>
      <c r="C119" s="32" t="s">
        <v>207</v>
      </c>
      <c r="D119" s="43">
        <v>206</v>
      </c>
      <c r="E119" s="43">
        <v>4326924.3600000003</v>
      </c>
      <c r="F119" s="43">
        <v>818</v>
      </c>
      <c r="G119" s="43">
        <v>16359760.029999999</v>
      </c>
      <c r="H119" s="43">
        <v>9675</v>
      </c>
      <c r="I119" s="43">
        <v>20904347.59</v>
      </c>
      <c r="J119" s="43">
        <v>13337</v>
      </c>
      <c r="K119" s="43">
        <v>52322236.939999998</v>
      </c>
      <c r="L119" s="43">
        <f t="shared" si="56"/>
        <v>24036</v>
      </c>
      <c r="M119" s="43">
        <f t="shared" si="56"/>
        <v>93913268.920000002</v>
      </c>
      <c r="N119" s="43">
        <v>4999</v>
      </c>
      <c r="O119" s="43">
        <v>55322717.899999999</v>
      </c>
      <c r="P119" s="43">
        <v>814</v>
      </c>
      <c r="Q119" s="43">
        <v>11776380.289999999</v>
      </c>
      <c r="R119" s="43">
        <f t="shared" si="54"/>
        <v>5813</v>
      </c>
      <c r="S119" s="43">
        <f t="shared" si="55"/>
        <v>67099098.189999998</v>
      </c>
      <c r="T119" s="43">
        <f t="shared" si="57"/>
        <v>29849</v>
      </c>
      <c r="U119" s="43">
        <f t="shared" si="57"/>
        <v>161012367.11000001</v>
      </c>
      <c r="V119" s="16"/>
    </row>
    <row r="120" spans="1:22" s="9" customFormat="1">
      <c r="A120" s="33">
        <v>113</v>
      </c>
      <c r="B120" s="54" t="s">
        <v>239</v>
      </c>
      <c r="C120" s="1" t="s">
        <v>240</v>
      </c>
      <c r="D120" s="44"/>
      <c r="E120" s="44"/>
      <c r="F120" s="44">
        <v>9</v>
      </c>
      <c r="G120" s="44">
        <v>12572.58</v>
      </c>
      <c r="H120" s="44">
        <v>897</v>
      </c>
      <c r="I120" s="44">
        <v>1966481.68</v>
      </c>
      <c r="J120" s="44">
        <v>3622</v>
      </c>
      <c r="K120" s="44">
        <v>79311571.219999999</v>
      </c>
      <c r="L120" s="42">
        <f t="shared" si="56"/>
        <v>4528</v>
      </c>
      <c r="M120" s="42">
        <f t="shared" si="56"/>
        <v>81290625.480000004</v>
      </c>
      <c r="N120" s="44">
        <v>8704</v>
      </c>
      <c r="O120" s="44">
        <v>78064365.709999993</v>
      </c>
      <c r="P120" s="44">
        <v>74</v>
      </c>
      <c r="Q120" s="44">
        <v>660072.59</v>
      </c>
      <c r="R120" s="42">
        <f t="shared" si="54"/>
        <v>8778</v>
      </c>
      <c r="S120" s="42">
        <f t="shared" si="55"/>
        <v>78724438.299999997</v>
      </c>
      <c r="T120" s="42">
        <f t="shared" si="57"/>
        <v>13306</v>
      </c>
      <c r="U120" s="42">
        <f t="shared" si="57"/>
        <v>160015063.78</v>
      </c>
      <c r="V120" s="16"/>
    </row>
    <row r="121" spans="1:22" s="9" customFormat="1">
      <c r="A121" s="30">
        <v>114</v>
      </c>
      <c r="B121" s="53" t="s">
        <v>260</v>
      </c>
      <c r="C121" s="32" t="s">
        <v>261</v>
      </c>
      <c r="D121" s="43"/>
      <c r="E121" s="43"/>
      <c r="F121" s="43">
        <v>11</v>
      </c>
      <c r="G121" s="43">
        <v>79482.740000000005</v>
      </c>
      <c r="H121" s="43">
        <v>275</v>
      </c>
      <c r="I121" s="43">
        <v>449578.76</v>
      </c>
      <c r="J121" s="43">
        <v>865</v>
      </c>
      <c r="K121" s="43">
        <v>77804327.230000004</v>
      </c>
      <c r="L121" s="43">
        <f t="shared" si="56"/>
        <v>1151</v>
      </c>
      <c r="M121" s="43">
        <f t="shared" si="56"/>
        <v>78333388.730000004</v>
      </c>
      <c r="N121" s="43">
        <v>5402</v>
      </c>
      <c r="O121" s="43">
        <v>77594830.780000001</v>
      </c>
      <c r="P121" s="43">
        <v>11</v>
      </c>
      <c r="Q121" s="43">
        <v>144355.42000000001</v>
      </c>
      <c r="R121" s="43">
        <f t="shared" si="54"/>
        <v>5413</v>
      </c>
      <c r="S121" s="43">
        <f t="shared" si="55"/>
        <v>77739186.200000003</v>
      </c>
      <c r="T121" s="43">
        <f t="shared" si="57"/>
        <v>6564</v>
      </c>
      <c r="U121" s="43">
        <f t="shared" si="57"/>
        <v>156072574.93000001</v>
      </c>
      <c r="V121" s="16"/>
    </row>
    <row r="122" spans="1:22" s="9" customFormat="1">
      <c r="A122" s="33">
        <v>115</v>
      </c>
      <c r="B122" s="54" t="s">
        <v>208</v>
      </c>
      <c r="C122" s="1" t="s">
        <v>209</v>
      </c>
      <c r="D122" s="44">
        <v>29</v>
      </c>
      <c r="E122" s="44">
        <v>677375.43</v>
      </c>
      <c r="F122" s="44">
        <v>1471</v>
      </c>
      <c r="G122" s="44">
        <v>44126294.109999999</v>
      </c>
      <c r="H122" s="44">
        <v>881</v>
      </c>
      <c r="I122" s="44">
        <v>8936742.3800000008</v>
      </c>
      <c r="J122" s="44">
        <v>3624</v>
      </c>
      <c r="K122" s="44">
        <v>23613814.796799999</v>
      </c>
      <c r="L122" s="42">
        <f t="shared" si="56"/>
        <v>6005</v>
      </c>
      <c r="M122" s="42">
        <f t="shared" si="56"/>
        <v>77354226.716800004</v>
      </c>
      <c r="N122" s="44">
        <v>3667</v>
      </c>
      <c r="O122" s="44">
        <v>67236937.540000007</v>
      </c>
      <c r="P122" s="44">
        <v>580</v>
      </c>
      <c r="Q122" s="44">
        <v>9144926.3300000001</v>
      </c>
      <c r="R122" s="42">
        <f t="shared" si="54"/>
        <v>4247</v>
      </c>
      <c r="S122" s="42">
        <f t="shared" si="55"/>
        <v>76381863.870000005</v>
      </c>
      <c r="T122" s="42">
        <f t="shared" si="57"/>
        <v>10252</v>
      </c>
      <c r="U122" s="42">
        <f t="shared" si="57"/>
        <v>153736090.58680001</v>
      </c>
      <c r="V122" s="16"/>
    </row>
    <row r="123" spans="1:22" s="9" customFormat="1">
      <c r="A123" s="30">
        <v>116</v>
      </c>
      <c r="B123" s="53" t="s">
        <v>159</v>
      </c>
      <c r="C123" s="32" t="s">
        <v>160</v>
      </c>
      <c r="D123" s="43">
        <v>23</v>
      </c>
      <c r="E123" s="43">
        <v>333729.33</v>
      </c>
      <c r="F123" s="43">
        <v>397</v>
      </c>
      <c r="G123" s="43">
        <v>7822542.3099999996</v>
      </c>
      <c r="H123" s="43">
        <v>1090</v>
      </c>
      <c r="I123" s="43">
        <v>8041296.04</v>
      </c>
      <c r="J123" s="43">
        <v>4506</v>
      </c>
      <c r="K123" s="43">
        <v>34989086.289700001</v>
      </c>
      <c r="L123" s="43">
        <f t="shared" ref="L123:L142" si="58">J123+H123+F123+D123</f>
        <v>6016</v>
      </c>
      <c r="M123" s="43">
        <f t="shared" ref="M123:M142" si="59">K123+I123+G123+E123</f>
        <v>51186653.969700001</v>
      </c>
      <c r="N123" s="43">
        <v>10907</v>
      </c>
      <c r="O123" s="43">
        <v>65086647.969999999</v>
      </c>
      <c r="P123" s="43">
        <v>351</v>
      </c>
      <c r="Q123" s="43">
        <v>30606309.609999999</v>
      </c>
      <c r="R123" s="43">
        <f t="shared" si="54"/>
        <v>11258</v>
      </c>
      <c r="S123" s="43">
        <f t="shared" si="55"/>
        <v>95692957.579999998</v>
      </c>
      <c r="T123" s="43">
        <f t="shared" ref="T123:T142" si="60">R123+L123</f>
        <v>17274</v>
      </c>
      <c r="U123" s="43">
        <f t="shared" ref="U123:U142" si="61">S123+M123</f>
        <v>146879611.54969999</v>
      </c>
      <c r="V123" s="16"/>
    </row>
    <row r="124" spans="1:22" s="9" customFormat="1">
      <c r="A124" s="33">
        <v>117</v>
      </c>
      <c r="B124" s="54" t="s">
        <v>315</v>
      </c>
      <c r="C124" s="1" t="s">
        <v>345</v>
      </c>
      <c r="D124" s="44"/>
      <c r="E124" s="44"/>
      <c r="F124" s="44"/>
      <c r="G124" s="44"/>
      <c r="H124" s="44">
        <v>3</v>
      </c>
      <c r="I124" s="44">
        <v>67257574.629999995</v>
      </c>
      <c r="J124" s="44">
        <v>13</v>
      </c>
      <c r="K124" s="44">
        <v>2707180.19</v>
      </c>
      <c r="L124" s="42">
        <f t="shared" si="58"/>
        <v>16</v>
      </c>
      <c r="M124" s="42">
        <f t="shared" si="59"/>
        <v>69964754.819999993</v>
      </c>
      <c r="N124" s="44">
        <v>3</v>
      </c>
      <c r="O124" s="44">
        <v>3631624.74</v>
      </c>
      <c r="P124" s="44">
        <v>5</v>
      </c>
      <c r="Q124" s="44">
        <v>68666750.359999999</v>
      </c>
      <c r="R124" s="42">
        <f t="shared" si="54"/>
        <v>8</v>
      </c>
      <c r="S124" s="42">
        <f t="shared" si="55"/>
        <v>72298375.099999994</v>
      </c>
      <c r="T124" s="42">
        <f t="shared" si="60"/>
        <v>24</v>
      </c>
      <c r="U124" s="42">
        <f t="shared" si="61"/>
        <v>142263129.91999999</v>
      </c>
      <c r="V124" s="16"/>
    </row>
    <row r="125" spans="1:22" s="9" customFormat="1">
      <c r="A125" s="30">
        <v>118</v>
      </c>
      <c r="B125" s="53" t="s">
        <v>212</v>
      </c>
      <c r="C125" s="32" t="s">
        <v>213</v>
      </c>
      <c r="D125" s="43"/>
      <c r="E125" s="43"/>
      <c r="F125" s="43">
        <v>37</v>
      </c>
      <c r="G125" s="43">
        <v>331953.8</v>
      </c>
      <c r="H125" s="43">
        <v>1987</v>
      </c>
      <c r="I125" s="43">
        <v>6803507.4699999997</v>
      </c>
      <c r="J125" s="43">
        <v>8164</v>
      </c>
      <c r="K125" s="43">
        <v>65668677.979999997</v>
      </c>
      <c r="L125" s="43">
        <f t="shared" si="58"/>
        <v>10188</v>
      </c>
      <c r="M125" s="43">
        <f t="shared" si="59"/>
        <v>72804139.25</v>
      </c>
      <c r="N125" s="43">
        <v>5048</v>
      </c>
      <c r="O125" s="43">
        <v>59294329.82</v>
      </c>
      <c r="P125" s="43">
        <v>39</v>
      </c>
      <c r="Q125" s="43">
        <v>344671.37</v>
      </c>
      <c r="R125" s="43">
        <f t="shared" si="54"/>
        <v>5087</v>
      </c>
      <c r="S125" s="43">
        <f t="shared" si="55"/>
        <v>59639001.189999998</v>
      </c>
      <c r="T125" s="43">
        <f t="shared" si="60"/>
        <v>15275</v>
      </c>
      <c r="U125" s="43">
        <f t="shared" si="61"/>
        <v>132443140.44</v>
      </c>
      <c r="V125" s="16"/>
    </row>
    <row r="126" spans="1:22" s="9" customFormat="1">
      <c r="A126" s="33">
        <v>119</v>
      </c>
      <c r="B126" s="54" t="s">
        <v>230</v>
      </c>
      <c r="C126" s="1" t="s">
        <v>231</v>
      </c>
      <c r="D126" s="44">
        <v>34</v>
      </c>
      <c r="E126" s="44">
        <v>857158.25</v>
      </c>
      <c r="F126" s="44">
        <v>95</v>
      </c>
      <c r="G126" s="44">
        <v>1332246.31</v>
      </c>
      <c r="H126" s="44">
        <v>2652</v>
      </c>
      <c r="I126" s="44">
        <v>12433393.17</v>
      </c>
      <c r="J126" s="44">
        <v>6540</v>
      </c>
      <c r="K126" s="44">
        <v>56525574.789999999</v>
      </c>
      <c r="L126" s="42">
        <f t="shared" si="58"/>
        <v>9321</v>
      </c>
      <c r="M126" s="42">
        <f t="shared" si="59"/>
        <v>71148372.519999996</v>
      </c>
      <c r="N126" s="44">
        <v>2501</v>
      </c>
      <c r="O126" s="44">
        <v>46593539.359999999</v>
      </c>
      <c r="P126" s="44">
        <v>95</v>
      </c>
      <c r="Q126" s="44">
        <v>2068459.91</v>
      </c>
      <c r="R126" s="42">
        <f t="shared" si="54"/>
        <v>2596</v>
      </c>
      <c r="S126" s="42">
        <f t="shared" si="55"/>
        <v>48661999.269999996</v>
      </c>
      <c r="T126" s="42">
        <f t="shared" si="60"/>
        <v>11917</v>
      </c>
      <c r="U126" s="42">
        <f t="shared" si="61"/>
        <v>119810371.78999999</v>
      </c>
      <c r="V126" s="16"/>
    </row>
    <row r="127" spans="1:22" s="9" customFormat="1">
      <c r="A127" s="30">
        <v>120</v>
      </c>
      <c r="B127" s="53" t="s">
        <v>184</v>
      </c>
      <c r="C127" s="32" t="s">
        <v>185</v>
      </c>
      <c r="D127" s="43">
        <v>108</v>
      </c>
      <c r="E127" s="43">
        <v>10902872.390000001</v>
      </c>
      <c r="F127" s="43">
        <v>82</v>
      </c>
      <c r="G127" s="43">
        <v>10288557.65</v>
      </c>
      <c r="H127" s="43">
        <v>240</v>
      </c>
      <c r="I127" s="43">
        <v>17314528.66</v>
      </c>
      <c r="J127" s="43">
        <v>796</v>
      </c>
      <c r="K127" s="43">
        <v>29716405.23</v>
      </c>
      <c r="L127" s="43">
        <f t="shared" si="58"/>
        <v>1226</v>
      </c>
      <c r="M127" s="43">
        <f t="shared" si="59"/>
        <v>68222363.930000007</v>
      </c>
      <c r="N127" s="43">
        <v>138</v>
      </c>
      <c r="O127" s="43">
        <v>30271054.25</v>
      </c>
      <c r="P127" s="43">
        <v>55</v>
      </c>
      <c r="Q127" s="43">
        <v>18254492.739999998</v>
      </c>
      <c r="R127" s="43">
        <f t="shared" si="54"/>
        <v>193</v>
      </c>
      <c r="S127" s="43">
        <f t="shared" si="55"/>
        <v>48525546.989999995</v>
      </c>
      <c r="T127" s="43">
        <f t="shared" si="60"/>
        <v>1419</v>
      </c>
      <c r="U127" s="43">
        <f t="shared" si="61"/>
        <v>116747910.92</v>
      </c>
      <c r="V127" s="16"/>
    </row>
    <row r="128" spans="1:22" s="9" customFormat="1">
      <c r="A128" s="33">
        <v>121</v>
      </c>
      <c r="B128" s="23" t="s">
        <v>226</v>
      </c>
      <c r="C128" s="1" t="s">
        <v>227</v>
      </c>
      <c r="D128" s="44">
        <v>464</v>
      </c>
      <c r="E128" s="44">
        <v>34357223.079999998</v>
      </c>
      <c r="F128" s="44">
        <v>112</v>
      </c>
      <c r="G128" s="44">
        <v>5413451.6100000003</v>
      </c>
      <c r="H128" s="44">
        <v>158</v>
      </c>
      <c r="I128" s="44">
        <v>5426414.3899999997</v>
      </c>
      <c r="J128" s="44">
        <v>1124</v>
      </c>
      <c r="K128" s="44">
        <v>20347311.09</v>
      </c>
      <c r="L128" s="42">
        <f t="shared" si="58"/>
        <v>1858</v>
      </c>
      <c r="M128" s="42">
        <f t="shared" si="59"/>
        <v>65544400.170000002</v>
      </c>
      <c r="N128" s="44">
        <v>106</v>
      </c>
      <c r="O128" s="44">
        <v>16900225.02</v>
      </c>
      <c r="P128" s="44">
        <v>131</v>
      </c>
      <c r="Q128" s="44">
        <v>30851345.600000001</v>
      </c>
      <c r="R128" s="42">
        <f t="shared" si="54"/>
        <v>237</v>
      </c>
      <c r="S128" s="42">
        <f t="shared" si="55"/>
        <v>47751570.620000005</v>
      </c>
      <c r="T128" s="42">
        <f t="shared" si="60"/>
        <v>2095</v>
      </c>
      <c r="U128" s="42">
        <f t="shared" si="61"/>
        <v>113295970.79000001</v>
      </c>
      <c r="V128" s="16"/>
    </row>
    <row r="129" spans="1:22" s="9" customFormat="1">
      <c r="A129" s="30">
        <v>122</v>
      </c>
      <c r="B129" s="31" t="s">
        <v>262</v>
      </c>
      <c r="C129" s="32" t="s">
        <v>263</v>
      </c>
      <c r="D129" s="43">
        <v>2</v>
      </c>
      <c r="E129" s="43">
        <v>10091.379999999999</v>
      </c>
      <c r="F129" s="43">
        <v>174</v>
      </c>
      <c r="G129" s="43">
        <v>5789650.0599999996</v>
      </c>
      <c r="H129" s="43">
        <v>1381</v>
      </c>
      <c r="I129" s="43">
        <v>7637696.9000000004</v>
      </c>
      <c r="J129" s="43">
        <v>5839</v>
      </c>
      <c r="K129" s="43">
        <v>47632152.210000001</v>
      </c>
      <c r="L129" s="43">
        <f t="shared" si="58"/>
        <v>7396</v>
      </c>
      <c r="M129" s="43">
        <f t="shared" si="59"/>
        <v>61069590.550000004</v>
      </c>
      <c r="N129" s="43">
        <v>3035</v>
      </c>
      <c r="O129" s="43">
        <v>46870805.090000004</v>
      </c>
      <c r="P129" s="43">
        <v>13</v>
      </c>
      <c r="Q129" s="43">
        <v>1157530.8899999999</v>
      </c>
      <c r="R129" s="43">
        <f t="shared" ref="R129:R138" si="62">N129+P129</f>
        <v>3048</v>
      </c>
      <c r="S129" s="43">
        <f t="shared" ref="S129:S138" si="63">O129+Q129</f>
        <v>48028335.980000004</v>
      </c>
      <c r="T129" s="43">
        <f t="shared" si="60"/>
        <v>10444</v>
      </c>
      <c r="U129" s="43">
        <f t="shared" si="61"/>
        <v>109097926.53</v>
      </c>
      <c r="V129" s="16"/>
    </row>
    <row r="130" spans="1:22" s="9" customFormat="1">
      <c r="A130" s="33">
        <v>123</v>
      </c>
      <c r="B130" s="54" t="s">
        <v>356</v>
      </c>
      <c r="C130" s="1" t="s">
        <v>357</v>
      </c>
      <c r="D130" s="44"/>
      <c r="E130" s="44"/>
      <c r="F130" s="44">
        <v>3</v>
      </c>
      <c r="G130" s="44">
        <v>119518.2</v>
      </c>
      <c r="H130" s="44">
        <v>4</v>
      </c>
      <c r="I130" s="44">
        <v>37717753.159999996</v>
      </c>
      <c r="J130" s="44">
        <v>60</v>
      </c>
      <c r="K130" s="44">
        <v>14314677.109999999</v>
      </c>
      <c r="L130" s="42">
        <f t="shared" si="58"/>
        <v>67</v>
      </c>
      <c r="M130" s="42">
        <f t="shared" si="59"/>
        <v>52151948.469999999</v>
      </c>
      <c r="N130" s="44">
        <v>9</v>
      </c>
      <c r="O130" s="44">
        <v>13380900</v>
      </c>
      <c r="P130" s="44">
        <v>3</v>
      </c>
      <c r="Q130" s="44">
        <v>40689110</v>
      </c>
      <c r="R130" s="42">
        <f t="shared" si="62"/>
        <v>12</v>
      </c>
      <c r="S130" s="42">
        <f t="shared" si="63"/>
        <v>54070010</v>
      </c>
      <c r="T130" s="42">
        <f t="shared" si="60"/>
        <v>79</v>
      </c>
      <c r="U130" s="42">
        <f t="shared" si="61"/>
        <v>106221958.47</v>
      </c>
      <c r="V130" s="16"/>
    </row>
    <row r="131" spans="1:22" s="9" customFormat="1">
      <c r="A131" s="30">
        <v>124</v>
      </c>
      <c r="B131" s="53" t="s">
        <v>252</v>
      </c>
      <c r="C131" s="32" t="s">
        <v>253</v>
      </c>
      <c r="D131" s="43">
        <v>183</v>
      </c>
      <c r="E131" s="43">
        <v>630798.89</v>
      </c>
      <c r="F131" s="43">
        <v>702</v>
      </c>
      <c r="G131" s="43">
        <v>8057877.8200000003</v>
      </c>
      <c r="H131" s="43">
        <v>2043</v>
      </c>
      <c r="I131" s="43">
        <v>6578763.8799999999</v>
      </c>
      <c r="J131" s="43">
        <v>5524</v>
      </c>
      <c r="K131" s="43">
        <v>36864140.840000004</v>
      </c>
      <c r="L131" s="43">
        <f t="shared" si="58"/>
        <v>8452</v>
      </c>
      <c r="M131" s="43">
        <f t="shared" si="59"/>
        <v>52131581.430000007</v>
      </c>
      <c r="N131" s="43">
        <v>4009</v>
      </c>
      <c r="O131" s="43">
        <v>38897245.07</v>
      </c>
      <c r="P131" s="43">
        <v>68</v>
      </c>
      <c r="Q131" s="43">
        <v>1187932.69</v>
      </c>
      <c r="R131" s="43">
        <f t="shared" si="62"/>
        <v>4077</v>
      </c>
      <c r="S131" s="43">
        <f t="shared" si="63"/>
        <v>40085177.759999998</v>
      </c>
      <c r="T131" s="43">
        <f t="shared" si="60"/>
        <v>12529</v>
      </c>
      <c r="U131" s="43">
        <f t="shared" si="61"/>
        <v>92216759.189999998</v>
      </c>
      <c r="V131" s="16"/>
    </row>
    <row r="132" spans="1:22" s="9" customFormat="1">
      <c r="A132" s="33">
        <v>125</v>
      </c>
      <c r="B132" s="54" t="s">
        <v>204</v>
      </c>
      <c r="C132" s="1" t="s">
        <v>205</v>
      </c>
      <c r="D132" s="44">
        <v>52</v>
      </c>
      <c r="E132" s="44">
        <v>1343605.42</v>
      </c>
      <c r="F132" s="44">
        <v>669</v>
      </c>
      <c r="G132" s="44">
        <v>17066799.123399999</v>
      </c>
      <c r="H132" s="44">
        <v>1229</v>
      </c>
      <c r="I132" s="44">
        <v>20542242.870000001</v>
      </c>
      <c r="J132" s="44">
        <v>2791</v>
      </c>
      <c r="K132" s="44">
        <v>18425385.350000001</v>
      </c>
      <c r="L132" s="42">
        <f t="shared" si="58"/>
        <v>4741</v>
      </c>
      <c r="M132" s="42">
        <f t="shared" si="59"/>
        <v>57378032.763400003</v>
      </c>
      <c r="N132" s="44">
        <v>1188</v>
      </c>
      <c r="O132" s="44">
        <v>23755937.300000001</v>
      </c>
      <c r="P132" s="44">
        <v>305</v>
      </c>
      <c r="Q132" s="44">
        <v>10154111.25</v>
      </c>
      <c r="R132" s="42">
        <f t="shared" si="62"/>
        <v>1493</v>
      </c>
      <c r="S132" s="42">
        <f t="shared" si="63"/>
        <v>33910048.549999997</v>
      </c>
      <c r="T132" s="42">
        <f t="shared" si="60"/>
        <v>6234</v>
      </c>
      <c r="U132" s="42">
        <f t="shared" si="61"/>
        <v>91288081.3134</v>
      </c>
      <c r="V132" s="16"/>
    </row>
    <row r="133" spans="1:22" s="9" customFormat="1">
      <c r="A133" s="30">
        <v>126</v>
      </c>
      <c r="B133" s="53" t="s">
        <v>210</v>
      </c>
      <c r="C133" s="32" t="s">
        <v>211</v>
      </c>
      <c r="D133" s="43"/>
      <c r="E133" s="43"/>
      <c r="F133" s="43"/>
      <c r="G133" s="43"/>
      <c r="H133" s="43">
        <v>68</v>
      </c>
      <c r="I133" s="43">
        <v>659058.98</v>
      </c>
      <c r="J133" s="43">
        <v>287</v>
      </c>
      <c r="K133" s="43">
        <v>45213441.740000002</v>
      </c>
      <c r="L133" s="43">
        <f t="shared" si="58"/>
        <v>355</v>
      </c>
      <c r="M133" s="43">
        <f t="shared" si="59"/>
        <v>45872500.719999999</v>
      </c>
      <c r="N133" s="43">
        <v>9</v>
      </c>
      <c r="O133" s="43">
        <v>42327320</v>
      </c>
      <c r="P133" s="43">
        <v>1</v>
      </c>
      <c r="Q133" s="43">
        <v>2500000</v>
      </c>
      <c r="R133" s="43">
        <f t="shared" si="62"/>
        <v>10</v>
      </c>
      <c r="S133" s="43">
        <f t="shared" si="63"/>
        <v>44827320</v>
      </c>
      <c r="T133" s="43">
        <f t="shared" si="60"/>
        <v>365</v>
      </c>
      <c r="U133" s="43">
        <f t="shared" si="61"/>
        <v>90699820.719999999</v>
      </c>
      <c r="V133" s="16"/>
    </row>
    <row r="134" spans="1:22" s="9" customFormat="1">
      <c r="A134" s="33">
        <v>127</v>
      </c>
      <c r="B134" s="54" t="s">
        <v>246</v>
      </c>
      <c r="C134" s="1" t="s">
        <v>247</v>
      </c>
      <c r="D134" s="44">
        <v>39</v>
      </c>
      <c r="E134" s="44">
        <v>1702318.81</v>
      </c>
      <c r="F134" s="44">
        <v>188</v>
      </c>
      <c r="G134" s="44">
        <v>2917488.1</v>
      </c>
      <c r="H134" s="44">
        <v>711</v>
      </c>
      <c r="I134" s="44">
        <v>9408467.8699999992</v>
      </c>
      <c r="J134" s="44">
        <v>3387</v>
      </c>
      <c r="K134" s="44">
        <v>31277820.510000002</v>
      </c>
      <c r="L134" s="42">
        <f t="shared" si="58"/>
        <v>4325</v>
      </c>
      <c r="M134" s="42">
        <f t="shared" si="59"/>
        <v>45306095.290000007</v>
      </c>
      <c r="N134" s="44">
        <v>2120</v>
      </c>
      <c r="O134" s="44">
        <v>29103751.449999999</v>
      </c>
      <c r="P134" s="44">
        <v>216</v>
      </c>
      <c r="Q134" s="44">
        <v>6019320.0999999996</v>
      </c>
      <c r="R134" s="42">
        <f t="shared" si="62"/>
        <v>2336</v>
      </c>
      <c r="S134" s="42">
        <f t="shared" si="63"/>
        <v>35123071.549999997</v>
      </c>
      <c r="T134" s="42">
        <f t="shared" si="60"/>
        <v>6661</v>
      </c>
      <c r="U134" s="42">
        <f t="shared" si="61"/>
        <v>80429166.840000004</v>
      </c>
      <c r="V134" s="16"/>
    </row>
    <row r="135" spans="1:22" s="9" customFormat="1">
      <c r="A135" s="30">
        <v>128</v>
      </c>
      <c r="B135" s="53" t="s">
        <v>214</v>
      </c>
      <c r="C135" s="32" t="s">
        <v>215</v>
      </c>
      <c r="D135" s="43">
        <v>475</v>
      </c>
      <c r="E135" s="43">
        <v>21980637.530000001</v>
      </c>
      <c r="F135" s="43">
        <v>31</v>
      </c>
      <c r="G135" s="43">
        <v>1316803.83</v>
      </c>
      <c r="H135" s="43">
        <v>163</v>
      </c>
      <c r="I135" s="43">
        <v>9728143.9299999997</v>
      </c>
      <c r="J135" s="43">
        <v>2113</v>
      </c>
      <c r="K135" s="43">
        <v>5289849.8</v>
      </c>
      <c r="L135" s="43">
        <f t="shared" si="58"/>
        <v>2782</v>
      </c>
      <c r="M135" s="43">
        <f t="shared" si="59"/>
        <v>38315435.090000004</v>
      </c>
      <c r="N135" s="43">
        <v>106</v>
      </c>
      <c r="O135" s="43">
        <v>6732081.0700000003</v>
      </c>
      <c r="P135" s="43">
        <v>278</v>
      </c>
      <c r="Q135" s="43">
        <v>31979198.25</v>
      </c>
      <c r="R135" s="43">
        <f t="shared" si="62"/>
        <v>384</v>
      </c>
      <c r="S135" s="43">
        <f t="shared" si="63"/>
        <v>38711279.32</v>
      </c>
      <c r="T135" s="43">
        <f t="shared" si="60"/>
        <v>3166</v>
      </c>
      <c r="U135" s="43">
        <f t="shared" si="61"/>
        <v>77026714.409999996</v>
      </c>
      <c r="V135" s="16"/>
    </row>
    <row r="136" spans="1:22" s="9" customFormat="1">
      <c r="A136" s="33">
        <v>129</v>
      </c>
      <c r="B136" s="54" t="s">
        <v>258</v>
      </c>
      <c r="C136" s="1" t="s">
        <v>259</v>
      </c>
      <c r="D136" s="44">
        <v>5</v>
      </c>
      <c r="E136" s="44">
        <v>123987.85</v>
      </c>
      <c r="F136" s="44">
        <v>72</v>
      </c>
      <c r="G136" s="44">
        <v>1402690.34</v>
      </c>
      <c r="H136" s="44">
        <v>279</v>
      </c>
      <c r="I136" s="44">
        <v>3765677.42</v>
      </c>
      <c r="J136" s="44">
        <v>5111</v>
      </c>
      <c r="K136" s="44">
        <v>28856857.170000002</v>
      </c>
      <c r="L136" s="42">
        <f t="shared" ref="L136:L141" si="64">J136+H136+F136+D136</f>
        <v>5467</v>
      </c>
      <c r="M136" s="42">
        <f t="shared" ref="M136:M141" si="65">K136+I136+G136+E136</f>
        <v>34149212.780000009</v>
      </c>
      <c r="N136" s="44">
        <v>4420</v>
      </c>
      <c r="O136" s="44">
        <v>28183900.309999999</v>
      </c>
      <c r="P136" s="44">
        <v>78</v>
      </c>
      <c r="Q136" s="44">
        <v>1808113.43</v>
      </c>
      <c r="R136" s="42">
        <f t="shared" si="62"/>
        <v>4498</v>
      </c>
      <c r="S136" s="42">
        <f t="shared" si="63"/>
        <v>29992013.739999998</v>
      </c>
      <c r="T136" s="42">
        <f t="shared" ref="T136:T141" si="66">R136+L136</f>
        <v>9965</v>
      </c>
      <c r="U136" s="42">
        <f t="shared" ref="U136:U141" si="67">S136+M136</f>
        <v>64141226.520000011</v>
      </c>
      <c r="V136" s="16"/>
    </row>
    <row r="137" spans="1:22" s="9" customFormat="1">
      <c r="A137" s="30">
        <v>130</v>
      </c>
      <c r="B137" s="53" t="s">
        <v>250</v>
      </c>
      <c r="C137" s="32" t="s">
        <v>251</v>
      </c>
      <c r="D137" s="43"/>
      <c r="E137" s="43"/>
      <c r="F137" s="43"/>
      <c r="G137" s="43"/>
      <c r="H137" s="43">
        <v>5203</v>
      </c>
      <c r="I137" s="43">
        <v>4902760.49</v>
      </c>
      <c r="J137" s="43">
        <v>8987</v>
      </c>
      <c r="K137" s="43">
        <v>29139924.789999999</v>
      </c>
      <c r="L137" s="43">
        <f t="shared" si="64"/>
        <v>14190</v>
      </c>
      <c r="M137" s="43">
        <f t="shared" si="65"/>
        <v>34042685.280000001</v>
      </c>
      <c r="N137" s="43">
        <v>1418</v>
      </c>
      <c r="O137" s="43">
        <v>24919419.050000001</v>
      </c>
      <c r="P137" s="43">
        <v>12</v>
      </c>
      <c r="Q137" s="43">
        <v>103720.19</v>
      </c>
      <c r="R137" s="43">
        <f t="shared" si="62"/>
        <v>1430</v>
      </c>
      <c r="S137" s="43">
        <f t="shared" si="63"/>
        <v>25023139.240000002</v>
      </c>
      <c r="T137" s="43">
        <f t="shared" si="66"/>
        <v>15620</v>
      </c>
      <c r="U137" s="43">
        <f t="shared" si="67"/>
        <v>59065824.520000003</v>
      </c>
      <c r="V137" s="16"/>
    </row>
    <row r="138" spans="1:22" s="9" customFormat="1">
      <c r="A138" s="33">
        <v>131</v>
      </c>
      <c r="B138" s="23" t="s">
        <v>280</v>
      </c>
      <c r="C138" s="1" t="s">
        <v>281</v>
      </c>
      <c r="D138" s="44">
        <v>158</v>
      </c>
      <c r="E138" s="44">
        <v>975464.02</v>
      </c>
      <c r="F138" s="44">
        <v>234</v>
      </c>
      <c r="G138" s="44">
        <v>2931734.97</v>
      </c>
      <c r="H138" s="44">
        <v>1797</v>
      </c>
      <c r="I138" s="44">
        <v>18256891.670000002</v>
      </c>
      <c r="J138" s="44">
        <v>6579</v>
      </c>
      <c r="K138" s="44">
        <v>14089787.42</v>
      </c>
      <c r="L138" s="42">
        <f t="shared" si="64"/>
        <v>8768</v>
      </c>
      <c r="M138" s="42">
        <f t="shared" si="65"/>
        <v>36253878.080000006</v>
      </c>
      <c r="N138" s="44">
        <v>1194</v>
      </c>
      <c r="O138" s="44">
        <v>9338906.9000000004</v>
      </c>
      <c r="P138" s="44">
        <v>265</v>
      </c>
      <c r="Q138" s="44">
        <v>11575403.73</v>
      </c>
      <c r="R138" s="42">
        <f t="shared" si="62"/>
        <v>1459</v>
      </c>
      <c r="S138" s="42">
        <f t="shared" si="63"/>
        <v>20914310.630000003</v>
      </c>
      <c r="T138" s="42">
        <f t="shared" si="66"/>
        <v>10227</v>
      </c>
      <c r="U138" s="42">
        <f t="shared" si="67"/>
        <v>57168188.710000008</v>
      </c>
      <c r="V138" s="16"/>
    </row>
    <row r="139" spans="1:22" s="9" customFormat="1">
      <c r="A139" s="30">
        <v>132</v>
      </c>
      <c r="B139" s="31" t="s">
        <v>282</v>
      </c>
      <c r="C139" s="32" t="s">
        <v>283</v>
      </c>
      <c r="D139" s="43"/>
      <c r="E139" s="43"/>
      <c r="F139" s="43"/>
      <c r="G139" s="43"/>
      <c r="H139" s="43">
        <v>1422</v>
      </c>
      <c r="I139" s="43">
        <v>6289220.75</v>
      </c>
      <c r="J139" s="43">
        <v>3203</v>
      </c>
      <c r="K139" s="43">
        <v>27414625.870000001</v>
      </c>
      <c r="L139" s="43">
        <f t="shared" si="64"/>
        <v>4625</v>
      </c>
      <c r="M139" s="43">
        <f t="shared" si="65"/>
        <v>33703846.620000005</v>
      </c>
      <c r="N139" s="43">
        <v>1367</v>
      </c>
      <c r="O139" s="43">
        <v>21472078.870000001</v>
      </c>
      <c r="P139" s="43">
        <v>13</v>
      </c>
      <c r="Q139" s="43">
        <v>232569.26</v>
      </c>
      <c r="R139" s="43">
        <f t="shared" ref="R139:R158" si="68">N139+P139</f>
        <v>1380</v>
      </c>
      <c r="S139" s="43">
        <f t="shared" ref="S139:S158" si="69">O139+Q139</f>
        <v>21704648.130000003</v>
      </c>
      <c r="T139" s="43">
        <f t="shared" si="66"/>
        <v>6005</v>
      </c>
      <c r="U139" s="43">
        <f t="shared" si="67"/>
        <v>55408494.750000007</v>
      </c>
      <c r="V139" s="16"/>
    </row>
    <row r="140" spans="1:22" s="9" customFormat="1">
      <c r="A140" s="33">
        <v>133</v>
      </c>
      <c r="B140" s="54" t="s">
        <v>272</v>
      </c>
      <c r="C140" s="1" t="s">
        <v>273</v>
      </c>
      <c r="D140" s="44"/>
      <c r="E140" s="44"/>
      <c r="F140" s="44"/>
      <c r="G140" s="44"/>
      <c r="H140" s="44">
        <v>433</v>
      </c>
      <c r="I140" s="44">
        <v>1066203.06</v>
      </c>
      <c r="J140" s="44">
        <v>3760</v>
      </c>
      <c r="K140" s="44">
        <v>26856760.18</v>
      </c>
      <c r="L140" s="42">
        <f t="shared" si="64"/>
        <v>4193</v>
      </c>
      <c r="M140" s="42">
        <f t="shared" si="65"/>
        <v>27922963.239999998</v>
      </c>
      <c r="N140" s="44">
        <v>5775</v>
      </c>
      <c r="O140" s="44">
        <v>26060089.390000001</v>
      </c>
      <c r="P140" s="44">
        <v>55</v>
      </c>
      <c r="Q140" s="44">
        <v>277904.14</v>
      </c>
      <c r="R140" s="42">
        <f t="shared" si="68"/>
        <v>5830</v>
      </c>
      <c r="S140" s="42">
        <f t="shared" si="69"/>
        <v>26337993.530000001</v>
      </c>
      <c r="T140" s="42">
        <f t="shared" si="66"/>
        <v>10023</v>
      </c>
      <c r="U140" s="42">
        <f t="shared" si="67"/>
        <v>54260956.769999996</v>
      </c>
      <c r="V140" s="16"/>
    </row>
    <row r="141" spans="1:22" s="9" customFormat="1">
      <c r="A141" s="30">
        <v>134</v>
      </c>
      <c r="B141" s="53" t="s">
        <v>332</v>
      </c>
      <c r="C141" s="32" t="s">
        <v>359</v>
      </c>
      <c r="D141" s="43">
        <v>26</v>
      </c>
      <c r="E141" s="43">
        <v>415723.21</v>
      </c>
      <c r="F141" s="43">
        <v>199</v>
      </c>
      <c r="G141" s="43">
        <v>4345449.7</v>
      </c>
      <c r="H141" s="43">
        <v>137</v>
      </c>
      <c r="I141" s="43">
        <v>3080829.43</v>
      </c>
      <c r="J141" s="43">
        <v>1604</v>
      </c>
      <c r="K141" s="43">
        <v>13695888.800000001</v>
      </c>
      <c r="L141" s="43">
        <f t="shared" si="64"/>
        <v>1966</v>
      </c>
      <c r="M141" s="43">
        <f t="shared" si="65"/>
        <v>21537891.140000001</v>
      </c>
      <c r="N141" s="43">
        <v>3192</v>
      </c>
      <c r="O141" s="43">
        <v>22906641.370000001</v>
      </c>
      <c r="P141" s="43">
        <v>1892</v>
      </c>
      <c r="Q141" s="43">
        <v>8340465.8200000003</v>
      </c>
      <c r="R141" s="43">
        <f t="shared" si="68"/>
        <v>5084</v>
      </c>
      <c r="S141" s="43">
        <f t="shared" si="69"/>
        <v>31247107.190000001</v>
      </c>
      <c r="T141" s="43">
        <f t="shared" si="66"/>
        <v>7050</v>
      </c>
      <c r="U141" s="43">
        <f t="shared" si="67"/>
        <v>52784998.329999998</v>
      </c>
      <c r="V141" s="16"/>
    </row>
    <row r="142" spans="1:22" s="9" customFormat="1">
      <c r="A142" s="33">
        <v>135</v>
      </c>
      <c r="B142" s="54" t="s">
        <v>296</v>
      </c>
      <c r="C142" s="1" t="s">
        <v>297</v>
      </c>
      <c r="D142" s="44"/>
      <c r="E142" s="44"/>
      <c r="F142" s="44">
        <v>84</v>
      </c>
      <c r="G142" s="44">
        <v>2115802.9</v>
      </c>
      <c r="H142" s="44">
        <v>741</v>
      </c>
      <c r="I142" s="44">
        <v>2263566.4300000002</v>
      </c>
      <c r="J142" s="44">
        <v>2275</v>
      </c>
      <c r="K142" s="44">
        <v>12570725.449999999</v>
      </c>
      <c r="L142" s="42">
        <f t="shared" si="58"/>
        <v>3100</v>
      </c>
      <c r="M142" s="42">
        <f t="shared" si="59"/>
        <v>16950094.779999997</v>
      </c>
      <c r="N142" s="44">
        <v>2904</v>
      </c>
      <c r="O142" s="44">
        <v>24082611.41</v>
      </c>
      <c r="P142" s="44">
        <v>432</v>
      </c>
      <c r="Q142" s="44">
        <v>11647962.52</v>
      </c>
      <c r="R142" s="42">
        <f t="shared" si="68"/>
        <v>3336</v>
      </c>
      <c r="S142" s="42">
        <f t="shared" si="69"/>
        <v>35730573.93</v>
      </c>
      <c r="T142" s="42">
        <f t="shared" si="60"/>
        <v>6436</v>
      </c>
      <c r="U142" s="42">
        <f t="shared" si="61"/>
        <v>52680668.709999993</v>
      </c>
      <c r="V142" s="16"/>
    </row>
    <row r="143" spans="1:22" s="9" customFormat="1">
      <c r="A143" s="30">
        <v>136</v>
      </c>
      <c r="B143" s="53" t="s">
        <v>270</v>
      </c>
      <c r="C143" s="32" t="s">
        <v>271</v>
      </c>
      <c r="D143" s="43">
        <v>5</v>
      </c>
      <c r="E143" s="43">
        <v>20375.939999999999</v>
      </c>
      <c r="F143" s="43">
        <v>37</v>
      </c>
      <c r="G143" s="43">
        <v>233923.34</v>
      </c>
      <c r="H143" s="43">
        <v>1163</v>
      </c>
      <c r="I143" s="43">
        <v>2138444.21</v>
      </c>
      <c r="J143" s="43">
        <v>9749</v>
      </c>
      <c r="K143" s="43">
        <v>23821540.699999999</v>
      </c>
      <c r="L143" s="43">
        <f t="shared" ref="L143:M150" si="70">J143+H143+F143+D143</f>
        <v>10954</v>
      </c>
      <c r="M143" s="43">
        <f t="shared" si="70"/>
        <v>26214284.190000001</v>
      </c>
      <c r="N143" s="43">
        <v>5764</v>
      </c>
      <c r="O143" s="43">
        <v>23352312.41</v>
      </c>
      <c r="P143" s="43">
        <v>35</v>
      </c>
      <c r="Q143" s="43">
        <v>1503861.87</v>
      </c>
      <c r="R143" s="43">
        <f t="shared" si="68"/>
        <v>5799</v>
      </c>
      <c r="S143" s="43">
        <f t="shared" si="69"/>
        <v>24856174.280000001</v>
      </c>
      <c r="T143" s="43">
        <f t="shared" ref="T143:U150" si="71">R143+L143</f>
        <v>16753</v>
      </c>
      <c r="U143" s="43">
        <f t="shared" si="71"/>
        <v>51070458.469999999</v>
      </c>
      <c r="V143" s="16"/>
    </row>
    <row r="144" spans="1:22" s="9" customFormat="1">
      <c r="A144" s="33">
        <v>137</v>
      </c>
      <c r="B144" s="54" t="s">
        <v>256</v>
      </c>
      <c r="C144" s="1" t="s">
        <v>257</v>
      </c>
      <c r="D144" s="44"/>
      <c r="E144" s="44"/>
      <c r="F144" s="44">
        <v>14</v>
      </c>
      <c r="G144" s="44">
        <v>85024.76</v>
      </c>
      <c r="H144" s="44">
        <v>1798</v>
      </c>
      <c r="I144" s="44">
        <v>11707175.630000001</v>
      </c>
      <c r="J144" s="44">
        <v>3518</v>
      </c>
      <c r="K144" s="44">
        <v>24219073.629999999</v>
      </c>
      <c r="L144" s="42">
        <f t="shared" si="70"/>
        <v>5330</v>
      </c>
      <c r="M144" s="42">
        <f t="shared" si="70"/>
        <v>36011274.019999996</v>
      </c>
      <c r="N144" s="44">
        <v>1917</v>
      </c>
      <c r="O144" s="44">
        <v>13389335.050000001</v>
      </c>
      <c r="P144" s="44">
        <v>59</v>
      </c>
      <c r="Q144" s="44">
        <v>871625.57</v>
      </c>
      <c r="R144" s="42">
        <f t="shared" si="68"/>
        <v>1976</v>
      </c>
      <c r="S144" s="42">
        <f t="shared" si="69"/>
        <v>14260960.620000001</v>
      </c>
      <c r="T144" s="42">
        <f t="shared" si="71"/>
        <v>7306</v>
      </c>
      <c r="U144" s="42">
        <f t="shared" si="71"/>
        <v>50272234.640000001</v>
      </c>
      <c r="V144" s="16"/>
    </row>
    <row r="145" spans="1:22" s="9" customFormat="1">
      <c r="A145" s="30">
        <v>138</v>
      </c>
      <c r="B145" s="53" t="s">
        <v>264</v>
      </c>
      <c r="C145" s="32" t="s">
        <v>265</v>
      </c>
      <c r="D145" s="43"/>
      <c r="E145" s="43"/>
      <c r="F145" s="43">
        <v>23</v>
      </c>
      <c r="G145" s="43">
        <v>226156.69</v>
      </c>
      <c r="H145" s="43">
        <v>2198</v>
      </c>
      <c r="I145" s="43">
        <v>5431844.9500000002</v>
      </c>
      <c r="J145" s="43">
        <v>4623</v>
      </c>
      <c r="K145" s="43">
        <v>24645813.34</v>
      </c>
      <c r="L145" s="43">
        <f t="shared" si="70"/>
        <v>6844</v>
      </c>
      <c r="M145" s="43">
        <f t="shared" si="70"/>
        <v>30303814.98</v>
      </c>
      <c r="N145" s="43">
        <v>1744</v>
      </c>
      <c r="O145" s="43">
        <v>19418007.84</v>
      </c>
      <c r="P145" s="43">
        <v>2</v>
      </c>
      <c r="Q145" s="43">
        <v>6833.5</v>
      </c>
      <c r="R145" s="43">
        <f t="shared" si="68"/>
        <v>1746</v>
      </c>
      <c r="S145" s="43">
        <f t="shared" si="69"/>
        <v>19424841.34</v>
      </c>
      <c r="T145" s="43">
        <f t="shared" si="71"/>
        <v>8590</v>
      </c>
      <c r="U145" s="43">
        <f t="shared" si="71"/>
        <v>49728656.32</v>
      </c>
      <c r="V145" s="16"/>
    </row>
    <row r="146" spans="1:22" s="9" customFormat="1">
      <c r="A146" s="33">
        <v>139</v>
      </c>
      <c r="B146" s="54" t="s">
        <v>254</v>
      </c>
      <c r="C146" s="1" t="s">
        <v>255</v>
      </c>
      <c r="D146" s="44"/>
      <c r="E146" s="44"/>
      <c r="F146" s="44"/>
      <c r="G146" s="44"/>
      <c r="H146" s="44">
        <v>1204</v>
      </c>
      <c r="I146" s="44">
        <v>3640065.77</v>
      </c>
      <c r="J146" s="44">
        <v>3094</v>
      </c>
      <c r="K146" s="44">
        <v>20468072.600000001</v>
      </c>
      <c r="L146" s="42">
        <f t="shared" si="70"/>
        <v>4298</v>
      </c>
      <c r="M146" s="42">
        <f t="shared" si="70"/>
        <v>24108138.370000001</v>
      </c>
      <c r="N146" s="44">
        <v>2483</v>
      </c>
      <c r="O146" s="44">
        <v>16921610.620000001</v>
      </c>
      <c r="P146" s="44">
        <v>10</v>
      </c>
      <c r="Q146" s="44">
        <v>117889.19</v>
      </c>
      <c r="R146" s="42">
        <f t="shared" si="68"/>
        <v>2493</v>
      </c>
      <c r="S146" s="42">
        <f t="shared" si="69"/>
        <v>17039499.810000002</v>
      </c>
      <c r="T146" s="42">
        <f t="shared" si="71"/>
        <v>6791</v>
      </c>
      <c r="U146" s="42">
        <f t="shared" si="71"/>
        <v>41147638.180000007</v>
      </c>
      <c r="V146" s="16"/>
    </row>
    <row r="147" spans="1:22" s="9" customFormat="1">
      <c r="A147" s="30">
        <v>140</v>
      </c>
      <c r="B147" s="53" t="s">
        <v>248</v>
      </c>
      <c r="C147" s="32" t="s">
        <v>249</v>
      </c>
      <c r="D147" s="43">
        <v>47</v>
      </c>
      <c r="E147" s="43">
        <v>544481.06000000006</v>
      </c>
      <c r="F147" s="43">
        <v>216</v>
      </c>
      <c r="G147" s="43">
        <v>4208727.12</v>
      </c>
      <c r="H147" s="43">
        <v>462</v>
      </c>
      <c r="I147" s="43">
        <v>11918062.960000001</v>
      </c>
      <c r="J147" s="43">
        <v>509</v>
      </c>
      <c r="K147" s="43">
        <v>5336300.72</v>
      </c>
      <c r="L147" s="43">
        <f t="shared" si="70"/>
        <v>1234</v>
      </c>
      <c r="M147" s="43">
        <f t="shared" si="70"/>
        <v>22007571.859999999</v>
      </c>
      <c r="N147" s="43">
        <v>609</v>
      </c>
      <c r="O147" s="43">
        <v>8012839.2300000004</v>
      </c>
      <c r="P147" s="43">
        <v>342</v>
      </c>
      <c r="Q147" s="43">
        <v>10933512.189999999</v>
      </c>
      <c r="R147" s="43">
        <f t="shared" si="68"/>
        <v>951</v>
      </c>
      <c r="S147" s="43">
        <f t="shared" si="69"/>
        <v>18946351.420000002</v>
      </c>
      <c r="T147" s="43">
        <f t="shared" si="71"/>
        <v>2185</v>
      </c>
      <c r="U147" s="43">
        <f t="shared" si="71"/>
        <v>40953923.280000001</v>
      </c>
      <c r="V147" s="16"/>
    </row>
    <row r="148" spans="1:22" s="9" customFormat="1">
      <c r="A148" s="33">
        <v>141</v>
      </c>
      <c r="B148" s="23" t="s">
        <v>268</v>
      </c>
      <c r="C148" s="1" t="s">
        <v>269</v>
      </c>
      <c r="D148" s="44">
        <v>6</v>
      </c>
      <c r="E148" s="44">
        <v>191364.7</v>
      </c>
      <c r="F148" s="44">
        <v>8</v>
      </c>
      <c r="G148" s="44">
        <v>121637.49</v>
      </c>
      <c r="H148" s="44">
        <v>3899</v>
      </c>
      <c r="I148" s="44">
        <v>1745883.94</v>
      </c>
      <c r="J148" s="44">
        <v>19488</v>
      </c>
      <c r="K148" s="44">
        <v>19856967.719999999</v>
      </c>
      <c r="L148" s="42">
        <f t="shared" si="70"/>
        <v>23401</v>
      </c>
      <c r="M148" s="42">
        <f t="shared" si="70"/>
        <v>21915853.849999998</v>
      </c>
      <c r="N148" s="44">
        <v>1671</v>
      </c>
      <c r="O148" s="44">
        <v>18456468.98</v>
      </c>
      <c r="P148" s="44">
        <v>24</v>
      </c>
      <c r="Q148" s="44">
        <v>410075.68</v>
      </c>
      <c r="R148" s="42">
        <f t="shared" si="68"/>
        <v>1695</v>
      </c>
      <c r="S148" s="42">
        <f t="shared" si="69"/>
        <v>18866544.66</v>
      </c>
      <c r="T148" s="42">
        <f t="shared" si="71"/>
        <v>25096</v>
      </c>
      <c r="U148" s="42">
        <f t="shared" si="71"/>
        <v>40782398.509999998</v>
      </c>
      <c r="V148" s="16"/>
    </row>
    <row r="149" spans="1:22" s="9" customFormat="1">
      <c r="A149" s="30">
        <v>142</v>
      </c>
      <c r="B149" s="31" t="s">
        <v>196</v>
      </c>
      <c r="C149" s="32" t="s">
        <v>197</v>
      </c>
      <c r="D149" s="43">
        <v>8</v>
      </c>
      <c r="E149" s="43">
        <v>32496.04</v>
      </c>
      <c r="F149" s="43">
        <v>463</v>
      </c>
      <c r="G149" s="43">
        <v>9279092.3800000008</v>
      </c>
      <c r="H149" s="43">
        <v>59</v>
      </c>
      <c r="I149" s="43">
        <v>1011197.14</v>
      </c>
      <c r="J149" s="43">
        <v>2738</v>
      </c>
      <c r="K149" s="43">
        <v>9233049.1799999997</v>
      </c>
      <c r="L149" s="43">
        <f t="shared" si="70"/>
        <v>3268</v>
      </c>
      <c r="M149" s="43">
        <f t="shared" si="70"/>
        <v>19555834.740000002</v>
      </c>
      <c r="N149" s="43">
        <v>2957</v>
      </c>
      <c r="O149" s="43">
        <v>18618448.989999998</v>
      </c>
      <c r="P149" s="43">
        <v>62</v>
      </c>
      <c r="Q149" s="43">
        <v>1158631.42</v>
      </c>
      <c r="R149" s="43">
        <f t="shared" si="68"/>
        <v>3019</v>
      </c>
      <c r="S149" s="43">
        <f t="shared" si="69"/>
        <v>19777080.409999996</v>
      </c>
      <c r="T149" s="43">
        <f t="shared" si="71"/>
        <v>6287</v>
      </c>
      <c r="U149" s="43">
        <f t="shared" si="71"/>
        <v>39332915.149999999</v>
      </c>
      <c r="V149" s="16"/>
    </row>
    <row r="150" spans="1:22" s="9" customFormat="1">
      <c r="A150" s="33">
        <v>143</v>
      </c>
      <c r="B150" s="54" t="s">
        <v>288</v>
      </c>
      <c r="C150" s="1" t="s">
        <v>289</v>
      </c>
      <c r="D150" s="44">
        <v>7</v>
      </c>
      <c r="E150" s="44">
        <v>108961.91</v>
      </c>
      <c r="F150" s="44">
        <v>513</v>
      </c>
      <c r="G150" s="44">
        <v>9607633.3599999994</v>
      </c>
      <c r="H150" s="44">
        <v>309</v>
      </c>
      <c r="I150" s="44">
        <v>6312771.54</v>
      </c>
      <c r="J150" s="44">
        <v>494</v>
      </c>
      <c r="K150" s="44">
        <v>4156781.68</v>
      </c>
      <c r="L150" s="42">
        <f t="shared" si="70"/>
        <v>1323</v>
      </c>
      <c r="M150" s="42">
        <f t="shared" si="70"/>
        <v>20186148.489999998</v>
      </c>
      <c r="N150" s="44">
        <v>620</v>
      </c>
      <c r="O150" s="44">
        <v>12571329.66</v>
      </c>
      <c r="P150" s="44">
        <v>199</v>
      </c>
      <c r="Q150" s="44">
        <v>5230324.53</v>
      </c>
      <c r="R150" s="42">
        <f t="shared" si="68"/>
        <v>819</v>
      </c>
      <c r="S150" s="42">
        <f t="shared" si="69"/>
        <v>17801654.190000001</v>
      </c>
      <c r="T150" s="42">
        <f t="shared" si="71"/>
        <v>2142</v>
      </c>
      <c r="U150" s="42">
        <f t="shared" si="71"/>
        <v>37987802.68</v>
      </c>
      <c r="V150" s="16"/>
    </row>
    <row r="151" spans="1:22" s="9" customFormat="1">
      <c r="A151" s="30">
        <v>144</v>
      </c>
      <c r="B151" s="53" t="s">
        <v>333</v>
      </c>
      <c r="C151" s="32" t="s">
        <v>334</v>
      </c>
      <c r="D151" s="43"/>
      <c r="E151" s="43"/>
      <c r="F151" s="43">
        <v>35</v>
      </c>
      <c r="G151" s="43">
        <v>807386.67</v>
      </c>
      <c r="H151" s="43">
        <v>925</v>
      </c>
      <c r="I151" s="43">
        <v>4229282.42</v>
      </c>
      <c r="J151" s="43">
        <v>2224</v>
      </c>
      <c r="K151" s="43">
        <v>17748669.690000001</v>
      </c>
      <c r="L151" s="43">
        <f t="shared" ref="L151:L158" si="72">J151+H151+F151+D151</f>
        <v>3184</v>
      </c>
      <c r="M151" s="43">
        <f t="shared" ref="M151:M158" si="73">K151+I151+G151+E151</f>
        <v>22785338.780000001</v>
      </c>
      <c r="N151" s="43">
        <v>1053</v>
      </c>
      <c r="O151" s="43">
        <v>14724181.67</v>
      </c>
      <c r="P151" s="43">
        <v>18</v>
      </c>
      <c r="Q151" s="43">
        <v>385715.19</v>
      </c>
      <c r="R151" s="43">
        <f t="shared" si="68"/>
        <v>1071</v>
      </c>
      <c r="S151" s="43">
        <f t="shared" si="69"/>
        <v>15109896.859999999</v>
      </c>
      <c r="T151" s="43">
        <f t="shared" ref="T151:T158" si="74">R151+L151</f>
        <v>4255</v>
      </c>
      <c r="U151" s="43">
        <f t="shared" ref="U151:U158" si="75">S151+M151</f>
        <v>37895235.640000001</v>
      </c>
      <c r="V151" s="16"/>
    </row>
    <row r="152" spans="1:22" s="9" customFormat="1">
      <c r="A152" s="33">
        <v>145</v>
      </c>
      <c r="B152" s="54" t="s">
        <v>228</v>
      </c>
      <c r="C152" s="1" t="s">
        <v>229</v>
      </c>
      <c r="D152" s="44">
        <v>80</v>
      </c>
      <c r="E152" s="44">
        <v>1044324.69</v>
      </c>
      <c r="F152" s="44">
        <v>842</v>
      </c>
      <c r="G152" s="44">
        <v>11576519.890000001</v>
      </c>
      <c r="H152" s="44">
        <v>112</v>
      </c>
      <c r="I152" s="44">
        <v>2082000.2</v>
      </c>
      <c r="J152" s="44">
        <v>854</v>
      </c>
      <c r="K152" s="44">
        <v>4428015.16</v>
      </c>
      <c r="L152" s="42">
        <f t="shared" si="72"/>
        <v>1888</v>
      </c>
      <c r="M152" s="42">
        <f t="shared" si="73"/>
        <v>19130859.940000001</v>
      </c>
      <c r="N152" s="44">
        <v>1413</v>
      </c>
      <c r="O152" s="44">
        <v>15797042.529999999</v>
      </c>
      <c r="P152" s="44">
        <v>163</v>
      </c>
      <c r="Q152" s="44">
        <v>2926198.2</v>
      </c>
      <c r="R152" s="42">
        <f t="shared" si="68"/>
        <v>1576</v>
      </c>
      <c r="S152" s="42">
        <f t="shared" si="69"/>
        <v>18723240.73</v>
      </c>
      <c r="T152" s="42">
        <f t="shared" si="74"/>
        <v>3464</v>
      </c>
      <c r="U152" s="42">
        <f t="shared" si="75"/>
        <v>37854100.670000002</v>
      </c>
      <c r="V152" s="16"/>
    </row>
    <row r="153" spans="1:22" s="9" customFormat="1">
      <c r="A153" s="30">
        <v>146</v>
      </c>
      <c r="B153" s="53" t="s">
        <v>274</v>
      </c>
      <c r="C153" s="32" t="s">
        <v>275</v>
      </c>
      <c r="D153" s="43"/>
      <c r="E153" s="43"/>
      <c r="F153" s="43"/>
      <c r="G153" s="43"/>
      <c r="H153" s="43">
        <v>3323</v>
      </c>
      <c r="I153" s="43">
        <v>17761484.690000001</v>
      </c>
      <c r="J153" s="43">
        <v>3144</v>
      </c>
      <c r="K153" s="43">
        <v>17528773.5</v>
      </c>
      <c r="L153" s="43">
        <f t="shared" si="72"/>
        <v>6467</v>
      </c>
      <c r="M153" s="43">
        <f t="shared" si="73"/>
        <v>35290258.189999998</v>
      </c>
      <c r="N153" s="43">
        <v>181</v>
      </c>
      <c r="O153" s="43">
        <v>984702.4</v>
      </c>
      <c r="P153" s="43">
        <v>32</v>
      </c>
      <c r="Q153" s="43">
        <v>1460844.35</v>
      </c>
      <c r="R153" s="43">
        <f t="shared" si="68"/>
        <v>213</v>
      </c>
      <c r="S153" s="43">
        <f t="shared" si="69"/>
        <v>2445546.75</v>
      </c>
      <c r="T153" s="43">
        <f t="shared" si="74"/>
        <v>6680</v>
      </c>
      <c r="U153" s="43">
        <f t="shared" si="75"/>
        <v>37735804.939999998</v>
      </c>
      <c r="V153" s="16"/>
    </row>
    <row r="154" spans="1:22" s="9" customFormat="1">
      <c r="A154" s="33">
        <v>147</v>
      </c>
      <c r="B154" s="54" t="s">
        <v>278</v>
      </c>
      <c r="C154" s="1" t="s">
        <v>279</v>
      </c>
      <c r="D154" s="44">
        <v>3</v>
      </c>
      <c r="E154" s="44">
        <v>12658.56</v>
      </c>
      <c r="F154" s="44">
        <v>232</v>
      </c>
      <c r="G154" s="44">
        <v>6270549.8600000003</v>
      </c>
      <c r="H154" s="44">
        <v>153</v>
      </c>
      <c r="I154" s="44">
        <v>4475786.07</v>
      </c>
      <c r="J154" s="44">
        <v>638</v>
      </c>
      <c r="K154" s="44">
        <v>3729512.77</v>
      </c>
      <c r="L154" s="42">
        <f t="shared" si="72"/>
        <v>1026</v>
      </c>
      <c r="M154" s="42">
        <f t="shared" si="73"/>
        <v>14488507.26</v>
      </c>
      <c r="N154" s="44">
        <v>732</v>
      </c>
      <c r="O154" s="44">
        <v>9959527.75</v>
      </c>
      <c r="P154" s="44">
        <v>122</v>
      </c>
      <c r="Q154" s="44">
        <v>4452805.78</v>
      </c>
      <c r="R154" s="42">
        <f t="shared" si="68"/>
        <v>854</v>
      </c>
      <c r="S154" s="42">
        <f t="shared" si="69"/>
        <v>14412333.530000001</v>
      </c>
      <c r="T154" s="42">
        <f t="shared" si="74"/>
        <v>1880</v>
      </c>
      <c r="U154" s="42">
        <f t="shared" si="75"/>
        <v>28900840.789999999</v>
      </c>
      <c r="V154" s="16"/>
    </row>
    <row r="155" spans="1:22" s="9" customFormat="1">
      <c r="A155" s="30">
        <v>148</v>
      </c>
      <c r="B155" s="53" t="s">
        <v>292</v>
      </c>
      <c r="C155" s="32" t="s">
        <v>293</v>
      </c>
      <c r="D155" s="43"/>
      <c r="E155" s="43"/>
      <c r="F155" s="43">
        <v>4</v>
      </c>
      <c r="G155" s="43">
        <v>54083.35</v>
      </c>
      <c r="H155" s="43">
        <v>385</v>
      </c>
      <c r="I155" s="43">
        <v>265532.27</v>
      </c>
      <c r="J155" s="43">
        <v>1727</v>
      </c>
      <c r="K155" s="43">
        <v>12835201.439999999</v>
      </c>
      <c r="L155" s="43">
        <f t="shared" si="72"/>
        <v>2116</v>
      </c>
      <c r="M155" s="43">
        <f t="shared" si="73"/>
        <v>13154817.059999999</v>
      </c>
      <c r="N155" s="43">
        <v>1968</v>
      </c>
      <c r="O155" s="43">
        <v>12670504.25</v>
      </c>
      <c r="P155" s="43">
        <v>5</v>
      </c>
      <c r="Q155" s="43">
        <v>27000</v>
      </c>
      <c r="R155" s="43">
        <f t="shared" si="68"/>
        <v>1973</v>
      </c>
      <c r="S155" s="43">
        <f t="shared" si="69"/>
        <v>12697504.25</v>
      </c>
      <c r="T155" s="43">
        <f t="shared" si="74"/>
        <v>4089</v>
      </c>
      <c r="U155" s="43">
        <f t="shared" si="75"/>
        <v>25852321.309999999</v>
      </c>
      <c r="V155" s="16"/>
    </row>
    <row r="156" spans="1:22" s="9" customFormat="1">
      <c r="A156" s="33">
        <v>149</v>
      </c>
      <c r="B156" s="54" t="s">
        <v>286</v>
      </c>
      <c r="C156" s="1" t="s">
        <v>287</v>
      </c>
      <c r="D156" s="44"/>
      <c r="E156" s="44"/>
      <c r="F156" s="44"/>
      <c r="G156" s="44"/>
      <c r="H156" s="44">
        <v>306</v>
      </c>
      <c r="I156" s="44">
        <v>268775.05</v>
      </c>
      <c r="J156" s="44">
        <v>2203</v>
      </c>
      <c r="K156" s="44">
        <v>12285299.23</v>
      </c>
      <c r="L156" s="42">
        <f t="shared" si="72"/>
        <v>2509</v>
      </c>
      <c r="M156" s="42">
        <f t="shared" si="73"/>
        <v>12554074.280000001</v>
      </c>
      <c r="N156" s="44">
        <v>2436</v>
      </c>
      <c r="O156" s="44">
        <v>12160137.1</v>
      </c>
      <c r="P156" s="44">
        <v>30</v>
      </c>
      <c r="Q156" s="44">
        <v>133123.91</v>
      </c>
      <c r="R156" s="42">
        <f t="shared" si="68"/>
        <v>2466</v>
      </c>
      <c r="S156" s="42">
        <f t="shared" si="69"/>
        <v>12293261.01</v>
      </c>
      <c r="T156" s="42">
        <f t="shared" si="74"/>
        <v>4975</v>
      </c>
      <c r="U156" s="42">
        <f t="shared" si="75"/>
        <v>24847335.289999999</v>
      </c>
      <c r="V156" s="16"/>
    </row>
    <row r="157" spans="1:22" s="9" customFormat="1">
      <c r="A157" s="30">
        <v>150</v>
      </c>
      <c r="B157" s="53" t="s">
        <v>216</v>
      </c>
      <c r="C157" s="32" t="s">
        <v>217</v>
      </c>
      <c r="D157" s="43">
        <v>3</v>
      </c>
      <c r="E157" s="43">
        <v>96117.71</v>
      </c>
      <c r="F157" s="43">
        <v>145</v>
      </c>
      <c r="G157" s="43">
        <v>2471101.59</v>
      </c>
      <c r="H157" s="43">
        <v>82</v>
      </c>
      <c r="I157" s="43">
        <v>1305609.57</v>
      </c>
      <c r="J157" s="43">
        <v>747</v>
      </c>
      <c r="K157" s="43">
        <v>7597159.9500000002</v>
      </c>
      <c r="L157" s="43">
        <f t="shared" si="72"/>
        <v>977</v>
      </c>
      <c r="M157" s="43">
        <f t="shared" si="73"/>
        <v>11469988.82</v>
      </c>
      <c r="N157" s="43">
        <v>1790</v>
      </c>
      <c r="O157" s="43">
        <v>10022446.67</v>
      </c>
      <c r="P157" s="43">
        <v>44</v>
      </c>
      <c r="Q157" s="43">
        <v>1361568.45</v>
      </c>
      <c r="R157" s="43">
        <f t="shared" si="68"/>
        <v>1834</v>
      </c>
      <c r="S157" s="43">
        <f t="shared" si="69"/>
        <v>11384015.119999999</v>
      </c>
      <c r="T157" s="43">
        <f t="shared" si="74"/>
        <v>2811</v>
      </c>
      <c r="U157" s="43">
        <f t="shared" si="75"/>
        <v>22854003.939999998</v>
      </c>
      <c r="V157" s="16"/>
    </row>
    <row r="158" spans="1:22" s="9" customFormat="1">
      <c r="A158" s="33">
        <v>151</v>
      </c>
      <c r="B158" s="23" t="s">
        <v>220</v>
      </c>
      <c r="C158" s="1" t="s">
        <v>221</v>
      </c>
      <c r="D158" s="44"/>
      <c r="E158" s="44"/>
      <c r="F158" s="44">
        <v>125</v>
      </c>
      <c r="G158" s="44">
        <v>2710082.99</v>
      </c>
      <c r="H158" s="44">
        <v>153</v>
      </c>
      <c r="I158" s="44">
        <v>440353.86</v>
      </c>
      <c r="J158" s="44">
        <v>3958</v>
      </c>
      <c r="K158" s="44">
        <v>7647570.5800000001</v>
      </c>
      <c r="L158" s="42">
        <f t="shared" si="72"/>
        <v>4236</v>
      </c>
      <c r="M158" s="42">
        <f t="shared" si="73"/>
        <v>10798007.43</v>
      </c>
      <c r="N158" s="44">
        <v>2054</v>
      </c>
      <c r="O158" s="44">
        <v>10182829.970000001</v>
      </c>
      <c r="P158" s="44">
        <v>14</v>
      </c>
      <c r="Q158" s="44">
        <v>301959.42</v>
      </c>
      <c r="R158" s="42">
        <f t="shared" si="68"/>
        <v>2068</v>
      </c>
      <c r="S158" s="42">
        <f t="shared" si="69"/>
        <v>10484789.390000001</v>
      </c>
      <c r="T158" s="42">
        <f t="shared" si="74"/>
        <v>6304</v>
      </c>
      <c r="U158" s="42">
        <f t="shared" si="75"/>
        <v>21282796.82</v>
      </c>
      <c r="V158" s="16"/>
    </row>
    <row r="159" spans="1:22" s="9" customFormat="1">
      <c r="A159" s="30">
        <v>152</v>
      </c>
      <c r="B159" s="31" t="s">
        <v>294</v>
      </c>
      <c r="C159" s="32" t="s">
        <v>295</v>
      </c>
      <c r="D159" s="43">
        <v>204</v>
      </c>
      <c r="E159" s="43">
        <v>5538658.9900000002</v>
      </c>
      <c r="F159" s="43">
        <v>186</v>
      </c>
      <c r="G159" s="43">
        <v>1975688.45</v>
      </c>
      <c r="H159" s="43">
        <v>45</v>
      </c>
      <c r="I159" s="43">
        <v>1105489.1000000001</v>
      </c>
      <c r="J159" s="43">
        <v>505</v>
      </c>
      <c r="K159" s="43">
        <v>1962549.96</v>
      </c>
      <c r="L159" s="43">
        <f t="shared" ref="L159:M165" si="76">J159+H159+F159+D159</f>
        <v>940</v>
      </c>
      <c r="M159" s="43">
        <f t="shared" si="76"/>
        <v>10582386.5</v>
      </c>
      <c r="N159" s="43">
        <v>367</v>
      </c>
      <c r="O159" s="43">
        <v>3978267.94</v>
      </c>
      <c r="P159" s="43">
        <v>235</v>
      </c>
      <c r="Q159" s="43">
        <v>6654749.1500000004</v>
      </c>
      <c r="R159" s="43">
        <f t="shared" ref="R159:R180" si="77">N159+P159</f>
        <v>602</v>
      </c>
      <c r="S159" s="43">
        <f t="shared" ref="S159:S180" si="78">O159+Q159</f>
        <v>10633017.09</v>
      </c>
      <c r="T159" s="43">
        <f t="shared" ref="T159:U165" si="79">R159+L159</f>
        <v>1542</v>
      </c>
      <c r="U159" s="43">
        <f t="shared" si="79"/>
        <v>21215403.59</v>
      </c>
      <c r="V159" s="16"/>
    </row>
    <row r="160" spans="1:22" s="9" customFormat="1">
      <c r="A160" s="33">
        <v>153</v>
      </c>
      <c r="B160" s="54" t="s">
        <v>224</v>
      </c>
      <c r="C160" s="1" t="s">
        <v>225</v>
      </c>
      <c r="D160" s="44">
        <v>16</v>
      </c>
      <c r="E160" s="44">
        <v>4541233.99</v>
      </c>
      <c r="F160" s="44">
        <v>22</v>
      </c>
      <c r="G160" s="44">
        <v>1104822.95</v>
      </c>
      <c r="H160" s="44">
        <v>4171</v>
      </c>
      <c r="I160" s="44">
        <v>5172000.22</v>
      </c>
      <c r="J160" s="44">
        <v>553</v>
      </c>
      <c r="K160" s="44">
        <v>1062032.29</v>
      </c>
      <c r="L160" s="42">
        <f t="shared" si="76"/>
        <v>4762</v>
      </c>
      <c r="M160" s="42">
        <f t="shared" si="76"/>
        <v>11880089.449999999</v>
      </c>
      <c r="N160" s="44">
        <v>18</v>
      </c>
      <c r="O160" s="44">
        <v>1410664.01</v>
      </c>
      <c r="P160" s="44">
        <v>35</v>
      </c>
      <c r="Q160" s="44">
        <v>7120400.2999999998</v>
      </c>
      <c r="R160" s="42">
        <f t="shared" si="77"/>
        <v>53</v>
      </c>
      <c r="S160" s="42">
        <f t="shared" si="78"/>
        <v>8531064.3100000005</v>
      </c>
      <c r="T160" s="42">
        <f t="shared" si="79"/>
        <v>4815</v>
      </c>
      <c r="U160" s="42">
        <f t="shared" si="79"/>
        <v>20411153.759999998</v>
      </c>
      <c r="V160" s="16"/>
    </row>
    <row r="161" spans="1:22" s="9" customFormat="1">
      <c r="A161" s="30">
        <v>154</v>
      </c>
      <c r="B161" s="53" t="s">
        <v>298</v>
      </c>
      <c r="C161" s="32" t="s">
        <v>299</v>
      </c>
      <c r="D161" s="43"/>
      <c r="E161" s="43"/>
      <c r="F161" s="43">
        <v>3</v>
      </c>
      <c r="G161" s="43">
        <v>40277.660000000003</v>
      </c>
      <c r="H161" s="43">
        <v>753</v>
      </c>
      <c r="I161" s="43">
        <v>585560.24</v>
      </c>
      <c r="J161" s="43">
        <v>4884</v>
      </c>
      <c r="K161" s="43">
        <v>8374774.4100000001</v>
      </c>
      <c r="L161" s="43">
        <f t="shared" si="76"/>
        <v>5640</v>
      </c>
      <c r="M161" s="43">
        <f t="shared" si="76"/>
        <v>9000612.3100000005</v>
      </c>
      <c r="N161" s="43">
        <v>925</v>
      </c>
      <c r="O161" s="43">
        <v>7827380.7400000002</v>
      </c>
      <c r="P161" s="43">
        <v>2</v>
      </c>
      <c r="Q161" s="43">
        <v>2043.3</v>
      </c>
      <c r="R161" s="43">
        <f t="shared" si="77"/>
        <v>927</v>
      </c>
      <c r="S161" s="43">
        <f t="shared" si="78"/>
        <v>7829424.04</v>
      </c>
      <c r="T161" s="43">
        <f t="shared" si="79"/>
        <v>6567</v>
      </c>
      <c r="U161" s="43">
        <f t="shared" si="79"/>
        <v>16830036.350000001</v>
      </c>
      <c r="V161" s="16"/>
    </row>
    <row r="162" spans="1:22" s="9" customFormat="1">
      <c r="A162" s="33">
        <v>155</v>
      </c>
      <c r="B162" s="54" t="s">
        <v>171</v>
      </c>
      <c r="C162" s="1" t="s">
        <v>172</v>
      </c>
      <c r="D162" s="44"/>
      <c r="E162" s="44"/>
      <c r="F162" s="44"/>
      <c r="G162" s="44"/>
      <c r="H162" s="44">
        <v>47</v>
      </c>
      <c r="I162" s="44">
        <v>265607.26</v>
      </c>
      <c r="J162" s="44">
        <v>29</v>
      </c>
      <c r="K162" s="44">
        <v>22490.42</v>
      </c>
      <c r="L162" s="42">
        <f t="shared" si="76"/>
        <v>76</v>
      </c>
      <c r="M162" s="42">
        <f t="shared" si="76"/>
        <v>288097.68</v>
      </c>
      <c r="N162" s="44"/>
      <c r="O162" s="44"/>
      <c r="P162" s="44">
        <v>10</v>
      </c>
      <c r="Q162" s="44">
        <v>12750000</v>
      </c>
      <c r="R162" s="42">
        <f t="shared" si="77"/>
        <v>10</v>
      </c>
      <c r="S162" s="42">
        <f t="shared" si="78"/>
        <v>12750000</v>
      </c>
      <c r="T162" s="42">
        <f t="shared" si="79"/>
        <v>86</v>
      </c>
      <c r="U162" s="42">
        <f t="shared" si="79"/>
        <v>13038097.68</v>
      </c>
      <c r="V162" s="16"/>
    </row>
    <row r="163" spans="1:22" s="9" customFormat="1">
      <c r="A163" s="30">
        <v>156</v>
      </c>
      <c r="B163" s="53" t="s">
        <v>300</v>
      </c>
      <c r="C163" s="32" t="s">
        <v>301</v>
      </c>
      <c r="D163" s="43"/>
      <c r="E163" s="43"/>
      <c r="F163" s="43"/>
      <c r="G163" s="43"/>
      <c r="H163" s="43">
        <v>779</v>
      </c>
      <c r="I163" s="43">
        <v>580185.26</v>
      </c>
      <c r="J163" s="43">
        <v>3662</v>
      </c>
      <c r="K163" s="43">
        <v>6489598.0099999998</v>
      </c>
      <c r="L163" s="43">
        <f t="shared" si="76"/>
        <v>4441</v>
      </c>
      <c r="M163" s="43">
        <f t="shared" si="76"/>
        <v>7069783.2699999996</v>
      </c>
      <c r="N163" s="43">
        <v>916</v>
      </c>
      <c r="O163" s="43">
        <v>5934846.7300000004</v>
      </c>
      <c r="P163" s="43">
        <v>2</v>
      </c>
      <c r="Q163" s="43">
        <v>4575.22</v>
      </c>
      <c r="R163" s="43">
        <f t="shared" si="77"/>
        <v>918</v>
      </c>
      <c r="S163" s="43">
        <f t="shared" si="78"/>
        <v>5939421.9500000002</v>
      </c>
      <c r="T163" s="43">
        <f t="shared" si="79"/>
        <v>5359</v>
      </c>
      <c r="U163" s="43">
        <f t="shared" si="79"/>
        <v>13009205.219999999</v>
      </c>
      <c r="V163" s="16"/>
    </row>
    <row r="164" spans="1:22" s="9" customFormat="1">
      <c r="A164" s="33">
        <v>157</v>
      </c>
      <c r="B164" s="54" t="s">
        <v>309</v>
      </c>
      <c r="C164" s="1" t="s">
        <v>310</v>
      </c>
      <c r="D164" s="44"/>
      <c r="E164" s="44"/>
      <c r="F164" s="44">
        <v>1</v>
      </c>
      <c r="G164" s="44">
        <v>2210.61</v>
      </c>
      <c r="H164" s="44">
        <v>543</v>
      </c>
      <c r="I164" s="44">
        <v>442616.84</v>
      </c>
      <c r="J164" s="44">
        <v>1337</v>
      </c>
      <c r="K164" s="44">
        <v>4242761.07</v>
      </c>
      <c r="L164" s="42">
        <f t="shared" si="76"/>
        <v>1881</v>
      </c>
      <c r="M164" s="42">
        <f t="shared" si="76"/>
        <v>4687588.5200000005</v>
      </c>
      <c r="N164" s="44">
        <v>440</v>
      </c>
      <c r="O164" s="44">
        <v>3798911.81</v>
      </c>
      <c r="P164" s="44">
        <v>1</v>
      </c>
      <c r="Q164" s="44">
        <v>1128.1600000000001</v>
      </c>
      <c r="R164" s="42">
        <f t="shared" si="77"/>
        <v>441</v>
      </c>
      <c r="S164" s="42">
        <f t="shared" si="78"/>
        <v>3800039.97</v>
      </c>
      <c r="T164" s="42">
        <f t="shared" si="79"/>
        <v>2322</v>
      </c>
      <c r="U164" s="42">
        <f t="shared" si="79"/>
        <v>8487628.4900000002</v>
      </c>
      <c r="V164" s="16"/>
    </row>
    <row r="165" spans="1:22" s="9" customFormat="1">
      <c r="A165" s="30">
        <v>158</v>
      </c>
      <c r="B165" s="53" t="s">
        <v>138</v>
      </c>
      <c r="C165" s="32" t="s">
        <v>362</v>
      </c>
      <c r="D165" s="43"/>
      <c r="E165" s="43"/>
      <c r="F165" s="43"/>
      <c r="G165" s="43"/>
      <c r="H165" s="43">
        <v>447</v>
      </c>
      <c r="I165" s="43">
        <v>1194151.42</v>
      </c>
      <c r="J165" s="43">
        <v>688</v>
      </c>
      <c r="K165" s="43">
        <v>3666672.13</v>
      </c>
      <c r="L165" s="43">
        <f t="shared" si="76"/>
        <v>1135</v>
      </c>
      <c r="M165" s="43">
        <f t="shared" si="76"/>
        <v>4860823.55</v>
      </c>
      <c r="N165" s="43">
        <v>594</v>
      </c>
      <c r="O165" s="43">
        <v>2776237.47</v>
      </c>
      <c r="P165" s="43">
        <v>106</v>
      </c>
      <c r="Q165" s="43">
        <v>399186.3</v>
      </c>
      <c r="R165" s="43">
        <f t="shared" si="77"/>
        <v>700</v>
      </c>
      <c r="S165" s="43">
        <f t="shared" si="78"/>
        <v>3175423.77</v>
      </c>
      <c r="T165" s="43">
        <f t="shared" si="79"/>
        <v>1835</v>
      </c>
      <c r="U165" s="43">
        <f t="shared" si="79"/>
        <v>8036247.3200000003</v>
      </c>
      <c r="V165" s="16"/>
    </row>
    <row r="166" spans="1:22" s="9" customFormat="1">
      <c r="A166" s="33">
        <v>159</v>
      </c>
      <c r="B166" s="54" t="s">
        <v>306</v>
      </c>
      <c r="C166" s="1" t="s">
        <v>368</v>
      </c>
      <c r="D166" s="44"/>
      <c r="E166" s="44"/>
      <c r="F166" s="44"/>
      <c r="G166" s="44"/>
      <c r="H166" s="44">
        <v>201</v>
      </c>
      <c r="I166" s="44">
        <v>175145.97</v>
      </c>
      <c r="J166" s="44">
        <v>2303</v>
      </c>
      <c r="K166" s="44">
        <v>3644079.97</v>
      </c>
      <c r="L166" s="42">
        <f t="shared" ref="L166:L173" si="80">J166+H166+F166+D166</f>
        <v>2504</v>
      </c>
      <c r="M166" s="42">
        <f t="shared" ref="M166:M173" si="81">K166+I166+G166+E166</f>
        <v>3819225.9400000004</v>
      </c>
      <c r="N166" s="44">
        <v>250</v>
      </c>
      <c r="O166" s="44">
        <v>3459059.18</v>
      </c>
      <c r="P166" s="44"/>
      <c r="Q166" s="44"/>
      <c r="R166" s="42">
        <f t="shared" si="77"/>
        <v>250</v>
      </c>
      <c r="S166" s="42">
        <f t="shared" si="78"/>
        <v>3459059.18</v>
      </c>
      <c r="T166" s="42">
        <f t="shared" ref="T166:T173" si="82">R166+L166</f>
        <v>2754</v>
      </c>
      <c r="U166" s="42">
        <f t="shared" ref="U166:U173" si="83">S166+M166</f>
        <v>7278285.120000001</v>
      </c>
      <c r="V166" s="16"/>
    </row>
    <row r="167" spans="1:22" s="9" customFormat="1">
      <c r="A167" s="30">
        <v>160</v>
      </c>
      <c r="B167" s="53" t="s">
        <v>302</v>
      </c>
      <c r="C167" s="32" t="s">
        <v>303</v>
      </c>
      <c r="D167" s="43"/>
      <c r="E167" s="43"/>
      <c r="F167" s="43"/>
      <c r="G167" s="43"/>
      <c r="H167" s="43">
        <v>280</v>
      </c>
      <c r="I167" s="43">
        <v>473892.45</v>
      </c>
      <c r="J167" s="43">
        <v>1158</v>
      </c>
      <c r="K167" s="43">
        <v>2655230.27</v>
      </c>
      <c r="L167" s="43">
        <f t="shared" si="80"/>
        <v>1438</v>
      </c>
      <c r="M167" s="43">
        <f t="shared" si="81"/>
        <v>3129122.72</v>
      </c>
      <c r="N167" s="43">
        <v>510</v>
      </c>
      <c r="O167" s="43">
        <v>2381960.5299999998</v>
      </c>
      <c r="P167" s="43">
        <v>5</v>
      </c>
      <c r="Q167" s="43">
        <v>195219.15</v>
      </c>
      <c r="R167" s="43">
        <f t="shared" si="77"/>
        <v>515</v>
      </c>
      <c r="S167" s="43">
        <f t="shared" si="78"/>
        <v>2577179.6799999997</v>
      </c>
      <c r="T167" s="43">
        <f t="shared" si="82"/>
        <v>1953</v>
      </c>
      <c r="U167" s="43">
        <f t="shared" si="83"/>
        <v>5706302.4000000004</v>
      </c>
      <c r="V167" s="16"/>
    </row>
    <row r="168" spans="1:22" s="9" customFormat="1">
      <c r="A168" s="33">
        <v>161</v>
      </c>
      <c r="B168" s="23" t="s">
        <v>311</v>
      </c>
      <c r="C168" s="1" t="s">
        <v>312</v>
      </c>
      <c r="D168" s="44">
        <v>2</v>
      </c>
      <c r="E168" s="44">
        <v>78908.67</v>
      </c>
      <c r="F168" s="44">
        <v>23</v>
      </c>
      <c r="G168" s="44">
        <v>438794.12</v>
      </c>
      <c r="H168" s="44">
        <v>68</v>
      </c>
      <c r="I168" s="44">
        <v>755431.66</v>
      </c>
      <c r="J168" s="44">
        <v>204</v>
      </c>
      <c r="K168" s="44">
        <v>1579444.3</v>
      </c>
      <c r="L168" s="42">
        <f t="shared" si="80"/>
        <v>297</v>
      </c>
      <c r="M168" s="42">
        <f t="shared" si="81"/>
        <v>2852578.75</v>
      </c>
      <c r="N168" s="44">
        <v>184</v>
      </c>
      <c r="O168" s="44">
        <v>1805617.4</v>
      </c>
      <c r="P168" s="44">
        <v>44</v>
      </c>
      <c r="Q168" s="44">
        <v>621724.38</v>
      </c>
      <c r="R168" s="42">
        <f t="shared" si="77"/>
        <v>228</v>
      </c>
      <c r="S168" s="42">
        <f t="shared" si="78"/>
        <v>2427341.7799999998</v>
      </c>
      <c r="T168" s="42">
        <f t="shared" si="82"/>
        <v>525</v>
      </c>
      <c r="U168" s="42">
        <f t="shared" si="83"/>
        <v>5279920.5299999993</v>
      </c>
      <c r="V168" s="16"/>
    </row>
    <row r="169" spans="1:22" s="9" customFormat="1">
      <c r="A169" s="30">
        <v>162</v>
      </c>
      <c r="B169" s="31" t="s">
        <v>243</v>
      </c>
      <c r="C169" s="32" t="s">
        <v>330</v>
      </c>
      <c r="D169" s="43"/>
      <c r="E169" s="43"/>
      <c r="F169" s="43"/>
      <c r="G169" s="43"/>
      <c r="H169" s="43">
        <v>89</v>
      </c>
      <c r="I169" s="43">
        <v>2025928.35</v>
      </c>
      <c r="J169" s="43">
        <v>81</v>
      </c>
      <c r="K169" s="43">
        <v>1101477.0900000001</v>
      </c>
      <c r="L169" s="43">
        <f t="shared" si="80"/>
        <v>170</v>
      </c>
      <c r="M169" s="43">
        <f t="shared" si="81"/>
        <v>3127405.4400000004</v>
      </c>
      <c r="N169" s="43">
        <v>11</v>
      </c>
      <c r="O169" s="43">
        <v>482523.5</v>
      </c>
      <c r="P169" s="43">
        <v>10</v>
      </c>
      <c r="Q169" s="43">
        <v>1389000</v>
      </c>
      <c r="R169" s="43">
        <f t="shared" si="77"/>
        <v>21</v>
      </c>
      <c r="S169" s="43">
        <f t="shared" si="78"/>
        <v>1871523.5</v>
      </c>
      <c r="T169" s="43">
        <f t="shared" si="82"/>
        <v>191</v>
      </c>
      <c r="U169" s="43">
        <f t="shared" si="83"/>
        <v>4998928.9400000004</v>
      </c>
      <c r="V169" s="16"/>
    </row>
    <row r="170" spans="1:22" s="9" customFormat="1">
      <c r="A170" s="33">
        <v>163</v>
      </c>
      <c r="B170" s="54" t="s">
        <v>307</v>
      </c>
      <c r="C170" s="1" t="s">
        <v>308</v>
      </c>
      <c r="D170" s="44"/>
      <c r="E170" s="44"/>
      <c r="F170" s="44"/>
      <c r="G170" s="44"/>
      <c r="H170" s="44">
        <v>33</v>
      </c>
      <c r="I170" s="44">
        <v>70842.350000000006</v>
      </c>
      <c r="J170" s="44">
        <v>802</v>
      </c>
      <c r="K170" s="44">
        <v>2245435.56</v>
      </c>
      <c r="L170" s="42">
        <f t="shared" si="80"/>
        <v>835</v>
      </c>
      <c r="M170" s="42">
        <f t="shared" si="81"/>
        <v>2316277.91</v>
      </c>
      <c r="N170" s="44">
        <v>335</v>
      </c>
      <c r="O170" s="44">
        <v>2291730.13</v>
      </c>
      <c r="P170" s="44">
        <v>6</v>
      </c>
      <c r="Q170" s="44">
        <v>134101.13</v>
      </c>
      <c r="R170" s="42">
        <f t="shared" si="77"/>
        <v>341</v>
      </c>
      <c r="S170" s="42">
        <f t="shared" si="78"/>
        <v>2425831.2599999998</v>
      </c>
      <c r="T170" s="42">
        <f t="shared" si="82"/>
        <v>1176</v>
      </c>
      <c r="U170" s="42">
        <f t="shared" si="83"/>
        <v>4742109.17</v>
      </c>
      <c r="V170" s="16"/>
    </row>
    <row r="171" spans="1:22" s="9" customFormat="1">
      <c r="A171" s="30">
        <v>164</v>
      </c>
      <c r="B171" s="53" t="s">
        <v>360</v>
      </c>
      <c r="C171" s="32" t="s">
        <v>361</v>
      </c>
      <c r="D171" s="43"/>
      <c r="E171" s="43"/>
      <c r="F171" s="43"/>
      <c r="G171" s="43"/>
      <c r="H171" s="43">
        <v>2</v>
      </c>
      <c r="I171" s="43">
        <v>1014993.85</v>
      </c>
      <c r="J171" s="43">
        <v>34</v>
      </c>
      <c r="K171" s="43">
        <v>857833</v>
      </c>
      <c r="L171" s="43">
        <f t="shared" si="80"/>
        <v>36</v>
      </c>
      <c r="M171" s="43">
        <f t="shared" si="81"/>
        <v>1872826.85</v>
      </c>
      <c r="N171" s="43">
        <v>12</v>
      </c>
      <c r="O171" s="43">
        <v>975230.2</v>
      </c>
      <c r="P171" s="43">
        <v>4</v>
      </c>
      <c r="Q171" s="43">
        <v>1050100</v>
      </c>
      <c r="R171" s="43">
        <f t="shared" si="77"/>
        <v>16</v>
      </c>
      <c r="S171" s="43">
        <f t="shared" si="78"/>
        <v>2025330.2</v>
      </c>
      <c r="T171" s="43">
        <f t="shared" si="82"/>
        <v>52</v>
      </c>
      <c r="U171" s="43">
        <f t="shared" si="83"/>
        <v>3898157.05</v>
      </c>
      <c r="V171" s="16"/>
    </row>
    <row r="172" spans="1:22" s="9" customFormat="1">
      <c r="A172" s="33">
        <v>165</v>
      </c>
      <c r="B172" s="54" t="s">
        <v>176</v>
      </c>
      <c r="C172" s="1" t="s">
        <v>177</v>
      </c>
      <c r="D172" s="44"/>
      <c r="E172" s="44"/>
      <c r="F172" s="44"/>
      <c r="G172" s="44"/>
      <c r="H172" s="44">
        <v>33</v>
      </c>
      <c r="I172" s="44">
        <v>276637.78000000003</v>
      </c>
      <c r="J172" s="44">
        <v>545</v>
      </c>
      <c r="K172" s="44">
        <v>1680389.83</v>
      </c>
      <c r="L172" s="44">
        <f t="shared" si="80"/>
        <v>578</v>
      </c>
      <c r="M172" s="44">
        <f t="shared" si="81"/>
        <v>1957027.61</v>
      </c>
      <c r="N172" s="44">
        <v>354</v>
      </c>
      <c r="O172" s="44">
        <v>1638254.87</v>
      </c>
      <c r="P172" s="44">
        <v>8</v>
      </c>
      <c r="Q172" s="44">
        <v>232149.02</v>
      </c>
      <c r="R172" s="42">
        <f t="shared" si="77"/>
        <v>362</v>
      </c>
      <c r="S172" s="42">
        <f t="shared" si="78"/>
        <v>1870403.8900000001</v>
      </c>
      <c r="T172" s="44">
        <f t="shared" si="82"/>
        <v>940</v>
      </c>
      <c r="U172" s="44">
        <f t="shared" si="83"/>
        <v>3827431.5</v>
      </c>
      <c r="V172" s="16"/>
    </row>
    <row r="173" spans="1:22" s="9" customFormat="1">
      <c r="A173" s="30">
        <v>166</v>
      </c>
      <c r="B173" s="53" t="s">
        <v>320</v>
      </c>
      <c r="C173" s="32" t="s">
        <v>321</v>
      </c>
      <c r="D173" s="43"/>
      <c r="E173" s="43"/>
      <c r="F173" s="43"/>
      <c r="G173" s="43"/>
      <c r="H173" s="43">
        <v>260</v>
      </c>
      <c r="I173" s="43">
        <v>208083.4</v>
      </c>
      <c r="J173" s="43">
        <v>1212</v>
      </c>
      <c r="K173" s="43">
        <v>1408307.09</v>
      </c>
      <c r="L173" s="43">
        <f t="shared" si="80"/>
        <v>1472</v>
      </c>
      <c r="M173" s="43">
        <f t="shared" si="81"/>
        <v>1616390.49</v>
      </c>
      <c r="N173" s="43">
        <v>358</v>
      </c>
      <c r="O173" s="43">
        <v>1351059.04</v>
      </c>
      <c r="P173" s="43">
        <v>39</v>
      </c>
      <c r="Q173" s="43">
        <v>116842</v>
      </c>
      <c r="R173" s="43">
        <f t="shared" si="77"/>
        <v>397</v>
      </c>
      <c r="S173" s="43">
        <f t="shared" si="78"/>
        <v>1467901.04</v>
      </c>
      <c r="T173" s="43">
        <f t="shared" si="82"/>
        <v>1869</v>
      </c>
      <c r="U173" s="43">
        <f t="shared" si="83"/>
        <v>3084291.5300000003</v>
      </c>
      <c r="V173" s="16"/>
    </row>
    <row r="174" spans="1:22" s="9" customFormat="1">
      <c r="A174" s="33">
        <v>167</v>
      </c>
      <c r="B174" s="54" t="s">
        <v>313</v>
      </c>
      <c r="C174" s="1" t="s">
        <v>314</v>
      </c>
      <c r="D174" s="44"/>
      <c r="E174" s="44"/>
      <c r="F174" s="44"/>
      <c r="G174" s="44"/>
      <c r="H174" s="44">
        <v>7</v>
      </c>
      <c r="I174" s="44">
        <v>5429.65</v>
      </c>
      <c r="J174" s="44">
        <v>192</v>
      </c>
      <c r="K174" s="44">
        <v>591037.12</v>
      </c>
      <c r="L174" s="42">
        <f t="shared" ref="L174:M178" si="84">J174+H174+F174+D174</f>
        <v>199</v>
      </c>
      <c r="M174" s="42">
        <f t="shared" si="84"/>
        <v>596466.77</v>
      </c>
      <c r="N174" s="44">
        <v>212</v>
      </c>
      <c r="O174" s="44">
        <v>522821.69</v>
      </c>
      <c r="P174" s="44">
        <v>3</v>
      </c>
      <c r="Q174" s="44">
        <v>1835.03</v>
      </c>
      <c r="R174" s="42">
        <f t="shared" si="77"/>
        <v>215</v>
      </c>
      <c r="S174" s="42">
        <f t="shared" si="78"/>
        <v>524656.72</v>
      </c>
      <c r="T174" s="42">
        <f t="shared" ref="T174:U178" si="85">R174+L174</f>
        <v>414</v>
      </c>
      <c r="U174" s="42">
        <f t="shared" si="85"/>
        <v>1121123.49</v>
      </c>
      <c r="V174" s="16"/>
    </row>
    <row r="175" spans="1:22" s="9" customFormat="1">
      <c r="A175" s="30">
        <v>168</v>
      </c>
      <c r="B175" s="53" t="s">
        <v>353</v>
      </c>
      <c r="C175" s="32" t="s">
        <v>354</v>
      </c>
      <c r="D175" s="43"/>
      <c r="E175" s="43"/>
      <c r="F175" s="43"/>
      <c r="G175" s="43"/>
      <c r="H175" s="43">
        <v>1028</v>
      </c>
      <c r="I175" s="43">
        <v>385668.03</v>
      </c>
      <c r="J175" s="43">
        <v>835</v>
      </c>
      <c r="K175" s="43">
        <v>428292.12</v>
      </c>
      <c r="L175" s="43">
        <f t="shared" si="84"/>
        <v>1863</v>
      </c>
      <c r="M175" s="43">
        <f t="shared" si="84"/>
        <v>813960.15</v>
      </c>
      <c r="N175" s="43">
        <v>3</v>
      </c>
      <c r="O175" s="43">
        <v>24674.5</v>
      </c>
      <c r="P175" s="43"/>
      <c r="Q175" s="43"/>
      <c r="R175" s="43">
        <f t="shared" si="77"/>
        <v>3</v>
      </c>
      <c r="S175" s="43">
        <f t="shared" si="78"/>
        <v>24674.5</v>
      </c>
      <c r="T175" s="43">
        <f t="shared" si="85"/>
        <v>1866</v>
      </c>
      <c r="U175" s="43">
        <f t="shared" si="85"/>
        <v>838634.65</v>
      </c>
      <c r="V175" s="16"/>
    </row>
    <row r="176" spans="1:22" s="9" customFormat="1">
      <c r="A176" s="33">
        <v>169</v>
      </c>
      <c r="B176" s="54" t="s">
        <v>266</v>
      </c>
      <c r="C176" s="1" t="s">
        <v>267</v>
      </c>
      <c r="D176" s="44"/>
      <c r="E176" s="44"/>
      <c r="F176" s="44"/>
      <c r="G176" s="44"/>
      <c r="H176" s="44">
        <v>1</v>
      </c>
      <c r="I176" s="44">
        <v>44800</v>
      </c>
      <c r="J176" s="44">
        <v>49</v>
      </c>
      <c r="K176" s="44">
        <v>90699.93</v>
      </c>
      <c r="L176" s="42">
        <f t="shared" si="84"/>
        <v>50</v>
      </c>
      <c r="M176" s="42">
        <f t="shared" si="84"/>
        <v>135499.93</v>
      </c>
      <c r="N176" s="44"/>
      <c r="O176" s="44"/>
      <c r="P176" s="44"/>
      <c r="Q176" s="44"/>
      <c r="R176" s="42">
        <f t="shared" si="77"/>
        <v>0</v>
      </c>
      <c r="S176" s="42">
        <f t="shared" si="78"/>
        <v>0</v>
      </c>
      <c r="T176" s="42">
        <f t="shared" si="85"/>
        <v>50</v>
      </c>
      <c r="U176" s="42">
        <f t="shared" si="85"/>
        <v>135499.93</v>
      </c>
      <c r="V176" s="16"/>
    </row>
    <row r="177" spans="1:25" s="9" customFormat="1">
      <c r="A177" s="30">
        <v>170</v>
      </c>
      <c r="B177" s="53" t="s">
        <v>318</v>
      </c>
      <c r="C177" s="32" t="s">
        <v>319</v>
      </c>
      <c r="D177" s="43"/>
      <c r="E177" s="43"/>
      <c r="F177" s="43"/>
      <c r="G177" s="43"/>
      <c r="H177" s="43">
        <v>33</v>
      </c>
      <c r="I177" s="43">
        <v>9123.8799999999992</v>
      </c>
      <c r="J177" s="43">
        <v>44</v>
      </c>
      <c r="K177" s="43">
        <v>34965.68</v>
      </c>
      <c r="L177" s="43">
        <f t="shared" si="84"/>
        <v>77</v>
      </c>
      <c r="M177" s="43">
        <f t="shared" si="84"/>
        <v>44089.56</v>
      </c>
      <c r="N177" s="43">
        <v>3</v>
      </c>
      <c r="O177" s="43">
        <v>20372</v>
      </c>
      <c r="P177" s="43"/>
      <c r="Q177" s="43"/>
      <c r="R177" s="43">
        <f t="shared" si="77"/>
        <v>3</v>
      </c>
      <c r="S177" s="43">
        <f t="shared" si="78"/>
        <v>20372</v>
      </c>
      <c r="T177" s="43">
        <f t="shared" si="85"/>
        <v>80</v>
      </c>
      <c r="U177" s="43">
        <f t="shared" si="85"/>
        <v>64461.56</v>
      </c>
      <c r="V177" s="16"/>
    </row>
    <row r="178" spans="1:25" s="9" customFormat="1">
      <c r="A178" s="33">
        <v>171</v>
      </c>
      <c r="B178" s="23" t="s">
        <v>335</v>
      </c>
      <c r="C178" s="1" t="s">
        <v>336</v>
      </c>
      <c r="D178" s="44"/>
      <c r="E178" s="44"/>
      <c r="F178" s="44"/>
      <c r="G178" s="44"/>
      <c r="H178" s="44"/>
      <c r="I178" s="44"/>
      <c r="J178" s="44"/>
      <c r="K178" s="44"/>
      <c r="L178" s="42">
        <f t="shared" si="84"/>
        <v>0</v>
      </c>
      <c r="M178" s="42">
        <f t="shared" si="84"/>
        <v>0</v>
      </c>
      <c r="N178" s="44">
        <v>10</v>
      </c>
      <c r="O178" s="44">
        <v>14000</v>
      </c>
      <c r="P178" s="44">
        <v>10</v>
      </c>
      <c r="Q178" s="44">
        <v>14000</v>
      </c>
      <c r="R178" s="42">
        <f t="shared" si="77"/>
        <v>20</v>
      </c>
      <c r="S178" s="42">
        <f t="shared" si="78"/>
        <v>28000</v>
      </c>
      <c r="T178" s="42">
        <f t="shared" si="85"/>
        <v>20</v>
      </c>
      <c r="U178" s="42">
        <f t="shared" si="85"/>
        <v>28000</v>
      </c>
      <c r="V178" s="16"/>
    </row>
    <row r="179" spans="1:25" s="9" customFormat="1">
      <c r="A179" s="30">
        <v>172</v>
      </c>
      <c r="B179" s="31" t="s">
        <v>316</v>
      </c>
      <c r="C179" s="32" t="s">
        <v>317</v>
      </c>
      <c r="D179" s="43"/>
      <c r="E179" s="43"/>
      <c r="F179" s="43"/>
      <c r="G179" s="43"/>
      <c r="H179" s="43">
        <v>3</v>
      </c>
      <c r="I179" s="43">
        <v>7525.5</v>
      </c>
      <c r="J179" s="43">
        <v>21</v>
      </c>
      <c r="K179" s="43">
        <v>16608.91</v>
      </c>
      <c r="L179" s="43">
        <f t="shared" ref="L179:L180" si="86">J179+H179+F179+D179</f>
        <v>24</v>
      </c>
      <c r="M179" s="43">
        <f t="shared" ref="M179:M180" si="87">K179+I179+G179+E179</f>
        <v>24134.41</v>
      </c>
      <c r="N179" s="43"/>
      <c r="O179" s="43"/>
      <c r="P179" s="43"/>
      <c r="Q179" s="43"/>
      <c r="R179" s="43">
        <f t="shared" si="77"/>
        <v>0</v>
      </c>
      <c r="S179" s="43">
        <f t="shared" si="78"/>
        <v>0</v>
      </c>
      <c r="T179" s="43">
        <f t="shared" ref="T179:T180" si="88">R179+L179</f>
        <v>24</v>
      </c>
      <c r="U179" s="43">
        <f t="shared" ref="U179:U180" si="89">S179+M179</f>
        <v>24134.41</v>
      </c>
      <c r="V179" s="16"/>
    </row>
    <row r="180" spans="1:25" s="9" customFormat="1">
      <c r="A180" s="33">
        <v>173</v>
      </c>
      <c r="B180" s="54" t="s">
        <v>363</v>
      </c>
      <c r="C180" s="1" t="s">
        <v>364</v>
      </c>
      <c r="D180" s="44"/>
      <c r="E180" s="44"/>
      <c r="F180" s="44"/>
      <c r="G180" s="44"/>
      <c r="H180" s="44"/>
      <c r="I180" s="44"/>
      <c r="J180" s="44">
        <v>1</v>
      </c>
      <c r="K180" s="44">
        <v>0.03</v>
      </c>
      <c r="L180" s="44">
        <f t="shared" si="86"/>
        <v>1</v>
      </c>
      <c r="M180" s="44">
        <f t="shared" si="87"/>
        <v>0.03</v>
      </c>
      <c r="N180" s="44"/>
      <c r="O180" s="44"/>
      <c r="P180" s="44"/>
      <c r="Q180" s="44"/>
      <c r="R180" s="42">
        <f t="shared" si="77"/>
        <v>0</v>
      </c>
      <c r="S180" s="42">
        <f t="shared" si="78"/>
        <v>0</v>
      </c>
      <c r="T180" s="44">
        <f t="shared" si="88"/>
        <v>1</v>
      </c>
      <c r="U180" s="44">
        <f t="shared" si="89"/>
        <v>0.03</v>
      </c>
      <c r="V180" s="16"/>
    </row>
    <row r="181" spans="1:25" s="9" customFormat="1" ht="13.5" thickBot="1">
      <c r="A181" s="30"/>
      <c r="B181" s="53"/>
      <c r="C181" s="32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16"/>
    </row>
    <row r="182" spans="1:25" s="9" customFormat="1" ht="14.25" thickTop="1" thickBot="1">
      <c r="A182" s="64" t="s">
        <v>0</v>
      </c>
      <c r="B182" s="64"/>
      <c r="C182" s="65"/>
      <c r="D182" s="50">
        <f>SUM(D8:D181)</f>
        <v>388674</v>
      </c>
      <c r="E182" s="50">
        <f>SUM(E8:E181)</f>
        <v>178894896058.17178</v>
      </c>
      <c r="F182" s="50">
        <f>SUM(F8:F181)</f>
        <v>1142385</v>
      </c>
      <c r="G182" s="50">
        <f>SUM(G8:G181)</f>
        <v>157209861362.19638</v>
      </c>
      <c r="H182" s="50">
        <f>SUM(H8:H181)</f>
        <v>3367232</v>
      </c>
      <c r="I182" s="50">
        <f>SUM(I8:I181)</f>
        <v>499197933731.841</v>
      </c>
      <c r="J182" s="50">
        <f>SUM(J8:J181)</f>
        <v>3688491</v>
      </c>
      <c r="K182" s="50">
        <f>SUM(K8:K181)</f>
        <v>547860649131.27966</v>
      </c>
      <c r="L182" s="50">
        <f>SUM(L8:L181)</f>
        <v>8586782</v>
      </c>
      <c r="M182" s="50">
        <f>SUM(M8:M181)</f>
        <v>1383163340283.49</v>
      </c>
      <c r="N182" s="50">
        <f>SUM(N8:N181)</f>
        <v>543564</v>
      </c>
      <c r="O182" s="50">
        <f>SUM(O8:O181)</f>
        <v>740594298771.81995</v>
      </c>
      <c r="P182" s="50">
        <f>SUM(P8:P181)</f>
        <v>543564</v>
      </c>
      <c r="Q182" s="50">
        <f>SUM(Q8:Q181)</f>
        <v>741045164461.75989</v>
      </c>
      <c r="R182" s="50">
        <f>SUM(R8:R181)</f>
        <v>1087128</v>
      </c>
      <c r="S182" s="50">
        <f>SUM(S8:S181)</f>
        <v>1481639463233.5806</v>
      </c>
      <c r="T182" s="50">
        <f>SUM(T8:T181)</f>
        <v>9673910</v>
      </c>
      <c r="U182" s="50">
        <f>SUM(U8:U181)</f>
        <v>2864802803517.0684</v>
      </c>
    </row>
    <row r="183" spans="1:25" s="9" customFormat="1" ht="13.5" thickTop="1">
      <c r="A183" s="11" t="s">
        <v>366</v>
      </c>
      <c r="B183" s="14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6"/>
    </row>
    <row r="184" spans="1:25">
      <c r="A184" s="11" t="s">
        <v>337</v>
      </c>
      <c r="U184" s="47" t="s">
        <v>12</v>
      </c>
    </row>
    <row r="185" spans="1:25">
      <c r="A185" s="11" t="s">
        <v>338</v>
      </c>
      <c r="E185" s="12"/>
      <c r="F185" s="12"/>
      <c r="G185" s="12"/>
      <c r="H185" s="12"/>
      <c r="U185" s="47" t="s">
        <v>12</v>
      </c>
    </row>
    <row r="186" spans="1:25">
      <c r="B186" s="10"/>
      <c r="E186" s="48"/>
      <c r="F186" s="45"/>
      <c r="G186" s="45"/>
      <c r="H186" s="45"/>
      <c r="I186" s="45"/>
      <c r="J186" s="45"/>
      <c r="K186" s="45"/>
      <c r="L186" s="45"/>
      <c r="M186" s="45"/>
      <c r="N186" s="48"/>
      <c r="O186" s="48"/>
    </row>
    <row r="187" spans="1:25" s="19" customFormat="1" ht="11.25">
      <c r="A187" s="17"/>
      <c r="B187" s="18"/>
      <c r="C187" s="19" t="s">
        <v>12</v>
      </c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20"/>
      <c r="W187" s="21"/>
      <c r="X187" s="20"/>
      <c r="Y187" s="22"/>
    </row>
    <row r="190" spans="1:25">
      <c r="C190" s="55"/>
    </row>
    <row r="191" spans="1:25">
      <c r="C191" s="55"/>
    </row>
  </sheetData>
  <mergeCells count="13">
    <mergeCell ref="A182:C182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95" orientation="portrait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NOV 2019</vt:lpstr>
      <vt:lpstr>Jan-Nov 2019</vt:lpstr>
      <vt:lpstr>'Jan-Nov 2019'!Area_de_impressao</vt:lpstr>
      <vt:lpstr>Cab_Val</vt:lpstr>
      <vt:lpstr>'Jan-Nov 2019'!Titulos_de_impressao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2017-12-11T12:41:11Z</cp:lastPrinted>
  <dcterms:created xsi:type="dcterms:W3CDTF">2002-04-23T11:03:15Z</dcterms:created>
  <dcterms:modified xsi:type="dcterms:W3CDTF">2019-12-10T14:02:16Z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