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9-12\"/>
    </mc:Choice>
  </mc:AlternateContent>
  <bookViews>
    <workbookView xWindow="21630" yWindow="195" windowWidth="21660" windowHeight="9870"/>
  </bookViews>
  <sheets>
    <sheet name="DEZ 2019" sheetId="8" r:id="rId1"/>
    <sheet name="Jan-Dez 2019" sheetId="7" r:id="rId2"/>
  </sheets>
  <definedNames>
    <definedName name="_xlnm.Print_Area" localSheetId="1">'Jan-Dez 2019'!$A$1:$U$184</definedName>
    <definedName name="Cab_Perc">#REF!</definedName>
    <definedName name="Cab_Val">'Jan-Dez 2019'!$A$7</definedName>
    <definedName name="_xlnm.Print_Titles" localSheetId="1">'Jan-Dez 2019'!$A:$C,'Jan-Dez 2019'!$1:$7</definedName>
    <definedName name="Tot_Perc">#REF!</definedName>
    <definedName name="Tot_Val">'Jan-Dez 2019'!$A$183</definedName>
  </definedNames>
  <calcPr calcId="152511"/>
</workbook>
</file>

<file path=xl/calcChain.xml><?xml version="1.0" encoding="utf-8"?>
<calcChain xmlns="http://schemas.openxmlformats.org/spreadsheetml/2006/main">
  <c r="S177" i="7" l="1"/>
  <c r="R177" i="7"/>
  <c r="M177" i="7"/>
  <c r="L177" i="7"/>
  <c r="S176" i="7"/>
  <c r="R176" i="7"/>
  <c r="M176" i="7"/>
  <c r="L176" i="7"/>
  <c r="S175" i="7"/>
  <c r="R175" i="7"/>
  <c r="M175" i="7"/>
  <c r="L175" i="7"/>
  <c r="S174" i="7"/>
  <c r="R174" i="7"/>
  <c r="M174" i="7"/>
  <c r="L174" i="7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T160" i="8" l="1"/>
  <c r="T162" i="8"/>
  <c r="U162" i="8"/>
  <c r="U160" i="8"/>
  <c r="T174" i="7"/>
  <c r="T176" i="7"/>
  <c r="U176" i="7"/>
  <c r="U174" i="7"/>
  <c r="T177" i="7"/>
  <c r="T175" i="7"/>
  <c r="U175" i="7"/>
  <c r="U177" i="7"/>
  <c r="T161" i="8"/>
  <c r="T163" i="8"/>
  <c r="U161" i="8"/>
  <c r="U163" i="8"/>
  <c r="S29" i="7"/>
  <c r="R29" i="7"/>
  <c r="M29" i="7"/>
  <c r="L29" i="7"/>
  <c r="S28" i="7"/>
  <c r="R28" i="7"/>
  <c r="M28" i="7"/>
  <c r="L28" i="7"/>
  <c r="S168" i="8"/>
  <c r="R168" i="8"/>
  <c r="M168" i="8"/>
  <c r="L168" i="8"/>
  <c r="U168" i="8" l="1"/>
  <c r="U28" i="7"/>
  <c r="T168" i="8"/>
  <c r="T29" i="7"/>
  <c r="U29" i="7"/>
  <c r="T28" i="7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S169" i="8"/>
  <c r="R169" i="8"/>
  <c r="M169" i="8"/>
  <c r="L169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S30" i="7"/>
  <c r="R30" i="7"/>
  <c r="M30" i="7"/>
  <c r="L30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U50" i="8" l="1"/>
  <c r="U54" i="8"/>
  <c r="U56" i="8"/>
  <c r="U72" i="8"/>
  <c r="U98" i="8"/>
  <c r="U100" i="8"/>
  <c r="U102" i="8"/>
  <c r="U104" i="8"/>
  <c r="T78" i="8"/>
  <c r="T80" i="8"/>
  <c r="T82" i="8"/>
  <c r="T84" i="8"/>
  <c r="T94" i="8"/>
  <c r="T96" i="8"/>
  <c r="T98" i="8"/>
  <c r="T100" i="8"/>
  <c r="U40" i="8"/>
  <c r="U60" i="8"/>
  <c r="U61" i="8"/>
  <c r="U63" i="8"/>
  <c r="U64" i="8"/>
  <c r="U68" i="8"/>
  <c r="T9" i="8"/>
  <c r="U38" i="8"/>
  <c r="T41" i="8"/>
  <c r="T43" i="8"/>
  <c r="T53" i="8"/>
  <c r="T55" i="8"/>
  <c r="T57" i="8"/>
  <c r="T59" i="8"/>
  <c r="T69" i="8"/>
  <c r="T71" i="8"/>
  <c r="T105" i="8"/>
  <c r="T107" i="8"/>
  <c r="T117" i="8"/>
  <c r="T119" i="8"/>
  <c r="T121" i="8"/>
  <c r="T123" i="8"/>
  <c r="T133" i="8"/>
  <c r="T135" i="8"/>
  <c r="T137" i="8"/>
  <c r="T139" i="8"/>
  <c r="T141" i="8"/>
  <c r="T143" i="8"/>
  <c r="T145" i="8"/>
  <c r="T147" i="8"/>
  <c r="T149" i="8"/>
  <c r="T151" i="8"/>
  <c r="T153" i="8"/>
  <c r="T155" i="8"/>
  <c r="T157" i="8"/>
  <c r="T159" i="8"/>
  <c r="T165" i="8"/>
  <c r="T167" i="8"/>
  <c r="U21" i="7"/>
  <c r="U23" i="7"/>
  <c r="U25" i="7"/>
  <c r="U27" i="7"/>
  <c r="U114" i="8"/>
  <c r="U116" i="8"/>
  <c r="U118" i="8"/>
  <c r="U120" i="8"/>
  <c r="U8" i="8"/>
  <c r="U34" i="8"/>
  <c r="T30" i="8"/>
  <c r="T32" i="8"/>
  <c r="T34" i="8"/>
  <c r="T36" i="8"/>
  <c r="U124" i="8"/>
  <c r="U125" i="8"/>
  <c r="U127" i="8"/>
  <c r="U128" i="8"/>
  <c r="U23" i="8"/>
  <c r="U25" i="8"/>
  <c r="U27" i="8"/>
  <c r="U28" i="8"/>
  <c r="U73" i="8"/>
  <c r="U75" i="8"/>
  <c r="U76" i="8"/>
  <c r="U77" i="8"/>
  <c r="U79" i="8"/>
  <c r="U80" i="8"/>
  <c r="U89" i="8"/>
  <c r="U91" i="8"/>
  <c r="U92" i="8"/>
  <c r="U96" i="8"/>
  <c r="T14" i="7"/>
  <c r="U13" i="7"/>
  <c r="U14" i="7"/>
  <c r="U15" i="7"/>
  <c r="U17" i="7"/>
  <c r="U19" i="7"/>
  <c r="T15" i="7"/>
  <c r="T17" i="7"/>
  <c r="T19" i="7"/>
  <c r="T10" i="8"/>
  <c r="T12" i="8"/>
  <c r="T15" i="8"/>
  <c r="T17" i="8"/>
  <c r="T18" i="8"/>
  <c r="T20" i="8"/>
  <c r="T23" i="8"/>
  <c r="T25" i="8"/>
  <c r="T26" i="8"/>
  <c r="U29" i="8"/>
  <c r="U31" i="8"/>
  <c r="U32" i="8"/>
  <c r="U36" i="8"/>
  <c r="T46" i="8"/>
  <c r="T48" i="8"/>
  <c r="T50" i="8"/>
  <c r="T52" i="8"/>
  <c r="U66" i="8"/>
  <c r="U70" i="8"/>
  <c r="T73" i="8"/>
  <c r="T75" i="8"/>
  <c r="T85" i="8"/>
  <c r="T87" i="8"/>
  <c r="T89" i="8"/>
  <c r="T91" i="8"/>
  <c r="U93" i="8"/>
  <c r="U95" i="8"/>
  <c r="T110" i="8"/>
  <c r="T112" i="8"/>
  <c r="T114" i="8"/>
  <c r="T116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4" i="8"/>
  <c r="U166" i="8"/>
  <c r="U10" i="8"/>
  <c r="U12" i="8"/>
  <c r="U16" i="8"/>
  <c r="U18" i="8"/>
  <c r="U20" i="8"/>
  <c r="T37" i="8"/>
  <c r="T39" i="8"/>
  <c r="U41" i="8"/>
  <c r="U43" i="8"/>
  <c r="U44" i="8"/>
  <c r="U45" i="8"/>
  <c r="U47" i="8"/>
  <c r="U48" i="8"/>
  <c r="U57" i="8"/>
  <c r="U59" i="8"/>
  <c r="T62" i="8"/>
  <c r="T64" i="8"/>
  <c r="T66" i="8"/>
  <c r="T68" i="8"/>
  <c r="U82" i="8"/>
  <c r="U86" i="8"/>
  <c r="U88" i="8"/>
  <c r="T101" i="8"/>
  <c r="T103" i="8"/>
  <c r="U105" i="8"/>
  <c r="U107" i="8"/>
  <c r="U108" i="8"/>
  <c r="U109" i="8"/>
  <c r="U111" i="8"/>
  <c r="U112" i="8"/>
  <c r="U121" i="8"/>
  <c r="U123" i="8"/>
  <c r="T126" i="8"/>
  <c r="T128" i="8"/>
  <c r="T130" i="8"/>
  <c r="T132" i="8"/>
  <c r="U14" i="8"/>
  <c r="T22" i="7"/>
  <c r="T24" i="7"/>
  <c r="T26" i="7"/>
  <c r="T30" i="7"/>
  <c r="T16" i="7"/>
  <c r="T18" i="7"/>
  <c r="T20" i="7"/>
  <c r="U16" i="7"/>
  <c r="U18" i="7"/>
  <c r="U20" i="7"/>
  <c r="T13" i="7"/>
  <c r="U84" i="8"/>
  <c r="U52" i="8"/>
  <c r="U9" i="8"/>
  <c r="U11" i="8"/>
  <c r="U13" i="8"/>
  <c r="U15" i="8"/>
  <c r="U17" i="8"/>
  <c r="U19" i="8"/>
  <c r="U21" i="8"/>
  <c r="U26" i="8"/>
  <c r="T31" i="8"/>
  <c r="U33" i="8"/>
  <c r="U35" i="8"/>
  <c r="T38" i="8"/>
  <c r="T40" i="8"/>
  <c r="U42" i="8"/>
  <c r="T45" i="8"/>
  <c r="T47" i="8"/>
  <c r="U49" i="8"/>
  <c r="U51" i="8"/>
  <c r="T54" i="8"/>
  <c r="T56" i="8"/>
  <c r="U58" i="8"/>
  <c r="T61" i="8"/>
  <c r="T63" i="8"/>
  <c r="U65" i="8"/>
  <c r="U67" i="8"/>
  <c r="T70" i="8"/>
  <c r="T72" i="8"/>
  <c r="U74" i="8"/>
  <c r="T77" i="8"/>
  <c r="T79" i="8"/>
  <c r="U81" i="8"/>
  <c r="U83" i="8"/>
  <c r="T86" i="8"/>
  <c r="T88" i="8"/>
  <c r="U90" i="8"/>
  <c r="T93" i="8"/>
  <c r="T95" i="8"/>
  <c r="U97" i="8"/>
  <c r="U99" i="8"/>
  <c r="T102" i="8"/>
  <c r="T104" i="8"/>
  <c r="U106" i="8"/>
  <c r="T109" i="8"/>
  <c r="T111" i="8"/>
  <c r="U113" i="8"/>
  <c r="U115" i="8"/>
  <c r="T118" i="8"/>
  <c r="T120" i="8"/>
  <c r="U122" i="8"/>
  <c r="T125" i="8"/>
  <c r="T127" i="8"/>
  <c r="U129" i="8"/>
  <c r="U131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4" i="8"/>
  <c r="T166" i="8"/>
  <c r="U169" i="8"/>
  <c r="U22" i="8"/>
  <c r="U24" i="8"/>
  <c r="T29" i="8"/>
  <c r="T8" i="8"/>
  <c r="T11" i="8"/>
  <c r="T13" i="8"/>
  <c r="T14" i="8"/>
  <c r="T16" i="8"/>
  <c r="T19" i="8"/>
  <c r="T21" i="8"/>
  <c r="T22" i="8"/>
  <c r="T24" i="8"/>
  <c r="T27" i="8"/>
  <c r="U30" i="8"/>
  <c r="T33" i="8"/>
  <c r="T35" i="8"/>
  <c r="U37" i="8"/>
  <c r="U39" i="8"/>
  <c r="T42" i="8"/>
  <c r="T44" i="8"/>
  <c r="U46" i="8"/>
  <c r="T49" i="8"/>
  <c r="T51" i="8"/>
  <c r="U53" i="8"/>
  <c r="U55" i="8"/>
  <c r="T58" i="8"/>
  <c r="T60" i="8"/>
  <c r="U62" i="8"/>
  <c r="T65" i="8"/>
  <c r="T67" i="8"/>
  <c r="U69" i="8"/>
  <c r="U71" i="8"/>
  <c r="T74" i="8"/>
  <c r="T76" i="8"/>
  <c r="U78" i="8"/>
  <c r="T81" i="8"/>
  <c r="T83" i="8"/>
  <c r="U85" i="8"/>
  <c r="U87" i="8"/>
  <c r="T90" i="8"/>
  <c r="T92" i="8"/>
  <c r="U94" i="8"/>
  <c r="T97" i="8"/>
  <c r="T99" i="8"/>
  <c r="U101" i="8"/>
  <c r="U103" i="8"/>
  <c r="T106" i="8"/>
  <c r="T108" i="8"/>
  <c r="U110" i="8"/>
  <c r="T113" i="8"/>
  <c r="T115" i="8"/>
  <c r="U117" i="8"/>
  <c r="U119" i="8"/>
  <c r="T122" i="8"/>
  <c r="T124" i="8"/>
  <c r="U126" i="8"/>
  <c r="T129" i="8"/>
  <c r="T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5" i="8"/>
  <c r="U167" i="8"/>
  <c r="T169" i="8"/>
  <c r="T28" i="8"/>
  <c r="T21" i="7"/>
  <c r="T23" i="7"/>
  <c r="T25" i="7"/>
  <c r="T27" i="7"/>
  <c r="U22" i="7"/>
  <c r="U24" i="7"/>
  <c r="U26" i="7"/>
  <c r="U30" i="7"/>
  <c r="S38" i="7" l="1"/>
  <c r="R38" i="7"/>
  <c r="M38" i="7"/>
  <c r="L38" i="7"/>
  <c r="S37" i="7"/>
  <c r="R37" i="7"/>
  <c r="M37" i="7"/>
  <c r="L37" i="7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T31" i="7" l="1"/>
  <c r="T33" i="7"/>
  <c r="T35" i="7"/>
  <c r="T37" i="7"/>
  <c r="U31" i="7"/>
  <c r="U38" i="7"/>
  <c r="U33" i="7"/>
  <c r="U35" i="7"/>
  <c r="U37" i="7"/>
  <c r="T36" i="7"/>
  <c r="T32" i="7"/>
  <c r="T34" i="7"/>
  <c r="U32" i="7"/>
  <c r="U34" i="7"/>
  <c r="U36" i="7"/>
  <c r="T38" i="7"/>
  <c r="S46" i="7" l="1"/>
  <c r="R46" i="7"/>
  <c r="M46" i="7"/>
  <c r="L46" i="7"/>
  <c r="S45" i="7"/>
  <c r="R45" i="7"/>
  <c r="M45" i="7"/>
  <c r="L45" i="7"/>
  <c r="S44" i="7"/>
  <c r="R44" i="7"/>
  <c r="M44" i="7"/>
  <c r="L44" i="7"/>
  <c r="S43" i="7"/>
  <c r="R43" i="7"/>
  <c r="M43" i="7"/>
  <c r="L43" i="7"/>
  <c r="U43" i="7" l="1"/>
  <c r="U45" i="7"/>
  <c r="T43" i="7"/>
  <c r="T45" i="7"/>
  <c r="T44" i="7"/>
  <c r="T46" i="7"/>
  <c r="U44" i="7"/>
  <c r="U46" i="7"/>
  <c r="Q170" i="8" l="1"/>
  <c r="P170" i="8"/>
  <c r="O170" i="8"/>
  <c r="N170" i="8"/>
  <c r="K170" i="8"/>
  <c r="J170" i="8"/>
  <c r="I170" i="8"/>
  <c r="H170" i="8"/>
  <c r="G170" i="8"/>
  <c r="F170" i="8"/>
  <c r="E170" i="8"/>
  <c r="D170" i="8"/>
  <c r="R170" i="8" l="1"/>
  <c r="S170" i="8"/>
  <c r="L170" i="8"/>
  <c r="M170" i="8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M47" i="7"/>
  <c r="L47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T40" i="7" l="1"/>
  <c r="T42" i="7"/>
  <c r="T48" i="7"/>
  <c r="T50" i="7"/>
  <c r="U170" i="8"/>
  <c r="T170" i="8"/>
  <c r="U40" i="7"/>
  <c r="U42" i="7"/>
  <c r="U48" i="7"/>
  <c r="U50" i="7"/>
  <c r="U39" i="7"/>
  <c r="U41" i="7"/>
  <c r="U47" i="7"/>
  <c r="U49" i="7"/>
  <c r="T39" i="7"/>
  <c r="T41" i="7"/>
  <c r="T47" i="7"/>
  <c r="T49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8" i="7"/>
  <c r="S178" i="7"/>
  <c r="R179" i="7"/>
  <c r="S179" i="7"/>
  <c r="R180" i="7"/>
  <c r="S180" i="7"/>
  <c r="R181" i="7"/>
  <c r="S181" i="7"/>
  <c r="R182" i="7"/>
  <c r="S182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0" i="7"/>
  <c r="S10" i="7"/>
  <c r="R11" i="7"/>
  <c r="S11" i="7"/>
  <c r="R12" i="7"/>
  <c r="S12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S9" i="7"/>
  <c r="R9" i="7"/>
  <c r="S8" i="7"/>
  <c r="R8" i="7"/>
  <c r="M58" i="7" l="1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T53" i="7" l="1"/>
  <c r="T55" i="7"/>
  <c r="T57" i="7"/>
  <c r="T51" i="7"/>
  <c r="U52" i="7"/>
  <c r="U54" i="7"/>
  <c r="U56" i="7"/>
  <c r="T52" i="7"/>
  <c r="T54" i="7"/>
  <c r="T56" i="7"/>
  <c r="T58" i="7"/>
  <c r="U51" i="7"/>
  <c r="U53" i="7"/>
  <c r="U55" i="7"/>
  <c r="U57" i="7"/>
  <c r="U58" i="7"/>
  <c r="M66" i="7" l="1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T64" i="7" l="1"/>
  <c r="T60" i="7"/>
  <c r="T62" i="7"/>
  <c r="T65" i="7"/>
  <c r="T66" i="7"/>
  <c r="T59" i="7"/>
  <c r="T61" i="7"/>
  <c r="T63" i="7"/>
  <c r="U60" i="7"/>
  <c r="U62" i="7"/>
  <c r="U64" i="7"/>
  <c r="U66" i="7"/>
  <c r="U59" i="7"/>
  <c r="U61" i="7"/>
  <c r="U63" i="7"/>
  <c r="U65" i="7"/>
  <c r="M74" i="7" l="1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T68" i="7" l="1"/>
  <c r="T70" i="7"/>
  <c r="T72" i="7"/>
  <c r="U68" i="7"/>
  <c r="T67" i="7"/>
  <c r="T69" i="7"/>
  <c r="T71" i="7"/>
  <c r="T73" i="7"/>
  <c r="T74" i="7"/>
  <c r="U67" i="7"/>
  <c r="U69" i="7"/>
  <c r="U70" i="7"/>
  <c r="U71" i="7"/>
  <c r="U72" i="7"/>
  <c r="U73" i="7"/>
  <c r="U74" i="7"/>
  <c r="M89" i="7" l="1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T82" i="7" l="1"/>
  <c r="T84" i="7"/>
  <c r="T86" i="7"/>
  <c r="U82" i="7"/>
  <c r="U86" i="7"/>
  <c r="U88" i="7"/>
  <c r="U84" i="7"/>
  <c r="U87" i="7"/>
  <c r="T88" i="7"/>
  <c r="U83" i="7"/>
  <c r="U85" i="7"/>
  <c r="U89" i="7"/>
  <c r="T83" i="7"/>
  <c r="T85" i="7"/>
  <c r="T87" i="7"/>
  <c r="T89" i="7"/>
  <c r="M90" i="7"/>
  <c r="L90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U75" i="7" l="1"/>
  <c r="U77" i="7"/>
  <c r="U79" i="7"/>
  <c r="U81" i="7"/>
  <c r="T76" i="7"/>
  <c r="T78" i="7"/>
  <c r="T80" i="7"/>
  <c r="T90" i="7"/>
  <c r="U76" i="7"/>
  <c r="U80" i="7"/>
  <c r="U90" i="7"/>
  <c r="T75" i="7"/>
  <c r="T77" i="7"/>
  <c r="T79" i="7"/>
  <c r="T81" i="7"/>
  <c r="U78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106" i="7"/>
  <c r="L106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42" i="7"/>
  <c r="L142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0" i="7"/>
  <c r="M11" i="7"/>
  <c r="M12" i="7"/>
  <c r="M159" i="7"/>
  <c r="M160" i="7"/>
  <c r="M161" i="7"/>
  <c r="M162" i="7"/>
  <c r="M163" i="7"/>
  <c r="M164" i="7"/>
  <c r="M165" i="7"/>
  <c r="M178" i="7"/>
  <c r="M179" i="7"/>
  <c r="M180" i="7"/>
  <c r="M181" i="7"/>
  <c r="M182" i="7"/>
  <c r="L10" i="7"/>
  <c r="L11" i="7"/>
  <c r="L12" i="7"/>
  <c r="L159" i="7"/>
  <c r="L160" i="7"/>
  <c r="L161" i="7"/>
  <c r="L162" i="7"/>
  <c r="L163" i="7"/>
  <c r="L164" i="7"/>
  <c r="L165" i="7"/>
  <c r="L178" i="7"/>
  <c r="L179" i="7"/>
  <c r="L180" i="7"/>
  <c r="L181" i="7"/>
  <c r="L182" i="7"/>
  <c r="L8" i="7"/>
  <c r="L9" i="7"/>
  <c r="M9" i="7"/>
  <c r="E183" i="7"/>
  <c r="F183" i="7"/>
  <c r="G183" i="7"/>
  <c r="H183" i="7"/>
  <c r="I183" i="7"/>
  <c r="J183" i="7"/>
  <c r="K183" i="7"/>
  <c r="N183" i="7"/>
  <c r="O183" i="7"/>
  <c r="P183" i="7"/>
  <c r="Q183" i="7"/>
  <c r="D183" i="7"/>
  <c r="M8" i="7"/>
  <c r="M183" i="7" l="1"/>
  <c r="T137" i="7"/>
  <c r="U100" i="7"/>
  <c r="U161" i="7"/>
  <c r="T117" i="7"/>
  <c r="T8" i="7"/>
  <c r="T179" i="7"/>
  <c r="U182" i="7"/>
  <c r="U12" i="7"/>
  <c r="T115" i="7"/>
  <c r="T116" i="7"/>
  <c r="T118" i="7"/>
  <c r="T119" i="7"/>
  <c r="T120" i="7"/>
  <c r="T121" i="7"/>
  <c r="T122" i="7"/>
  <c r="T107" i="7"/>
  <c r="T108" i="7"/>
  <c r="T109" i="7"/>
  <c r="T110" i="7"/>
  <c r="T111" i="7"/>
  <c r="T112" i="7"/>
  <c r="T113" i="7"/>
  <c r="T114" i="7"/>
  <c r="T91" i="7"/>
  <c r="T92" i="7"/>
  <c r="T93" i="7"/>
  <c r="T94" i="7"/>
  <c r="T95" i="7"/>
  <c r="T96" i="7"/>
  <c r="T97" i="7"/>
  <c r="T106" i="7"/>
  <c r="U98" i="7"/>
  <c r="U99" i="7"/>
  <c r="U101" i="7"/>
  <c r="U102" i="7"/>
  <c r="U103" i="7"/>
  <c r="U104" i="7"/>
  <c r="U105" i="7"/>
  <c r="U136" i="7"/>
  <c r="U137" i="7"/>
  <c r="U138" i="7"/>
  <c r="U139" i="7"/>
  <c r="U140" i="7"/>
  <c r="U141" i="7"/>
  <c r="U130" i="7"/>
  <c r="U132" i="7"/>
  <c r="U133" i="7"/>
  <c r="U134" i="7"/>
  <c r="U135" i="7"/>
  <c r="T166" i="7"/>
  <c r="T169" i="7"/>
  <c r="T152" i="7"/>
  <c r="T157" i="7"/>
  <c r="T150" i="7"/>
  <c r="T142" i="7"/>
  <c r="T182" i="7"/>
  <c r="T178" i="7"/>
  <c r="T162" i="7"/>
  <c r="T12" i="7"/>
  <c r="U181" i="7"/>
  <c r="U165" i="7"/>
  <c r="U11" i="7"/>
  <c r="T167" i="7"/>
  <c r="T168" i="7"/>
  <c r="T170" i="7"/>
  <c r="T171" i="7"/>
  <c r="T172" i="7"/>
  <c r="T173" i="7"/>
  <c r="T151" i="7"/>
  <c r="T153" i="7"/>
  <c r="T154" i="7"/>
  <c r="T155" i="7"/>
  <c r="T156" i="7"/>
  <c r="T158" i="7"/>
  <c r="T143" i="7"/>
  <c r="T144" i="7"/>
  <c r="T145" i="7"/>
  <c r="T146" i="7"/>
  <c r="T147" i="7"/>
  <c r="T149" i="7"/>
  <c r="T123" i="7"/>
  <c r="T124" i="7"/>
  <c r="T125" i="7"/>
  <c r="T126" i="7"/>
  <c r="T127" i="7"/>
  <c r="T128" i="7"/>
  <c r="T129" i="7"/>
  <c r="T180" i="7"/>
  <c r="T164" i="7"/>
  <c r="T160" i="7"/>
  <c r="U179" i="7"/>
  <c r="U159" i="7"/>
  <c r="U115" i="7"/>
  <c r="U119" i="7"/>
  <c r="U108" i="7"/>
  <c r="U113" i="7"/>
  <c r="U93" i="7"/>
  <c r="U106" i="7"/>
  <c r="T104" i="7"/>
  <c r="T136" i="7"/>
  <c r="T138" i="7"/>
  <c r="T139" i="7"/>
  <c r="T140" i="7"/>
  <c r="T141" i="7"/>
  <c r="T130" i="7"/>
  <c r="T131" i="7"/>
  <c r="T132" i="7"/>
  <c r="T133" i="7"/>
  <c r="U9" i="7"/>
  <c r="T9" i="7"/>
  <c r="U116" i="7"/>
  <c r="U117" i="7"/>
  <c r="U118" i="7"/>
  <c r="U120" i="7"/>
  <c r="U121" i="7"/>
  <c r="U122" i="7"/>
  <c r="T98" i="7"/>
  <c r="T99" i="7"/>
  <c r="T100" i="7"/>
  <c r="T101" i="7"/>
  <c r="T102" i="7"/>
  <c r="T103" i="7"/>
  <c r="T105" i="7"/>
  <c r="T181" i="7"/>
  <c r="U180" i="7"/>
  <c r="U164" i="7"/>
  <c r="U160" i="7"/>
  <c r="U10" i="7"/>
  <c r="T163" i="7"/>
  <c r="T159" i="7"/>
  <c r="U178" i="7"/>
  <c r="U162" i="7"/>
  <c r="U166" i="7"/>
  <c r="U167" i="7"/>
  <c r="U168" i="7"/>
  <c r="U169" i="7"/>
  <c r="U170" i="7"/>
  <c r="U171" i="7"/>
  <c r="U172" i="7"/>
  <c r="U173" i="7"/>
  <c r="U151" i="7"/>
  <c r="U152" i="7"/>
  <c r="U153" i="7"/>
  <c r="U154" i="7"/>
  <c r="U155" i="7"/>
  <c r="U156" i="7"/>
  <c r="U157" i="7"/>
  <c r="U158" i="7"/>
  <c r="U143" i="7"/>
  <c r="U144" i="7"/>
  <c r="U145" i="7"/>
  <c r="U146" i="7"/>
  <c r="U147" i="7"/>
  <c r="U148" i="7"/>
  <c r="U149" i="7"/>
  <c r="U150" i="7"/>
  <c r="U126" i="7"/>
  <c r="U127" i="7"/>
  <c r="U128" i="7"/>
  <c r="U129" i="7"/>
  <c r="U142" i="7"/>
  <c r="U107" i="7"/>
  <c r="U109" i="7"/>
  <c r="U110" i="7"/>
  <c r="U111" i="7"/>
  <c r="U112" i="7"/>
  <c r="U114" i="7"/>
  <c r="U91" i="7"/>
  <c r="U92" i="7"/>
  <c r="U94" i="7"/>
  <c r="U96" i="7"/>
  <c r="U97" i="7"/>
  <c r="U8" i="7"/>
  <c r="S183" i="7"/>
  <c r="T10" i="7"/>
  <c r="U163" i="7"/>
  <c r="T134" i="7"/>
  <c r="T135" i="7"/>
  <c r="T148" i="7"/>
  <c r="R183" i="7"/>
  <c r="T165" i="7"/>
  <c r="T161" i="7"/>
  <c r="T11" i="7"/>
  <c r="U131" i="7"/>
  <c r="L183" i="7"/>
  <c r="U123" i="7"/>
  <c r="U124" i="7"/>
  <c r="U125" i="7"/>
  <c r="U95" i="7"/>
  <c r="T183" i="7" l="1"/>
  <c r="U183" i="7"/>
</calcChain>
</file>

<file path=xl/sharedStrings.xml><?xml version="1.0" encoding="utf-8"?>
<sst xmlns="http://schemas.openxmlformats.org/spreadsheetml/2006/main" count="750" uniqueCount="371">
  <si>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</si>
  <si>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</si>
  <si>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</si>
  <si>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</si>
  <si>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</si>
  <si>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</si>
  <si>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</si>
  <si>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</si>
  <si>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</si>
  <si>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</si>
  <si>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</si>
  <si>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</si>
  <si>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</si>
  <si>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</si>
  <si>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</si>
  <si>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</si>
  <si>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</si>
  <si>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</si>
  <si>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</si>
  <si>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</si>
  <si>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</si>
  <si>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</si>
  <si>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</si>
  <si>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</si>
  <si>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</si>
  <si>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</si>
  <si>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</si>
  <si>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</si>
  <si>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</si>
  <si>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</si>
  <si>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</si>
  <si>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</si>
  <si>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</si>
  <si>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</si>
  <si>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</si>
  <si>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</si>
  <si>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</si>
  <si>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</si>
  <si>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</si>
  <si>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</si>
  <si>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</si>
  <si>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</si>
  <si>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</si>
  <si>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</si>
  <si>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</si>
  <si>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</si>
  <si>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</si>
  <si>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</si>
  <si>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</si>
  <si>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</si>
  <si>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</si>
  <si>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</si>
  <si>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</si>
  <si>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</si>
  <si>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</si>
  <si>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</si>
  <si>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</si>
  <si>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</si>
  <si>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</si>
  <si>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</si>
  <si>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</si>
  <si>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</si>
  <si>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</si>
  <si>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</si>
  <si>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</si>
  <si>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</si>
  <si>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</si>
  <si>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</si>
  <si>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</si>
  <si>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</si>
  <si>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</si>
  <si>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</si>
  <si>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</si>
  <si>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</si>
  <si>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</si>
  <si>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</si>
  <si>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</si>
  <si>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</si>
  <si>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</si>
  <si>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</si>
  <si>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</si>
  <si>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</si>
  <si>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</si>
  <si>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</si>
  <si>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</si>
  <si>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</si>
  <si>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</si>
  <si>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</si>
  <si>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</si>
  <si>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</si>
  <si>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</si>
  <si>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</si>
  <si>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</si>
  <si>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</si>
  <si>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</si>
  <si>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</si>
  <si>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</si>
  <si>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</si>
  <si>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</si>
  <si>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</si>
  <si>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</si>
  <si>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</si>
  <si>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</si>
  <si>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</si>
  <si>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</si>
  <si>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</si>
  <si>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</si>
  <si>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</si>
  <si>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</si>
  <si>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</si>
  <si>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</si>
  <si>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</si>
  <si>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</si>
  <si>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</si>
  <si>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</si>
  <si>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</si>
  <si>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</si>
  <si>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</si>
  <si>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</si>
  <si>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</si>
  <si>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</si>
  <si>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</si>
  <si>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</si>
  <si>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</si>
  <si>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</si>
  <si>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</si>
  <si>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</si>
  <si>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</si>
  <si>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</si>
  <si>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</si>
  <si>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</si>
  <si>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</si>
  <si>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</si>
  <si>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</si>
  <si>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</si>
  <si>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</si>
  <si>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</si>
  <si>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</si>
  <si>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</si>
  <si>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</si>
  <si>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</si>
  <si>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</si>
  <si>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</si>
  <si>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</si>
  <si>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</si>
  <si>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</si>
  <si>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</si>
  <si>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</si>
  <si>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</si>
  <si>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</si>
  <si>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</si>
  <si>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</si>
  <si>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</si>
  <si>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</si>
  <si>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</si>
  <si>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</si>
  <si>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</si>
  <si>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</si>
  <si>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</si>
  <si>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</si>
  <si>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</si>
  <si>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</si>
  <si>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</si>
  <si>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</si>
  <si>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</si>
  <si>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</si>
  <si>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</si>
  <si>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</si>
  <si>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</si>
  <si>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</si>
  <si>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</si>
  <si>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</si>
  <si>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</si>
  <si>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</si>
  <si>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</si>
  <si>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</si>
  <si>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</si>
  <si>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</si>
  <si>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</si>
  <si>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</si>
  <si>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</si>
  <si>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</si>
  <si>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</si>
  <si>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</si>
  <si>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</si>
  <si>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</si>
  <si>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</si>
  <si>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</si>
  <si>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</si>
  <si>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</si>
  <si>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</si>
  <si>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</si>
  <si>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</si>
  <si>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</si>
  <si>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</si>
  <si>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</si>
  <si>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</si>
  <si>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</si>
  <si>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</si>
  <si>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</si>
  <si>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</si>
  <si>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</si>
  <si>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</si>
  <si>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</si>
  <si>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</si>
  <si>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</si>
  <si>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</si>
  <si>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</si>
  <si>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</si>
  <si>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</si>
  <si>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</si>
  <si>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</si>
  <si>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</si>
  <si>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</si>
  <si>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</si>
  <si>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</si>
  <si>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</si>
  <si>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</si>
  <si>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</si>
  <si>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</si>
  <si>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</si>
  <si>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</si>
  <si>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</si>
  <si>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</si>
  <si>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</si>
  <si>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</si>
  <si>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</si>
  <si>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</si>
  <si>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</si>
  <si>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</si>
  <si>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</si>
  <si>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</si>
  <si>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</si>
  <si>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</si>
  <si>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</si>
  <si>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</si>
  <si>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</si>
  <si>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</si>
  <si>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</si>
  <si>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</si>
  <si>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</si>
  <si>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</si>
  <si>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</si>
  <si>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</si>
  <si>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</si>
  <si>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</si>
  <si>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</si>
  <si>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</si>
  <si>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</si>
  <si>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</si>
  <si>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</si>
  <si>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</si>
  <si>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</si>
  <si>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</si>
  <si>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</si>
  <si>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</si>
  <si>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</si>
  <si>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</si>
  <si>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</si>
  <si>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</si>
  <si>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</si>
  <si>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</si>
  <si>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</si>
  <si>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</si>
  <si>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</si>
  <si>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</si>
  <si>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</si>
  <si>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</si>
  <si>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</si>
  <si>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</si>
  <si>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</si>
  <si>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</si>
  <si>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</si>
  <si>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</si>
  <si>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</si>
  <si>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</si>
  <si>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</si>
  <si>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</si>
  <si>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</si>
  <si>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</si>
  <si>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</si>
  <si>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</si>
  <si>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</si>
  <si>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</si>
  <si>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</si>
  <si>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</si>
  <si>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</si>
  <si>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</si>
  <si>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</si>
  <si>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</si>
  <si>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</si>
  <si>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</si>
  <si>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</si>
  <si>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</si>
  <si>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</si>
  <si>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</si>
  <si>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</si>
  <si>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</si>
  <si>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</si>
  <si>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</si>
  <si>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</si>
  <si>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</si>
  <si>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</si>
  <si>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</si>
  <si>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</si>
  <si>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</si>
  <si>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</si>
  <si>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</si>
  <si>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</si>
  <si>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</si>
  <si>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</si>
  <si>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</si>
  <si>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</si>
  <si>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</si>
  <si>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</si>
  <si>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</si>
  <si>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</si>
  <si>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</si>
  <si>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</si>
  <si>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</si>
  <si>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</si>
  <si>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</si>
  <si>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</si>
  <si>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</si>
  <si>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</si>
  <si>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</si>
  <si>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</si>
  <si>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</si>
  <si>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</si>
  <si>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</si>
  <si>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</si>
  <si>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</si>
  <si>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</si>
  <si>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</si>
  <si>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</si>
  <si>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</si>
  <si>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</si>
  <si>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</si>
  <si>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</si>
  <si>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</si>
  <si>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</si>
  <si>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</si>
  <si>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</si>
  <si>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</si>
  <si>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</si>
  <si>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</si>
  <si>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</si>
  <si>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</si>
  <si>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</si>
  <si>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</si>
  <si>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</si>
  <si>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</si>
  <si>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</si>
  <si>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</si>
  <si>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</si>
  <si>
    <t>PLURAL S.A. BANCO MÚLTIPLO</t>
  </si>
  <si>
    <t>31.872.495</t>
  </si>
  <si>
    <t>BANCO C6 S.A.</t>
  </si>
  <si>
    <t>MONEYCORP BANCO DE CÂMBIO S.A.</t>
  </si>
  <si>
    <t>IB CORRETORA DE CÂMBIO, TÍTULOS E VALORES MOBILIÁRIOS S.A.</t>
  </si>
  <si>
    <t>58.497.702</t>
  </si>
  <si>
    <t>BANCO SMARTBANK S.A.</t>
  </si>
  <si>
    <t>MULTIMONEY INVESTIMENTOS E PARTICIPACOES LTDA.</t>
  </si>
  <si>
    <t>09.516.419</t>
  </si>
  <si>
    <t>BANCO ORIGINAL DO AGRONEGÓCIO S.A.</t>
  </si>
  <si>
    <t>SEALANDAIR SERVICOS DE TURISMO LTDA</t>
  </si>
  <si>
    <t>Registros de câmbio contratado em DEZEMBRO / 2019</t>
  </si>
  <si>
    <t>Fonte: Sistema Câmbio; Dados extraídos em: 10.01.2020.</t>
  </si>
  <si>
    <t>Registros de câmbio contratado - Acumulado Jan-Dez/2019</t>
  </si>
  <si>
    <t>33.264.668</t>
  </si>
  <si>
    <t>BANCO XP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</si>
</sst>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9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366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4828</v>
      </c>
      <c r="E8" s="42">
        <v>1483791260.0799999</v>
      </c>
      <c r="F8" s="42">
        <v>18785</v>
      </c>
      <c r="G8" s="42">
        <v>2255611178.5419998</v>
      </c>
      <c r="H8" s="42">
        <v>20365</v>
      </c>
      <c r="I8" s="42">
        <v>5551767725.9700003</v>
      </c>
      <c r="J8" s="42">
        <v>42476</v>
      </c>
      <c r="K8" s="42">
        <v>10610383081.569599</v>
      </c>
      <c r="L8" s="42">
        <f t="shared" ref="L8:M28" si="0">J8+H8+F8+D8</f>
        <v>86454</v>
      </c>
      <c r="M8" s="42">
        <f t="shared" si="0"/>
        <v>19901553246.161598</v>
      </c>
      <c r="N8" s="42">
        <v>812</v>
      </c>
      <c r="O8" s="42">
        <v>22244814334.790001</v>
      </c>
      <c r="P8" s="42">
        <v>772</v>
      </c>
      <c r="Q8" s="42">
        <v>21793445661.02</v>
      </c>
      <c r="R8" s="42">
        <f>N8+P8</f>
        <v>1584</v>
      </c>
      <c r="S8" s="42">
        <f>O8+Q8</f>
        <v>44038259995.809998</v>
      </c>
      <c r="T8" s="42">
        <f t="shared" ref="T8:U28" si="1">R8+L8</f>
        <v>88038</v>
      </c>
      <c r="U8" s="42">
        <f t="shared" si="1"/>
        <v>63939813241.971596</v>
      </c>
      <c r="V8" s="16"/>
    </row>
    <row r="9" spans="1:22" s="9" customFormat="1">
      <c r="A9" s="30">
        <v>2</v>
      </c>
      <c r="B9" s="53" t="s">
        <v>22</v>
      </c>
      <c r="C9" s="32" t="s">
        <v>23</v>
      </c>
      <c r="D9" s="43">
        <v>6068</v>
      </c>
      <c r="E9" s="43">
        <v>7777287742.8500004</v>
      </c>
      <c r="F9" s="43">
        <v>20282</v>
      </c>
      <c r="G9" s="43">
        <v>3522486011.8597999</v>
      </c>
      <c r="H9" s="43">
        <v>45098</v>
      </c>
      <c r="I9" s="43">
        <v>15272476438.52</v>
      </c>
      <c r="J9" s="43">
        <v>32828</v>
      </c>
      <c r="K9" s="43">
        <v>21514862093.250301</v>
      </c>
      <c r="L9" s="43">
        <f t="shared" si="0"/>
        <v>104276</v>
      </c>
      <c r="M9" s="43">
        <f t="shared" si="0"/>
        <v>48087112286.480103</v>
      </c>
      <c r="N9" s="43">
        <v>697</v>
      </c>
      <c r="O9" s="43">
        <v>3780858995.9099998</v>
      </c>
      <c r="P9" s="43">
        <v>713</v>
      </c>
      <c r="Q9" s="43">
        <v>3144743508.9299998</v>
      </c>
      <c r="R9" s="43">
        <f>N9+P9</f>
        <v>1410</v>
      </c>
      <c r="S9" s="43">
        <f>O9+Q9</f>
        <v>6925602504.8400002</v>
      </c>
      <c r="T9" s="43">
        <f t="shared" si="1"/>
        <v>105686</v>
      </c>
      <c r="U9" s="43">
        <f t="shared" si="1"/>
        <v>55012714791.320099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6689</v>
      </c>
      <c r="E10" s="44">
        <v>1925620593.6235001</v>
      </c>
      <c r="F10" s="44">
        <v>20846</v>
      </c>
      <c r="G10" s="44">
        <v>2462110411.7112002</v>
      </c>
      <c r="H10" s="44">
        <v>30648</v>
      </c>
      <c r="I10" s="44">
        <v>5829134062.2152996</v>
      </c>
      <c r="J10" s="44">
        <v>40652</v>
      </c>
      <c r="K10" s="44">
        <v>7006390718.9176998</v>
      </c>
      <c r="L10" s="42">
        <f t="shared" si="0"/>
        <v>98835</v>
      </c>
      <c r="M10" s="42">
        <f t="shared" si="0"/>
        <v>17223255786.467701</v>
      </c>
      <c r="N10" s="44">
        <v>451</v>
      </c>
      <c r="O10" s="44">
        <v>9232830957.0300007</v>
      </c>
      <c r="P10" s="44">
        <v>459</v>
      </c>
      <c r="Q10" s="44">
        <v>7907405692.6499996</v>
      </c>
      <c r="R10" s="42">
        <f t="shared" ref="R10:S101" si="2">N10+P10</f>
        <v>910</v>
      </c>
      <c r="S10" s="42">
        <f t="shared" si="2"/>
        <v>17140236649.68</v>
      </c>
      <c r="T10" s="42">
        <f t="shared" si="1"/>
        <v>99745</v>
      </c>
      <c r="U10" s="42">
        <f t="shared" si="1"/>
        <v>34363492436.147705</v>
      </c>
      <c r="V10" s="16"/>
    </row>
    <row r="11" spans="1:22" s="9" customFormat="1">
      <c r="A11" s="30">
        <v>4</v>
      </c>
      <c r="B11" s="53" t="s">
        <v>20</v>
      </c>
      <c r="C11" s="32" t="s">
        <v>21</v>
      </c>
      <c r="D11" s="43">
        <v>1111</v>
      </c>
      <c r="E11" s="43">
        <v>1422922756.543</v>
      </c>
      <c r="F11" s="43">
        <v>6576</v>
      </c>
      <c r="G11" s="43">
        <v>1912491422.1099999</v>
      </c>
      <c r="H11" s="43">
        <v>7230</v>
      </c>
      <c r="I11" s="43">
        <v>9204026627.6700001</v>
      </c>
      <c r="J11" s="43">
        <v>8773</v>
      </c>
      <c r="K11" s="43">
        <v>10093238635.110001</v>
      </c>
      <c r="L11" s="43">
        <f t="shared" si="0"/>
        <v>23690</v>
      </c>
      <c r="M11" s="43">
        <f t="shared" si="0"/>
        <v>22632679441.432999</v>
      </c>
      <c r="N11" s="43">
        <v>265</v>
      </c>
      <c r="O11" s="43">
        <v>6427501874.79</v>
      </c>
      <c r="P11" s="43">
        <v>263</v>
      </c>
      <c r="Q11" s="43">
        <v>5011756896.0500002</v>
      </c>
      <c r="R11" s="43">
        <f t="shared" si="2"/>
        <v>528</v>
      </c>
      <c r="S11" s="43">
        <f t="shared" si="2"/>
        <v>11439258770.84</v>
      </c>
      <c r="T11" s="43">
        <f t="shared" si="1"/>
        <v>24218</v>
      </c>
      <c r="U11" s="43">
        <f t="shared" si="1"/>
        <v>34071938212.272999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220</v>
      </c>
      <c r="E12" s="44">
        <v>588446330.12</v>
      </c>
      <c r="F12" s="44">
        <v>2424</v>
      </c>
      <c r="G12" s="44">
        <v>634215768.60000002</v>
      </c>
      <c r="H12" s="44">
        <v>998</v>
      </c>
      <c r="I12" s="44">
        <v>5269635008.6300001</v>
      </c>
      <c r="J12" s="44">
        <v>2354</v>
      </c>
      <c r="K12" s="44">
        <v>9431413788.4099998</v>
      </c>
      <c r="L12" s="42">
        <f t="shared" si="0"/>
        <v>5996</v>
      </c>
      <c r="M12" s="42">
        <f t="shared" si="0"/>
        <v>15923710895.760002</v>
      </c>
      <c r="N12" s="44">
        <v>325</v>
      </c>
      <c r="O12" s="44">
        <v>7504023463.2600002</v>
      </c>
      <c r="P12" s="44">
        <v>246</v>
      </c>
      <c r="Q12" s="44">
        <v>4035863364.7800002</v>
      </c>
      <c r="R12" s="42">
        <f t="shared" si="2"/>
        <v>571</v>
      </c>
      <c r="S12" s="42">
        <f t="shared" si="2"/>
        <v>11539886828.040001</v>
      </c>
      <c r="T12" s="42">
        <f t="shared" si="1"/>
        <v>6567</v>
      </c>
      <c r="U12" s="42">
        <f t="shared" si="1"/>
        <v>27463597723.800003</v>
      </c>
      <c r="V12" s="16"/>
    </row>
    <row r="13" spans="1:22" s="9" customFormat="1">
      <c r="A13" s="30">
        <v>6</v>
      </c>
      <c r="B13" s="31" t="s">
        <v>59</v>
      </c>
      <c r="C13" s="32" t="s">
        <v>60</v>
      </c>
      <c r="D13" s="43"/>
      <c r="E13" s="43"/>
      <c r="F13" s="43"/>
      <c r="G13" s="43"/>
      <c r="H13" s="43">
        <v>5</v>
      </c>
      <c r="I13" s="43">
        <v>17478662.879999999</v>
      </c>
      <c r="J13" s="43"/>
      <c r="K13" s="43"/>
      <c r="L13" s="43">
        <f t="shared" si="0"/>
        <v>5</v>
      </c>
      <c r="M13" s="43">
        <f t="shared" si="0"/>
        <v>17478662.879999999</v>
      </c>
      <c r="N13" s="43">
        <v>8</v>
      </c>
      <c r="O13" s="43">
        <v>5829744111.1099997</v>
      </c>
      <c r="P13" s="43">
        <v>68</v>
      </c>
      <c r="Q13" s="43">
        <v>13245000000</v>
      </c>
      <c r="R13" s="43">
        <f t="shared" si="2"/>
        <v>76</v>
      </c>
      <c r="S13" s="43">
        <f t="shared" si="2"/>
        <v>19074744111.110001</v>
      </c>
      <c r="T13" s="43">
        <f t="shared" si="1"/>
        <v>81</v>
      </c>
      <c r="U13" s="43">
        <f t="shared" si="1"/>
        <v>19092222773.990002</v>
      </c>
      <c r="V13" s="16"/>
    </row>
    <row r="14" spans="1:22" s="9" customFormat="1">
      <c r="A14" s="33">
        <v>7</v>
      </c>
      <c r="B14" s="54" t="s">
        <v>28</v>
      </c>
      <c r="C14" s="1" t="s">
        <v>29</v>
      </c>
      <c r="D14" s="44">
        <v>76</v>
      </c>
      <c r="E14" s="44">
        <v>137619342.81</v>
      </c>
      <c r="F14" s="44">
        <v>208</v>
      </c>
      <c r="G14" s="44">
        <v>48503755.189999998</v>
      </c>
      <c r="H14" s="44">
        <v>205</v>
      </c>
      <c r="I14" s="44">
        <v>1849585399.99</v>
      </c>
      <c r="J14" s="44">
        <v>389</v>
      </c>
      <c r="K14" s="44">
        <v>1749266311.6099999</v>
      </c>
      <c r="L14" s="42">
        <f t="shared" si="0"/>
        <v>878</v>
      </c>
      <c r="M14" s="42">
        <f t="shared" si="0"/>
        <v>3784974809.5999999</v>
      </c>
      <c r="N14" s="44">
        <v>177</v>
      </c>
      <c r="O14" s="44">
        <v>6259743333.3199997</v>
      </c>
      <c r="P14" s="44">
        <v>160</v>
      </c>
      <c r="Q14" s="44">
        <v>5380513817.4399996</v>
      </c>
      <c r="R14" s="42">
        <f t="shared" si="2"/>
        <v>337</v>
      </c>
      <c r="S14" s="42">
        <f t="shared" si="2"/>
        <v>11640257150.759998</v>
      </c>
      <c r="T14" s="42">
        <f t="shared" si="1"/>
        <v>1215</v>
      </c>
      <c r="U14" s="42">
        <f t="shared" si="1"/>
        <v>15425231960.359999</v>
      </c>
      <c r="V14" s="16"/>
    </row>
    <row r="15" spans="1:22" s="9" customFormat="1">
      <c r="A15" s="30">
        <v>8</v>
      </c>
      <c r="B15" s="53" t="s">
        <v>30</v>
      </c>
      <c r="C15" s="32" t="s">
        <v>31</v>
      </c>
      <c r="D15" s="43">
        <v>6141</v>
      </c>
      <c r="E15" s="43">
        <v>2355333514.5999999</v>
      </c>
      <c r="F15" s="43">
        <v>12318</v>
      </c>
      <c r="G15" s="43">
        <v>2125949337.6099999</v>
      </c>
      <c r="H15" s="43">
        <v>15414</v>
      </c>
      <c r="I15" s="43">
        <v>1328038470.1300001</v>
      </c>
      <c r="J15" s="43">
        <v>25974</v>
      </c>
      <c r="K15" s="43">
        <v>3296634757.5</v>
      </c>
      <c r="L15" s="43">
        <f t="shared" si="0"/>
        <v>59847</v>
      </c>
      <c r="M15" s="43">
        <f t="shared" si="0"/>
        <v>9105956079.8400002</v>
      </c>
      <c r="N15" s="43">
        <v>328</v>
      </c>
      <c r="O15" s="43">
        <v>2662066728.9099998</v>
      </c>
      <c r="P15" s="43">
        <v>316</v>
      </c>
      <c r="Q15" s="43">
        <v>1551044745.98</v>
      </c>
      <c r="R15" s="43">
        <f t="shared" si="2"/>
        <v>644</v>
      </c>
      <c r="S15" s="43">
        <f t="shared" si="2"/>
        <v>4213111474.8899999</v>
      </c>
      <c r="T15" s="43">
        <f t="shared" si="1"/>
        <v>60491</v>
      </c>
      <c r="U15" s="43">
        <f t="shared" si="1"/>
        <v>13319067554.73</v>
      </c>
      <c r="V15" s="16"/>
    </row>
    <row r="16" spans="1:22" s="9" customFormat="1">
      <c r="A16" s="33">
        <v>9</v>
      </c>
      <c r="B16" s="54" t="s">
        <v>39</v>
      </c>
      <c r="C16" s="1" t="s">
        <v>40</v>
      </c>
      <c r="D16" s="44">
        <v>139</v>
      </c>
      <c r="E16" s="44">
        <v>205772650.37</v>
      </c>
      <c r="F16" s="44">
        <v>717</v>
      </c>
      <c r="G16" s="44">
        <v>225647568.94</v>
      </c>
      <c r="H16" s="44">
        <v>743</v>
      </c>
      <c r="I16" s="44">
        <v>749758595.29999995</v>
      </c>
      <c r="J16" s="44">
        <v>1499</v>
      </c>
      <c r="K16" s="44">
        <v>3154879158.5599999</v>
      </c>
      <c r="L16" s="42">
        <f t="shared" si="0"/>
        <v>3098</v>
      </c>
      <c r="M16" s="42">
        <f t="shared" si="0"/>
        <v>4336057973.1700001</v>
      </c>
      <c r="N16" s="44">
        <v>676</v>
      </c>
      <c r="O16" s="44">
        <v>5422868904.3199997</v>
      </c>
      <c r="P16" s="44">
        <v>644</v>
      </c>
      <c r="Q16" s="44">
        <v>2987765797.6700001</v>
      </c>
      <c r="R16" s="42">
        <f t="shared" si="2"/>
        <v>1320</v>
      </c>
      <c r="S16" s="42">
        <f t="shared" si="2"/>
        <v>8410634701.9899998</v>
      </c>
      <c r="T16" s="42">
        <f t="shared" si="1"/>
        <v>4418</v>
      </c>
      <c r="U16" s="42">
        <f t="shared" si="1"/>
        <v>12746692675.16</v>
      </c>
      <c r="V16" s="16"/>
    </row>
    <row r="17" spans="1:22" s="9" customFormat="1">
      <c r="A17" s="30">
        <v>10</v>
      </c>
      <c r="B17" s="53" t="s">
        <v>89</v>
      </c>
      <c r="C17" s="32" t="s">
        <v>90</v>
      </c>
      <c r="D17" s="43">
        <v>10</v>
      </c>
      <c r="E17" s="43">
        <v>28060625.879999999</v>
      </c>
      <c r="F17" s="43">
        <v>27</v>
      </c>
      <c r="G17" s="43">
        <v>28764352.449999999</v>
      </c>
      <c r="H17" s="43">
        <v>155</v>
      </c>
      <c r="I17" s="43">
        <v>1570001764.9200001</v>
      </c>
      <c r="J17" s="43">
        <v>145</v>
      </c>
      <c r="K17" s="43">
        <v>1580065431.6900001</v>
      </c>
      <c r="L17" s="43">
        <f t="shared" si="0"/>
        <v>337</v>
      </c>
      <c r="M17" s="43">
        <f t="shared" si="0"/>
        <v>3206892174.9400001</v>
      </c>
      <c r="N17" s="43">
        <v>52</v>
      </c>
      <c r="O17" s="43">
        <v>4430404633.5</v>
      </c>
      <c r="P17" s="43">
        <v>61</v>
      </c>
      <c r="Q17" s="43">
        <v>4506643013.5299997</v>
      </c>
      <c r="R17" s="43">
        <f t="shared" si="2"/>
        <v>113</v>
      </c>
      <c r="S17" s="43">
        <f t="shared" si="2"/>
        <v>8937047647.0299988</v>
      </c>
      <c r="T17" s="43">
        <f t="shared" si="1"/>
        <v>450</v>
      </c>
      <c r="U17" s="43">
        <f t="shared" si="1"/>
        <v>12143939821.969999</v>
      </c>
      <c r="V17" s="16"/>
    </row>
    <row r="18" spans="1:22" s="9" customFormat="1">
      <c r="A18" s="33">
        <v>11</v>
      </c>
      <c r="B18" s="54" t="s">
        <v>32</v>
      </c>
      <c r="C18" s="1" t="s">
        <v>33</v>
      </c>
      <c r="D18" s="44">
        <v>55</v>
      </c>
      <c r="E18" s="44">
        <v>119476730.49600001</v>
      </c>
      <c r="F18" s="44">
        <v>305</v>
      </c>
      <c r="G18" s="44">
        <v>52405742.469999999</v>
      </c>
      <c r="H18" s="44">
        <v>404</v>
      </c>
      <c r="I18" s="44">
        <v>563662088.71000004</v>
      </c>
      <c r="J18" s="44">
        <v>1049</v>
      </c>
      <c r="K18" s="44">
        <v>1454386752.9000001</v>
      </c>
      <c r="L18" s="42">
        <f t="shared" si="0"/>
        <v>1813</v>
      </c>
      <c r="M18" s="42">
        <f t="shared" si="0"/>
        <v>2189931314.5760002</v>
      </c>
      <c r="N18" s="44">
        <v>112</v>
      </c>
      <c r="O18" s="44">
        <v>3705450602.3699999</v>
      </c>
      <c r="P18" s="44">
        <v>155</v>
      </c>
      <c r="Q18" s="44">
        <v>4296798876.5200005</v>
      </c>
      <c r="R18" s="42">
        <f t="shared" si="2"/>
        <v>267</v>
      </c>
      <c r="S18" s="42">
        <f t="shared" si="2"/>
        <v>8002249478.8900003</v>
      </c>
      <c r="T18" s="42">
        <f t="shared" si="1"/>
        <v>2080</v>
      </c>
      <c r="U18" s="42">
        <f t="shared" si="1"/>
        <v>10192180793.466</v>
      </c>
      <c r="V18" s="16"/>
    </row>
    <row r="19" spans="1:22" s="9" customFormat="1">
      <c r="A19" s="30">
        <v>12</v>
      </c>
      <c r="B19" s="53" t="s">
        <v>36</v>
      </c>
      <c r="C19" s="32" t="s">
        <v>37</v>
      </c>
      <c r="D19" s="43">
        <v>95</v>
      </c>
      <c r="E19" s="43">
        <v>503307044.20999998</v>
      </c>
      <c r="F19" s="43">
        <v>695</v>
      </c>
      <c r="G19" s="43">
        <v>313348757.47000003</v>
      </c>
      <c r="H19" s="43">
        <v>391</v>
      </c>
      <c r="I19" s="43">
        <v>2317132651.1399999</v>
      </c>
      <c r="J19" s="43">
        <v>703</v>
      </c>
      <c r="K19" s="43">
        <v>2357217915.4789</v>
      </c>
      <c r="L19" s="43">
        <f t="shared" si="0"/>
        <v>1884</v>
      </c>
      <c r="M19" s="43">
        <f t="shared" si="0"/>
        <v>5491006368.2989006</v>
      </c>
      <c r="N19" s="43">
        <v>183</v>
      </c>
      <c r="O19" s="43">
        <v>1569845520.5899999</v>
      </c>
      <c r="P19" s="43">
        <v>199</v>
      </c>
      <c r="Q19" s="43">
        <v>1712256204.9300001</v>
      </c>
      <c r="R19" s="43">
        <f t="shared" si="2"/>
        <v>382</v>
      </c>
      <c r="S19" s="43">
        <f t="shared" si="2"/>
        <v>3282101725.52</v>
      </c>
      <c r="T19" s="43">
        <f t="shared" si="1"/>
        <v>2266</v>
      </c>
      <c r="U19" s="43">
        <f t="shared" si="1"/>
        <v>8773108093.8189011</v>
      </c>
      <c r="V19" s="16"/>
    </row>
    <row r="20" spans="1:22" s="9" customFormat="1">
      <c r="A20" s="33">
        <v>13</v>
      </c>
      <c r="B20" s="54" t="s">
        <v>63</v>
      </c>
      <c r="C20" s="1" t="s">
        <v>64</v>
      </c>
      <c r="D20" s="44">
        <v>54</v>
      </c>
      <c r="E20" s="44">
        <v>300336927.75</v>
      </c>
      <c r="F20" s="44"/>
      <c r="G20" s="44"/>
      <c r="H20" s="44">
        <v>28</v>
      </c>
      <c r="I20" s="44">
        <v>1300891.96</v>
      </c>
      <c r="J20" s="44">
        <v>61</v>
      </c>
      <c r="K20" s="44">
        <v>2536144.8199999998</v>
      </c>
      <c r="L20" s="42">
        <f t="shared" si="0"/>
        <v>143</v>
      </c>
      <c r="M20" s="42">
        <f t="shared" si="0"/>
        <v>304173964.52999997</v>
      </c>
      <c r="N20" s="44">
        <v>44</v>
      </c>
      <c r="O20" s="44">
        <v>3341473483.4400001</v>
      </c>
      <c r="P20" s="44">
        <v>64</v>
      </c>
      <c r="Q20" s="44">
        <v>4000051346.52</v>
      </c>
      <c r="R20" s="42">
        <f t="shared" si="2"/>
        <v>108</v>
      </c>
      <c r="S20" s="42">
        <f t="shared" si="2"/>
        <v>7341524829.96</v>
      </c>
      <c r="T20" s="42">
        <f t="shared" si="1"/>
        <v>251</v>
      </c>
      <c r="U20" s="42">
        <f t="shared" si="1"/>
        <v>7645698794.4899998</v>
      </c>
      <c r="V20" s="16"/>
    </row>
    <row r="21" spans="1:22" s="9" customFormat="1">
      <c r="A21" s="30">
        <v>14</v>
      </c>
      <c r="B21" s="31" t="s">
        <v>57</v>
      </c>
      <c r="C21" s="32" t="s">
        <v>58</v>
      </c>
      <c r="D21" s="43">
        <v>107</v>
      </c>
      <c r="E21" s="43">
        <v>61120396.420000002</v>
      </c>
      <c r="F21" s="43">
        <v>814</v>
      </c>
      <c r="G21" s="43">
        <v>135864330.21000001</v>
      </c>
      <c r="H21" s="43">
        <v>925</v>
      </c>
      <c r="I21" s="43">
        <v>339973421.39999998</v>
      </c>
      <c r="J21" s="43">
        <v>2331</v>
      </c>
      <c r="K21" s="43">
        <v>319242271.40149999</v>
      </c>
      <c r="L21" s="43">
        <f t="shared" si="0"/>
        <v>4177</v>
      </c>
      <c r="M21" s="43">
        <f t="shared" si="0"/>
        <v>856200419.43149996</v>
      </c>
      <c r="N21" s="43">
        <v>195</v>
      </c>
      <c r="O21" s="43">
        <v>2932806084.3299999</v>
      </c>
      <c r="P21" s="43">
        <v>248</v>
      </c>
      <c r="Q21" s="43">
        <v>2884700310.3400002</v>
      </c>
      <c r="R21" s="43">
        <f t="shared" si="2"/>
        <v>443</v>
      </c>
      <c r="S21" s="43">
        <f t="shared" si="2"/>
        <v>5817506394.6700001</v>
      </c>
      <c r="T21" s="43">
        <f t="shared" si="1"/>
        <v>4620</v>
      </c>
      <c r="U21" s="43">
        <f t="shared" si="1"/>
        <v>6673706814.1014996</v>
      </c>
      <c r="V21" s="16"/>
    </row>
    <row r="22" spans="1:22" s="9" customFormat="1">
      <c r="A22" s="33">
        <v>15</v>
      </c>
      <c r="B22" s="54" t="s">
        <v>41</v>
      </c>
      <c r="C22" s="1" t="s">
        <v>42</v>
      </c>
      <c r="D22" s="44"/>
      <c r="E22" s="44"/>
      <c r="F22" s="44"/>
      <c r="G22" s="44"/>
      <c r="H22" s="44">
        <v>279</v>
      </c>
      <c r="I22" s="44">
        <v>1706031751.72</v>
      </c>
      <c r="J22" s="44">
        <v>385</v>
      </c>
      <c r="K22" s="44">
        <v>1306886004.71</v>
      </c>
      <c r="L22" s="42">
        <f t="shared" si="0"/>
        <v>664</v>
      </c>
      <c r="M22" s="42">
        <f t="shared" si="0"/>
        <v>3012917756.4300003</v>
      </c>
      <c r="N22" s="44">
        <v>60</v>
      </c>
      <c r="O22" s="44">
        <v>826882451.42999995</v>
      </c>
      <c r="P22" s="44">
        <v>73</v>
      </c>
      <c r="Q22" s="44">
        <v>1346870998.1400001</v>
      </c>
      <c r="R22" s="42">
        <f t="shared" si="2"/>
        <v>133</v>
      </c>
      <c r="S22" s="42">
        <f t="shared" si="2"/>
        <v>2173753449.5700002</v>
      </c>
      <c r="T22" s="42">
        <f t="shared" si="1"/>
        <v>797</v>
      </c>
      <c r="U22" s="42">
        <f t="shared" si="1"/>
        <v>5186671206</v>
      </c>
      <c r="V22" s="16"/>
    </row>
    <row r="23" spans="1:22" s="9" customFormat="1">
      <c r="A23" s="30">
        <v>16</v>
      </c>
      <c r="B23" s="53" t="s">
        <v>38</v>
      </c>
      <c r="C23" s="32" t="s">
        <v>339</v>
      </c>
      <c r="D23" s="43">
        <v>115</v>
      </c>
      <c r="E23" s="43">
        <v>46213635.939999998</v>
      </c>
      <c r="F23" s="43">
        <v>398</v>
      </c>
      <c r="G23" s="43">
        <v>51952500.859999999</v>
      </c>
      <c r="H23" s="43">
        <v>320</v>
      </c>
      <c r="I23" s="43">
        <v>107177938.15000001</v>
      </c>
      <c r="J23" s="43">
        <v>432</v>
      </c>
      <c r="K23" s="43">
        <v>667253823.87</v>
      </c>
      <c r="L23" s="43">
        <f t="shared" si="0"/>
        <v>1265</v>
      </c>
      <c r="M23" s="43">
        <f t="shared" si="0"/>
        <v>872597898.81999993</v>
      </c>
      <c r="N23" s="43">
        <v>389</v>
      </c>
      <c r="O23" s="43">
        <v>2528591145.5700002</v>
      </c>
      <c r="P23" s="43">
        <v>397</v>
      </c>
      <c r="Q23" s="43">
        <v>1758889231.0899999</v>
      </c>
      <c r="R23" s="43">
        <f t="shared" si="2"/>
        <v>786</v>
      </c>
      <c r="S23" s="43">
        <f t="shared" si="2"/>
        <v>4287480376.6599998</v>
      </c>
      <c r="T23" s="43">
        <f t="shared" si="1"/>
        <v>2051</v>
      </c>
      <c r="U23" s="43">
        <f t="shared" si="1"/>
        <v>5160078275.4799995</v>
      </c>
      <c r="V23" s="16"/>
    </row>
    <row r="24" spans="1:22" s="9" customFormat="1">
      <c r="A24" s="33">
        <v>17</v>
      </c>
      <c r="B24" s="54" t="s">
        <v>43</v>
      </c>
      <c r="C24" s="1" t="s">
        <v>44</v>
      </c>
      <c r="D24" s="44"/>
      <c r="E24" s="44"/>
      <c r="F24" s="44"/>
      <c r="G24" s="44"/>
      <c r="H24" s="44">
        <v>577</v>
      </c>
      <c r="I24" s="44">
        <v>2078369506.5999999</v>
      </c>
      <c r="J24" s="44">
        <v>748</v>
      </c>
      <c r="K24" s="44">
        <v>584384414.19000006</v>
      </c>
      <c r="L24" s="42">
        <f t="shared" si="0"/>
        <v>1325</v>
      </c>
      <c r="M24" s="42">
        <f t="shared" si="0"/>
        <v>2662753920.79</v>
      </c>
      <c r="N24" s="44">
        <v>26</v>
      </c>
      <c r="O24" s="44">
        <v>360505139.19999999</v>
      </c>
      <c r="P24" s="44">
        <v>81</v>
      </c>
      <c r="Q24" s="44">
        <v>1883523285.76</v>
      </c>
      <c r="R24" s="42">
        <f t="shared" si="2"/>
        <v>107</v>
      </c>
      <c r="S24" s="42">
        <f t="shared" si="2"/>
        <v>2244028424.96</v>
      </c>
      <c r="T24" s="42">
        <f t="shared" si="1"/>
        <v>1432</v>
      </c>
      <c r="U24" s="42">
        <f t="shared" si="1"/>
        <v>4906782345.75</v>
      </c>
      <c r="V24" s="16"/>
    </row>
    <row r="25" spans="1:22" s="9" customFormat="1">
      <c r="A25" s="30">
        <v>18</v>
      </c>
      <c r="B25" s="53" t="s">
        <v>34</v>
      </c>
      <c r="C25" s="32" t="s">
        <v>35</v>
      </c>
      <c r="D25" s="43">
        <v>4</v>
      </c>
      <c r="E25" s="43">
        <v>1374356.36</v>
      </c>
      <c r="F25" s="43"/>
      <c r="G25" s="43"/>
      <c r="H25" s="43">
        <v>201</v>
      </c>
      <c r="I25" s="43">
        <v>519262681.50999999</v>
      </c>
      <c r="J25" s="43">
        <v>290</v>
      </c>
      <c r="K25" s="43">
        <v>869184770.50999999</v>
      </c>
      <c r="L25" s="43">
        <f t="shared" si="0"/>
        <v>495</v>
      </c>
      <c r="M25" s="43">
        <f t="shared" si="0"/>
        <v>1389821808.3799999</v>
      </c>
      <c r="N25" s="43">
        <v>45</v>
      </c>
      <c r="O25" s="43">
        <v>1301041665.3800001</v>
      </c>
      <c r="P25" s="43">
        <v>51</v>
      </c>
      <c r="Q25" s="43">
        <v>936205477.21000004</v>
      </c>
      <c r="R25" s="43">
        <f t="shared" si="2"/>
        <v>96</v>
      </c>
      <c r="S25" s="43">
        <f t="shared" si="2"/>
        <v>2237247142.5900002</v>
      </c>
      <c r="T25" s="43">
        <f t="shared" si="1"/>
        <v>591</v>
      </c>
      <c r="U25" s="43">
        <f t="shared" si="1"/>
        <v>3627068950.9700003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39</v>
      </c>
      <c r="E26" s="44">
        <v>35377565.5</v>
      </c>
      <c r="F26" s="44">
        <v>310</v>
      </c>
      <c r="G26" s="44">
        <v>69758669.989999995</v>
      </c>
      <c r="H26" s="44">
        <v>193</v>
      </c>
      <c r="I26" s="44">
        <v>510849639.74000001</v>
      </c>
      <c r="J26" s="44">
        <v>706</v>
      </c>
      <c r="K26" s="44">
        <v>435669900.19</v>
      </c>
      <c r="L26" s="42">
        <f t="shared" si="0"/>
        <v>1248</v>
      </c>
      <c r="M26" s="42">
        <f t="shared" si="0"/>
        <v>1051655775.4200001</v>
      </c>
      <c r="N26" s="44">
        <v>274</v>
      </c>
      <c r="O26" s="44">
        <v>1263303087.3900001</v>
      </c>
      <c r="P26" s="44">
        <v>568</v>
      </c>
      <c r="Q26" s="44">
        <v>1230088767.53</v>
      </c>
      <c r="R26" s="42">
        <f t="shared" si="2"/>
        <v>842</v>
      </c>
      <c r="S26" s="42">
        <f t="shared" si="2"/>
        <v>2493391854.9200001</v>
      </c>
      <c r="T26" s="42">
        <f t="shared" si="1"/>
        <v>2090</v>
      </c>
      <c r="U26" s="42">
        <f t="shared" si="1"/>
        <v>3545047630.3400002</v>
      </c>
      <c r="V26" s="16"/>
    </row>
    <row r="27" spans="1:22" s="9" customFormat="1">
      <c r="A27" s="30">
        <v>20</v>
      </c>
      <c r="B27" s="53" t="s">
        <v>47</v>
      </c>
      <c r="C27" s="32" t="s">
        <v>48</v>
      </c>
      <c r="D27" s="43">
        <v>92</v>
      </c>
      <c r="E27" s="43">
        <v>164312756.47</v>
      </c>
      <c r="F27" s="43">
        <v>356</v>
      </c>
      <c r="G27" s="43">
        <v>164320794.87</v>
      </c>
      <c r="H27" s="43">
        <v>357</v>
      </c>
      <c r="I27" s="43">
        <v>328011194.60000002</v>
      </c>
      <c r="J27" s="43">
        <v>629</v>
      </c>
      <c r="K27" s="43">
        <v>666531517.26390004</v>
      </c>
      <c r="L27" s="43">
        <f t="shared" si="0"/>
        <v>1434</v>
      </c>
      <c r="M27" s="43">
        <f t="shared" si="0"/>
        <v>1323176263.2039001</v>
      </c>
      <c r="N27" s="43">
        <v>135</v>
      </c>
      <c r="O27" s="43">
        <v>1050674851.4</v>
      </c>
      <c r="P27" s="43">
        <v>151</v>
      </c>
      <c r="Q27" s="43">
        <v>955964796.55999994</v>
      </c>
      <c r="R27" s="43">
        <f t="shared" si="2"/>
        <v>286</v>
      </c>
      <c r="S27" s="43">
        <f t="shared" si="2"/>
        <v>2006639647.96</v>
      </c>
      <c r="T27" s="43">
        <f t="shared" si="1"/>
        <v>1720</v>
      </c>
      <c r="U27" s="43">
        <f t="shared" si="1"/>
        <v>3329815911.1639004</v>
      </c>
      <c r="V27" s="16"/>
    </row>
    <row r="28" spans="1:22" s="9" customFormat="1">
      <c r="A28" s="33">
        <v>21</v>
      </c>
      <c r="B28" s="54" t="s">
        <v>55</v>
      </c>
      <c r="C28" s="1" t="s">
        <v>56</v>
      </c>
      <c r="D28" s="44">
        <v>89</v>
      </c>
      <c r="E28" s="44">
        <v>690058408.97000003</v>
      </c>
      <c r="F28" s="44"/>
      <c r="G28" s="44"/>
      <c r="H28" s="44">
        <v>109</v>
      </c>
      <c r="I28" s="44">
        <v>503597827.43000001</v>
      </c>
      <c r="J28" s="44">
        <v>2</v>
      </c>
      <c r="K28" s="44">
        <v>118179.18</v>
      </c>
      <c r="L28" s="42">
        <f t="shared" si="0"/>
        <v>200</v>
      </c>
      <c r="M28" s="42">
        <f t="shared" si="0"/>
        <v>1193774415.5799999</v>
      </c>
      <c r="N28" s="44"/>
      <c r="O28" s="44"/>
      <c r="P28" s="44">
        <v>66</v>
      </c>
      <c r="Q28" s="44">
        <v>1710367264</v>
      </c>
      <c r="R28" s="42">
        <f t="shared" si="2"/>
        <v>66</v>
      </c>
      <c r="S28" s="42">
        <f t="shared" si="2"/>
        <v>1710367264</v>
      </c>
      <c r="T28" s="42">
        <f t="shared" si="1"/>
        <v>266</v>
      </c>
      <c r="U28" s="42">
        <f t="shared" si="1"/>
        <v>2904141679.5799999</v>
      </c>
      <c r="V28" s="16"/>
    </row>
    <row r="29" spans="1:22" s="9" customFormat="1">
      <c r="A29" s="30">
        <v>22</v>
      </c>
      <c r="B29" s="31" t="s">
        <v>85</v>
      </c>
      <c r="C29" s="32" t="s">
        <v>86</v>
      </c>
      <c r="D29" s="43">
        <v>73</v>
      </c>
      <c r="E29" s="43">
        <v>174785947.91999999</v>
      </c>
      <c r="F29" s="43">
        <v>365</v>
      </c>
      <c r="G29" s="43">
        <v>85136447.709999993</v>
      </c>
      <c r="H29" s="43">
        <v>119</v>
      </c>
      <c r="I29" s="43">
        <v>180974122.19999999</v>
      </c>
      <c r="J29" s="43">
        <v>367</v>
      </c>
      <c r="K29" s="43">
        <v>214581070.25999999</v>
      </c>
      <c r="L29" s="43">
        <f t="shared" ref="L29:M44" si="3">J29+H29+F29+D29</f>
        <v>924</v>
      </c>
      <c r="M29" s="43">
        <f t="shared" si="3"/>
        <v>655477588.08999991</v>
      </c>
      <c r="N29" s="43">
        <v>216</v>
      </c>
      <c r="O29" s="43">
        <v>827921704.62</v>
      </c>
      <c r="P29" s="43">
        <v>424</v>
      </c>
      <c r="Q29" s="43">
        <v>1278669189.5999999</v>
      </c>
      <c r="R29" s="43">
        <f t="shared" si="2"/>
        <v>640</v>
      </c>
      <c r="S29" s="43">
        <f t="shared" si="2"/>
        <v>2106590894.2199998</v>
      </c>
      <c r="T29" s="43">
        <f t="shared" ref="T29:U44" si="4">R29+L29</f>
        <v>1564</v>
      </c>
      <c r="U29" s="43">
        <f t="shared" si="4"/>
        <v>2762068482.3099995</v>
      </c>
      <c r="V29" s="16"/>
    </row>
    <row r="30" spans="1:22" s="9" customFormat="1">
      <c r="A30" s="33">
        <v>23</v>
      </c>
      <c r="B30" s="54" t="s">
        <v>51</v>
      </c>
      <c r="C30" s="1" t="s">
        <v>52</v>
      </c>
      <c r="D30" s="44">
        <v>6</v>
      </c>
      <c r="E30" s="44">
        <v>23100000</v>
      </c>
      <c r="F30" s="44"/>
      <c r="G30" s="44"/>
      <c r="H30" s="44">
        <v>41</v>
      </c>
      <c r="I30" s="44">
        <v>11594601.970000001</v>
      </c>
      <c r="J30" s="44">
        <v>62</v>
      </c>
      <c r="K30" s="44">
        <v>130328021.95999999</v>
      </c>
      <c r="L30" s="42">
        <f t="shared" si="3"/>
        <v>109</v>
      </c>
      <c r="M30" s="42">
        <f t="shared" si="3"/>
        <v>165022623.93000001</v>
      </c>
      <c r="N30" s="44">
        <v>96</v>
      </c>
      <c r="O30" s="44">
        <v>1335849467.1099999</v>
      </c>
      <c r="P30" s="44">
        <v>90</v>
      </c>
      <c r="Q30" s="44">
        <v>1242279357.8299999</v>
      </c>
      <c r="R30" s="42">
        <f t="shared" si="2"/>
        <v>186</v>
      </c>
      <c r="S30" s="42">
        <f t="shared" si="2"/>
        <v>2578128824.9399996</v>
      </c>
      <c r="T30" s="42">
        <f t="shared" si="4"/>
        <v>295</v>
      </c>
      <c r="U30" s="42">
        <f t="shared" si="4"/>
        <v>2743151448.8699994</v>
      </c>
      <c r="V30" s="16"/>
    </row>
    <row r="31" spans="1:22" s="9" customFormat="1">
      <c r="A31" s="30">
        <v>24</v>
      </c>
      <c r="B31" s="53" t="s">
        <v>65</v>
      </c>
      <c r="C31" s="32" t="s">
        <v>66</v>
      </c>
      <c r="D31" s="43">
        <v>139</v>
      </c>
      <c r="E31" s="43">
        <v>28000172.18</v>
      </c>
      <c r="F31" s="43">
        <v>587</v>
      </c>
      <c r="G31" s="43">
        <v>112653859.52</v>
      </c>
      <c r="H31" s="43">
        <v>379</v>
      </c>
      <c r="I31" s="43">
        <v>961102250.30999994</v>
      </c>
      <c r="J31" s="43">
        <v>630</v>
      </c>
      <c r="K31" s="43">
        <v>342799074.88</v>
      </c>
      <c r="L31" s="43">
        <f t="shared" si="3"/>
        <v>1735</v>
      </c>
      <c r="M31" s="43">
        <f t="shared" si="3"/>
        <v>1444555356.8900001</v>
      </c>
      <c r="N31" s="43">
        <v>86</v>
      </c>
      <c r="O31" s="43">
        <v>226591702.78</v>
      </c>
      <c r="P31" s="43">
        <v>103</v>
      </c>
      <c r="Q31" s="43">
        <v>786088825.04999995</v>
      </c>
      <c r="R31" s="43">
        <f t="shared" si="2"/>
        <v>189</v>
      </c>
      <c r="S31" s="43">
        <f t="shared" si="2"/>
        <v>1012680527.8299999</v>
      </c>
      <c r="T31" s="43">
        <f t="shared" si="4"/>
        <v>1924</v>
      </c>
      <c r="U31" s="43">
        <f t="shared" si="4"/>
        <v>2457235884.7200003</v>
      </c>
      <c r="V31" s="16"/>
    </row>
    <row r="32" spans="1:22" s="9" customFormat="1">
      <c r="A32" s="33">
        <v>25</v>
      </c>
      <c r="B32" s="54" t="s">
        <v>67</v>
      </c>
      <c r="C32" s="1" t="s">
        <v>68</v>
      </c>
      <c r="D32" s="44">
        <v>543</v>
      </c>
      <c r="E32" s="44">
        <v>100099136.54000001</v>
      </c>
      <c r="F32" s="44">
        <v>700</v>
      </c>
      <c r="G32" s="44">
        <v>52255438.512800001</v>
      </c>
      <c r="H32" s="44">
        <v>1634</v>
      </c>
      <c r="I32" s="44">
        <v>847073864.50999999</v>
      </c>
      <c r="J32" s="44">
        <v>3552</v>
      </c>
      <c r="K32" s="44">
        <v>117744517.02</v>
      </c>
      <c r="L32" s="42">
        <f t="shared" si="3"/>
        <v>6429</v>
      </c>
      <c r="M32" s="42">
        <f t="shared" si="3"/>
        <v>1117172956.5827999</v>
      </c>
      <c r="N32" s="44">
        <v>445</v>
      </c>
      <c r="O32" s="44">
        <v>202214732.46000001</v>
      </c>
      <c r="P32" s="44">
        <v>1480</v>
      </c>
      <c r="Q32" s="44">
        <v>900079905.08000004</v>
      </c>
      <c r="R32" s="42">
        <f t="shared" si="2"/>
        <v>1925</v>
      </c>
      <c r="S32" s="42">
        <f t="shared" si="2"/>
        <v>1102294637.54</v>
      </c>
      <c r="T32" s="42">
        <f t="shared" si="4"/>
        <v>8354</v>
      </c>
      <c r="U32" s="42">
        <f t="shared" si="4"/>
        <v>2219467594.1227999</v>
      </c>
      <c r="V32" s="16"/>
    </row>
    <row r="33" spans="1:22" s="9" customFormat="1">
      <c r="A33" s="30">
        <v>26</v>
      </c>
      <c r="B33" s="53" t="s">
        <v>69</v>
      </c>
      <c r="C33" s="32" t="s">
        <v>70</v>
      </c>
      <c r="D33" s="43">
        <v>92</v>
      </c>
      <c r="E33" s="43">
        <v>178769710.31</v>
      </c>
      <c r="F33" s="43">
        <v>45</v>
      </c>
      <c r="G33" s="43">
        <v>43746032.390000001</v>
      </c>
      <c r="H33" s="43">
        <v>80</v>
      </c>
      <c r="I33" s="43">
        <v>221232123.47999999</v>
      </c>
      <c r="J33" s="43">
        <v>224</v>
      </c>
      <c r="K33" s="43">
        <v>499195684.36000001</v>
      </c>
      <c r="L33" s="43">
        <f t="shared" si="3"/>
        <v>441</v>
      </c>
      <c r="M33" s="43">
        <f t="shared" si="3"/>
        <v>942943550.53999996</v>
      </c>
      <c r="N33" s="43">
        <v>35</v>
      </c>
      <c r="O33" s="43">
        <v>430203423.11000001</v>
      </c>
      <c r="P33" s="43">
        <v>36</v>
      </c>
      <c r="Q33" s="43">
        <v>286292248.04000002</v>
      </c>
      <c r="R33" s="43">
        <f t="shared" si="2"/>
        <v>71</v>
      </c>
      <c r="S33" s="43">
        <f t="shared" si="2"/>
        <v>716495671.1500001</v>
      </c>
      <c r="T33" s="43">
        <f t="shared" si="4"/>
        <v>512</v>
      </c>
      <c r="U33" s="43">
        <f t="shared" si="4"/>
        <v>1659439221.6900001</v>
      </c>
      <c r="V33" s="16"/>
    </row>
    <row r="34" spans="1:22" s="9" customFormat="1">
      <c r="A34" s="33">
        <v>27</v>
      </c>
      <c r="B34" s="54" t="s">
        <v>77</v>
      </c>
      <c r="C34" s="1" t="s">
        <v>78</v>
      </c>
      <c r="D34" s="44">
        <v>232</v>
      </c>
      <c r="E34" s="44">
        <v>16787742.68</v>
      </c>
      <c r="F34" s="44">
        <v>1743</v>
      </c>
      <c r="G34" s="44">
        <v>128962246.09999999</v>
      </c>
      <c r="H34" s="44">
        <v>1483</v>
      </c>
      <c r="I34" s="44">
        <v>119224114.54000001</v>
      </c>
      <c r="J34" s="44">
        <v>2304</v>
      </c>
      <c r="K34" s="44">
        <v>175438418.97999999</v>
      </c>
      <c r="L34" s="42">
        <f t="shared" si="3"/>
        <v>5762</v>
      </c>
      <c r="M34" s="42">
        <f t="shared" si="3"/>
        <v>440412522.30000001</v>
      </c>
      <c r="N34" s="44">
        <v>1043</v>
      </c>
      <c r="O34" s="44">
        <v>656179373.83000004</v>
      </c>
      <c r="P34" s="44">
        <v>12781</v>
      </c>
      <c r="Q34" s="44">
        <v>485606261.18000001</v>
      </c>
      <c r="R34" s="42">
        <f t="shared" si="2"/>
        <v>13824</v>
      </c>
      <c r="S34" s="42">
        <f t="shared" si="2"/>
        <v>1141785635.01</v>
      </c>
      <c r="T34" s="42">
        <f t="shared" si="4"/>
        <v>19586</v>
      </c>
      <c r="U34" s="42">
        <f t="shared" si="4"/>
        <v>1582198157.3099999</v>
      </c>
      <c r="V34" s="16"/>
    </row>
    <row r="35" spans="1:22" s="9" customFormat="1">
      <c r="A35" s="30">
        <v>28</v>
      </c>
      <c r="B35" s="53" t="s">
        <v>75</v>
      </c>
      <c r="C35" s="32" t="s">
        <v>340</v>
      </c>
      <c r="D35" s="43">
        <v>360</v>
      </c>
      <c r="E35" s="43">
        <v>52697181.969999999</v>
      </c>
      <c r="F35" s="43">
        <v>1638</v>
      </c>
      <c r="G35" s="43">
        <v>65456479.789999999</v>
      </c>
      <c r="H35" s="43">
        <v>1611</v>
      </c>
      <c r="I35" s="43">
        <v>138487819.90020001</v>
      </c>
      <c r="J35" s="43">
        <v>4822</v>
      </c>
      <c r="K35" s="43">
        <v>239882333.95829999</v>
      </c>
      <c r="L35" s="43">
        <f t="shared" si="3"/>
        <v>8431</v>
      </c>
      <c r="M35" s="43">
        <f t="shared" si="3"/>
        <v>496523815.61849999</v>
      </c>
      <c r="N35" s="43">
        <v>1086</v>
      </c>
      <c r="O35" s="43">
        <v>462992280.66000003</v>
      </c>
      <c r="P35" s="43">
        <v>8554</v>
      </c>
      <c r="Q35" s="43">
        <v>361429440.98000002</v>
      </c>
      <c r="R35" s="43">
        <f t="shared" si="2"/>
        <v>9640</v>
      </c>
      <c r="S35" s="43">
        <f t="shared" si="2"/>
        <v>824421721.6400001</v>
      </c>
      <c r="T35" s="43">
        <f t="shared" si="4"/>
        <v>18071</v>
      </c>
      <c r="U35" s="43">
        <f t="shared" si="4"/>
        <v>1320945537.2585001</v>
      </c>
      <c r="V35" s="16"/>
    </row>
    <row r="36" spans="1:22" s="9" customFormat="1">
      <c r="A36" s="33">
        <v>29</v>
      </c>
      <c r="B36" s="54" t="s">
        <v>93</v>
      </c>
      <c r="C36" s="1" t="s">
        <v>94</v>
      </c>
      <c r="D36" s="44">
        <v>18</v>
      </c>
      <c r="E36" s="44">
        <v>54692194.140000001</v>
      </c>
      <c r="F36" s="44">
        <v>12</v>
      </c>
      <c r="G36" s="44">
        <v>11968499.869999999</v>
      </c>
      <c r="H36" s="44">
        <v>17</v>
      </c>
      <c r="I36" s="44">
        <v>545901506.49000001</v>
      </c>
      <c r="J36" s="44">
        <v>107</v>
      </c>
      <c r="K36" s="44">
        <v>156891469.94</v>
      </c>
      <c r="L36" s="42">
        <f t="shared" si="3"/>
        <v>154</v>
      </c>
      <c r="M36" s="42">
        <f t="shared" si="3"/>
        <v>769453670.44000006</v>
      </c>
      <c r="N36" s="44">
        <v>9</v>
      </c>
      <c r="O36" s="44">
        <v>44911783.259999998</v>
      </c>
      <c r="P36" s="44">
        <v>37</v>
      </c>
      <c r="Q36" s="44">
        <v>474909871.73000002</v>
      </c>
      <c r="R36" s="42">
        <f t="shared" si="2"/>
        <v>46</v>
      </c>
      <c r="S36" s="42">
        <f t="shared" si="2"/>
        <v>519821654.99000001</v>
      </c>
      <c r="T36" s="42">
        <f t="shared" si="4"/>
        <v>200</v>
      </c>
      <c r="U36" s="42">
        <f t="shared" si="4"/>
        <v>1289275325.4300001</v>
      </c>
      <c r="V36" s="16"/>
    </row>
    <row r="37" spans="1:22" s="9" customFormat="1">
      <c r="A37" s="30">
        <v>30</v>
      </c>
      <c r="B37" s="53" t="s">
        <v>73</v>
      </c>
      <c r="C37" s="32" t="s">
        <v>74</v>
      </c>
      <c r="D37" s="43">
        <v>23</v>
      </c>
      <c r="E37" s="43">
        <v>2355816.34</v>
      </c>
      <c r="F37" s="43">
        <v>211</v>
      </c>
      <c r="G37" s="43">
        <v>20160831.699999999</v>
      </c>
      <c r="H37" s="43">
        <v>77379</v>
      </c>
      <c r="I37" s="43">
        <v>196693420.74000001</v>
      </c>
      <c r="J37" s="43">
        <v>10200</v>
      </c>
      <c r="K37" s="43">
        <v>213177535.94</v>
      </c>
      <c r="L37" s="43">
        <f t="shared" si="3"/>
        <v>87813</v>
      </c>
      <c r="M37" s="43">
        <f t="shared" si="3"/>
        <v>432387604.71999997</v>
      </c>
      <c r="N37" s="43">
        <v>832</v>
      </c>
      <c r="O37" s="43">
        <v>447506926.14999998</v>
      </c>
      <c r="P37" s="43">
        <v>10688</v>
      </c>
      <c r="Q37" s="43">
        <v>400674493.02999997</v>
      </c>
      <c r="R37" s="43">
        <f t="shared" si="2"/>
        <v>11520</v>
      </c>
      <c r="S37" s="43">
        <f t="shared" si="2"/>
        <v>848181419.17999995</v>
      </c>
      <c r="T37" s="43">
        <f t="shared" si="4"/>
        <v>99333</v>
      </c>
      <c r="U37" s="43">
        <f t="shared" si="4"/>
        <v>1280569023.8999999</v>
      </c>
      <c r="V37" s="16"/>
    </row>
    <row r="38" spans="1:22" s="9" customFormat="1">
      <c r="A38" s="33">
        <v>31</v>
      </c>
      <c r="B38" s="23" t="s">
        <v>81</v>
      </c>
      <c r="C38" s="1" t="s">
        <v>82</v>
      </c>
      <c r="D38" s="44"/>
      <c r="E38" s="44"/>
      <c r="F38" s="44"/>
      <c r="G38" s="44"/>
      <c r="H38" s="44">
        <v>36</v>
      </c>
      <c r="I38" s="44">
        <v>145516377.33000001</v>
      </c>
      <c r="J38" s="44">
        <v>38</v>
      </c>
      <c r="K38" s="44">
        <v>279681204.13</v>
      </c>
      <c r="L38" s="42">
        <f t="shared" si="3"/>
        <v>74</v>
      </c>
      <c r="M38" s="42">
        <f t="shared" si="3"/>
        <v>425197581.46000004</v>
      </c>
      <c r="N38" s="44">
        <v>9</v>
      </c>
      <c r="O38" s="44">
        <v>273800000</v>
      </c>
      <c r="P38" s="44">
        <v>13</v>
      </c>
      <c r="Q38" s="44">
        <v>139750000</v>
      </c>
      <c r="R38" s="42">
        <f t="shared" si="2"/>
        <v>22</v>
      </c>
      <c r="S38" s="42">
        <f t="shared" si="2"/>
        <v>413550000</v>
      </c>
      <c r="T38" s="42">
        <f t="shared" si="4"/>
        <v>96</v>
      </c>
      <c r="U38" s="42">
        <f t="shared" si="4"/>
        <v>838747581.46000004</v>
      </c>
      <c r="V38" s="16"/>
    </row>
    <row r="39" spans="1:22" s="9" customFormat="1">
      <c r="A39" s="30">
        <v>32</v>
      </c>
      <c r="B39" s="31" t="s">
        <v>108</v>
      </c>
      <c r="C39" s="32" t="s">
        <v>109</v>
      </c>
      <c r="D39" s="43">
        <v>83</v>
      </c>
      <c r="E39" s="43">
        <v>9508139.5600000005</v>
      </c>
      <c r="F39" s="43">
        <v>727</v>
      </c>
      <c r="G39" s="43">
        <v>33662829.450000003</v>
      </c>
      <c r="H39" s="43">
        <v>235</v>
      </c>
      <c r="I39" s="43">
        <v>111611180.31999999</v>
      </c>
      <c r="J39" s="43">
        <v>123359</v>
      </c>
      <c r="K39" s="43">
        <v>170069446.49000001</v>
      </c>
      <c r="L39" s="43">
        <f t="shared" si="3"/>
        <v>124404</v>
      </c>
      <c r="M39" s="43">
        <f t="shared" si="3"/>
        <v>324851595.81999999</v>
      </c>
      <c r="N39" s="43">
        <v>235</v>
      </c>
      <c r="O39" s="43">
        <v>292431752.95999998</v>
      </c>
      <c r="P39" s="43">
        <v>347</v>
      </c>
      <c r="Q39" s="43">
        <v>213030483.87</v>
      </c>
      <c r="R39" s="43">
        <f t="shared" si="2"/>
        <v>582</v>
      </c>
      <c r="S39" s="43">
        <f t="shared" si="2"/>
        <v>505462236.82999998</v>
      </c>
      <c r="T39" s="43">
        <f t="shared" si="4"/>
        <v>124986</v>
      </c>
      <c r="U39" s="43">
        <f t="shared" si="4"/>
        <v>830313832.64999998</v>
      </c>
      <c r="V39" s="16"/>
    </row>
    <row r="40" spans="1:22" s="9" customFormat="1">
      <c r="A40" s="33">
        <v>33</v>
      </c>
      <c r="B40" s="54" t="s">
        <v>322</v>
      </c>
      <c r="C40" s="1" t="s">
        <v>323</v>
      </c>
      <c r="D40" s="44"/>
      <c r="E40" s="44"/>
      <c r="F40" s="44"/>
      <c r="G40" s="44"/>
      <c r="H40" s="44">
        <v>1</v>
      </c>
      <c r="I40" s="44">
        <v>2356.13</v>
      </c>
      <c r="J40" s="44">
        <v>10</v>
      </c>
      <c r="K40" s="44">
        <v>1718698.97</v>
      </c>
      <c r="L40" s="42">
        <f t="shared" si="3"/>
        <v>11</v>
      </c>
      <c r="M40" s="42">
        <f t="shared" si="3"/>
        <v>1721055.0999999999</v>
      </c>
      <c r="N40" s="44">
        <v>1</v>
      </c>
      <c r="O40" s="44">
        <v>400000000</v>
      </c>
      <c r="P40" s="44">
        <v>1</v>
      </c>
      <c r="Q40" s="44">
        <v>400000000</v>
      </c>
      <c r="R40" s="42">
        <f t="shared" si="2"/>
        <v>2</v>
      </c>
      <c r="S40" s="42">
        <f t="shared" si="2"/>
        <v>800000000</v>
      </c>
      <c r="T40" s="42">
        <f t="shared" si="4"/>
        <v>13</v>
      </c>
      <c r="U40" s="42">
        <f t="shared" si="4"/>
        <v>801721055.10000002</v>
      </c>
      <c r="V40" s="16"/>
    </row>
    <row r="41" spans="1:22" s="9" customFormat="1">
      <c r="A41" s="30">
        <v>34</v>
      </c>
      <c r="B41" s="53" t="s">
        <v>106</v>
      </c>
      <c r="C41" s="32" t="s">
        <v>107</v>
      </c>
      <c r="D41" s="43">
        <v>81</v>
      </c>
      <c r="E41" s="43">
        <v>102260387.67</v>
      </c>
      <c r="F41" s="43">
        <v>617</v>
      </c>
      <c r="G41" s="43">
        <v>81401920.030000001</v>
      </c>
      <c r="H41" s="43">
        <v>71</v>
      </c>
      <c r="I41" s="43">
        <v>29176839.449999999</v>
      </c>
      <c r="J41" s="43">
        <v>222</v>
      </c>
      <c r="K41" s="43">
        <v>119537903.90000001</v>
      </c>
      <c r="L41" s="43">
        <f t="shared" si="3"/>
        <v>991</v>
      </c>
      <c r="M41" s="43">
        <f t="shared" si="3"/>
        <v>332377051.05000001</v>
      </c>
      <c r="N41" s="43">
        <v>53</v>
      </c>
      <c r="O41" s="43">
        <v>246483039.69999999</v>
      </c>
      <c r="P41" s="43">
        <v>45</v>
      </c>
      <c r="Q41" s="43">
        <v>186215635.75</v>
      </c>
      <c r="R41" s="43">
        <f t="shared" si="2"/>
        <v>98</v>
      </c>
      <c r="S41" s="43">
        <f t="shared" si="2"/>
        <v>432698675.44999999</v>
      </c>
      <c r="T41" s="43">
        <f t="shared" si="4"/>
        <v>1089</v>
      </c>
      <c r="U41" s="43">
        <f t="shared" si="4"/>
        <v>765075726.5</v>
      </c>
      <c r="V41" s="16"/>
    </row>
    <row r="42" spans="1:22" s="9" customFormat="1">
      <c r="A42" s="33">
        <v>35</v>
      </c>
      <c r="B42" s="54" t="s">
        <v>91</v>
      </c>
      <c r="C42" s="1" t="s">
        <v>92</v>
      </c>
      <c r="D42" s="44">
        <v>6</v>
      </c>
      <c r="E42" s="44">
        <v>24308525.41</v>
      </c>
      <c r="F42" s="44">
        <v>80</v>
      </c>
      <c r="G42" s="44">
        <v>38583842.060000002</v>
      </c>
      <c r="H42" s="44">
        <v>16</v>
      </c>
      <c r="I42" s="44">
        <v>4459332.91</v>
      </c>
      <c r="J42" s="44">
        <v>109</v>
      </c>
      <c r="K42" s="44">
        <v>47393091.399999999</v>
      </c>
      <c r="L42" s="42">
        <f t="shared" si="3"/>
        <v>211</v>
      </c>
      <c r="M42" s="42">
        <f t="shared" si="3"/>
        <v>114744791.78</v>
      </c>
      <c r="N42" s="44">
        <v>68</v>
      </c>
      <c r="O42" s="44">
        <v>324626923.07999998</v>
      </c>
      <c r="P42" s="44">
        <v>72</v>
      </c>
      <c r="Q42" s="44">
        <v>257081583.21000001</v>
      </c>
      <c r="R42" s="42">
        <f t="shared" si="2"/>
        <v>140</v>
      </c>
      <c r="S42" s="42">
        <f t="shared" si="2"/>
        <v>581708506.28999996</v>
      </c>
      <c r="T42" s="42">
        <f t="shared" si="4"/>
        <v>351</v>
      </c>
      <c r="U42" s="42">
        <f t="shared" si="4"/>
        <v>696453298.06999993</v>
      </c>
      <c r="V42" s="16"/>
    </row>
    <row r="43" spans="1:22" s="9" customFormat="1">
      <c r="A43" s="30">
        <v>36</v>
      </c>
      <c r="B43" s="53" t="s">
        <v>71</v>
      </c>
      <c r="C43" s="32" t="s">
        <v>72</v>
      </c>
      <c r="D43" s="43">
        <v>111</v>
      </c>
      <c r="E43" s="43">
        <v>17761402.760000002</v>
      </c>
      <c r="F43" s="43">
        <v>89</v>
      </c>
      <c r="G43" s="43">
        <v>2882810.3</v>
      </c>
      <c r="H43" s="43">
        <v>9312</v>
      </c>
      <c r="I43" s="43">
        <v>166876604.25</v>
      </c>
      <c r="J43" s="43">
        <v>1575</v>
      </c>
      <c r="K43" s="43">
        <v>113529118.14</v>
      </c>
      <c r="L43" s="43">
        <f t="shared" si="3"/>
        <v>11087</v>
      </c>
      <c r="M43" s="43">
        <f t="shared" si="3"/>
        <v>301049935.44999999</v>
      </c>
      <c r="N43" s="43">
        <v>201</v>
      </c>
      <c r="O43" s="43">
        <v>152109553.34999999</v>
      </c>
      <c r="P43" s="43">
        <v>188</v>
      </c>
      <c r="Q43" s="43">
        <v>217105772.03</v>
      </c>
      <c r="R43" s="43">
        <f t="shared" si="2"/>
        <v>389</v>
      </c>
      <c r="S43" s="43">
        <f t="shared" si="2"/>
        <v>369215325.38</v>
      </c>
      <c r="T43" s="43">
        <f t="shared" si="4"/>
        <v>11476</v>
      </c>
      <c r="U43" s="43">
        <f t="shared" si="4"/>
        <v>670265260.82999992</v>
      </c>
      <c r="V43" s="16"/>
    </row>
    <row r="44" spans="1:22" s="9" customFormat="1">
      <c r="A44" s="33">
        <v>37</v>
      </c>
      <c r="B44" s="54" t="s">
        <v>83</v>
      </c>
      <c r="C44" s="1" t="s">
        <v>84</v>
      </c>
      <c r="D44" s="44">
        <v>74</v>
      </c>
      <c r="E44" s="44">
        <v>111196060.88</v>
      </c>
      <c r="F44" s="44">
        <v>200</v>
      </c>
      <c r="G44" s="44">
        <v>55979233.060000002</v>
      </c>
      <c r="H44" s="44">
        <v>85</v>
      </c>
      <c r="I44" s="44">
        <v>27947024.140000001</v>
      </c>
      <c r="J44" s="44">
        <v>150</v>
      </c>
      <c r="K44" s="44">
        <v>33662315.979999997</v>
      </c>
      <c r="L44" s="42">
        <f t="shared" si="3"/>
        <v>509</v>
      </c>
      <c r="M44" s="42">
        <f t="shared" si="3"/>
        <v>228784634.06</v>
      </c>
      <c r="N44" s="44">
        <v>89</v>
      </c>
      <c r="O44" s="44">
        <v>174065785.41</v>
      </c>
      <c r="P44" s="44">
        <v>98</v>
      </c>
      <c r="Q44" s="44">
        <v>266840050.38999999</v>
      </c>
      <c r="R44" s="42">
        <f t="shared" si="2"/>
        <v>187</v>
      </c>
      <c r="S44" s="42">
        <f t="shared" si="2"/>
        <v>440905835.79999995</v>
      </c>
      <c r="T44" s="42">
        <f t="shared" si="4"/>
        <v>696</v>
      </c>
      <c r="U44" s="42">
        <f t="shared" si="4"/>
        <v>669690469.8599999</v>
      </c>
      <c r="V44" s="16"/>
    </row>
    <row r="45" spans="1:22" s="9" customFormat="1">
      <c r="A45" s="30">
        <v>38</v>
      </c>
      <c r="B45" s="53" t="s">
        <v>133</v>
      </c>
      <c r="C45" s="32" t="s">
        <v>134</v>
      </c>
      <c r="D45" s="43">
        <v>4</v>
      </c>
      <c r="E45" s="43">
        <v>50272210.729999997</v>
      </c>
      <c r="F45" s="43">
        <v>42</v>
      </c>
      <c r="G45" s="43">
        <v>66106743.119999997</v>
      </c>
      <c r="H45" s="43">
        <v>21</v>
      </c>
      <c r="I45" s="43">
        <v>171489973.58000001</v>
      </c>
      <c r="J45" s="43">
        <v>92</v>
      </c>
      <c r="K45" s="43">
        <v>39733045.369999997</v>
      </c>
      <c r="L45" s="43">
        <f t="shared" ref="L45:M60" si="5">J45+H45+F45+D45</f>
        <v>159</v>
      </c>
      <c r="M45" s="43">
        <f t="shared" si="5"/>
        <v>327601972.80000001</v>
      </c>
      <c r="N45" s="43">
        <v>40</v>
      </c>
      <c r="O45" s="43">
        <v>106896379.56</v>
      </c>
      <c r="P45" s="43">
        <v>18</v>
      </c>
      <c r="Q45" s="43">
        <v>222997309.15000001</v>
      </c>
      <c r="R45" s="43">
        <f t="shared" si="2"/>
        <v>58</v>
      </c>
      <c r="S45" s="43">
        <f t="shared" si="2"/>
        <v>329893688.71000004</v>
      </c>
      <c r="T45" s="43">
        <f t="shared" ref="T45:U60" si="6">R45+L45</f>
        <v>217</v>
      </c>
      <c r="U45" s="43">
        <f t="shared" si="6"/>
        <v>657495661.50999999</v>
      </c>
      <c r="V45" s="16"/>
    </row>
    <row r="46" spans="1:22" s="9" customFormat="1">
      <c r="A46" s="33">
        <v>39</v>
      </c>
      <c r="B46" s="54" t="s">
        <v>130</v>
      </c>
      <c r="C46" s="1" t="s">
        <v>355</v>
      </c>
      <c r="D46" s="44">
        <v>18</v>
      </c>
      <c r="E46" s="44">
        <v>2028811.62</v>
      </c>
      <c r="F46" s="44">
        <v>139</v>
      </c>
      <c r="G46" s="44">
        <v>13406418.279999999</v>
      </c>
      <c r="H46" s="44">
        <v>187</v>
      </c>
      <c r="I46" s="44">
        <v>217331632.84</v>
      </c>
      <c r="J46" s="44">
        <v>368</v>
      </c>
      <c r="K46" s="44">
        <v>175489692.28</v>
      </c>
      <c r="L46" s="42">
        <f t="shared" si="5"/>
        <v>712</v>
      </c>
      <c r="M46" s="42">
        <f t="shared" si="5"/>
        <v>408256555.01999998</v>
      </c>
      <c r="N46" s="44">
        <v>56</v>
      </c>
      <c r="O46" s="44">
        <v>102907202.77</v>
      </c>
      <c r="P46" s="44">
        <v>7</v>
      </c>
      <c r="Q46" s="44">
        <v>133393858.84999999</v>
      </c>
      <c r="R46" s="42">
        <f t="shared" si="2"/>
        <v>63</v>
      </c>
      <c r="S46" s="42">
        <f t="shared" si="2"/>
        <v>236301061.62</v>
      </c>
      <c r="T46" s="42">
        <f t="shared" si="6"/>
        <v>775</v>
      </c>
      <c r="U46" s="42">
        <f t="shared" si="6"/>
        <v>644557616.63999999</v>
      </c>
      <c r="V46" s="16"/>
    </row>
    <row r="47" spans="1:22" s="9" customFormat="1">
      <c r="A47" s="30">
        <v>40</v>
      </c>
      <c r="B47" s="53" t="s">
        <v>76</v>
      </c>
      <c r="C47" s="32" t="s">
        <v>341</v>
      </c>
      <c r="D47" s="43">
        <v>136</v>
      </c>
      <c r="E47" s="43">
        <v>11264710.560000001</v>
      </c>
      <c r="F47" s="43">
        <v>789</v>
      </c>
      <c r="G47" s="43">
        <v>33293178.91</v>
      </c>
      <c r="H47" s="43">
        <v>1885</v>
      </c>
      <c r="I47" s="43">
        <v>123117888.98999999</v>
      </c>
      <c r="J47" s="43">
        <v>6118</v>
      </c>
      <c r="K47" s="43">
        <v>171401416.34999999</v>
      </c>
      <c r="L47" s="43">
        <f t="shared" si="5"/>
        <v>8928</v>
      </c>
      <c r="M47" s="43">
        <f t="shared" si="5"/>
        <v>339077194.81</v>
      </c>
      <c r="N47" s="43">
        <v>194</v>
      </c>
      <c r="O47" s="43">
        <v>173260471.44</v>
      </c>
      <c r="P47" s="43">
        <v>3188</v>
      </c>
      <c r="Q47" s="43">
        <v>108214613</v>
      </c>
      <c r="R47" s="43">
        <f t="shared" si="2"/>
        <v>3382</v>
      </c>
      <c r="S47" s="43">
        <f t="shared" si="2"/>
        <v>281475084.44</v>
      </c>
      <c r="T47" s="43">
        <f t="shared" si="6"/>
        <v>12310</v>
      </c>
      <c r="U47" s="43">
        <f t="shared" si="6"/>
        <v>620552279.25</v>
      </c>
      <c r="V47" s="16"/>
    </row>
    <row r="48" spans="1:22" s="9" customFormat="1">
      <c r="A48" s="33">
        <v>41</v>
      </c>
      <c r="B48" s="23" t="s">
        <v>117</v>
      </c>
      <c r="C48" s="1" t="s">
        <v>118</v>
      </c>
      <c r="D48" s="44">
        <v>19</v>
      </c>
      <c r="E48" s="44">
        <v>9666865.5199999996</v>
      </c>
      <c r="F48" s="44">
        <v>275</v>
      </c>
      <c r="G48" s="44">
        <v>24406140.559999999</v>
      </c>
      <c r="H48" s="44">
        <v>7</v>
      </c>
      <c r="I48" s="44">
        <v>21275995.530000001</v>
      </c>
      <c r="J48" s="44">
        <v>39</v>
      </c>
      <c r="K48" s="44">
        <v>26148558.390000001</v>
      </c>
      <c r="L48" s="42">
        <f t="shared" si="5"/>
        <v>340</v>
      </c>
      <c r="M48" s="42">
        <f t="shared" si="5"/>
        <v>81497560</v>
      </c>
      <c r="N48" s="44">
        <v>49</v>
      </c>
      <c r="O48" s="44">
        <v>255072760.56999999</v>
      </c>
      <c r="P48" s="44">
        <v>159</v>
      </c>
      <c r="Q48" s="44">
        <v>217371848.81999999</v>
      </c>
      <c r="R48" s="42">
        <f t="shared" si="2"/>
        <v>208</v>
      </c>
      <c r="S48" s="42">
        <f t="shared" si="2"/>
        <v>472444609.38999999</v>
      </c>
      <c r="T48" s="42">
        <f t="shared" si="6"/>
        <v>548</v>
      </c>
      <c r="U48" s="42">
        <f t="shared" si="6"/>
        <v>553942169.38999999</v>
      </c>
      <c r="V48" s="16"/>
    </row>
    <row r="49" spans="1:22" s="9" customFormat="1">
      <c r="A49" s="30">
        <v>42</v>
      </c>
      <c r="B49" s="31" t="s">
        <v>79</v>
      </c>
      <c r="C49" s="32" t="s">
        <v>80</v>
      </c>
      <c r="D49" s="43">
        <v>44</v>
      </c>
      <c r="E49" s="43">
        <v>60256044.390000001</v>
      </c>
      <c r="F49" s="43">
        <v>260</v>
      </c>
      <c r="G49" s="43">
        <v>25021874.050000001</v>
      </c>
      <c r="H49" s="43">
        <v>26</v>
      </c>
      <c r="I49" s="43">
        <v>146903218.28</v>
      </c>
      <c r="J49" s="43">
        <v>223</v>
      </c>
      <c r="K49" s="43">
        <v>14575535.18</v>
      </c>
      <c r="L49" s="43">
        <f t="shared" si="5"/>
        <v>553</v>
      </c>
      <c r="M49" s="43">
        <f t="shared" si="5"/>
        <v>246756671.90000004</v>
      </c>
      <c r="N49" s="43">
        <v>32</v>
      </c>
      <c r="O49" s="43">
        <v>24236184.129999999</v>
      </c>
      <c r="P49" s="43">
        <v>42</v>
      </c>
      <c r="Q49" s="43">
        <v>276268471.14999998</v>
      </c>
      <c r="R49" s="43">
        <f t="shared" si="2"/>
        <v>74</v>
      </c>
      <c r="S49" s="43">
        <f t="shared" si="2"/>
        <v>300504655.27999997</v>
      </c>
      <c r="T49" s="43">
        <f t="shared" si="6"/>
        <v>627</v>
      </c>
      <c r="U49" s="43">
        <f t="shared" si="6"/>
        <v>547261327.18000007</v>
      </c>
      <c r="V49" s="16"/>
    </row>
    <row r="50" spans="1:22" s="9" customFormat="1">
      <c r="A50" s="33">
        <v>43</v>
      </c>
      <c r="B50" s="54" t="s">
        <v>87</v>
      </c>
      <c r="C50" s="1" t="s">
        <v>88</v>
      </c>
      <c r="D50" s="44">
        <v>5</v>
      </c>
      <c r="E50" s="44">
        <v>56921.63</v>
      </c>
      <c r="F50" s="44">
        <v>26</v>
      </c>
      <c r="G50" s="44">
        <v>1030830.69</v>
      </c>
      <c r="H50" s="44">
        <v>1747</v>
      </c>
      <c r="I50" s="44">
        <v>24907220.27</v>
      </c>
      <c r="J50" s="44">
        <v>9887</v>
      </c>
      <c r="K50" s="44">
        <v>223373978.33000001</v>
      </c>
      <c r="L50" s="42">
        <f t="shared" si="5"/>
        <v>11665</v>
      </c>
      <c r="M50" s="42">
        <f t="shared" si="5"/>
        <v>249368950.92000002</v>
      </c>
      <c r="N50" s="44">
        <v>111</v>
      </c>
      <c r="O50" s="44">
        <v>206701177.72999999</v>
      </c>
      <c r="P50" s="44">
        <v>28</v>
      </c>
      <c r="Q50" s="44">
        <v>10844500.359999999</v>
      </c>
      <c r="R50" s="42">
        <f t="shared" si="2"/>
        <v>139</v>
      </c>
      <c r="S50" s="42">
        <f t="shared" si="2"/>
        <v>217545678.08999997</v>
      </c>
      <c r="T50" s="42">
        <f t="shared" si="6"/>
        <v>11804</v>
      </c>
      <c r="U50" s="42">
        <f t="shared" si="6"/>
        <v>466914629.00999999</v>
      </c>
      <c r="V50" s="16"/>
    </row>
    <row r="51" spans="1:22" s="9" customFormat="1">
      <c r="A51" s="30">
        <v>44</v>
      </c>
      <c r="B51" s="53" t="s">
        <v>99</v>
      </c>
      <c r="C51" s="32" t="s">
        <v>100</v>
      </c>
      <c r="D51" s="43">
        <v>3</v>
      </c>
      <c r="E51" s="43">
        <v>122145.14</v>
      </c>
      <c r="F51" s="43">
        <v>31</v>
      </c>
      <c r="G51" s="43">
        <v>6078739.25</v>
      </c>
      <c r="H51" s="43">
        <v>115</v>
      </c>
      <c r="I51" s="43">
        <v>100619691.17</v>
      </c>
      <c r="J51" s="43">
        <v>132</v>
      </c>
      <c r="K51" s="43">
        <v>126990792.98999999</v>
      </c>
      <c r="L51" s="43">
        <f t="shared" si="5"/>
        <v>281</v>
      </c>
      <c r="M51" s="43">
        <f t="shared" si="5"/>
        <v>233811368.54999998</v>
      </c>
      <c r="N51" s="43">
        <v>15</v>
      </c>
      <c r="O51" s="43">
        <v>110224845.3</v>
      </c>
      <c r="P51" s="43">
        <v>8</v>
      </c>
      <c r="Q51" s="43">
        <v>75036651.459999993</v>
      </c>
      <c r="R51" s="43">
        <f t="shared" si="2"/>
        <v>23</v>
      </c>
      <c r="S51" s="43">
        <f t="shared" si="2"/>
        <v>185261496.75999999</v>
      </c>
      <c r="T51" s="43">
        <f t="shared" si="6"/>
        <v>304</v>
      </c>
      <c r="U51" s="43">
        <f t="shared" si="6"/>
        <v>419072865.30999994</v>
      </c>
      <c r="V51" s="16"/>
    </row>
    <row r="52" spans="1:22" s="9" customFormat="1">
      <c r="A52" s="33">
        <v>45</v>
      </c>
      <c r="B52" s="54" t="s">
        <v>234</v>
      </c>
      <c r="C52" s="1" t="s">
        <v>235</v>
      </c>
      <c r="D52" s="44">
        <v>98</v>
      </c>
      <c r="E52" s="44">
        <v>77847625.700000003</v>
      </c>
      <c r="F52" s="44">
        <v>474</v>
      </c>
      <c r="G52" s="44">
        <v>16860777.559999999</v>
      </c>
      <c r="H52" s="44">
        <v>2981</v>
      </c>
      <c r="I52" s="44">
        <v>50742093.270000003</v>
      </c>
      <c r="J52" s="44">
        <v>30323</v>
      </c>
      <c r="K52" s="44">
        <v>123358577.31</v>
      </c>
      <c r="L52" s="42">
        <f t="shared" si="5"/>
        <v>33876</v>
      </c>
      <c r="M52" s="42">
        <f t="shared" si="5"/>
        <v>268809073.84000003</v>
      </c>
      <c r="N52" s="44">
        <v>60</v>
      </c>
      <c r="O52" s="44">
        <v>76714625.140000001</v>
      </c>
      <c r="P52" s="44">
        <v>42</v>
      </c>
      <c r="Q52" s="44">
        <v>65909457.880000003</v>
      </c>
      <c r="R52" s="42">
        <f t="shared" si="2"/>
        <v>102</v>
      </c>
      <c r="S52" s="42">
        <f t="shared" si="2"/>
        <v>142624083.02000001</v>
      </c>
      <c r="T52" s="42">
        <f t="shared" si="6"/>
        <v>33978</v>
      </c>
      <c r="U52" s="42">
        <f t="shared" si="6"/>
        <v>411433156.86000001</v>
      </c>
      <c r="V52" s="16"/>
    </row>
    <row r="53" spans="1:22" s="9" customFormat="1">
      <c r="A53" s="30">
        <v>46</v>
      </c>
      <c r="B53" s="53" t="s">
        <v>236</v>
      </c>
      <c r="C53" s="32" t="s">
        <v>237</v>
      </c>
      <c r="D53" s="43">
        <v>1</v>
      </c>
      <c r="E53" s="43">
        <v>39459.599999999999</v>
      </c>
      <c r="F53" s="43">
        <v>3</v>
      </c>
      <c r="G53" s="43">
        <v>46526.68</v>
      </c>
      <c r="H53" s="43">
        <v>522</v>
      </c>
      <c r="I53" s="43">
        <v>2988869.6</v>
      </c>
      <c r="J53" s="43">
        <v>479</v>
      </c>
      <c r="K53" s="43">
        <v>199612419.44999999</v>
      </c>
      <c r="L53" s="43">
        <f t="shared" si="5"/>
        <v>1005</v>
      </c>
      <c r="M53" s="43">
        <f t="shared" si="5"/>
        <v>202687275.32999998</v>
      </c>
      <c r="N53" s="43">
        <v>179</v>
      </c>
      <c r="O53" s="43">
        <v>197065404.28999999</v>
      </c>
      <c r="P53" s="43">
        <v>4</v>
      </c>
      <c r="Q53" s="43">
        <v>418421.2</v>
      </c>
      <c r="R53" s="43">
        <f t="shared" si="2"/>
        <v>183</v>
      </c>
      <c r="S53" s="43">
        <f t="shared" si="2"/>
        <v>197483825.48999998</v>
      </c>
      <c r="T53" s="43">
        <f t="shared" si="6"/>
        <v>1188</v>
      </c>
      <c r="U53" s="43">
        <f t="shared" si="6"/>
        <v>400171100.81999993</v>
      </c>
      <c r="V53" s="16"/>
    </row>
    <row r="54" spans="1:22" s="9" customFormat="1">
      <c r="A54" s="33">
        <v>47</v>
      </c>
      <c r="B54" s="54" t="s">
        <v>149</v>
      </c>
      <c r="C54" s="1" t="s">
        <v>150</v>
      </c>
      <c r="D54" s="44">
        <v>4</v>
      </c>
      <c r="E54" s="44">
        <v>25550000</v>
      </c>
      <c r="F54" s="44">
        <v>24</v>
      </c>
      <c r="G54" s="44">
        <v>2427329.85</v>
      </c>
      <c r="H54" s="44">
        <v>12</v>
      </c>
      <c r="I54" s="44">
        <v>104671148.36</v>
      </c>
      <c r="J54" s="44">
        <v>49</v>
      </c>
      <c r="K54" s="44">
        <v>102360161.90000001</v>
      </c>
      <c r="L54" s="42">
        <f t="shared" si="5"/>
        <v>89</v>
      </c>
      <c r="M54" s="42">
        <f t="shared" si="5"/>
        <v>235008640.10999998</v>
      </c>
      <c r="N54" s="44">
        <v>10</v>
      </c>
      <c r="O54" s="44">
        <v>103868607.53</v>
      </c>
      <c r="P54" s="44">
        <v>6</v>
      </c>
      <c r="Q54" s="44">
        <v>29121515.18</v>
      </c>
      <c r="R54" s="42">
        <f t="shared" si="2"/>
        <v>16</v>
      </c>
      <c r="S54" s="42">
        <f t="shared" si="2"/>
        <v>132990122.71000001</v>
      </c>
      <c r="T54" s="42">
        <f t="shared" si="6"/>
        <v>105</v>
      </c>
      <c r="U54" s="42">
        <f t="shared" si="6"/>
        <v>367998762.81999999</v>
      </c>
      <c r="V54" s="16"/>
    </row>
    <row r="55" spans="1:22" s="9" customFormat="1">
      <c r="A55" s="30">
        <v>48</v>
      </c>
      <c r="B55" s="53" t="s">
        <v>238</v>
      </c>
      <c r="C55" s="32" t="s">
        <v>329</v>
      </c>
      <c r="D55" s="43">
        <v>5</v>
      </c>
      <c r="E55" s="43">
        <v>14763.19</v>
      </c>
      <c r="F55" s="43">
        <v>58</v>
      </c>
      <c r="G55" s="43">
        <v>1032445.41</v>
      </c>
      <c r="H55" s="43">
        <v>2120</v>
      </c>
      <c r="I55" s="43">
        <v>169061313.77000001</v>
      </c>
      <c r="J55" s="43">
        <v>671</v>
      </c>
      <c r="K55" s="43">
        <v>173628204.30000001</v>
      </c>
      <c r="L55" s="43">
        <f t="shared" si="5"/>
        <v>2854</v>
      </c>
      <c r="M55" s="43">
        <f t="shared" si="5"/>
        <v>343736726.67000008</v>
      </c>
      <c r="N55" s="43">
        <v>149</v>
      </c>
      <c r="O55" s="43">
        <v>7350817.5599999996</v>
      </c>
      <c r="P55" s="43">
        <v>119</v>
      </c>
      <c r="Q55" s="43">
        <v>970676.59</v>
      </c>
      <c r="R55" s="43">
        <f t="shared" si="2"/>
        <v>268</v>
      </c>
      <c r="S55" s="43">
        <f t="shared" si="2"/>
        <v>8321494.1499999994</v>
      </c>
      <c r="T55" s="43">
        <f t="shared" si="6"/>
        <v>3122</v>
      </c>
      <c r="U55" s="43">
        <f t="shared" si="6"/>
        <v>352058220.82000005</v>
      </c>
      <c r="V55" s="16"/>
    </row>
    <row r="56" spans="1:22" s="9" customFormat="1">
      <c r="A56" s="33">
        <v>49</v>
      </c>
      <c r="B56" s="54" t="s">
        <v>103</v>
      </c>
      <c r="C56" s="1" t="s">
        <v>328</v>
      </c>
      <c r="D56" s="44">
        <v>164</v>
      </c>
      <c r="E56" s="44">
        <v>3222554.03</v>
      </c>
      <c r="F56" s="44">
        <v>703</v>
      </c>
      <c r="G56" s="44">
        <v>16871361.09</v>
      </c>
      <c r="H56" s="44">
        <v>14871</v>
      </c>
      <c r="I56" s="44">
        <v>33437596.140000001</v>
      </c>
      <c r="J56" s="44">
        <v>3377</v>
      </c>
      <c r="K56" s="44">
        <v>49076072.687399998</v>
      </c>
      <c r="L56" s="42">
        <f t="shared" si="5"/>
        <v>19115</v>
      </c>
      <c r="M56" s="42">
        <f t="shared" si="5"/>
        <v>102607583.9474</v>
      </c>
      <c r="N56" s="44">
        <v>2469</v>
      </c>
      <c r="O56" s="44">
        <v>117868442.51000001</v>
      </c>
      <c r="P56" s="44">
        <v>269</v>
      </c>
      <c r="Q56" s="44">
        <v>89684450.709999993</v>
      </c>
      <c r="R56" s="42">
        <f t="shared" si="2"/>
        <v>2738</v>
      </c>
      <c r="S56" s="42">
        <f t="shared" si="2"/>
        <v>207552893.22</v>
      </c>
      <c r="T56" s="42">
        <f t="shared" si="6"/>
        <v>21853</v>
      </c>
      <c r="U56" s="42">
        <f t="shared" si="6"/>
        <v>310160477.1674</v>
      </c>
      <c r="V56" s="16"/>
    </row>
    <row r="57" spans="1:22" s="9" customFormat="1">
      <c r="A57" s="30">
        <v>50</v>
      </c>
      <c r="B57" s="53" t="s">
        <v>145</v>
      </c>
      <c r="C57" s="32" t="s">
        <v>146</v>
      </c>
      <c r="D57" s="43">
        <v>3</v>
      </c>
      <c r="E57" s="43">
        <v>5747254.1399999997</v>
      </c>
      <c r="F57" s="43"/>
      <c r="G57" s="43"/>
      <c r="H57" s="43">
        <v>21</v>
      </c>
      <c r="I57" s="43">
        <v>7509395.9199999999</v>
      </c>
      <c r="J57" s="43">
        <v>267</v>
      </c>
      <c r="K57" s="43">
        <v>145824122.46000001</v>
      </c>
      <c r="L57" s="43">
        <f t="shared" si="5"/>
        <v>291</v>
      </c>
      <c r="M57" s="43">
        <f t="shared" si="5"/>
        <v>159080772.51999998</v>
      </c>
      <c r="N57" s="43">
        <v>27</v>
      </c>
      <c r="O57" s="43">
        <v>147998122.75</v>
      </c>
      <c r="P57" s="43">
        <v>2</v>
      </c>
      <c r="Q57" s="43">
        <v>2247157.5</v>
      </c>
      <c r="R57" s="43">
        <f t="shared" si="2"/>
        <v>29</v>
      </c>
      <c r="S57" s="43">
        <f t="shared" si="2"/>
        <v>150245280.25</v>
      </c>
      <c r="T57" s="43">
        <f t="shared" si="6"/>
        <v>320</v>
      </c>
      <c r="U57" s="43">
        <f t="shared" si="6"/>
        <v>309326052.76999998</v>
      </c>
      <c r="V57" s="16"/>
    </row>
    <row r="58" spans="1:22" s="9" customFormat="1">
      <c r="A58" s="33">
        <v>51</v>
      </c>
      <c r="B58" s="23" t="s">
        <v>97</v>
      </c>
      <c r="C58" s="1" t="s">
        <v>98</v>
      </c>
      <c r="D58" s="44">
        <v>56</v>
      </c>
      <c r="E58" s="44">
        <v>69117887.680000007</v>
      </c>
      <c r="F58" s="44">
        <v>2</v>
      </c>
      <c r="G58" s="44">
        <v>33445</v>
      </c>
      <c r="H58" s="44">
        <v>3</v>
      </c>
      <c r="I58" s="44">
        <v>46407.53</v>
      </c>
      <c r="J58" s="44">
        <v>15</v>
      </c>
      <c r="K58" s="44">
        <v>1051428.3600000001</v>
      </c>
      <c r="L58" s="42">
        <f t="shared" si="5"/>
        <v>76</v>
      </c>
      <c r="M58" s="42">
        <f t="shared" si="5"/>
        <v>70249168.570000008</v>
      </c>
      <c r="N58" s="44">
        <v>3</v>
      </c>
      <c r="O58" s="44">
        <v>150000000</v>
      </c>
      <c r="P58" s="44">
        <v>4</v>
      </c>
      <c r="Q58" s="44">
        <v>72000000</v>
      </c>
      <c r="R58" s="42">
        <f t="shared" si="2"/>
        <v>7</v>
      </c>
      <c r="S58" s="42">
        <f t="shared" si="2"/>
        <v>222000000</v>
      </c>
      <c r="T58" s="42">
        <f t="shared" si="6"/>
        <v>83</v>
      </c>
      <c r="U58" s="42">
        <f t="shared" si="6"/>
        <v>292249168.56999999</v>
      </c>
      <c r="V58" s="16"/>
    </row>
    <row r="59" spans="1:22" s="9" customFormat="1">
      <c r="A59" s="30">
        <v>52</v>
      </c>
      <c r="B59" s="31" t="s">
        <v>276</v>
      </c>
      <c r="C59" s="32" t="s">
        <v>277</v>
      </c>
      <c r="D59" s="43">
        <v>12</v>
      </c>
      <c r="E59" s="43">
        <v>61393548.450000003</v>
      </c>
      <c r="F59" s="43">
        <v>48</v>
      </c>
      <c r="G59" s="43">
        <v>19161130.690000001</v>
      </c>
      <c r="H59" s="43">
        <v>7</v>
      </c>
      <c r="I59" s="43">
        <v>4429139.16</v>
      </c>
      <c r="J59" s="43">
        <v>54</v>
      </c>
      <c r="K59" s="43">
        <v>7702692.4900000002</v>
      </c>
      <c r="L59" s="43">
        <f t="shared" si="5"/>
        <v>121</v>
      </c>
      <c r="M59" s="43">
        <f t="shared" si="5"/>
        <v>92686510.790000007</v>
      </c>
      <c r="N59" s="43">
        <v>33</v>
      </c>
      <c r="O59" s="43">
        <v>81693728.049999997</v>
      </c>
      <c r="P59" s="43">
        <v>35</v>
      </c>
      <c r="Q59" s="43">
        <v>117017044.34999999</v>
      </c>
      <c r="R59" s="43">
        <f t="shared" si="2"/>
        <v>68</v>
      </c>
      <c r="S59" s="43">
        <f t="shared" si="2"/>
        <v>198710772.39999998</v>
      </c>
      <c r="T59" s="43">
        <f t="shared" si="6"/>
        <v>189</v>
      </c>
      <c r="U59" s="43">
        <f t="shared" si="6"/>
        <v>291397283.19</v>
      </c>
      <c r="V59" s="16"/>
    </row>
    <row r="60" spans="1:22" s="9" customFormat="1">
      <c r="A60" s="33">
        <v>53</v>
      </c>
      <c r="B60" s="54" t="s">
        <v>180</v>
      </c>
      <c r="C60" s="1" t="s">
        <v>181</v>
      </c>
      <c r="D60" s="44">
        <v>5</v>
      </c>
      <c r="E60" s="44">
        <v>559109.87</v>
      </c>
      <c r="F60" s="44">
        <v>11</v>
      </c>
      <c r="G60" s="44">
        <v>836359.59</v>
      </c>
      <c r="H60" s="44">
        <v>9</v>
      </c>
      <c r="I60" s="44">
        <v>1843751.69</v>
      </c>
      <c r="J60" s="44">
        <v>45</v>
      </c>
      <c r="K60" s="44">
        <v>47490003.810000002</v>
      </c>
      <c r="L60" s="42">
        <f t="shared" si="5"/>
        <v>70</v>
      </c>
      <c r="M60" s="42">
        <f t="shared" si="5"/>
        <v>50729224.960000001</v>
      </c>
      <c r="N60" s="44">
        <v>16</v>
      </c>
      <c r="O60" s="44">
        <v>134650000</v>
      </c>
      <c r="P60" s="44">
        <v>11</v>
      </c>
      <c r="Q60" s="44">
        <v>88400000</v>
      </c>
      <c r="R60" s="42">
        <f t="shared" si="2"/>
        <v>27</v>
      </c>
      <c r="S60" s="42">
        <f t="shared" si="2"/>
        <v>223050000</v>
      </c>
      <c r="T60" s="42">
        <f t="shared" si="6"/>
        <v>97</v>
      </c>
      <c r="U60" s="42">
        <f t="shared" si="6"/>
        <v>273779224.95999998</v>
      </c>
      <c r="V60" s="16"/>
    </row>
    <row r="61" spans="1:22" s="9" customFormat="1">
      <c r="A61" s="30">
        <v>54</v>
      </c>
      <c r="B61" s="53" t="s">
        <v>61</v>
      </c>
      <c r="C61" s="32" t="s">
        <v>62</v>
      </c>
      <c r="D61" s="43"/>
      <c r="E61" s="43"/>
      <c r="F61" s="43"/>
      <c r="G61" s="43"/>
      <c r="H61" s="43">
        <v>161</v>
      </c>
      <c r="I61" s="43">
        <v>108279842.95999999</v>
      </c>
      <c r="J61" s="43">
        <v>275</v>
      </c>
      <c r="K61" s="43">
        <v>40329858.600000001</v>
      </c>
      <c r="L61" s="43">
        <f t="shared" ref="L61:M76" si="7">J61+H61+F61+D61</f>
        <v>436</v>
      </c>
      <c r="M61" s="43">
        <f t="shared" si="7"/>
        <v>148609701.56</v>
      </c>
      <c r="N61" s="43">
        <v>4</v>
      </c>
      <c r="O61" s="43">
        <v>9700000</v>
      </c>
      <c r="P61" s="43">
        <v>39</v>
      </c>
      <c r="Q61" s="43">
        <v>77650000</v>
      </c>
      <c r="R61" s="43">
        <f t="shared" si="2"/>
        <v>43</v>
      </c>
      <c r="S61" s="43">
        <f t="shared" si="2"/>
        <v>87350000</v>
      </c>
      <c r="T61" s="43">
        <f t="shared" ref="T61:U76" si="8">R61+L61</f>
        <v>479</v>
      </c>
      <c r="U61" s="43">
        <f t="shared" si="8"/>
        <v>235959701.56</v>
      </c>
      <c r="V61" s="16"/>
    </row>
    <row r="62" spans="1:22" s="9" customFormat="1">
      <c r="A62" s="33">
        <v>55</v>
      </c>
      <c r="B62" s="54" t="s">
        <v>104</v>
      </c>
      <c r="C62" s="1" t="s">
        <v>105</v>
      </c>
      <c r="D62" s="44">
        <v>664</v>
      </c>
      <c r="E62" s="44">
        <v>51117969.840000004</v>
      </c>
      <c r="F62" s="44">
        <v>1346</v>
      </c>
      <c r="G62" s="44">
        <v>61551163.039999999</v>
      </c>
      <c r="H62" s="44">
        <v>460</v>
      </c>
      <c r="I62" s="44">
        <v>21282622.75</v>
      </c>
      <c r="J62" s="44">
        <v>1249</v>
      </c>
      <c r="K62" s="44">
        <v>27196356.010000002</v>
      </c>
      <c r="L62" s="42">
        <f t="shared" si="7"/>
        <v>3719</v>
      </c>
      <c r="M62" s="42">
        <f t="shared" si="7"/>
        <v>161148111.64000002</v>
      </c>
      <c r="N62" s="44">
        <v>38</v>
      </c>
      <c r="O62" s="44">
        <v>45548712.890000001</v>
      </c>
      <c r="P62" s="44">
        <v>23</v>
      </c>
      <c r="Q62" s="44">
        <v>26481014.469999999</v>
      </c>
      <c r="R62" s="42">
        <f t="shared" si="2"/>
        <v>61</v>
      </c>
      <c r="S62" s="42">
        <f t="shared" si="2"/>
        <v>72029727.359999999</v>
      </c>
      <c r="T62" s="42">
        <f t="shared" si="8"/>
        <v>3780</v>
      </c>
      <c r="U62" s="42">
        <f t="shared" si="8"/>
        <v>233177839</v>
      </c>
      <c r="V62" s="16"/>
    </row>
    <row r="63" spans="1:22" s="9" customFormat="1">
      <c r="A63" s="30">
        <v>56</v>
      </c>
      <c r="B63" s="53" t="s">
        <v>116</v>
      </c>
      <c r="C63" s="32" t="s">
        <v>342</v>
      </c>
      <c r="D63" s="43"/>
      <c r="E63" s="43"/>
      <c r="F63" s="43"/>
      <c r="G63" s="43"/>
      <c r="H63" s="43">
        <v>133</v>
      </c>
      <c r="I63" s="43">
        <v>71052703.620000005</v>
      </c>
      <c r="J63" s="43">
        <v>117</v>
      </c>
      <c r="K63" s="43">
        <v>93192137.540000007</v>
      </c>
      <c r="L63" s="43">
        <f t="shared" si="7"/>
        <v>250</v>
      </c>
      <c r="M63" s="43">
        <f t="shared" si="7"/>
        <v>164244841.16000003</v>
      </c>
      <c r="N63" s="43">
        <v>57</v>
      </c>
      <c r="O63" s="43">
        <v>44280026</v>
      </c>
      <c r="P63" s="43">
        <v>21</v>
      </c>
      <c r="Q63" s="43">
        <v>22126879.030000001</v>
      </c>
      <c r="R63" s="43">
        <f t="shared" si="2"/>
        <v>78</v>
      </c>
      <c r="S63" s="43">
        <f t="shared" si="2"/>
        <v>66406905.030000001</v>
      </c>
      <c r="T63" s="43">
        <f t="shared" si="8"/>
        <v>328</v>
      </c>
      <c r="U63" s="43">
        <f t="shared" si="8"/>
        <v>230651746.19000003</v>
      </c>
      <c r="V63" s="16"/>
    </row>
    <row r="64" spans="1:22" s="9" customFormat="1">
      <c r="A64" s="33">
        <v>57</v>
      </c>
      <c r="B64" s="54" t="s">
        <v>114</v>
      </c>
      <c r="C64" s="1" t="s">
        <v>115</v>
      </c>
      <c r="D64" s="44">
        <v>155</v>
      </c>
      <c r="E64" s="44">
        <v>2735421.04</v>
      </c>
      <c r="F64" s="44">
        <v>1973</v>
      </c>
      <c r="G64" s="44">
        <v>33953660.390000001</v>
      </c>
      <c r="H64" s="44">
        <v>1535</v>
      </c>
      <c r="I64" s="44">
        <v>13057795.77</v>
      </c>
      <c r="J64" s="44">
        <v>4706</v>
      </c>
      <c r="K64" s="44">
        <v>37194467.25</v>
      </c>
      <c r="L64" s="42">
        <f t="shared" si="7"/>
        <v>8369</v>
      </c>
      <c r="M64" s="42">
        <f t="shared" si="7"/>
        <v>86941344.450000003</v>
      </c>
      <c r="N64" s="44">
        <v>729</v>
      </c>
      <c r="O64" s="44">
        <v>81125929.810000002</v>
      </c>
      <c r="P64" s="44">
        <v>170</v>
      </c>
      <c r="Q64" s="44">
        <v>25865699.879999999</v>
      </c>
      <c r="R64" s="42">
        <f t="shared" si="2"/>
        <v>899</v>
      </c>
      <c r="S64" s="42">
        <f t="shared" si="2"/>
        <v>106991629.69</v>
      </c>
      <c r="T64" s="42">
        <f t="shared" si="8"/>
        <v>9268</v>
      </c>
      <c r="U64" s="42">
        <f t="shared" si="8"/>
        <v>193932974.13999999</v>
      </c>
      <c r="V64" s="16"/>
    </row>
    <row r="65" spans="1:22" s="9" customFormat="1">
      <c r="A65" s="30">
        <v>58</v>
      </c>
      <c r="B65" s="53" t="s">
        <v>155</v>
      </c>
      <c r="C65" s="32" t="s">
        <v>156</v>
      </c>
      <c r="D65" s="43">
        <v>1</v>
      </c>
      <c r="E65" s="43">
        <v>300925.62</v>
      </c>
      <c r="F65" s="43"/>
      <c r="G65" s="43"/>
      <c r="H65" s="43">
        <v>13</v>
      </c>
      <c r="I65" s="43">
        <v>25854143.379999999</v>
      </c>
      <c r="J65" s="43">
        <v>70</v>
      </c>
      <c r="K65" s="43">
        <v>46161860.509999998</v>
      </c>
      <c r="L65" s="43">
        <f t="shared" si="7"/>
        <v>84</v>
      </c>
      <c r="M65" s="43">
        <f t="shared" si="7"/>
        <v>72316929.510000005</v>
      </c>
      <c r="N65" s="43">
        <v>6</v>
      </c>
      <c r="O65" s="43">
        <v>38216460</v>
      </c>
      <c r="P65" s="43">
        <v>9</v>
      </c>
      <c r="Q65" s="43">
        <v>78217530</v>
      </c>
      <c r="R65" s="43">
        <f t="shared" si="2"/>
        <v>15</v>
      </c>
      <c r="S65" s="43">
        <f t="shared" si="2"/>
        <v>116433990</v>
      </c>
      <c r="T65" s="43">
        <f t="shared" si="8"/>
        <v>99</v>
      </c>
      <c r="U65" s="43">
        <f t="shared" si="8"/>
        <v>188750919.50999999</v>
      </c>
      <c r="V65" s="16"/>
    </row>
    <row r="66" spans="1:22" s="9" customFormat="1">
      <c r="A66" s="33">
        <v>59</v>
      </c>
      <c r="B66" s="54" t="s">
        <v>135</v>
      </c>
      <c r="C66" s="1" t="s">
        <v>347</v>
      </c>
      <c r="D66" s="44">
        <v>22</v>
      </c>
      <c r="E66" s="44">
        <v>10652993.439999999</v>
      </c>
      <c r="F66" s="44">
        <v>8</v>
      </c>
      <c r="G66" s="44">
        <v>1199696.19</v>
      </c>
      <c r="H66" s="44">
        <v>21</v>
      </c>
      <c r="I66" s="44">
        <v>19167126.140000001</v>
      </c>
      <c r="J66" s="44">
        <v>147</v>
      </c>
      <c r="K66" s="44">
        <v>11673683.189999999</v>
      </c>
      <c r="L66" s="42">
        <f t="shared" si="7"/>
        <v>198</v>
      </c>
      <c r="M66" s="42">
        <f t="shared" si="7"/>
        <v>42693498.960000001</v>
      </c>
      <c r="N66" s="44">
        <v>6</v>
      </c>
      <c r="O66" s="44">
        <v>40142728.829999998</v>
      </c>
      <c r="P66" s="44">
        <v>10</v>
      </c>
      <c r="Q66" s="44">
        <v>90142925.099999994</v>
      </c>
      <c r="R66" s="42">
        <f t="shared" si="2"/>
        <v>16</v>
      </c>
      <c r="S66" s="42">
        <f t="shared" si="2"/>
        <v>130285653.92999999</v>
      </c>
      <c r="T66" s="42">
        <f t="shared" si="8"/>
        <v>214</v>
      </c>
      <c r="U66" s="42">
        <f t="shared" si="8"/>
        <v>172979152.88999999</v>
      </c>
      <c r="V66" s="16"/>
    </row>
    <row r="67" spans="1:22" s="9" customFormat="1">
      <c r="A67" s="30">
        <v>60</v>
      </c>
      <c r="B67" s="53" t="s">
        <v>110</v>
      </c>
      <c r="C67" s="32" t="s">
        <v>111</v>
      </c>
      <c r="D67" s="43"/>
      <c r="E67" s="43"/>
      <c r="F67" s="43"/>
      <c r="G67" s="43"/>
      <c r="H67" s="43">
        <v>1244</v>
      </c>
      <c r="I67" s="43">
        <v>41005785.549999997</v>
      </c>
      <c r="J67" s="43">
        <v>23206</v>
      </c>
      <c r="K67" s="43">
        <v>74550667.790000007</v>
      </c>
      <c r="L67" s="43">
        <f t="shared" si="7"/>
        <v>24450</v>
      </c>
      <c r="M67" s="43">
        <f t="shared" si="7"/>
        <v>115556453.34</v>
      </c>
      <c r="N67" s="43">
        <v>255</v>
      </c>
      <c r="O67" s="43">
        <v>40084649.549999997</v>
      </c>
      <c r="P67" s="43">
        <v>499</v>
      </c>
      <c r="Q67" s="43">
        <v>7577397.6799999997</v>
      </c>
      <c r="R67" s="43">
        <f t="shared" si="2"/>
        <v>754</v>
      </c>
      <c r="S67" s="43">
        <f t="shared" si="2"/>
        <v>47662047.229999997</v>
      </c>
      <c r="T67" s="43">
        <f t="shared" si="8"/>
        <v>25204</v>
      </c>
      <c r="U67" s="43">
        <f t="shared" si="8"/>
        <v>163218500.56999999</v>
      </c>
      <c r="V67" s="16"/>
    </row>
    <row r="68" spans="1:22" s="9" customFormat="1">
      <c r="A68" s="33">
        <v>61</v>
      </c>
      <c r="B68" s="23" t="s">
        <v>343</v>
      </c>
      <c r="C68" s="1" t="s">
        <v>344</v>
      </c>
      <c r="D68" s="44">
        <v>9</v>
      </c>
      <c r="E68" s="44">
        <v>1154370.6100000001</v>
      </c>
      <c r="F68" s="44">
        <v>35</v>
      </c>
      <c r="G68" s="44">
        <v>1589403.2</v>
      </c>
      <c r="H68" s="44">
        <v>2759</v>
      </c>
      <c r="I68" s="44">
        <v>74172956.480000004</v>
      </c>
      <c r="J68" s="44">
        <v>176</v>
      </c>
      <c r="K68" s="44">
        <v>4794787.57</v>
      </c>
      <c r="L68" s="42">
        <f t="shared" si="7"/>
        <v>2979</v>
      </c>
      <c r="M68" s="42">
        <f t="shared" si="7"/>
        <v>81711517.860000014</v>
      </c>
      <c r="N68" s="44">
        <v>45</v>
      </c>
      <c r="O68" s="44">
        <v>3017455.72</v>
      </c>
      <c r="P68" s="44">
        <v>129</v>
      </c>
      <c r="Q68" s="44">
        <v>71960464.799999997</v>
      </c>
      <c r="R68" s="42">
        <f t="shared" si="2"/>
        <v>174</v>
      </c>
      <c r="S68" s="42">
        <f t="shared" si="2"/>
        <v>74977920.519999996</v>
      </c>
      <c r="T68" s="42">
        <f t="shared" si="8"/>
        <v>3153</v>
      </c>
      <c r="U68" s="42">
        <f t="shared" si="8"/>
        <v>156689438.38</v>
      </c>
      <c r="V68" s="16"/>
    </row>
    <row r="69" spans="1:22" s="9" customFormat="1">
      <c r="A69" s="30">
        <v>62</v>
      </c>
      <c r="B69" s="31" t="s">
        <v>120</v>
      </c>
      <c r="C69" s="32" t="s">
        <v>121</v>
      </c>
      <c r="D69" s="43"/>
      <c r="E69" s="43"/>
      <c r="F69" s="43"/>
      <c r="G69" s="43"/>
      <c r="H69" s="43">
        <v>849</v>
      </c>
      <c r="I69" s="43">
        <v>9819566.8399999999</v>
      </c>
      <c r="J69" s="43">
        <v>3786</v>
      </c>
      <c r="K69" s="43">
        <v>62275834.579999998</v>
      </c>
      <c r="L69" s="43">
        <f t="shared" si="7"/>
        <v>4635</v>
      </c>
      <c r="M69" s="43">
        <f t="shared" si="7"/>
        <v>72095401.420000002</v>
      </c>
      <c r="N69" s="43">
        <v>2646</v>
      </c>
      <c r="O69" s="43">
        <v>54694111.5</v>
      </c>
      <c r="P69" s="43">
        <v>33</v>
      </c>
      <c r="Q69" s="43">
        <v>1155072.17</v>
      </c>
      <c r="R69" s="43">
        <f t="shared" si="2"/>
        <v>2679</v>
      </c>
      <c r="S69" s="43">
        <f t="shared" si="2"/>
        <v>55849183.670000002</v>
      </c>
      <c r="T69" s="43">
        <f t="shared" si="8"/>
        <v>7314</v>
      </c>
      <c r="U69" s="43">
        <f t="shared" si="8"/>
        <v>127944585.09</v>
      </c>
      <c r="V69" s="16"/>
    </row>
    <row r="70" spans="1:22" s="9" customFormat="1">
      <c r="A70" s="33">
        <v>63</v>
      </c>
      <c r="B70" s="54" t="s">
        <v>126</v>
      </c>
      <c r="C70" s="1" t="s">
        <v>127</v>
      </c>
      <c r="D70" s="44">
        <v>42</v>
      </c>
      <c r="E70" s="44">
        <v>669933.5</v>
      </c>
      <c r="F70" s="44">
        <v>294</v>
      </c>
      <c r="G70" s="44">
        <v>4182291.73</v>
      </c>
      <c r="H70" s="44">
        <v>1347</v>
      </c>
      <c r="I70" s="44">
        <v>10298817.35</v>
      </c>
      <c r="J70" s="44">
        <v>4621</v>
      </c>
      <c r="K70" s="44">
        <v>55804844.649999999</v>
      </c>
      <c r="L70" s="42">
        <f t="shared" si="7"/>
        <v>6304</v>
      </c>
      <c r="M70" s="42">
        <f t="shared" si="7"/>
        <v>70955887.230000004</v>
      </c>
      <c r="N70" s="44">
        <v>883</v>
      </c>
      <c r="O70" s="44">
        <v>49261012.789999999</v>
      </c>
      <c r="P70" s="44">
        <v>15</v>
      </c>
      <c r="Q70" s="44">
        <v>339527.1</v>
      </c>
      <c r="R70" s="42">
        <f t="shared" si="2"/>
        <v>898</v>
      </c>
      <c r="S70" s="42">
        <f t="shared" si="2"/>
        <v>49600539.890000001</v>
      </c>
      <c r="T70" s="42">
        <f t="shared" si="8"/>
        <v>7202</v>
      </c>
      <c r="U70" s="42">
        <f t="shared" si="8"/>
        <v>120556427.12</v>
      </c>
      <c r="V70" s="16"/>
    </row>
    <row r="71" spans="1:22" s="9" customFormat="1">
      <c r="A71" s="30">
        <v>64</v>
      </c>
      <c r="B71" s="53" t="s">
        <v>188</v>
      </c>
      <c r="C71" s="32" t="s">
        <v>189</v>
      </c>
      <c r="D71" s="43">
        <v>5</v>
      </c>
      <c r="E71" s="43">
        <v>18753843.93</v>
      </c>
      <c r="F71" s="43">
        <v>36</v>
      </c>
      <c r="G71" s="43">
        <v>22999685.219999999</v>
      </c>
      <c r="H71" s="43">
        <v>2</v>
      </c>
      <c r="I71" s="43">
        <v>313903.01</v>
      </c>
      <c r="J71" s="43">
        <v>90</v>
      </c>
      <c r="K71" s="43">
        <v>24756135.609999999</v>
      </c>
      <c r="L71" s="43">
        <f t="shared" si="7"/>
        <v>133</v>
      </c>
      <c r="M71" s="43">
        <f t="shared" si="7"/>
        <v>66823567.770000003</v>
      </c>
      <c r="N71" s="43">
        <v>12</v>
      </c>
      <c r="O71" s="43">
        <v>37500000</v>
      </c>
      <c r="P71" s="43">
        <v>1</v>
      </c>
      <c r="Q71" s="43">
        <v>12000000</v>
      </c>
      <c r="R71" s="43">
        <f t="shared" si="2"/>
        <v>13</v>
      </c>
      <c r="S71" s="43">
        <f t="shared" si="2"/>
        <v>49500000</v>
      </c>
      <c r="T71" s="43">
        <f t="shared" si="8"/>
        <v>146</v>
      </c>
      <c r="U71" s="43">
        <f t="shared" si="8"/>
        <v>116323567.77000001</v>
      </c>
      <c r="V71" s="16"/>
    </row>
    <row r="72" spans="1:22" s="9" customFormat="1">
      <c r="A72" s="33">
        <v>65</v>
      </c>
      <c r="B72" s="54" t="s">
        <v>128</v>
      </c>
      <c r="C72" s="1" t="s">
        <v>129</v>
      </c>
      <c r="D72" s="44">
        <v>71</v>
      </c>
      <c r="E72" s="44">
        <v>1206906.06</v>
      </c>
      <c r="F72" s="44">
        <v>1304</v>
      </c>
      <c r="G72" s="44">
        <v>28654296.379999999</v>
      </c>
      <c r="H72" s="44">
        <v>614</v>
      </c>
      <c r="I72" s="44">
        <v>8989694.2699999996</v>
      </c>
      <c r="J72" s="44">
        <v>2239</v>
      </c>
      <c r="K72" s="44">
        <v>24072791.91</v>
      </c>
      <c r="L72" s="42">
        <f t="shared" si="7"/>
        <v>4228</v>
      </c>
      <c r="M72" s="42">
        <f t="shared" si="7"/>
        <v>62923688.620000005</v>
      </c>
      <c r="N72" s="44">
        <v>1427</v>
      </c>
      <c r="O72" s="44">
        <v>45024272.340000004</v>
      </c>
      <c r="P72" s="44">
        <v>20</v>
      </c>
      <c r="Q72" s="44">
        <v>2610328.81</v>
      </c>
      <c r="R72" s="42">
        <f t="shared" si="2"/>
        <v>1447</v>
      </c>
      <c r="S72" s="42">
        <f t="shared" si="2"/>
        <v>47634601.150000006</v>
      </c>
      <c r="T72" s="42">
        <f t="shared" si="8"/>
        <v>5675</v>
      </c>
      <c r="U72" s="42">
        <f t="shared" si="8"/>
        <v>110558289.77000001</v>
      </c>
      <c r="V72" s="16"/>
    </row>
    <row r="73" spans="1:22" s="9" customFormat="1">
      <c r="A73" s="30">
        <v>66</v>
      </c>
      <c r="B73" s="53" t="s">
        <v>136</v>
      </c>
      <c r="C73" s="32" t="s">
        <v>137</v>
      </c>
      <c r="D73" s="43">
        <v>526</v>
      </c>
      <c r="E73" s="43">
        <v>19664281.489999998</v>
      </c>
      <c r="F73" s="43">
        <v>565</v>
      </c>
      <c r="G73" s="43">
        <v>16659118.08</v>
      </c>
      <c r="H73" s="43">
        <v>333</v>
      </c>
      <c r="I73" s="43">
        <v>20774497.370000001</v>
      </c>
      <c r="J73" s="43">
        <v>244</v>
      </c>
      <c r="K73" s="43">
        <v>14927172.439999999</v>
      </c>
      <c r="L73" s="43">
        <f t="shared" si="7"/>
        <v>1668</v>
      </c>
      <c r="M73" s="43">
        <f t="shared" si="7"/>
        <v>72025069.379999995</v>
      </c>
      <c r="N73" s="43">
        <v>22</v>
      </c>
      <c r="O73" s="43">
        <v>9172757.9399999995</v>
      </c>
      <c r="P73" s="43">
        <v>14</v>
      </c>
      <c r="Q73" s="43">
        <v>18062547.640000001</v>
      </c>
      <c r="R73" s="43">
        <f t="shared" si="2"/>
        <v>36</v>
      </c>
      <c r="S73" s="43">
        <f t="shared" si="2"/>
        <v>27235305.579999998</v>
      </c>
      <c r="T73" s="43">
        <f t="shared" si="8"/>
        <v>1704</v>
      </c>
      <c r="U73" s="43">
        <f t="shared" si="8"/>
        <v>99260374.959999993</v>
      </c>
      <c r="V73" s="16"/>
    </row>
    <row r="74" spans="1:22" s="9" customFormat="1">
      <c r="A74" s="33">
        <v>67</v>
      </c>
      <c r="B74" s="54" t="s">
        <v>141</v>
      </c>
      <c r="C74" s="1" t="s">
        <v>142</v>
      </c>
      <c r="D74" s="44">
        <v>6</v>
      </c>
      <c r="E74" s="44">
        <v>2206285.46</v>
      </c>
      <c r="F74" s="44">
        <v>21</v>
      </c>
      <c r="G74" s="44">
        <v>20110762.030000001</v>
      </c>
      <c r="H74" s="44">
        <v>47</v>
      </c>
      <c r="I74" s="44">
        <v>434249.22</v>
      </c>
      <c r="J74" s="44">
        <v>158</v>
      </c>
      <c r="K74" s="44">
        <v>25588590.100000001</v>
      </c>
      <c r="L74" s="42">
        <f t="shared" si="7"/>
        <v>232</v>
      </c>
      <c r="M74" s="42">
        <f t="shared" si="7"/>
        <v>48339886.810000002</v>
      </c>
      <c r="N74" s="44">
        <v>9</v>
      </c>
      <c r="O74" s="44">
        <v>30305280.25</v>
      </c>
      <c r="P74" s="44">
        <v>8</v>
      </c>
      <c r="Q74" s="44">
        <v>20305971.649999999</v>
      </c>
      <c r="R74" s="42">
        <f t="shared" si="2"/>
        <v>17</v>
      </c>
      <c r="S74" s="42">
        <f t="shared" si="2"/>
        <v>50611251.899999999</v>
      </c>
      <c r="T74" s="42">
        <f t="shared" si="8"/>
        <v>249</v>
      </c>
      <c r="U74" s="42">
        <f t="shared" si="8"/>
        <v>98951138.710000008</v>
      </c>
      <c r="V74" s="16"/>
    </row>
    <row r="75" spans="1:22" s="9" customFormat="1">
      <c r="A75" s="30">
        <v>68</v>
      </c>
      <c r="B75" s="53" t="s">
        <v>143</v>
      </c>
      <c r="C75" s="32" t="s">
        <v>144</v>
      </c>
      <c r="D75" s="43"/>
      <c r="E75" s="43"/>
      <c r="F75" s="43">
        <v>34</v>
      </c>
      <c r="G75" s="43">
        <v>8621134.1600000001</v>
      </c>
      <c r="H75" s="43">
        <v>61</v>
      </c>
      <c r="I75" s="43">
        <v>25470273.289999999</v>
      </c>
      <c r="J75" s="43">
        <v>88</v>
      </c>
      <c r="K75" s="43">
        <v>18272444.850000001</v>
      </c>
      <c r="L75" s="43">
        <f t="shared" si="7"/>
        <v>183</v>
      </c>
      <c r="M75" s="43">
        <f t="shared" si="7"/>
        <v>52363852.299999997</v>
      </c>
      <c r="N75" s="43">
        <v>27</v>
      </c>
      <c r="O75" s="43">
        <v>23705548.620000001</v>
      </c>
      <c r="P75" s="43">
        <v>19</v>
      </c>
      <c r="Q75" s="43">
        <v>22292494.48</v>
      </c>
      <c r="R75" s="43">
        <f t="shared" si="2"/>
        <v>46</v>
      </c>
      <c r="S75" s="43">
        <f t="shared" si="2"/>
        <v>45998043.100000001</v>
      </c>
      <c r="T75" s="43">
        <f t="shared" si="8"/>
        <v>229</v>
      </c>
      <c r="U75" s="43">
        <f t="shared" si="8"/>
        <v>98361895.400000006</v>
      </c>
      <c r="V75" s="16"/>
    </row>
    <row r="76" spans="1:22" s="9" customFormat="1">
      <c r="A76" s="33">
        <v>69</v>
      </c>
      <c r="B76" s="54" t="s">
        <v>112</v>
      </c>
      <c r="C76" s="1" t="s">
        <v>113</v>
      </c>
      <c r="D76" s="44">
        <v>2</v>
      </c>
      <c r="E76" s="44">
        <v>2034540.43</v>
      </c>
      <c r="F76" s="44"/>
      <c r="G76" s="44"/>
      <c r="H76" s="44">
        <v>6</v>
      </c>
      <c r="I76" s="44">
        <v>1345323.85</v>
      </c>
      <c r="J76" s="44">
        <v>43</v>
      </c>
      <c r="K76" s="44">
        <v>2067419.05</v>
      </c>
      <c r="L76" s="42">
        <f t="shared" si="7"/>
        <v>51</v>
      </c>
      <c r="M76" s="42">
        <f t="shared" si="7"/>
        <v>5447283.3300000001</v>
      </c>
      <c r="N76" s="44">
        <v>2</v>
      </c>
      <c r="O76" s="44">
        <v>49000000</v>
      </c>
      <c r="P76" s="44">
        <v>2</v>
      </c>
      <c r="Q76" s="44">
        <v>40000000</v>
      </c>
      <c r="R76" s="42">
        <f t="shared" si="2"/>
        <v>4</v>
      </c>
      <c r="S76" s="42">
        <f t="shared" si="2"/>
        <v>89000000</v>
      </c>
      <c r="T76" s="42">
        <f t="shared" si="8"/>
        <v>55</v>
      </c>
      <c r="U76" s="42">
        <f t="shared" si="8"/>
        <v>94447283.329999998</v>
      </c>
      <c r="V76" s="16"/>
    </row>
    <row r="77" spans="1:22" s="9" customFormat="1">
      <c r="A77" s="30">
        <v>70</v>
      </c>
      <c r="B77" s="53" t="s">
        <v>131</v>
      </c>
      <c r="C77" s="32" t="s">
        <v>132</v>
      </c>
      <c r="D77" s="43">
        <v>148</v>
      </c>
      <c r="E77" s="43">
        <v>3013681.64</v>
      </c>
      <c r="F77" s="43">
        <v>1070</v>
      </c>
      <c r="G77" s="43">
        <v>26636686.919300001</v>
      </c>
      <c r="H77" s="43">
        <v>444</v>
      </c>
      <c r="I77" s="43">
        <v>5124294.25</v>
      </c>
      <c r="J77" s="43">
        <v>847</v>
      </c>
      <c r="K77" s="43">
        <v>11525045.880000001</v>
      </c>
      <c r="L77" s="43">
        <f t="shared" ref="L77:M92" si="9">J77+H77+F77+D77</f>
        <v>2509</v>
      </c>
      <c r="M77" s="43">
        <f t="shared" si="9"/>
        <v>46299708.689300001</v>
      </c>
      <c r="N77" s="43">
        <v>401</v>
      </c>
      <c r="O77" s="43">
        <v>31952450.84</v>
      </c>
      <c r="P77" s="43">
        <v>19</v>
      </c>
      <c r="Q77" s="43">
        <v>1956240.35</v>
      </c>
      <c r="R77" s="43">
        <f t="shared" si="2"/>
        <v>420</v>
      </c>
      <c r="S77" s="43">
        <f t="shared" si="2"/>
        <v>33908691.189999998</v>
      </c>
      <c r="T77" s="43">
        <f t="shared" ref="T77:U92" si="10">R77+L77</f>
        <v>2929</v>
      </c>
      <c r="U77" s="43">
        <f t="shared" si="10"/>
        <v>80208399.879299998</v>
      </c>
      <c r="V77" s="16"/>
    </row>
    <row r="78" spans="1:22" s="9" customFormat="1">
      <c r="A78" s="33">
        <v>71</v>
      </c>
      <c r="B78" s="23" t="s">
        <v>122</v>
      </c>
      <c r="C78" s="1" t="s">
        <v>123</v>
      </c>
      <c r="D78" s="44">
        <v>48</v>
      </c>
      <c r="E78" s="44">
        <v>6768442.9100000001</v>
      </c>
      <c r="F78" s="44">
        <v>203</v>
      </c>
      <c r="G78" s="44">
        <v>18456766.550000001</v>
      </c>
      <c r="H78" s="44">
        <v>46</v>
      </c>
      <c r="I78" s="44">
        <v>5277579.93</v>
      </c>
      <c r="J78" s="44">
        <v>138</v>
      </c>
      <c r="K78" s="44">
        <v>5879330.4299999997</v>
      </c>
      <c r="L78" s="42">
        <f t="shared" si="9"/>
        <v>435</v>
      </c>
      <c r="M78" s="42">
        <f t="shared" si="9"/>
        <v>36382119.82</v>
      </c>
      <c r="N78" s="44">
        <v>232</v>
      </c>
      <c r="O78" s="44">
        <v>28896119.890000001</v>
      </c>
      <c r="P78" s="44">
        <v>90</v>
      </c>
      <c r="Q78" s="44">
        <v>14280755.32</v>
      </c>
      <c r="R78" s="42">
        <f t="shared" si="2"/>
        <v>322</v>
      </c>
      <c r="S78" s="42">
        <f t="shared" si="2"/>
        <v>43176875.210000001</v>
      </c>
      <c r="T78" s="42">
        <f t="shared" si="10"/>
        <v>757</v>
      </c>
      <c r="U78" s="42">
        <f t="shared" si="10"/>
        <v>79558995.030000001</v>
      </c>
      <c r="V78" s="16"/>
    </row>
    <row r="79" spans="1:22" s="9" customFormat="1">
      <c r="A79" s="30">
        <v>72</v>
      </c>
      <c r="B79" s="31" t="s">
        <v>101</v>
      </c>
      <c r="C79" s="32" t="s">
        <v>102</v>
      </c>
      <c r="D79" s="43">
        <v>1</v>
      </c>
      <c r="E79" s="43">
        <v>111464.6</v>
      </c>
      <c r="F79" s="43">
        <v>89</v>
      </c>
      <c r="G79" s="43">
        <v>20911653.219999999</v>
      </c>
      <c r="H79" s="43">
        <v>82</v>
      </c>
      <c r="I79" s="43">
        <v>14770680.890000001</v>
      </c>
      <c r="J79" s="43">
        <v>250</v>
      </c>
      <c r="K79" s="43">
        <v>5986809.5</v>
      </c>
      <c r="L79" s="43">
        <f t="shared" si="9"/>
        <v>422</v>
      </c>
      <c r="M79" s="43">
        <f t="shared" si="9"/>
        <v>41780608.210000001</v>
      </c>
      <c r="N79" s="43">
        <v>87</v>
      </c>
      <c r="O79" s="43">
        <v>23239944</v>
      </c>
      <c r="P79" s="43">
        <v>11</v>
      </c>
      <c r="Q79" s="43">
        <v>11210000</v>
      </c>
      <c r="R79" s="43">
        <f t="shared" si="2"/>
        <v>98</v>
      </c>
      <c r="S79" s="43">
        <f t="shared" si="2"/>
        <v>34449944</v>
      </c>
      <c r="T79" s="43">
        <f t="shared" si="10"/>
        <v>520</v>
      </c>
      <c r="U79" s="43">
        <f t="shared" si="10"/>
        <v>76230552.210000008</v>
      </c>
      <c r="V79" s="16"/>
    </row>
    <row r="80" spans="1:22" s="9" customFormat="1">
      <c r="A80" s="33">
        <v>73</v>
      </c>
      <c r="B80" s="54" t="s">
        <v>161</v>
      </c>
      <c r="C80" s="1" t="s">
        <v>162</v>
      </c>
      <c r="D80" s="44">
        <v>114</v>
      </c>
      <c r="E80" s="44">
        <v>1502448.2</v>
      </c>
      <c r="F80" s="44">
        <v>1287</v>
      </c>
      <c r="G80" s="44">
        <v>25062156.440000001</v>
      </c>
      <c r="H80" s="44">
        <v>317</v>
      </c>
      <c r="I80" s="44">
        <v>3400066.1889</v>
      </c>
      <c r="J80" s="44">
        <v>1017</v>
      </c>
      <c r="K80" s="44">
        <v>10215130.202299999</v>
      </c>
      <c r="L80" s="42">
        <f t="shared" si="9"/>
        <v>2735</v>
      </c>
      <c r="M80" s="42">
        <f t="shared" si="9"/>
        <v>40179801.031200007</v>
      </c>
      <c r="N80" s="44">
        <v>372</v>
      </c>
      <c r="O80" s="44">
        <v>30486411.989999998</v>
      </c>
      <c r="P80" s="44">
        <v>2</v>
      </c>
      <c r="Q80" s="44">
        <v>114076.2</v>
      </c>
      <c r="R80" s="42">
        <f t="shared" si="2"/>
        <v>374</v>
      </c>
      <c r="S80" s="42">
        <f t="shared" si="2"/>
        <v>30600488.189999998</v>
      </c>
      <c r="T80" s="42">
        <f t="shared" si="10"/>
        <v>3109</v>
      </c>
      <c r="U80" s="42">
        <f t="shared" si="10"/>
        <v>70780289.221200004</v>
      </c>
      <c r="V80" s="16"/>
    </row>
    <row r="81" spans="1:22" s="9" customFormat="1">
      <c r="A81" s="30">
        <v>74</v>
      </c>
      <c r="B81" s="53" t="s">
        <v>151</v>
      </c>
      <c r="C81" s="32" t="s">
        <v>152</v>
      </c>
      <c r="D81" s="43">
        <v>26</v>
      </c>
      <c r="E81" s="43">
        <v>16002204.18</v>
      </c>
      <c r="F81" s="43">
        <v>65</v>
      </c>
      <c r="G81" s="43">
        <v>6177170.21</v>
      </c>
      <c r="H81" s="43">
        <v>82</v>
      </c>
      <c r="I81" s="43">
        <v>1275496.48</v>
      </c>
      <c r="J81" s="43">
        <v>86</v>
      </c>
      <c r="K81" s="43">
        <v>5043707.8099999996</v>
      </c>
      <c r="L81" s="43">
        <f t="shared" si="9"/>
        <v>259</v>
      </c>
      <c r="M81" s="43">
        <f t="shared" si="9"/>
        <v>28498578.68</v>
      </c>
      <c r="N81" s="43">
        <v>44</v>
      </c>
      <c r="O81" s="43">
        <v>11007211.109999999</v>
      </c>
      <c r="P81" s="43">
        <v>24</v>
      </c>
      <c r="Q81" s="43">
        <v>26051498.670000002</v>
      </c>
      <c r="R81" s="43">
        <f t="shared" si="2"/>
        <v>68</v>
      </c>
      <c r="S81" s="43">
        <f t="shared" si="2"/>
        <v>37058709.780000001</v>
      </c>
      <c r="T81" s="43">
        <f t="shared" si="10"/>
        <v>327</v>
      </c>
      <c r="U81" s="43">
        <f t="shared" si="10"/>
        <v>65557288.460000001</v>
      </c>
      <c r="V81" s="16"/>
    </row>
    <row r="82" spans="1:22" s="9" customFormat="1">
      <c r="A82" s="33">
        <v>75</v>
      </c>
      <c r="B82" s="54" t="s">
        <v>165</v>
      </c>
      <c r="C82" s="1" t="s">
        <v>166</v>
      </c>
      <c r="D82" s="44">
        <v>23</v>
      </c>
      <c r="E82" s="44">
        <v>646016.79</v>
      </c>
      <c r="F82" s="44">
        <v>775</v>
      </c>
      <c r="G82" s="44">
        <v>19604979.289999999</v>
      </c>
      <c r="H82" s="44">
        <v>165</v>
      </c>
      <c r="I82" s="44">
        <v>1131338.04</v>
      </c>
      <c r="J82" s="44">
        <v>908</v>
      </c>
      <c r="K82" s="44">
        <v>7057821.7699999996</v>
      </c>
      <c r="L82" s="42">
        <f t="shared" si="9"/>
        <v>1871</v>
      </c>
      <c r="M82" s="42">
        <f t="shared" si="9"/>
        <v>28440155.889999997</v>
      </c>
      <c r="N82" s="44">
        <v>668</v>
      </c>
      <c r="O82" s="44">
        <v>25439865.170000002</v>
      </c>
      <c r="P82" s="44">
        <v>152</v>
      </c>
      <c r="Q82" s="44">
        <v>555296.03</v>
      </c>
      <c r="R82" s="42">
        <f t="shared" si="2"/>
        <v>820</v>
      </c>
      <c r="S82" s="42">
        <f t="shared" si="2"/>
        <v>25995161.200000003</v>
      </c>
      <c r="T82" s="42">
        <f t="shared" si="10"/>
        <v>2691</v>
      </c>
      <c r="U82" s="42">
        <f t="shared" si="10"/>
        <v>54435317.090000004</v>
      </c>
      <c r="V82" s="16"/>
    </row>
    <row r="83" spans="1:22" s="9" customFormat="1">
      <c r="A83" s="30">
        <v>76</v>
      </c>
      <c r="B83" s="53" t="s">
        <v>356</v>
      </c>
      <c r="C83" s="32" t="s">
        <v>357</v>
      </c>
      <c r="D83" s="43">
        <v>1</v>
      </c>
      <c r="E83" s="43">
        <v>278123.49</v>
      </c>
      <c r="F83" s="43">
        <v>3</v>
      </c>
      <c r="G83" s="43">
        <v>79518.179999999993</v>
      </c>
      <c r="H83" s="43">
        <v>8</v>
      </c>
      <c r="I83" s="43">
        <v>391191.28</v>
      </c>
      <c r="J83" s="43">
        <v>463</v>
      </c>
      <c r="K83" s="43">
        <v>22485536.140000001</v>
      </c>
      <c r="L83" s="43">
        <f t="shared" si="9"/>
        <v>475</v>
      </c>
      <c r="M83" s="43">
        <f t="shared" si="9"/>
        <v>23234369.09</v>
      </c>
      <c r="N83" s="43">
        <v>5</v>
      </c>
      <c r="O83" s="43">
        <v>27699800</v>
      </c>
      <c r="P83" s="43"/>
      <c r="Q83" s="43"/>
      <c r="R83" s="43">
        <f t="shared" si="2"/>
        <v>5</v>
      </c>
      <c r="S83" s="43">
        <f t="shared" si="2"/>
        <v>27699800</v>
      </c>
      <c r="T83" s="43">
        <f t="shared" si="10"/>
        <v>480</v>
      </c>
      <c r="U83" s="43">
        <f t="shared" si="10"/>
        <v>50934169.090000004</v>
      </c>
      <c r="V83" s="16"/>
    </row>
    <row r="84" spans="1:22" s="9" customFormat="1">
      <c r="A84" s="33">
        <v>77</v>
      </c>
      <c r="B84" s="54" t="s">
        <v>147</v>
      </c>
      <c r="C84" s="1" t="s">
        <v>148</v>
      </c>
      <c r="D84" s="44">
        <v>21</v>
      </c>
      <c r="E84" s="44">
        <v>400431.22</v>
      </c>
      <c r="F84" s="44">
        <v>633</v>
      </c>
      <c r="G84" s="44">
        <v>14187952.25</v>
      </c>
      <c r="H84" s="44">
        <v>302</v>
      </c>
      <c r="I84" s="44">
        <v>4563828.42</v>
      </c>
      <c r="J84" s="44">
        <v>806</v>
      </c>
      <c r="K84" s="44">
        <v>8915832.8800000008</v>
      </c>
      <c r="L84" s="42">
        <f t="shared" si="9"/>
        <v>1762</v>
      </c>
      <c r="M84" s="42">
        <f t="shared" si="9"/>
        <v>28068044.77</v>
      </c>
      <c r="N84" s="44">
        <v>1070</v>
      </c>
      <c r="O84" s="44">
        <v>20491965.579999998</v>
      </c>
      <c r="P84" s="44">
        <v>149</v>
      </c>
      <c r="Q84" s="44">
        <v>2353413.7400000002</v>
      </c>
      <c r="R84" s="42">
        <f t="shared" si="2"/>
        <v>1219</v>
      </c>
      <c r="S84" s="42">
        <f t="shared" si="2"/>
        <v>22845379.32</v>
      </c>
      <c r="T84" s="42">
        <f t="shared" si="10"/>
        <v>2981</v>
      </c>
      <c r="U84" s="42">
        <f t="shared" si="10"/>
        <v>50913424.090000004</v>
      </c>
      <c r="V84" s="16"/>
    </row>
    <row r="85" spans="1:22" s="9" customFormat="1">
      <c r="A85" s="30">
        <v>78</v>
      </c>
      <c r="B85" s="53" t="s">
        <v>326</v>
      </c>
      <c r="C85" s="32" t="s">
        <v>327</v>
      </c>
      <c r="D85" s="43"/>
      <c r="E85" s="43"/>
      <c r="F85" s="43"/>
      <c r="G85" s="43"/>
      <c r="H85" s="43"/>
      <c r="I85" s="43"/>
      <c r="J85" s="43">
        <v>1</v>
      </c>
      <c r="K85" s="43">
        <v>1059.8499999999999</v>
      </c>
      <c r="L85" s="43">
        <f t="shared" si="9"/>
        <v>1</v>
      </c>
      <c r="M85" s="43">
        <f t="shared" si="9"/>
        <v>1059.8499999999999</v>
      </c>
      <c r="N85" s="43">
        <v>18</v>
      </c>
      <c r="O85" s="43">
        <v>24103721.460000001</v>
      </c>
      <c r="P85" s="43">
        <v>49</v>
      </c>
      <c r="Q85" s="43">
        <v>24113948.52</v>
      </c>
      <c r="R85" s="43">
        <f t="shared" si="2"/>
        <v>67</v>
      </c>
      <c r="S85" s="43">
        <f t="shared" si="2"/>
        <v>48217669.980000004</v>
      </c>
      <c r="T85" s="43">
        <f t="shared" si="10"/>
        <v>68</v>
      </c>
      <c r="U85" s="43">
        <f t="shared" si="10"/>
        <v>48218729.830000006</v>
      </c>
      <c r="V85" s="16"/>
    </row>
    <row r="86" spans="1:22" s="9" customFormat="1">
      <c r="A86" s="33">
        <v>79</v>
      </c>
      <c r="B86" s="54" t="s">
        <v>163</v>
      </c>
      <c r="C86" s="1" t="s">
        <v>164</v>
      </c>
      <c r="D86" s="44">
        <v>3</v>
      </c>
      <c r="E86" s="44">
        <v>100760.34</v>
      </c>
      <c r="F86" s="44">
        <v>14</v>
      </c>
      <c r="G86" s="44">
        <v>115636.23</v>
      </c>
      <c r="H86" s="44">
        <v>574</v>
      </c>
      <c r="I86" s="44">
        <v>3262229.94</v>
      </c>
      <c r="J86" s="44">
        <v>1410</v>
      </c>
      <c r="K86" s="44">
        <v>11891015.689999999</v>
      </c>
      <c r="L86" s="42">
        <f t="shared" si="9"/>
        <v>2001</v>
      </c>
      <c r="M86" s="42">
        <f t="shared" si="9"/>
        <v>15369642.199999999</v>
      </c>
      <c r="N86" s="44">
        <v>1368</v>
      </c>
      <c r="O86" s="44">
        <v>20354925.690000001</v>
      </c>
      <c r="P86" s="44">
        <v>202</v>
      </c>
      <c r="Q86" s="44">
        <v>11371578.76</v>
      </c>
      <c r="R86" s="42">
        <f t="shared" si="2"/>
        <v>1570</v>
      </c>
      <c r="S86" s="42">
        <f t="shared" si="2"/>
        <v>31726504.450000003</v>
      </c>
      <c r="T86" s="42">
        <f t="shared" si="10"/>
        <v>3571</v>
      </c>
      <c r="U86" s="42">
        <f t="shared" si="10"/>
        <v>47096146.650000006</v>
      </c>
      <c r="V86" s="16"/>
    </row>
    <row r="87" spans="1:22" s="9" customFormat="1">
      <c r="A87" s="30">
        <v>80</v>
      </c>
      <c r="B87" s="53" t="s">
        <v>139</v>
      </c>
      <c r="C87" s="32" t="s">
        <v>140</v>
      </c>
      <c r="D87" s="43">
        <v>25</v>
      </c>
      <c r="E87" s="43">
        <v>321800.5</v>
      </c>
      <c r="F87" s="43">
        <v>516</v>
      </c>
      <c r="G87" s="43">
        <v>9497599.9399999995</v>
      </c>
      <c r="H87" s="43">
        <v>317</v>
      </c>
      <c r="I87" s="43">
        <v>4693306.7</v>
      </c>
      <c r="J87" s="43">
        <v>1149</v>
      </c>
      <c r="K87" s="43">
        <v>11826378.51</v>
      </c>
      <c r="L87" s="43">
        <f t="shared" si="9"/>
        <v>2007</v>
      </c>
      <c r="M87" s="43">
        <f t="shared" si="9"/>
        <v>26339085.649999999</v>
      </c>
      <c r="N87" s="43">
        <v>609</v>
      </c>
      <c r="O87" s="43">
        <v>18429742.25</v>
      </c>
      <c r="P87" s="43">
        <v>187</v>
      </c>
      <c r="Q87" s="43">
        <v>2228610.64</v>
      </c>
      <c r="R87" s="43">
        <f t="shared" si="2"/>
        <v>796</v>
      </c>
      <c r="S87" s="43">
        <f t="shared" si="2"/>
        <v>20658352.890000001</v>
      </c>
      <c r="T87" s="43">
        <f t="shared" si="10"/>
        <v>2803</v>
      </c>
      <c r="U87" s="43">
        <f t="shared" si="10"/>
        <v>46997438.539999999</v>
      </c>
      <c r="V87" s="16"/>
    </row>
    <row r="88" spans="1:22" s="9" customFormat="1">
      <c r="A88" s="33">
        <v>81</v>
      </c>
      <c r="B88" s="23" t="s">
        <v>173</v>
      </c>
      <c r="C88" s="1" t="s">
        <v>358</v>
      </c>
      <c r="D88" s="44">
        <v>11</v>
      </c>
      <c r="E88" s="44">
        <v>355434.47</v>
      </c>
      <c r="F88" s="44">
        <v>66</v>
      </c>
      <c r="G88" s="44">
        <v>1606881.21</v>
      </c>
      <c r="H88" s="44">
        <v>228</v>
      </c>
      <c r="I88" s="44">
        <v>5798683.7300000004</v>
      </c>
      <c r="J88" s="44">
        <v>1501</v>
      </c>
      <c r="K88" s="44">
        <v>17720343.239999998</v>
      </c>
      <c r="L88" s="42">
        <f t="shared" si="9"/>
        <v>1806</v>
      </c>
      <c r="M88" s="42">
        <f t="shared" si="9"/>
        <v>25481342.649999999</v>
      </c>
      <c r="N88" s="44">
        <v>548</v>
      </c>
      <c r="O88" s="44">
        <v>16585123.76</v>
      </c>
      <c r="P88" s="44">
        <v>41</v>
      </c>
      <c r="Q88" s="44">
        <v>3412798.66</v>
      </c>
      <c r="R88" s="42">
        <f t="shared" si="2"/>
        <v>589</v>
      </c>
      <c r="S88" s="42">
        <f t="shared" si="2"/>
        <v>19997922.420000002</v>
      </c>
      <c r="T88" s="42">
        <f t="shared" si="10"/>
        <v>2395</v>
      </c>
      <c r="U88" s="42">
        <f t="shared" si="10"/>
        <v>45479265.07</v>
      </c>
      <c r="V88" s="16"/>
    </row>
    <row r="89" spans="1:22" s="9" customFormat="1">
      <c r="A89" s="30">
        <v>82</v>
      </c>
      <c r="B89" s="31" t="s">
        <v>192</v>
      </c>
      <c r="C89" s="32" t="s">
        <v>193</v>
      </c>
      <c r="D89" s="43">
        <v>93</v>
      </c>
      <c r="E89" s="43">
        <v>4233420.6900000004</v>
      </c>
      <c r="F89" s="43">
        <v>370</v>
      </c>
      <c r="G89" s="43">
        <v>7923575.2300000004</v>
      </c>
      <c r="H89" s="43">
        <v>445</v>
      </c>
      <c r="I89" s="43">
        <v>2546491.0699999998</v>
      </c>
      <c r="J89" s="43">
        <v>1500</v>
      </c>
      <c r="K89" s="43">
        <v>10715692.17</v>
      </c>
      <c r="L89" s="43">
        <f t="shared" si="9"/>
        <v>2408</v>
      </c>
      <c r="M89" s="43">
        <f t="shared" si="9"/>
        <v>25419179.16</v>
      </c>
      <c r="N89" s="43">
        <v>1159</v>
      </c>
      <c r="O89" s="43">
        <v>15962366.960000001</v>
      </c>
      <c r="P89" s="43">
        <v>69</v>
      </c>
      <c r="Q89" s="43">
        <v>4045681.16</v>
      </c>
      <c r="R89" s="43">
        <f t="shared" si="2"/>
        <v>1228</v>
      </c>
      <c r="S89" s="43">
        <f t="shared" si="2"/>
        <v>20008048.120000001</v>
      </c>
      <c r="T89" s="43">
        <f t="shared" si="10"/>
        <v>3636</v>
      </c>
      <c r="U89" s="43">
        <f t="shared" si="10"/>
        <v>45427227.280000001</v>
      </c>
      <c r="V89" s="16"/>
    </row>
    <row r="90" spans="1:22" s="9" customFormat="1">
      <c r="A90" s="33">
        <v>83</v>
      </c>
      <c r="B90" s="54" t="s">
        <v>153</v>
      </c>
      <c r="C90" s="1" t="s">
        <v>154</v>
      </c>
      <c r="D90" s="44">
        <v>26</v>
      </c>
      <c r="E90" s="44">
        <v>10455858.859999999</v>
      </c>
      <c r="F90" s="44">
        <v>35</v>
      </c>
      <c r="G90" s="44">
        <v>3111016.74</v>
      </c>
      <c r="H90" s="44">
        <v>18</v>
      </c>
      <c r="I90" s="44">
        <v>1729167.78</v>
      </c>
      <c r="J90" s="44">
        <v>30</v>
      </c>
      <c r="K90" s="44">
        <v>1494663.96</v>
      </c>
      <c r="L90" s="42">
        <f t="shared" si="9"/>
        <v>109</v>
      </c>
      <c r="M90" s="42">
        <f t="shared" si="9"/>
        <v>16790707.34</v>
      </c>
      <c r="N90" s="44">
        <v>21</v>
      </c>
      <c r="O90" s="44">
        <v>9523235.7599999998</v>
      </c>
      <c r="P90" s="44">
        <v>22</v>
      </c>
      <c r="Q90" s="44">
        <v>15819212.1</v>
      </c>
      <c r="R90" s="42">
        <f t="shared" si="2"/>
        <v>43</v>
      </c>
      <c r="S90" s="42">
        <f t="shared" si="2"/>
        <v>25342447.859999999</v>
      </c>
      <c r="T90" s="42">
        <f t="shared" si="10"/>
        <v>152</v>
      </c>
      <c r="U90" s="42">
        <f t="shared" si="10"/>
        <v>42133155.200000003</v>
      </c>
      <c r="V90" s="16"/>
    </row>
    <row r="91" spans="1:22" s="9" customFormat="1">
      <c r="A91" s="30">
        <v>84</v>
      </c>
      <c r="B91" s="53" t="s">
        <v>95</v>
      </c>
      <c r="C91" s="32" t="s">
        <v>96</v>
      </c>
      <c r="D91" s="43">
        <v>1</v>
      </c>
      <c r="E91" s="43">
        <v>2000000</v>
      </c>
      <c r="F91" s="43"/>
      <c r="G91" s="43"/>
      <c r="H91" s="43">
        <v>6</v>
      </c>
      <c r="I91" s="43">
        <v>1406092.28</v>
      </c>
      <c r="J91" s="43">
        <v>30</v>
      </c>
      <c r="K91" s="43">
        <v>1169439.19</v>
      </c>
      <c r="L91" s="43">
        <f t="shared" si="9"/>
        <v>37</v>
      </c>
      <c r="M91" s="43">
        <f t="shared" si="9"/>
        <v>4575531.47</v>
      </c>
      <c r="N91" s="43">
        <v>5</v>
      </c>
      <c r="O91" s="43">
        <v>17108000</v>
      </c>
      <c r="P91" s="43">
        <v>5</v>
      </c>
      <c r="Q91" s="43">
        <v>19050000</v>
      </c>
      <c r="R91" s="43">
        <f t="shared" si="2"/>
        <v>10</v>
      </c>
      <c r="S91" s="43">
        <f t="shared" si="2"/>
        <v>36158000</v>
      </c>
      <c r="T91" s="43">
        <f t="shared" si="10"/>
        <v>47</v>
      </c>
      <c r="U91" s="43">
        <f t="shared" si="10"/>
        <v>40733531.469999999</v>
      </c>
      <c r="V91" s="16"/>
    </row>
    <row r="92" spans="1:22" s="9" customFormat="1">
      <c r="A92" s="33">
        <v>85</v>
      </c>
      <c r="B92" s="54" t="s">
        <v>241</v>
      </c>
      <c r="C92" s="1" t="s">
        <v>242</v>
      </c>
      <c r="D92" s="44"/>
      <c r="E92" s="44"/>
      <c r="F92" s="44"/>
      <c r="G92" s="44"/>
      <c r="H92" s="44">
        <v>446</v>
      </c>
      <c r="I92" s="44">
        <v>3342423.07</v>
      </c>
      <c r="J92" s="44">
        <v>442</v>
      </c>
      <c r="K92" s="44">
        <v>10110472.550000001</v>
      </c>
      <c r="L92" s="42">
        <f t="shared" si="9"/>
        <v>888</v>
      </c>
      <c r="M92" s="42">
        <f t="shared" si="9"/>
        <v>13452895.620000001</v>
      </c>
      <c r="N92" s="44">
        <v>738</v>
      </c>
      <c r="O92" s="44">
        <v>16708010.48</v>
      </c>
      <c r="P92" s="44">
        <v>59</v>
      </c>
      <c r="Q92" s="44">
        <v>9904085.0899999999</v>
      </c>
      <c r="R92" s="42">
        <f t="shared" si="2"/>
        <v>797</v>
      </c>
      <c r="S92" s="42">
        <f t="shared" si="2"/>
        <v>26612095.57</v>
      </c>
      <c r="T92" s="42">
        <f t="shared" si="10"/>
        <v>1685</v>
      </c>
      <c r="U92" s="42">
        <f t="shared" si="10"/>
        <v>40064991.189999998</v>
      </c>
      <c r="V92" s="16"/>
    </row>
    <row r="93" spans="1:22" s="9" customFormat="1">
      <c r="A93" s="30">
        <v>86</v>
      </c>
      <c r="B93" s="53" t="s">
        <v>331</v>
      </c>
      <c r="C93" s="32" t="s">
        <v>350</v>
      </c>
      <c r="D93" s="43"/>
      <c r="E93" s="43"/>
      <c r="F93" s="43"/>
      <c r="G93" s="43"/>
      <c r="H93" s="43">
        <v>459</v>
      </c>
      <c r="I93" s="43">
        <v>1883101.92</v>
      </c>
      <c r="J93" s="43">
        <v>1374</v>
      </c>
      <c r="K93" s="43">
        <v>19524396.149999999</v>
      </c>
      <c r="L93" s="43">
        <f t="shared" ref="L93:M95" si="11">J93+H93+F93+D93</f>
        <v>1833</v>
      </c>
      <c r="M93" s="43">
        <f t="shared" si="11"/>
        <v>21407498.07</v>
      </c>
      <c r="N93" s="43">
        <v>1741</v>
      </c>
      <c r="O93" s="43">
        <v>17728379.77</v>
      </c>
      <c r="P93" s="43">
        <v>11</v>
      </c>
      <c r="Q93" s="43">
        <v>44441.04</v>
      </c>
      <c r="R93" s="43">
        <f t="shared" si="2"/>
        <v>1752</v>
      </c>
      <c r="S93" s="43">
        <f t="shared" si="2"/>
        <v>17772820.809999999</v>
      </c>
      <c r="T93" s="43">
        <f t="shared" ref="T93:U95" si="12">R93+L93</f>
        <v>3585</v>
      </c>
      <c r="U93" s="43">
        <f t="shared" si="12"/>
        <v>39180318.879999995</v>
      </c>
      <c r="V93" s="16"/>
    </row>
    <row r="94" spans="1:22" s="9" customFormat="1">
      <c r="A94" s="33">
        <v>87</v>
      </c>
      <c r="B94" s="54" t="s">
        <v>182</v>
      </c>
      <c r="C94" s="1" t="s">
        <v>183</v>
      </c>
      <c r="D94" s="44">
        <v>45</v>
      </c>
      <c r="E94" s="44">
        <v>619782.47</v>
      </c>
      <c r="F94" s="44">
        <v>455</v>
      </c>
      <c r="G94" s="44">
        <v>9232540.5999999996</v>
      </c>
      <c r="H94" s="44">
        <v>398</v>
      </c>
      <c r="I94" s="44">
        <v>2320966.0699999998</v>
      </c>
      <c r="J94" s="44">
        <v>1377</v>
      </c>
      <c r="K94" s="44">
        <v>8421119.6300000008</v>
      </c>
      <c r="L94" s="42">
        <f t="shared" si="11"/>
        <v>2275</v>
      </c>
      <c r="M94" s="42">
        <f t="shared" si="11"/>
        <v>20594408.77</v>
      </c>
      <c r="N94" s="44">
        <v>1154</v>
      </c>
      <c r="O94" s="44">
        <v>15244017.1</v>
      </c>
      <c r="P94" s="44">
        <v>15</v>
      </c>
      <c r="Q94" s="44">
        <v>531320.18999999994</v>
      </c>
      <c r="R94" s="42">
        <f t="shared" si="2"/>
        <v>1169</v>
      </c>
      <c r="S94" s="42">
        <f t="shared" si="2"/>
        <v>15775337.289999999</v>
      </c>
      <c r="T94" s="42">
        <f t="shared" si="12"/>
        <v>3444</v>
      </c>
      <c r="U94" s="42">
        <f t="shared" si="12"/>
        <v>36369746.060000002</v>
      </c>
      <c r="V94" s="16"/>
    </row>
    <row r="95" spans="1:22" s="9" customFormat="1">
      <c r="A95" s="30">
        <v>88</v>
      </c>
      <c r="B95" s="53" t="s">
        <v>178</v>
      </c>
      <c r="C95" s="32" t="s">
        <v>179</v>
      </c>
      <c r="D95" s="43">
        <v>17</v>
      </c>
      <c r="E95" s="43">
        <v>320674.88</v>
      </c>
      <c r="F95" s="43">
        <v>92</v>
      </c>
      <c r="G95" s="43">
        <v>1012579.15</v>
      </c>
      <c r="H95" s="43">
        <v>430</v>
      </c>
      <c r="I95" s="43">
        <v>2267378.6800000002</v>
      </c>
      <c r="J95" s="43">
        <v>1781</v>
      </c>
      <c r="K95" s="43">
        <v>15960013.82</v>
      </c>
      <c r="L95" s="43">
        <f t="shared" si="11"/>
        <v>2320</v>
      </c>
      <c r="M95" s="43">
        <f t="shared" si="11"/>
        <v>19560646.529999997</v>
      </c>
      <c r="N95" s="43">
        <v>1627</v>
      </c>
      <c r="O95" s="43">
        <v>14801286.74</v>
      </c>
      <c r="P95" s="43">
        <v>19</v>
      </c>
      <c r="Q95" s="43">
        <v>126701.33</v>
      </c>
      <c r="R95" s="43">
        <f t="shared" si="2"/>
        <v>1646</v>
      </c>
      <c r="S95" s="43">
        <f t="shared" si="2"/>
        <v>14927988.07</v>
      </c>
      <c r="T95" s="43">
        <f t="shared" si="12"/>
        <v>3966</v>
      </c>
      <c r="U95" s="43">
        <f t="shared" si="12"/>
        <v>34488634.599999994</v>
      </c>
      <c r="V95" s="16"/>
    </row>
    <row r="96" spans="1:22" s="9" customFormat="1">
      <c r="A96" s="33">
        <v>89</v>
      </c>
      <c r="B96" s="54" t="s">
        <v>200</v>
      </c>
      <c r="C96" s="1" t="s">
        <v>201</v>
      </c>
      <c r="D96" s="44">
        <v>22</v>
      </c>
      <c r="E96" s="44">
        <v>504739.34</v>
      </c>
      <c r="F96" s="44">
        <v>148</v>
      </c>
      <c r="G96" s="44">
        <v>3519800.4</v>
      </c>
      <c r="H96" s="44">
        <v>234</v>
      </c>
      <c r="I96" s="44">
        <v>2707014.49</v>
      </c>
      <c r="J96" s="44">
        <v>861</v>
      </c>
      <c r="K96" s="44">
        <v>11306847.789999999</v>
      </c>
      <c r="L96" s="42">
        <f>J96+H96+F96+D96</f>
        <v>1265</v>
      </c>
      <c r="M96" s="42">
        <f>K96+I96+G96+E96</f>
        <v>18038402.02</v>
      </c>
      <c r="N96" s="44">
        <v>1026</v>
      </c>
      <c r="O96" s="44">
        <v>13705556.289999999</v>
      </c>
      <c r="P96" s="44">
        <v>41</v>
      </c>
      <c r="Q96" s="44">
        <v>2094452.66</v>
      </c>
      <c r="R96" s="42">
        <f t="shared" si="2"/>
        <v>1067</v>
      </c>
      <c r="S96" s="42">
        <f t="shared" si="2"/>
        <v>15800008.949999999</v>
      </c>
      <c r="T96" s="42">
        <f>R96+L96</f>
        <v>2332</v>
      </c>
      <c r="U96" s="42">
        <f>S96+M96</f>
        <v>33838410.969999999</v>
      </c>
      <c r="V96" s="16"/>
    </row>
    <row r="97" spans="1:22" s="9" customFormat="1">
      <c r="A97" s="30">
        <v>90</v>
      </c>
      <c r="B97" s="53" t="s">
        <v>222</v>
      </c>
      <c r="C97" s="32" t="s">
        <v>223</v>
      </c>
      <c r="D97" s="43"/>
      <c r="E97" s="43"/>
      <c r="F97" s="43"/>
      <c r="G97" s="43"/>
      <c r="H97" s="43">
        <v>82</v>
      </c>
      <c r="I97" s="43">
        <v>1569356.45</v>
      </c>
      <c r="J97" s="43">
        <v>744</v>
      </c>
      <c r="K97" s="43">
        <v>13722719.550000001</v>
      </c>
      <c r="L97" s="43">
        <f t="shared" ref="L97:M112" si="13">J97+H97+F97+D97</f>
        <v>826</v>
      </c>
      <c r="M97" s="43">
        <f t="shared" si="13"/>
        <v>15292076</v>
      </c>
      <c r="N97" s="43">
        <v>696</v>
      </c>
      <c r="O97" s="43">
        <v>13724146.51</v>
      </c>
      <c r="P97" s="43">
        <v>82</v>
      </c>
      <c r="Q97" s="43">
        <v>1569356.45</v>
      </c>
      <c r="R97" s="43">
        <f t="shared" si="2"/>
        <v>778</v>
      </c>
      <c r="S97" s="43">
        <f t="shared" si="2"/>
        <v>15293502.959999999</v>
      </c>
      <c r="T97" s="43">
        <f t="shared" ref="T97:U112" si="14">R97+L97</f>
        <v>1604</v>
      </c>
      <c r="U97" s="43">
        <f t="shared" si="14"/>
        <v>30585578.960000001</v>
      </c>
      <c r="V97" s="16"/>
    </row>
    <row r="98" spans="1:22" s="9" customFormat="1">
      <c r="A98" s="33">
        <v>91</v>
      </c>
      <c r="B98" s="23" t="s">
        <v>351</v>
      </c>
      <c r="C98" s="1" t="s">
        <v>352</v>
      </c>
      <c r="D98" s="44">
        <v>1</v>
      </c>
      <c r="E98" s="44">
        <v>41558.76</v>
      </c>
      <c r="F98" s="44">
        <v>26</v>
      </c>
      <c r="G98" s="44">
        <v>875410.86</v>
      </c>
      <c r="H98" s="44">
        <v>11</v>
      </c>
      <c r="I98" s="44">
        <v>2475920.17</v>
      </c>
      <c r="J98" s="44">
        <v>17</v>
      </c>
      <c r="K98" s="44">
        <v>15022504.98</v>
      </c>
      <c r="L98" s="42">
        <f t="shared" si="13"/>
        <v>55</v>
      </c>
      <c r="M98" s="42">
        <f t="shared" si="13"/>
        <v>18415394.77</v>
      </c>
      <c r="N98" s="44">
        <v>6</v>
      </c>
      <c r="O98" s="44">
        <v>12000000</v>
      </c>
      <c r="P98" s="44">
        <v>1</v>
      </c>
      <c r="Q98" s="44">
        <v>166695</v>
      </c>
      <c r="R98" s="42">
        <f t="shared" si="2"/>
        <v>7</v>
      </c>
      <c r="S98" s="42">
        <f t="shared" si="2"/>
        <v>12166695</v>
      </c>
      <c r="T98" s="42">
        <f t="shared" si="14"/>
        <v>62</v>
      </c>
      <c r="U98" s="42">
        <f t="shared" si="14"/>
        <v>30582089.77</v>
      </c>
      <c r="V98" s="16"/>
    </row>
    <row r="99" spans="1:22" s="9" customFormat="1">
      <c r="A99" s="30">
        <v>92</v>
      </c>
      <c r="B99" s="31" t="s">
        <v>169</v>
      </c>
      <c r="C99" s="32" t="s">
        <v>170</v>
      </c>
      <c r="D99" s="43">
        <v>273</v>
      </c>
      <c r="E99" s="43">
        <v>5886220.3300000001</v>
      </c>
      <c r="F99" s="43">
        <v>100</v>
      </c>
      <c r="G99" s="43">
        <v>3980138.65</v>
      </c>
      <c r="H99" s="43">
        <v>57</v>
      </c>
      <c r="I99" s="43">
        <v>188138.94</v>
      </c>
      <c r="J99" s="43">
        <v>222</v>
      </c>
      <c r="K99" s="43">
        <v>7508718.1699999999</v>
      </c>
      <c r="L99" s="43">
        <f t="shared" si="13"/>
        <v>652</v>
      </c>
      <c r="M99" s="43">
        <f t="shared" si="13"/>
        <v>17563216.09</v>
      </c>
      <c r="N99" s="43">
        <v>12</v>
      </c>
      <c r="O99" s="43">
        <v>9175742.1199999992</v>
      </c>
      <c r="P99" s="43">
        <v>22</v>
      </c>
      <c r="Q99" s="43">
        <v>3411547.52</v>
      </c>
      <c r="R99" s="43">
        <f t="shared" si="2"/>
        <v>34</v>
      </c>
      <c r="S99" s="43">
        <f t="shared" si="2"/>
        <v>12587289.639999999</v>
      </c>
      <c r="T99" s="43">
        <f t="shared" si="14"/>
        <v>686</v>
      </c>
      <c r="U99" s="43">
        <f t="shared" si="14"/>
        <v>30150505.729999997</v>
      </c>
      <c r="V99" s="16"/>
    </row>
    <row r="100" spans="1:22" s="9" customFormat="1">
      <c r="A100" s="33">
        <v>93</v>
      </c>
      <c r="B100" s="54" t="s">
        <v>304</v>
      </c>
      <c r="C100" s="1" t="s">
        <v>305</v>
      </c>
      <c r="D100" s="44"/>
      <c r="E100" s="44"/>
      <c r="F100" s="44">
        <v>23</v>
      </c>
      <c r="G100" s="44">
        <v>202043.49</v>
      </c>
      <c r="H100" s="44">
        <v>114</v>
      </c>
      <c r="I100" s="44">
        <v>313587.67</v>
      </c>
      <c r="J100" s="44">
        <v>909</v>
      </c>
      <c r="K100" s="44">
        <v>13407997.57</v>
      </c>
      <c r="L100" s="42">
        <f t="shared" si="13"/>
        <v>1046</v>
      </c>
      <c r="M100" s="42">
        <f t="shared" si="13"/>
        <v>13923628.73</v>
      </c>
      <c r="N100" s="44">
        <v>1495</v>
      </c>
      <c r="O100" s="44">
        <v>13328107.689999999</v>
      </c>
      <c r="P100" s="44">
        <v>5</v>
      </c>
      <c r="Q100" s="44">
        <v>23861.71</v>
      </c>
      <c r="R100" s="42">
        <f t="shared" si="2"/>
        <v>1500</v>
      </c>
      <c r="S100" s="42">
        <f t="shared" si="2"/>
        <v>13351969.4</v>
      </c>
      <c r="T100" s="42">
        <f t="shared" si="14"/>
        <v>2546</v>
      </c>
      <c r="U100" s="42">
        <f t="shared" si="14"/>
        <v>27275598.130000003</v>
      </c>
      <c r="V100" s="16"/>
    </row>
    <row r="101" spans="1:22" s="9" customFormat="1">
      <c r="A101" s="30">
        <v>94</v>
      </c>
      <c r="B101" s="53" t="s">
        <v>244</v>
      </c>
      <c r="C101" s="32" t="s">
        <v>245</v>
      </c>
      <c r="D101" s="43"/>
      <c r="E101" s="43"/>
      <c r="F101" s="43">
        <v>1</v>
      </c>
      <c r="G101" s="43">
        <v>2583.09</v>
      </c>
      <c r="H101" s="43">
        <v>37</v>
      </c>
      <c r="I101" s="43">
        <v>17822.45</v>
      </c>
      <c r="J101" s="43">
        <v>62</v>
      </c>
      <c r="K101" s="43">
        <v>383099.71</v>
      </c>
      <c r="L101" s="43">
        <f t="shared" si="13"/>
        <v>100</v>
      </c>
      <c r="M101" s="43">
        <f t="shared" si="13"/>
        <v>403505.25000000006</v>
      </c>
      <c r="N101" s="43">
        <v>15</v>
      </c>
      <c r="O101" s="43">
        <v>13211639.09</v>
      </c>
      <c r="P101" s="43">
        <v>10</v>
      </c>
      <c r="Q101" s="43">
        <v>13035777.66</v>
      </c>
      <c r="R101" s="43">
        <f t="shared" si="2"/>
        <v>25</v>
      </c>
      <c r="S101" s="43">
        <f t="shared" si="2"/>
        <v>26247416.75</v>
      </c>
      <c r="T101" s="43">
        <f t="shared" si="14"/>
        <v>125</v>
      </c>
      <c r="U101" s="43">
        <f t="shared" si="14"/>
        <v>26650922</v>
      </c>
      <c r="V101" s="16"/>
    </row>
    <row r="102" spans="1:22" s="9" customFormat="1">
      <c r="A102" s="33">
        <v>95</v>
      </c>
      <c r="B102" s="54" t="s">
        <v>124</v>
      </c>
      <c r="C102" s="1" t="s">
        <v>125</v>
      </c>
      <c r="D102" s="44">
        <v>52</v>
      </c>
      <c r="E102" s="44">
        <v>6787970.0700000003</v>
      </c>
      <c r="F102" s="44">
        <v>34</v>
      </c>
      <c r="G102" s="44">
        <v>1223792.22</v>
      </c>
      <c r="H102" s="44">
        <v>11</v>
      </c>
      <c r="I102" s="44">
        <v>707186.27</v>
      </c>
      <c r="J102" s="44">
        <v>66</v>
      </c>
      <c r="K102" s="44">
        <v>599350.04</v>
      </c>
      <c r="L102" s="42">
        <f t="shared" si="13"/>
        <v>163</v>
      </c>
      <c r="M102" s="42">
        <f t="shared" si="13"/>
        <v>9318298.6000000015</v>
      </c>
      <c r="N102" s="44">
        <v>5</v>
      </c>
      <c r="O102" s="44">
        <v>266970.90999999997</v>
      </c>
      <c r="P102" s="44">
        <v>9</v>
      </c>
      <c r="Q102" s="44">
        <v>16767114.859999999</v>
      </c>
      <c r="R102" s="42">
        <f t="shared" ref="R102:S118" si="15">N102+P102</f>
        <v>14</v>
      </c>
      <c r="S102" s="42">
        <f t="shared" si="15"/>
        <v>17034085.77</v>
      </c>
      <c r="T102" s="42">
        <f t="shared" si="14"/>
        <v>177</v>
      </c>
      <c r="U102" s="42">
        <f t="shared" si="14"/>
        <v>26352384.370000001</v>
      </c>
      <c r="V102" s="16"/>
    </row>
    <row r="103" spans="1:22" s="9" customFormat="1">
      <c r="A103" s="30">
        <v>96</v>
      </c>
      <c r="B103" s="53" t="s">
        <v>157</v>
      </c>
      <c r="C103" s="32" t="s">
        <v>158</v>
      </c>
      <c r="D103" s="43">
        <v>10</v>
      </c>
      <c r="E103" s="43">
        <v>3825018.45</v>
      </c>
      <c r="F103" s="43">
        <v>11</v>
      </c>
      <c r="G103" s="43">
        <v>1606755.86</v>
      </c>
      <c r="H103" s="43">
        <v>10</v>
      </c>
      <c r="I103" s="43">
        <v>6137782.29</v>
      </c>
      <c r="J103" s="43">
        <v>38</v>
      </c>
      <c r="K103" s="43">
        <v>6959291.3700000001</v>
      </c>
      <c r="L103" s="43">
        <f t="shared" si="13"/>
        <v>69</v>
      </c>
      <c r="M103" s="43">
        <f t="shared" si="13"/>
        <v>18528847.969999999</v>
      </c>
      <c r="N103" s="43">
        <v>4</v>
      </c>
      <c r="O103" s="43">
        <v>2254329.92</v>
      </c>
      <c r="P103" s="43">
        <v>4</v>
      </c>
      <c r="Q103" s="43">
        <v>3754342.29</v>
      </c>
      <c r="R103" s="43">
        <f t="shared" si="15"/>
        <v>8</v>
      </c>
      <c r="S103" s="43">
        <f t="shared" si="15"/>
        <v>6008672.21</v>
      </c>
      <c r="T103" s="43">
        <f t="shared" si="14"/>
        <v>77</v>
      </c>
      <c r="U103" s="43">
        <f t="shared" si="14"/>
        <v>24537520.18</v>
      </c>
      <c r="V103" s="16"/>
    </row>
    <row r="104" spans="1:22" s="9" customFormat="1">
      <c r="A104" s="33">
        <v>97</v>
      </c>
      <c r="B104" s="54" t="s">
        <v>232</v>
      </c>
      <c r="C104" s="1" t="s">
        <v>233</v>
      </c>
      <c r="D104" s="44"/>
      <c r="E104" s="44"/>
      <c r="F104" s="44">
        <v>1</v>
      </c>
      <c r="G104" s="44">
        <v>31581</v>
      </c>
      <c r="H104" s="44">
        <v>29</v>
      </c>
      <c r="I104" s="44">
        <v>900381.13</v>
      </c>
      <c r="J104" s="44">
        <v>1131</v>
      </c>
      <c r="K104" s="44">
        <v>11343711.859999999</v>
      </c>
      <c r="L104" s="42">
        <f t="shared" si="13"/>
        <v>1161</v>
      </c>
      <c r="M104" s="42">
        <f t="shared" si="13"/>
        <v>12275673.99</v>
      </c>
      <c r="N104" s="44">
        <v>21</v>
      </c>
      <c r="O104" s="44">
        <v>10826878.84</v>
      </c>
      <c r="P104" s="44">
        <v>3</v>
      </c>
      <c r="Q104" s="44">
        <v>256949.1</v>
      </c>
      <c r="R104" s="42">
        <f t="shared" si="15"/>
        <v>24</v>
      </c>
      <c r="S104" s="42">
        <f t="shared" si="15"/>
        <v>11083827.939999999</v>
      </c>
      <c r="T104" s="42">
        <f t="shared" si="14"/>
        <v>1185</v>
      </c>
      <c r="U104" s="42">
        <f t="shared" si="14"/>
        <v>23359501.93</v>
      </c>
      <c r="V104" s="16"/>
    </row>
    <row r="105" spans="1:22" s="9" customFormat="1">
      <c r="A105" s="30">
        <v>98</v>
      </c>
      <c r="B105" s="53" t="s">
        <v>198</v>
      </c>
      <c r="C105" s="32" t="s">
        <v>199</v>
      </c>
      <c r="D105" s="43">
        <v>1</v>
      </c>
      <c r="E105" s="43">
        <v>16137.47</v>
      </c>
      <c r="F105" s="43">
        <v>41</v>
      </c>
      <c r="G105" s="43">
        <v>766023</v>
      </c>
      <c r="H105" s="43">
        <v>1158</v>
      </c>
      <c r="I105" s="43">
        <v>2154106.66</v>
      </c>
      <c r="J105" s="43">
        <v>2300</v>
      </c>
      <c r="K105" s="43">
        <v>9927073.4800000004</v>
      </c>
      <c r="L105" s="43">
        <f t="shared" si="13"/>
        <v>3500</v>
      </c>
      <c r="M105" s="43">
        <f t="shared" si="13"/>
        <v>12863340.610000001</v>
      </c>
      <c r="N105" s="43">
        <v>966</v>
      </c>
      <c r="O105" s="43">
        <v>8914276.5299999993</v>
      </c>
      <c r="P105" s="43">
        <v>14</v>
      </c>
      <c r="Q105" s="43">
        <v>432395.41</v>
      </c>
      <c r="R105" s="43">
        <f t="shared" si="15"/>
        <v>980</v>
      </c>
      <c r="S105" s="43">
        <f t="shared" si="15"/>
        <v>9346671.9399999995</v>
      </c>
      <c r="T105" s="43">
        <f t="shared" si="14"/>
        <v>4480</v>
      </c>
      <c r="U105" s="43">
        <f t="shared" si="14"/>
        <v>22210012.550000001</v>
      </c>
      <c r="V105" s="16"/>
    </row>
    <row r="106" spans="1:22" s="9" customFormat="1">
      <c r="A106" s="33">
        <v>99</v>
      </c>
      <c r="B106" s="54" t="s">
        <v>284</v>
      </c>
      <c r="C106" s="1" t="s">
        <v>285</v>
      </c>
      <c r="D106" s="44">
        <v>1</v>
      </c>
      <c r="E106" s="44">
        <v>17000</v>
      </c>
      <c r="F106" s="44"/>
      <c r="G106" s="44"/>
      <c r="H106" s="44">
        <v>1418</v>
      </c>
      <c r="I106" s="44">
        <v>518278.54</v>
      </c>
      <c r="J106" s="44">
        <v>1452</v>
      </c>
      <c r="K106" s="44">
        <v>1376137.17</v>
      </c>
      <c r="L106" s="42">
        <f t="shared" si="13"/>
        <v>2871</v>
      </c>
      <c r="M106" s="42">
        <f t="shared" si="13"/>
        <v>1911415.71</v>
      </c>
      <c r="N106" s="44">
        <v>98</v>
      </c>
      <c r="O106" s="44">
        <v>10443630.210000001</v>
      </c>
      <c r="P106" s="44">
        <v>46</v>
      </c>
      <c r="Q106" s="44">
        <v>9585241.8300000001</v>
      </c>
      <c r="R106" s="42">
        <f t="shared" si="15"/>
        <v>144</v>
      </c>
      <c r="S106" s="42">
        <f t="shared" si="15"/>
        <v>20028872.039999999</v>
      </c>
      <c r="T106" s="42">
        <f t="shared" si="14"/>
        <v>3015</v>
      </c>
      <c r="U106" s="42">
        <f t="shared" si="14"/>
        <v>21940287.75</v>
      </c>
      <c r="V106" s="16"/>
    </row>
    <row r="107" spans="1:22" s="9" customFormat="1">
      <c r="A107" s="30">
        <v>100</v>
      </c>
      <c r="B107" s="53" t="s">
        <v>324</v>
      </c>
      <c r="C107" s="32" t="s">
        <v>325</v>
      </c>
      <c r="D107" s="43">
        <v>1</v>
      </c>
      <c r="E107" s="43">
        <v>35049.980000000003</v>
      </c>
      <c r="F107" s="43">
        <v>73</v>
      </c>
      <c r="G107" s="43">
        <v>1656494.74</v>
      </c>
      <c r="H107" s="43">
        <v>79</v>
      </c>
      <c r="I107" s="43">
        <v>398976.19</v>
      </c>
      <c r="J107" s="43">
        <v>206</v>
      </c>
      <c r="K107" s="43">
        <v>6244880.54</v>
      </c>
      <c r="L107" s="43">
        <f t="shared" si="13"/>
        <v>359</v>
      </c>
      <c r="M107" s="43">
        <f t="shared" si="13"/>
        <v>8335401.4500000011</v>
      </c>
      <c r="N107" s="43">
        <v>489</v>
      </c>
      <c r="O107" s="43">
        <v>10394617.460000001</v>
      </c>
      <c r="P107" s="43">
        <v>40</v>
      </c>
      <c r="Q107" s="43">
        <v>2940399.47</v>
      </c>
      <c r="R107" s="43">
        <f t="shared" si="15"/>
        <v>529</v>
      </c>
      <c r="S107" s="43">
        <f t="shared" si="15"/>
        <v>13335016.930000002</v>
      </c>
      <c r="T107" s="43">
        <f t="shared" si="14"/>
        <v>888</v>
      </c>
      <c r="U107" s="43">
        <f t="shared" si="14"/>
        <v>21670418.380000003</v>
      </c>
      <c r="V107" s="16"/>
    </row>
    <row r="108" spans="1:22" s="9" customFormat="1">
      <c r="A108" s="33">
        <v>101</v>
      </c>
      <c r="B108" s="23" t="s">
        <v>202</v>
      </c>
      <c r="C108" s="1" t="s">
        <v>203</v>
      </c>
      <c r="D108" s="44">
        <v>3</v>
      </c>
      <c r="E108" s="44">
        <v>23629.7</v>
      </c>
      <c r="F108" s="44">
        <v>11</v>
      </c>
      <c r="G108" s="44">
        <v>117003.18</v>
      </c>
      <c r="H108" s="44">
        <v>360</v>
      </c>
      <c r="I108" s="44">
        <v>1489745.49</v>
      </c>
      <c r="J108" s="44">
        <v>1121</v>
      </c>
      <c r="K108" s="44">
        <v>4544966.26</v>
      </c>
      <c r="L108" s="42">
        <f t="shared" si="13"/>
        <v>1495</v>
      </c>
      <c r="M108" s="42">
        <f t="shared" si="13"/>
        <v>6175344.6299999999</v>
      </c>
      <c r="N108" s="44">
        <v>395</v>
      </c>
      <c r="O108" s="44">
        <v>8923985.4399999995</v>
      </c>
      <c r="P108" s="44">
        <v>76</v>
      </c>
      <c r="Q108" s="44">
        <v>5766729.8700000001</v>
      </c>
      <c r="R108" s="42">
        <f t="shared" si="15"/>
        <v>471</v>
      </c>
      <c r="S108" s="42">
        <f t="shared" si="15"/>
        <v>14690715.309999999</v>
      </c>
      <c r="T108" s="42">
        <f t="shared" si="14"/>
        <v>1966</v>
      </c>
      <c r="U108" s="42">
        <f t="shared" si="14"/>
        <v>20866059.939999998</v>
      </c>
      <c r="V108" s="16"/>
    </row>
    <row r="109" spans="1:22" s="9" customFormat="1">
      <c r="A109" s="30">
        <v>102</v>
      </c>
      <c r="B109" s="31" t="s">
        <v>190</v>
      </c>
      <c r="C109" s="32" t="s">
        <v>191</v>
      </c>
      <c r="D109" s="43"/>
      <c r="E109" s="43"/>
      <c r="F109" s="43"/>
      <c r="G109" s="43"/>
      <c r="H109" s="43">
        <v>168</v>
      </c>
      <c r="I109" s="43">
        <v>867993.33</v>
      </c>
      <c r="J109" s="43">
        <v>518</v>
      </c>
      <c r="K109" s="43">
        <v>5180024.34</v>
      </c>
      <c r="L109" s="43">
        <f t="shared" si="13"/>
        <v>686</v>
      </c>
      <c r="M109" s="43">
        <f t="shared" si="13"/>
        <v>6048017.6699999999</v>
      </c>
      <c r="N109" s="43">
        <v>687</v>
      </c>
      <c r="O109" s="43">
        <v>7914295.3399999999</v>
      </c>
      <c r="P109" s="43">
        <v>49</v>
      </c>
      <c r="Q109" s="43">
        <v>3600151.79</v>
      </c>
      <c r="R109" s="43">
        <f t="shared" si="15"/>
        <v>736</v>
      </c>
      <c r="S109" s="43">
        <f t="shared" si="15"/>
        <v>11514447.129999999</v>
      </c>
      <c r="T109" s="43">
        <f t="shared" si="14"/>
        <v>1422</v>
      </c>
      <c r="U109" s="43">
        <f t="shared" si="14"/>
        <v>17562464.799999997</v>
      </c>
      <c r="V109" s="16"/>
    </row>
    <row r="110" spans="1:22" s="9" customFormat="1">
      <c r="A110" s="33">
        <v>103</v>
      </c>
      <c r="B110" s="54" t="s">
        <v>218</v>
      </c>
      <c r="C110" s="1" t="s">
        <v>219</v>
      </c>
      <c r="D110" s="44">
        <v>5</v>
      </c>
      <c r="E110" s="44">
        <v>36066</v>
      </c>
      <c r="F110" s="44">
        <v>78</v>
      </c>
      <c r="G110" s="44">
        <v>1270957.3899999999</v>
      </c>
      <c r="H110" s="44">
        <v>138</v>
      </c>
      <c r="I110" s="44">
        <v>179810.75</v>
      </c>
      <c r="J110" s="44">
        <v>608</v>
      </c>
      <c r="K110" s="44">
        <v>2824056.96</v>
      </c>
      <c r="L110" s="42">
        <f t="shared" si="13"/>
        <v>829</v>
      </c>
      <c r="M110" s="42">
        <f t="shared" si="13"/>
        <v>4310891.0999999996</v>
      </c>
      <c r="N110" s="44">
        <v>298</v>
      </c>
      <c r="O110" s="44">
        <v>8516020.8300000001</v>
      </c>
      <c r="P110" s="44">
        <v>36</v>
      </c>
      <c r="Q110" s="44">
        <v>4610310.47</v>
      </c>
      <c r="R110" s="42">
        <f t="shared" si="15"/>
        <v>334</v>
      </c>
      <c r="S110" s="42">
        <f t="shared" si="15"/>
        <v>13126331.300000001</v>
      </c>
      <c r="T110" s="42">
        <f t="shared" si="14"/>
        <v>1163</v>
      </c>
      <c r="U110" s="42">
        <f t="shared" si="14"/>
        <v>17437222.399999999</v>
      </c>
      <c r="V110" s="16"/>
    </row>
    <row r="111" spans="1:22" s="9" customFormat="1">
      <c r="A111" s="30">
        <v>104</v>
      </c>
      <c r="B111" s="53" t="s">
        <v>186</v>
      </c>
      <c r="C111" s="32" t="s">
        <v>187</v>
      </c>
      <c r="D111" s="43">
        <v>1</v>
      </c>
      <c r="E111" s="43">
        <v>4989</v>
      </c>
      <c r="F111" s="43">
        <v>10</v>
      </c>
      <c r="G111" s="43">
        <v>231457.27</v>
      </c>
      <c r="H111" s="43">
        <v>404</v>
      </c>
      <c r="I111" s="43">
        <v>2553962.67</v>
      </c>
      <c r="J111" s="43">
        <v>767</v>
      </c>
      <c r="K111" s="43">
        <v>8422577.7100000009</v>
      </c>
      <c r="L111" s="43">
        <f t="shared" si="13"/>
        <v>1182</v>
      </c>
      <c r="M111" s="43">
        <f t="shared" si="13"/>
        <v>11212986.65</v>
      </c>
      <c r="N111" s="43">
        <v>627</v>
      </c>
      <c r="O111" s="43">
        <v>6177102.5199999996</v>
      </c>
      <c r="P111" s="43"/>
      <c r="Q111" s="43"/>
      <c r="R111" s="43">
        <f t="shared" si="15"/>
        <v>627</v>
      </c>
      <c r="S111" s="43">
        <f t="shared" si="15"/>
        <v>6177102.5199999996</v>
      </c>
      <c r="T111" s="43">
        <f t="shared" si="14"/>
        <v>1809</v>
      </c>
      <c r="U111" s="43">
        <f t="shared" si="14"/>
        <v>17390089.170000002</v>
      </c>
      <c r="V111" s="16"/>
    </row>
    <row r="112" spans="1:22" s="9" customFormat="1">
      <c r="A112" s="33">
        <v>105</v>
      </c>
      <c r="B112" s="54" t="s">
        <v>184</v>
      </c>
      <c r="C112" s="1" t="s">
        <v>185</v>
      </c>
      <c r="D112" s="44">
        <v>10</v>
      </c>
      <c r="E112" s="44">
        <v>1248578.5600000001</v>
      </c>
      <c r="F112" s="44">
        <v>5</v>
      </c>
      <c r="G112" s="44">
        <v>2233452.5499999998</v>
      </c>
      <c r="H112" s="44">
        <v>18</v>
      </c>
      <c r="I112" s="44">
        <v>1086575.1000000001</v>
      </c>
      <c r="J112" s="44">
        <v>64</v>
      </c>
      <c r="K112" s="44">
        <v>2471329.0299999998</v>
      </c>
      <c r="L112" s="42">
        <f t="shared" si="13"/>
        <v>97</v>
      </c>
      <c r="M112" s="42">
        <f t="shared" si="13"/>
        <v>7039935.2400000002</v>
      </c>
      <c r="N112" s="44">
        <v>11</v>
      </c>
      <c r="O112" s="44">
        <v>7798465.5</v>
      </c>
      <c r="P112" s="44">
        <v>7</v>
      </c>
      <c r="Q112" s="44">
        <v>2277694.5</v>
      </c>
      <c r="R112" s="42">
        <f t="shared" si="15"/>
        <v>18</v>
      </c>
      <c r="S112" s="42">
        <f t="shared" si="15"/>
        <v>10076160</v>
      </c>
      <c r="T112" s="42">
        <f t="shared" si="14"/>
        <v>115</v>
      </c>
      <c r="U112" s="42">
        <f t="shared" si="14"/>
        <v>17116095.240000002</v>
      </c>
      <c r="V112" s="16"/>
    </row>
    <row r="113" spans="1:22" s="9" customFormat="1">
      <c r="A113" s="30">
        <v>106</v>
      </c>
      <c r="B113" s="53" t="s">
        <v>212</v>
      </c>
      <c r="C113" s="32" t="s">
        <v>213</v>
      </c>
      <c r="D113" s="43"/>
      <c r="E113" s="43"/>
      <c r="F113" s="43">
        <v>4</v>
      </c>
      <c r="G113" s="43">
        <v>28784.04</v>
      </c>
      <c r="H113" s="43">
        <v>169</v>
      </c>
      <c r="I113" s="43">
        <v>634108.31999999995</v>
      </c>
      <c r="J113" s="43">
        <v>879</v>
      </c>
      <c r="K113" s="43">
        <v>8286687.2400000002</v>
      </c>
      <c r="L113" s="43">
        <f t="shared" ref="L113:M132" si="16">J113+H113+F113+D113</f>
        <v>1052</v>
      </c>
      <c r="M113" s="43">
        <f t="shared" si="16"/>
        <v>8949579.5999999996</v>
      </c>
      <c r="N113" s="43">
        <v>512</v>
      </c>
      <c r="O113" s="43">
        <v>7756154.2300000004</v>
      </c>
      <c r="P113" s="43">
        <v>1</v>
      </c>
      <c r="Q113" s="43">
        <v>6000</v>
      </c>
      <c r="R113" s="43">
        <f t="shared" si="15"/>
        <v>513</v>
      </c>
      <c r="S113" s="43">
        <f t="shared" si="15"/>
        <v>7762154.2300000004</v>
      </c>
      <c r="T113" s="43">
        <f t="shared" ref="T113:U132" si="17">R113+L113</f>
        <v>1565</v>
      </c>
      <c r="U113" s="43">
        <f t="shared" si="17"/>
        <v>16711733.83</v>
      </c>
      <c r="V113" s="16"/>
    </row>
    <row r="114" spans="1:22" s="9" customFormat="1">
      <c r="A114" s="33">
        <v>107</v>
      </c>
      <c r="B114" s="54" t="s">
        <v>214</v>
      </c>
      <c r="C114" s="1" t="s">
        <v>215</v>
      </c>
      <c r="D114" s="44">
        <v>44</v>
      </c>
      <c r="E114" s="44">
        <v>1740379.18</v>
      </c>
      <c r="F114" s="44">
        <v>8</v>
      </c>
      <c r="G114" s="44">
        <v>249372.11</v>
      </c>
      <c r="H114" s="44">
        <v>13</v>
      </c>
      <c r="I114" s="44">
        <v>6470544.5999999996</v>
      </c>
      <c r="J114" s="44">
        <v>273</v>
      </c>
      <c r="K114" s="44">
        <v>716312.48</v>
      </c>
      <c r="L114" s="42">
        <f t="shared" si="16"/>
        <v>338</v>
      </c>
      <c r="M114" s="42">
        <f t="shared" si="16"/>
        <v>9176608.370000001</v>
      </c>
      <c r="N114" s="44">
        <v>2</v>
      </c>
      <c r="O114" s="44">
        <v>483228</v>
      </c>
      <c r="P114" s="44">
        <v>31</v>
      </c>
      <c r="Q114" s="44">
        <v>6875000</v>
      </c>
      <c r="R114" s="42">
        <f t="shared" si="15"/>
        <v>33</v>
      </c>
      <c r="S114" s="42">
        <f t="shared" si="15"/>
        <v>7358228</v>
      </c>
      <c r="T114" s="42">
        <f t="shared" si="17"/>
        <v>371</v>
      </c>
      <c r="U114" s="42">
        <f t="shared" si="17"/>
        <v>16534836.370000001</v>
      </c>
      <c r="V114" s="16"/>
    </row>
    <row r="115" spans="1:22" s="9" customFormat="1">
      <c r="A115" s="30">
        <v>108</v>
      </c>
      <c r="B115" s="53" t="s">
        <v>230</v>
      </c>
      <c r="C115" s="32" t="s">
        <v>231</v>
      </c>
      <c r="D115" s="43">
        <v>8</v>
      </c>
      <c r="E115" s="43">
        <v>177519.26</v>
      </c>
      <c r="F115" s="43">
        <v>14</v>
      </c>
      <c r="G115" s="43">
        <v>185145.97</v>
      </c>
      <c r="H115" s="43">
        <v>403</v>
      </c>
      <c r="I115" s="43">
        <v>1458426.37</v>
      </c>
      <c r="J115" s="43">
        <v>917</v>
      </c>
      <c r="K115" s="43">
        <v>7626321.2999999998</v>
      </c>
      <c r="L115" s="43">
        <f t="shared" si="16"/>
        <v>1342</v>
      </c>
      <c r="M115" s="43">
        <f t="shared" si="16"/>
        <v>9447412.9000000004</v>
      </c>
      <c r="N115" s="43">
        <v>317</v>
      </c>
      <c r="O115" s="43">
        <v>6491792.6500000004</v>
      </c>
      <c r="P115" s="43">
        <v>15</v>
      </c>
      <c r="Q115" s="43">
        <v>402631.67</v>
      </c>
      <c r="R115" s="43">
        <f t="shared" si="15"/>
        <v>332</v>
      </c>
      <c r="S115" s="43">
        <f t="shared" si="15"/>
        <v>6894424.3200000003</v>
      </c>
      <c r="T115" s="43">
        <f t="shared" si="17"/>
        <v>1674</v>
      </c>
      <c r="U115" s="43">
        <f t="shared" si="17"/>
        <v>16341837.220000001</v>
      </c>
      <c r="V115" s="16"/>
    </row>
    <row r="116" spans="1:22" s="9" customFormat="1">
      <c r="A116" s="33">
        <v>109</v>
      </c>
      <c r="B116" s="54" t="s">
        <v>208</v>
      </c>
      <c r="C116" s="1" t="s">
        <v>209</v>
      </c>
      <c r="D116" s="44">
        <v>4</v>
      </c>
      <c r="E116" s="44">
        <v>92700.76</v>
      </c>
      <c r="F116" s="44">
        <v>130</v>
      </c>
      <c r="G116" s="44">
        <v>4087997.21</v>
      </c>
      <c r="H116" s="44">
        <v>71</v>
      </c>
      <c r="I116" s="44">
        <v>1164514.22</v>
      </c>
      <c r="J116" s="44">
        <v>365</v>
      </c>
      <c r="K116" s="44">
        <v>3179970.68</v>
      </c>
      <c r="L116" s="42">
        <f t="shared" si="16"/>
        <v>570</v>
      </c>
      <c r="M116" s="42">
        <f t="shared" si="16"/>
        <v>8525182.8699999992</v>
      </c>
      <c r="N116" s="44">
        <v>368</v>
      </c>
      <c r="O116" s="44">
        <v>6723002.0099999998</v>
      </c>
      <c r="P116" s="44">
        <v>51</v>
      </c>
      <c r="Q116" s="44">
        <v>676565.71</v>
      </c>
      <c r="R116" s="42">
        <f t="shared" si="15"/>
        <v>419</v>
      </c>
      <c r="S116" s="42">
        <f t="shared" si="15"/>
        <v>7399567.7199999997</v>
      </c>
      <c r="T116" s="42">
        <f t="shared" si="17"/>
        <v>989</v>
      </c>
      <c r="U116" s="42">
        <f t="shared" si="17"/>
        <v>15924750.59</v>
      </c>
      <c r="V116" s="16"/>
    </row>
    <row r="117" spans="1:22" s="9" customFormat="1">
      <c r="A117" s="30">
        <v>110</v>
      </c>
      <c r="B117" s="53" t="s">
        <v>290</v>
      </c>
      <c r="C117" s="32" t="s">
        <v>291</v>
      </c>
      <c r="D117" s="43">
        <v>5</v>
      </c>
      <c r="E117" s="43">
        <v>120511.66</v>
      </c>
      <c r="F117" s="43">
        <v>60</v>
      </c>
      <c r="G117" s="43">
        <v>1047545.89</v>
      </c>
      <c r="H117" s="43">
        <v>44</v>
      </c>
      <c r="I117" s="43">
        <v>650640.99</v>
      </c>
      <c r="J117" s="43">
        <v>713</v>
      </c>
      <c r="K117" s="43">
        <v>5463967.9199999999</v>
      </c>
      <c r="L117" s="43">
        <f t="shared" si="16"/>
        <v>822</v>
      </c>
      <c r="M117" s="43">
        <f t="shared" si="16"/>
        <v>7282666.46</v>
      </c>
      <c r="N117" s="43">
        <v>748</v>
      </c>
      <c r="O117" s="43">
        <v>6994481.0999999996</v>
      </c>
      <c r="P117" s="43">
        <v>38</v>
      </c>
      <c r="Q117" s="43">
        <v>1184655.53</v>
      </c>
      <c r="R117" s="43">
        <f t="shared" si="15"/>
        <v>786</v>
      </c>
      <c r="S117" s="43">
        <f t="shared" si="15"/>
        <v>8179136.6299999999</v>
      </c>
      <c r="T117" s="43">
        <f t="shared" si="17"/>
        <v>1608</v>
      </c>
      <c r="U117" s="43">
        <f t="shared" si="17"/>
        <v>15461803.09</v>
      </c>
      <c r="V117" s="16"/>
    </row>
    <row r="118" spans="1:22" s="9" customFormat="1">
      <c r="A118" s="33">
        <v>111</v>
      </c>
      <c r="B118" s="23" t="s">
        <v>194</v>
      </c>
      <c r="C118" s="1" t="s">
        <v>195</v>
      </c>
      <c r="D118" s="44">
        <v>3</v>
      </c>
      <c r="E118" s="44">
        <v>6950</v>
      </c>
      <c r="F118" s="44">
        <v>144</v>
      </c>
      <c r="G118" s="44">
        <v>3038130.5</v>
      </c>
      <c r="H118" s="44">
        <v>139</v>
      </c>
      <c r="I118" s="44">
        <v>896758.65</v>
      </c>
      <c r="J118" s="44">
        <v>479</v>
      </c>
      <c r="K118" s="44">
        <v>2801617.24</v>
      </c>
      <c r="L118" s="42">
        <f t="shared" si="16"/>
        <v>765</v>
      </c>
      <c r="M118" s="42">
        <f t="shared" si="16"/>
        <v>6743456.3900000006</v>
      </c>
      <c r="N118" s="44">
        <v>397</v>
      </c>
      <c r="O118" s="44">
        <v>6478723.7599999998</v>
      </c>
      <c r="P118" s="44">
        <v>38</v>
      </c>
      <c r="Q118" s="44">
        <v>1544775.03</v>
      </c>
      <c r="R118" s="42">
        <f t="shared" si="15"/>
        <v>435</v>
      </c>
      <c r="S118" s="42">
        <f t="shared" si="15"/>
        <v>8023498.79</v>
      </c>
      <c r="T118" s="42">
        <f t="shared" si="17"/>
        <v>1200</v>
      </c>
      <c r="U118" s="42">
        <f t="shared" si="17"/>
        <v>14766955.18</v>
      </c>
      <c r="V118" s="16"/>
    </row>
    <row r="119" spans="1:22" s="9" customFormat="1">
      <c r="A119" s="30">
        <v>112</v>
      </c>
      <c r="B119" s="31" t="s">
        <v>206</v>
      </c>
      <c r="C119" s="32" t="s">
        <v>207</v>
      </c>
      <c r="D119" s="43">
        <v>28</v>
      </c>
      <c r="E119" s="43">
        <v>383882.22</v>
      </c>
      <c r="F119" s="43">
        <v>66</v>
      </c>
      <c r="G119" s="43">
        <v>1231429.1200000001</v>
      </c>
      <c r="H119" s="43">
        <v>329</v>
      </c>
      <c r="I119" s="43">
        <v>2035499.62</v>
      </c>
      <c r="J119" s="43">
        <v>562</v>
      </c>
      <c r="K119" s="43">
        <v>4544218.3600000003</v>
      </c>
      <c r="L119" s="43">
        <f t="shared" si="16"/>
        <v>985</v>
      </c>
      <c r="M119" s="43">
        <f t="shared" si="16"/>
        <v>8195029.3200000003</v>
      </c>
      <c r="N119" s="43">
        <v>462</v>
      </c>
      <c r="O119" s="43">
        <v>4225901.3099999996</v>
      </c>
      <c r="P119" s="43">
        <v>63</v>
      </c>
      <c r="Q119" s="43">
        <v>795121.25</v>
      </c>
      <c r="R119" s="43">
        <f t="shared" ref="R119:S134" si="18">N119+P119</f>
        <v>525</v>
      </c>
      <c r="S119" s="43">
        <f t="shared" si="18"/>
        <v>5021022.5599999996</v>
      </c>
      <c r="T119" s="43">
        <f t="shared" si="17"/>
        <v>1510</v>
      </c>
      <c r="U119" s="43">
        <f t="shared" si="17"/>
        <v>13216051.879999999</v>
      </c>
      <c r="V119" s="16"/>
    </row>
    <row r="120" spans="1:22" s="9" customFormat="1">
      <c r="A120" s="33">
        <v>113</v>
      </c>
      <c r="B120" s="54" t="s">
        <v>262</v>
      </c>
      <c r="C120" s="1" t="s">
        <v>263</v>
      </c>
      <c r="D120" s="44"/>
      <c r="E120" s="44"/>
      <c r="F120" s="44">
        <v>22</v>
      </c>
      <c r="G120" s="44">
        <v>723879.1</v>
      </c>
      <c r="H120" s="44">
        <v>119</v>
      </c>
      <c r="I120" s="44">
        <v>501151.19</v>
      </c>
      <c r="J120" s="44">
        <v>677</v>
      </c>
      <c r="K120" s="44">
        <v>5828164.2599999998</v>
      </c>
      <c r="L120" s="42">
        <f t="shared" si="16"/>
        <v>818</v>
      </c>
      <c r="M120" s="42">
        <f t="shared" si="16"/>
        <v>7053194.5499999998</v>
      </c>
      <c r="N120" s="44">
        <v>377</v>
      </c>
      <c r="O120" s="44">
        <v>6055290.0899999999</v>
      </c>
      <c r="P120" s="44"/>
      <c r="Q120" s="44"/>
      <c r="R120" s="42">
        <f t="shared" si="18"/>
        <v>377</v>
      </c>
      <c r="S120" s="42">
        <f t="shared" si="18"/>
        <v>6055290.0899999999</v>
      </c>
      <c r="T120" s="42">
        <f t="shared" si="17"/>
        <v>1195</v>
      </c>
      <c r="U120" s="42">
        <f t="shared" si="17"/>
        <v>13108484.640000001</v>
      </c>
      <c r="V120" s="16"/>
    </row>
    <row r="121" spans="1:22" s="9" customFormat="1">
      <c r="A121" s="30">
        <v>114</v>
      </c>
      <c r="B121" s="53" t="s">
        <v>204</v>
      </c>
      <c r="C121" s="32" t="s">
        <v>205</v>
      </c>
      <c r="D121" s="43">
        <v>6</v>
      </c>
      <c r="E121" s="43">
        <v>147508.19</v>
      </c>
      <c r="F121" s="43">
        <v>40</v>
      </c>
      <c r="G121" s="43">
        <v>1068578.06</v>
      </c>
      <c r="H121" s="43">
        <v>270</v>
      </c>
      <c r="I121" s="43">
        <v>2874739.08</v>
      </c>
      <c r="J121" s="43">
        <v>548</v>
      </c>
      <c r="K121" s="43">
        <v>4357172.4800000004</v>
      </c>
      <c r="L121" s="43">
        <f t="shared" si="16"/>
        <v>864</v>
      </c>
      <c r="M121" s="43">
        <f t="shared" si="16"/>
        <v>8447997.8100000005</v>
      </c>
      <c r="N121" s="43">
        <v>185</v>
      </c>
      <c r="O121" s="43">
        <v>3481535.08</v>
      </c>
      <c r="P121" s="43">
        <v>33</v>
      </c>
      <c r="Q121" s="43">
        <v>1074155.98</v>
      </c>
      <c r="R121" s="43">
        <f t="shared" si="18"/>
        <v>218</v>
      </c>
      <c r="S121" s="43">
        <f t="shared" si="18"/>
        <v>4555691.0600000005</v>
      </c>
      <c r="T121" s="43">
        <f t="shared" si="17"/>
        <v>1082</v>
      </c>
      <c r="U121" s="43">
        <f t="shared" si="17"/>
        <v>13003688.870000001</v>
      </c>
      <c r="V121" s="16"/>
    </row>
    <row r="122" spans="1:22" s="9" customFormat="1">
      <c r="A122" s="33">
        <v>115</v>
      </c>
      <c r="B122" s="54" t="s">
        <v>239</v>
      </c>
      <c r="C122" s="1" t="s">
        <v>240</v>
      </c>
      <c r="D122" s="44"/>
      <c r="E122" s="44"/>
      <c r="F122" s="44"/>
      <c r="G122" s="44"/>
      <c r="H122" s="44">
        <v>77</v>
      </c>
      <c r="I122" s="44">
        <v>324922.63</v>
      </c>
      <c r="J122" s="44">
        <v>403</v>
      </c>
      <c r="K122" s="44">
        <v>6293014.8799999999</v>
      </c>
      <c r="L122" s="42">
        <f t="shared" si="16"/>
        <v>480</v>
      </c>
      <c r="M122" s="42">
        <f t="shared" si="16"/>
        <v>6617937.5099999998</v>
      </c>
      <c r="N122" s="44">
        <v>1075</v>
      </c>
      <c r="O122" s="44">
        <v>6017823.75</v>
      </c>
      <c r="P122" s="44">
        <v>3</v>
      </c>
      <c r="Q122" s="44">
        <v>75613.5</v>
      </c>
      <c r="R122" s="42">
        <f t="shared" si="18"/>
        <v>1078</v>
      </c>
      <c r="S122" s="42">
        <f t="shared" si="18"/>
        <v>6093437.25</v>
      </c>
      <c r="T122" s="42">
        <f t="shared" si="17"/>
        <v>1558</v>
      </c>
      <c r="U122" s="42">
        <f t="shared" si="17"/>
        <v>12711374.76</v>
      </c>
      <c r="V122" s="16"/>
    </row>
    <row r="123" spans="1:22" s="9" customFormat="1">
      <c r="A123" s="30">
        <v>116</v>
      </c>
      <c r="B123" s="53" t="s">
        <v>252</v>
      </c>
      <c r="C123" s="32" t="s">
        <v>253</v>
      </c>
      <c r="D123" s="43">
        <v>8</v>
      </c>
      <c r="E123" s="43">
        <v>65159.76</v>
      </c>
      <c r="F123" s="43">
        <v>72</v>
      </c>
      <c r="G123" s="43">
        <v>1400841.59</v>
      </c>
      <c r="H123" s="43">
        <v>199</v>
      </c>
      <c r="I123" s="43">
        <v>636764.14</v>
      </c>
      <c r="J123" s="43">
        <v>579</v>
      </c>
      <c r="K123" s="43">
        <v>4124171.28</v>
      </c>
      <c r="L123" s="43">
        <f t="shared" si="16"/>
        <v>858</v>
      </c>
      <c r="M123" s="43">
        <f t="shared" si="16"/>
        <v>6226936.7699999996</v>
      </c>
      <c r="N123" s="43">
        <v>390</v>
      </c>
      <c r="O123" s="43">
        <v>4859342.9000000004</v>
      </c>
      <c r="P123" s="43">
        <v>9</v>
      </c>
      <c r="Q123" s="43">
        <v>45643.91</v>
      </c>
      <c r="R123" s="43">
        <f t="shared" si="18"/>
        <v>399</v>
      </c>
      <c r="S123" s="43">
        <f t="shared" si="18"/>
        <v>4904986.8100000005</v>
      </c>
      <c r="T123" s="43">
        <f t="shared" si="17"/>
        <v>1257</v>
      </c>
      <c r="U123" s="43">
        <f t="shared" si="17"/>
        <v>11131923.58</v>
      </c>
      <c r="V123" s="16"/>
    </row>
    <row r="124" spans="1:22" s="9" customFormat="1">
      <c r="A124" s="33">
        <v>117</v>
      </c>
      <c r="B124" s="54" t="s">
        <v>226</v>
      </c>
      <c r="C124" s="1" t="s">
        <v>227</v>
      </c>
      <c r="D124" s="44">
        <v>33</v>
      </c>
      <c r="E124" s="44">
        <v>2196907.5099999998</v>
      </c>
      <c r="F124" s="44">
        <v>16</v>
      </c>
      <c r="G124" s="44">
        <v>707019.07</v>
      </c>
      <c r="H124" s="44">
        <v>15</v>
      </c>
      <c r="I124" s="44">
        <v>305982.65000000002</v>
      </c>
      <c r="J124" s="44">
        <v>101</v>
      </c>
      <c r="K124" s="44">
        <v>2248042.91</v>
      </c>
      <c r="L124" s="42">
        <f t="shared" si="16"/>
        <v>165</v>
      </c>
      <c r="M124" s="42">
        <f t="shared" si="16"/>
        <v>5457952.1399999997</v>
      </c>
      <c r="N124" s="44">
        <v>9</v>
      </c>
      <c r="O124" s="44">
        <v>1643536</v>
      </c>
      <c r="P124" s="44">
        <v>4</v>
      </c>
      <c r="Q124" s="44">
        <v>1266085</v>
      </c>
      <c r="R124" s="42">
        <f t="shared" si="18"/>
        <v>13</v>
      </c>
      <c r="S124" s="42">
        <f t="shared" si="18"/>
        <v>2909621</v>
      </c>
      <c r="T124" s="42">
        <f t="shared" si="17"/>
        <v>178</v>
      </c>
      <c r="U124" s="42">
        <f t="shared" si="17"/>
        <v>8367573.1399999997</v>
      </c>
      <c r="V124" s="16"/>
    </row>
    <row r="125" spans="1:22" s="9" customFormat="1">
      <c r="A125" s="30">
        <v>118</v>
      </c>
      <c r="B125" s="53" t="s">
        <v>332</v>
      </c>
      <c r="C125" s="32" t="s">
        <v>359</v>
      </c>
      <c r="D125" s="43">
        <v>2</v>
      </c>
      <c r="E125" s="43">
        <v>10273.200000000001</v>
      </c>
      <c r="F125" s="43">
        <v>39</v>
      </c>
      <c r="G125" s="43">
        <v>770087.77</v>
      </c>
      <c r="H125" s="43">
        <v>36</v>
      </c>
      <c r="I125" s="43">
        <v>874942.1</v>
      </c>
      <c r="J125" s="43">
        <v>346</v>
      </c>
      <c r="K125" s="43">
        <v>1700651.03</v>
      </c>
      <c r="L125" s="43">
        <f t="shared" si="16"/>
        <v>423</v>
      </c>
      <c r="M125" s="43">
        <f t="shared" si="16"/>
        <v>3355954.1</v>
      </c>
      <c r="N125" s="43">
        <v>295</v>
      </c>
      <c r="O125" s="43">
        <v>2809953.71</v>
      </c>
      <c r="P125" s="43">
        <v>132</v>
      </c>
      <c r="Q125" s="43">
        <v>1205806.8799999999</v>
      </c>
      <c r="R125" s="43">
        <f t="shared" si="18"/>
        <v>427</v>
      </c>
      <c r="S125" s="43">
        <f t="shared" si="18"/>
        <v>4015760.59</v>
      </c>
      <c r="T125" s="43">
        <f t="shared" si="17"/>
        <v>850</v>
      </c>
      <c r="U125" s="43">
        <f t="shared" si="17"/>
        <v>7371714.6899999995</v>
      </c>
      <c r="V125" s="16"/>
    </row>
    <row r="126" spans="1:22" s="9" customFormat="1">
      <c r="A126" s="33">
        <v>119</v>
      </c>
      <c r="B126" s="54" t="s">
        <v>311</v>
      </c>
      <c r="C126" s="1" t="s">
        <v>312</v>
      </c>
      <c r="D126" s="44"/>
      <c r="E126" s="44"/>
      <c r="F126" s="44">
        <v>1</v>
      </c>
      <c r="G126" s="44">
        <v>3780</v>
      </c>
      <c r="H126" s="44">
        <v>36</v>
      </c>
      <c r="I126" s="44">
        <v>276579.28999999998</v>
      </c>
      <c r="J126" s="44">
        <v>69</v>
      </c>
      <c r="K126" s="44">
        <v>3186009.91</v>
      </c>
      <c r="L126" s="42">
        <f t="shared" si="16"/>
        <v>106</v>
      </c>
      <c r="M126" s="42">
        <f t="shared" si="16"/>
        <v>3466369.2</v>
      </c>
      <c r="N126" s="44">
        <v>48</v>
      </c>
      <c r="O126" s="44">
        <v>3183134.7200000002</v>
      </c>
      <c r="P126" s="44">
        <v>30</v>
      </c>
      <c r="Q126" s="44">
        <v>269959.64</v>
      </c>
      <c r="R126" s="42">
        <f t="shared" si="18"/>
        <v>78</v>
      </c>
      <c r="S126" s="42">
        <f t="shared" si="18"/>
        <v>3453094.3600000003</v>
      </c>
      <c r="T126" s="42">
        <f t="shared" si="17"/>
        <v>184</v>
      </c>
      <c r="U126" s="42">
        <f t="shared" si="17"/>
        <v>6919463.5600000005</v>
      </c>
      <c r="V126" s="16"/>
    </row>
    <row r="127" spans="1:22" s="9" customFormat="1">
      <c r="A127" s="30">
        <v>120</v>
      </c>
      <c r="B127" s="53" t="s">
        <v>258</v>
      </c>
      <c r="C127" s="32" t="s">
        <v>259</v>
      </c>
      <c r="D127" s="43"/>
      <c r="E127" s="43"/>
      <c r="F127" s="43">
        <v>9</v>
      </c>
      <c r="G127" s="43">
        <v>141056.21</v>
      </c>
      <c r="H127" s="43">
        <v>30</v>
      </c>
      <c r="I127" s="43">
        <v>172982.52</v>
      </c>
      <c r="J127" s="43">
        <v>461</v>
      </c>
      <c r="K127" s="43">
        <v>2930183.03</v>
      </c>
      <c r="L127" s="43">
        <f t="shared" si="16"/>
        <v>500</v>
      </c>
      <c r="M127" s="43">
        <f t="shared" si="16"/>
        <v>3244221.76</v>
      </c>
      <c r="N127" s="43">
        <v>417</v>
      </c>
      <c r="O127" s="43">
        <v>2919350.99</v>
      </c>
      <c r="P127" s="43">
        <v>4</v>
      </c>
      <c r="Q127" s="43">
        <v>28709.26</v>
      </c>
      <c r="R127" s="43">
        <f t="shared" si="18"/>
        <v>421</v>
      </c>
      <c r="S127" s="43">
        <f t="shared" si="18"/>
        <v>2948060.25</v>
      </c>
      <c r="T127" s="43">
        <f t="shared" si="17"/>
        <v>921</v>
      </c>
      <c r="U127" s="43">
        <f t="shared" si="17"/>
        <v>6192282.0099999998</v>
      </c>
      <c r="V127" s="16"/>
    </row>
    <row r="128" spans="1:22" s="9" customFormat="1">
      <c r="A128" s="33">
        <v>121</v>
      </c>
      <c r="B128" s="23" t="s">
        <v>296</v>
      </c>
      <c r="C128" s="1" t="s">
        <v>297</v>
      </c>
      <c r="D128" s="44"/>
      <c r="E128" s="44"/>
      <c r="F128" s="44">
        <v>6</v>
      </c>
      <c r="G128" s="44">
        <v>81867.460000000006</v>
      </c>
      <c r="H128" s="44">
        <v>65</v>
      </c>
      <c r="I128" s="44">
        <v>358045.33</v>
      </c>
      <c r="J128" s="44">
        <v>269</v>
      </c>
      <c r="K128" s="44">
        <v>1833951.07</v>
      </c>
      <c r="L128" s="42">
        <f t="shared" si="16"/>
        <v>340</v>
      </c>
      <c r="M128" s="42">
        <f t="shared" si="16"/>
        <v>2273863.86</v>
      </c>
      <c r="N128" s="44">
        <v>426</v>
      </c>
      <c r="O128" s="44">
        <v>2655666.35</v>
      </c>
      <c r="P128" s="44">
        <v>47</v>
      </c>
      <c r="Q128" s="44">
        <v>1098975.26</v>
      </c>
      <c r="R128" s="42">
        <f t="shared" si="18"/>
        <v>473</v>
      </c>
      <c r="S128" s="42">
        <f t="shared" si="18"/>
        <v>3754641.6100000003</v>
      </c>
      <c r="T128" s="42">
        <f t="shared" si="17"/>
        <v>813</v>
      </c>
      <c r="U128" s="42">
        <f t="shared" si="17"/>
        <v>6028505.4700000007</v>
      </c>
      <c r="V128" s="16"/>
    </row>
    <row r="129" spans="1:22" s="9" customFormat="1">
      <c r="A129" s="30">
        <v>122</v>
      </c>
      <c r="B129" s="31" t="s">
        <v>272</v>
      </c>
      <c r="C129" s="32" t="s">
        <v>273</v>
      </c>
      <c r="D129" s="43"/>
      <c r="E129" s="43"/>
      <c r="F129" s="43"/>
      <c r="G129" s="43"/>
      <c r="H129" s="43">
        <v>45</v>
      </c>
      <c r="I129" s="43">
        <v>300345.63</v>
      </c>
      <c r="J129" s="43">
        <v>345</v>
      </c>
      <c r="K129" s="43">
        <v>2708262.87</v>
      </c>
      <c r="L129" s="43">
        <f t="shared" si="16"/>
        <v>390</v>
      </c>
      <c r="M129" s="43">
        <f t="shared" si="16"/>
        <v>3008608.5</v>
      </c>
      <c r="N129" s="43">
        <v>479</v>
      </c>
      <c r="O129" s="43">
        <v>2438299.92</v>
      </c>
      <c r="P129" s="43">
        <v>2</v>
      </c>
      <c r="Q129" s="43">
        <v>31702.77</v>
      </c>
      <c r="R129" s="43">
        <f t="shared" si="18"/>
        <v>481</v>
      </c>
      <c r="S129" s="43">
        <f t="shared" si="18"/>
        <v>2470002.69</v>
      </c>
      <c r="T129" s="43">
        <f t="shared" si="17"/>
        <v>871</v>
      </c>
      <c r="U129" s="43">
        <f t="shared" si="17"/>
        <v>5478611.1899999995</v>
      </c>
      <c r="V129" s="16"/>
    </row>
    <row r="130" spans="1:22" s="9" customFormat="1">
      <c r="A130" s="33">
        <v>123</v>
      </c>
      <c r="B130" s="54" t="s">
        <v>282</v>
      </c>
      <c r="C130" s="1" t="s">
        <v>283</v>
      </c>
      <c r="D130" s="44"/>
      <c r="E130" s="44"/>
      <c r="F130" s="44"/>
      <c r="G130" s="44"/>
      <c r="H130" s="44">
        <v>133</v>
      </c>
      <c r="I130" s="44">
        <v>764361.11</v>
      </c>
      <c r="J130" s="44">
        <v>296</v>
      </c>
      <c r="K130" s="44">
        <v>2792829.65</v>
      </c>
      <c r="L130" s="42">
        <f t="shared" si="16"/>
        <v>429</v>
      </c>
      <c r="M130" s="42">
        <f t="shared" si="16"/>
        <v>3557190.76</v>
      </c>
      <c r="N130" s="44">
        <v>130</v>
      </c>
      <c r="O130" s="44">
        <v>1868713.02</v>
      </c>
      <c r="P130" s="44"/>
      <c r="Q130" s="44"/>
      <c r="R130" s="42">
        <f t="shared" si="18"/>
        <v>130</v>
      </c>
      <c r="S130" s="42">
        <f t="shared" si="18"/>
        <v>1868713.02</v>
      </c>
      <c r="T130" s="42">
        <f t="shared" si="17"/>
        <v>559</v>
      </c>
      <c r="U130" s="42">
        <f t="shared" si="17"/>
        <v>5425903.7799999993</v>
      </c>
      <c r="V130" s="16"/>
    </row>
    <row r="131" spans="1:22" s="9" customFormat="1">
      <c r="A131" s="30">
        <v>124</v>
      </c>
      <c r="B131" s="53" t="s">
        <v>270</v>
      </c>
      <c r="C131" s="32" t="s">
        <v>271</v>
      </c>
      <c r="D131" s="43">
        <v>2</v>
      </c>
      <c r="E131" s="43">
        <v>8416.49</v>
      </c>
      <c r="F131" s="43">
        <v>3</v>
      </c>
      <c r="G131" s="43">
        <v>37973.440000000002</v>
      </c>
      <c r="H131" s="43">
        <v>84</v>
      </c>
      <c r="I131" s="43">
        <v>208174.36</v>
      </c>
      <c r="J131" s="43">
        <v>595</v>
      </c>
      <c r="K131" s="43">
        <v>2505354.14</v>
      </c>
      <c r="L131" s="43">
        <f t="shared" si="16"/>
        <v>684</v>
      </c>
      <c r="M131" s="43">
        <f t="shared" si="16"/>
        <v>2759918.43</v>
      </c>
      <c r="N131" s="43">
        <v>494</v>
      </c>
      <c r="O131" s="43">
        <v>2501099.17</v>
      </c>
      <c r="P131" s="43">
        <v>4</v>
      </c>
      <c r="Q131" s="43">
        <v>130222.82</v>
      </c>
      <c r="R131" s="43">
        <f t="shared" si="18"/>
        <v>498</v>
      </c>
      <c r="S131" s="43">
        <f t="shared" si="18"/>
        <v>2631321.9899999998</v>
      </c>
      <c r="T131" s="43">
        <f t="shared" si="17"/>
        <v>1182</v>
      </c>
      <c r="U131" s="43">
        <f t="shared" si="17"/>
        <v>5391240.4199999999</v>
      </c>
      <c r="V131" s="16"/>
    </row>
    <row r="132" spans="1:22" s="9" customFormat="1">
      <c r="A132" s="33">
        <v>125</v>
      </c>
      <c r="B132" s="54" t="s">
        <v>280</v>
      </c>
      <c r="C132" s="1" t="s">
        <v>281</v>
      </c>
      <c r="D132" s="44">
        <v>19</v>
      </c>
      <c r="E132" s="44">
        <v>91356.72</v>
      </c>
      <c r="F132" s="44">
        <v>30</v>
      </c>
      <c r="G132" s="44">
        <v>377377.7</v>
      </c>
      <c r="H132" s="44">
        <v>183</v>
      </c>
      <c r="I132" s="44">
        <v>1776461.77</v>
      </c>
      <c r="J132" s="44">
        <v>551</v>
      </c>
      <c r="K132" s="44">
        <v>1431117.77</v>
      </c>
      <c r="L132" s="42">
        <f t="shared" si="16"/>
        <v>783</v>
      </c>
      <c r="M132" s="42">
        <f t="shared" si="16"/>
        <v>3676313.9600000004</v>
      </c>
      <c r="N132" s="44">
        <v>92</v>
      </c>
      <c r="O132" s="44">
        <v>698177.95</v>
      </c>
      <c r="P132" s="44">
        <v>15</v>
      </c>
      <c r="Q132" s="44">
        <v>759195.05</v>
      </c>
      <c r="R132" s="42">
        <f t="shared" si="18"/>
        <v>107</v>
      </c>
      <c r="S132" s="42">
        <f t="shared" si="18"/>
        <v>1457373</v>
      </c>
      <c r="T132" s="42">
        <f t="shared" si="17"/>
        <v>890</v>
      </c>
      <c r="U132" s="42">
        <f t="shared" si="17"/>
        <v>5133686.9600000009</v>
      </c>
      <c r="V132" s="16"/>
    </row>
    <row r="133" spans="1:22" s="9" customFormat="1">
      <c r="A133" s="30">
        <v>126</v>
      </c>
      <c r="B133" s="53" t="s">
        <v>333</v>
      </c>
      <c r="C133" s="32" t="s">
        <v>334</v>
      </c>
      <c r="D133" s="43">
        <v>1</v>
      </c>
      <c r="E133" s="43">
        <v>8132</v>
      </c>
      <c r="F133" s="43">
        <v>1</v>
      </c>
      <c r="G133" s="43">
        <v>47080</v>
      </c>
      <c r="H133" s="43">
        <v>75</v>
      </c>
      <c r="I133" s="43">
        <v>430010.88</v>
      </c>
      <c r="J133" s="43">
        <v>208</v>
      </c>
      <c r="K133" s="43">
        <v>1707562.56</v>
      </c>
      <c r="L133" s="43">
        <f t="shared" ref="L133:M148" si="19">J133+H133+F133+D133</f>
        <v>285</v>
      </c>
      <c r="M133" s="43">
        <f t="shared" si="19"/>
        <v>2192785.44</v>
      </c>
      <c r="N133" s="43">
        <v>132</v>
      </c>
      <c r="O133" s="43">
        <v>2010936.58</v>
      </c>
      <c r="P133" s="43">
        <v>16</v>
      </c>
      <c r="Q133" s="43">
        <v>695000</v>
      </c>
      <c r="R133" s="43">
        <f t="shared" si="18"/>
        <v>148</v>
      </c>
      <c r="S133" s="43">
        <f t="shared" si="18"/>
        <v>2705936.58</v>
      </c>
      <c r="T133" s="43">
        <f t="shared" ref="T133:U148" si="20">R133+L133</f>
        <v>433</v>
      </c>
      <c r="U133" s="43">
        <f t="shared" si="20"/>
        <v>4898722.0199999996</v>
      </c>
      <c r="V133" s="16"/>
    </row>
    <row r="134" spans="1:22" s="9" customFormat="1">
      <c r="A134" s="33">
        <v>127</v>
      </c>
      <c r="B134" s="54" t="s">
        <v>248</v>
      </c>
      <c r="C134" s="1" t="s">
        <v>249</v>
      </c>
      <c r="D134" s="44">
        <v>3</v>
      </c>
      <c r="E134" s="44">
        <v>17012.150000000001</v>
      </c>
      <c r="F134" s="44">
        <v>17</v>
      </c>
      <c r="G134" s="44">
        <v>420124.12</v>
      </c>
      <c r="H134" s="44">
        <v>46</v>
      </c>
      <c r="I134" s="44">
        <v>1712932.52</v>
      </c>
      <c r="J134" s="44">
        <v>39</v>
      </c>
      <c r="K134" s="44">
        <v>723906.46</v>
      </c>
      <c r="L134" s="42">
        <f t="shared" si="19"/>
        <v>105</v>
      </c>
      <c r="M134" s="42">
        <f t="shared" si="19"/>
        <v>2873975.25</v>
      </c>
      <c r="N134" s="44">
        <v>43</v>
      </c>
      <c r="O134" s="44">
        <v>601456.36</v>
      </c>
      <c r="P134" s="44">
        <v>30</v>
      </c>
      <c r="Q134" s="44">
        <v>1187370.45</v>
      </c>
      <c r="R134" s="42">
        <f t="shared" si="18"/>
        <v>73</v>
      </c>
      <c r="S134" s="42">
        <f t="shared" si="18"/>
        <v>1788826.81</v>
      </c>
      <c r="T134" s="42">
        <f t="shared" si="20"/>
        <v>178</v>
      </c>
      <c r="U134" s="42">
        <f t="shared" si="20"/>
        <v>4662802.0600000005</v>
      </c>
      <c r="V134" s="16"/>
    </row>
    <row r="135" spans="1:22" s="9" customFormat="1">
      <c r="A135" s="30">
        <v>128</v>
      </c>
      <c r="B135" s="53" t="s">
        <v>264</v>
      </c>
      <c r="C135" s="32" t="s">
        <v>265</v>
      </c>
      <c r="D135" s="43"/>
      <c r="E135" s="43"/>
      <c r="F135" s="43"/>
      <c r="G135" s="43"/>
      <c r="H135" s="43">
        <v>194</v>
      </c>
      <c r="I135" s="43">
        <v>540441.32999999996</v>
      </c>
      <c r="J135" s="43">
        <v>354</v>
      </c>
      <c r="K135" s="43">
        <v>2241462.87</v>
      </c>
      <c r="L135" s="43">
        <f t="shared" si="19"/>
        <v>548</v>
      </c>
      <c r="M135" s="43">
        <f t="shared" si="19"/>
        <v>2781904.2</v>
      </c>
      <c r="N135" s="43">
        <v>163</v>
      </c>
      <c r="O135" s="43">
        <v>1696404.92</v>
      </c>
      <c r="P135" s="43"/>
      <c r="Q135" s="43"/>
      <c r="R135" s="43">
        <f t="shared" ref="R135:S154" si="21">N135+P135</f>
        <v>163</v>
      </c>
      <c r="S135" s="43">
        <f t="shared" si="21"/>
        <v>1696404.92</v>
      </c>
      <c r="T135" s="43">
        <f t="shared" si="20"/>
        <v>711</v>
      </c>
      <c r="U135" s="43">
        <f t="shared" si="20"/>
        <v>4478309.12</v>
      </c>
      <c r="V135" s="16"/>
    </row>
    <row r="136" spans="1:22" s="9" customFormat="1">
      <c r="A136" s="33">
        <v>129</v>
      </c>
      <c r="B136" s="54" t="s">
        <v>256</v>
      </c>
      <c r="C136" s="1" t="s">
        <v>257</v>
      </c>
      <c r="D136" s="44"/>
      <c r="E136" s="44"/>
      <c r="F136" s="44">
        <v>1</v>
      </c>
      <c r="G136" s="44">
        <v>27317.1</v>
      </c>
      <c r="H136" s="44">
        <v>153</v>
      </c>
      <c r="I136" s="44">
        <v>991770.07</v>
      </c>
      <c r="J136" s="44">
        <v>315</v>
      </c>
      <c r="K136" s="44">
        <v>2134878.61</v>
      </c>
      <c r="L136" s="42">
        <f t="shared" si="19"/>
        <v>469</v>
      </c>
      <c r="M136" s="42">
        <f t="shared" si="19"/>
        <v>3153965.78</v>
      </c>
      <c r="N136" s="44">
        <v>167</v>
      </c>
      <c r="O136" s="44">
        <v>1200039.3999999999</v>
      </c>
      <c r="P136" s="44">
        <v>2</v>
      </c>
      <c r="Q136" s="44">
        <v>62949.599999999999</v>
      </c>
      <c r="R136" s="42">
        <f t="shared" si="21"/>
        <v>169</v>
      </c>
      <c r="S136" s="42">
        <f t="shared" si="21"/>
        <v>1262989</v>
      </c>
      <c r="T136" s="42">
        <f t="shared" si="20"/>
        <v>638</v>
      </c>
      <c r="U136" s="42">
        <f t="shared" si="20"/>
        <v>4416954.7799999993</v>
      </c>
      <c r="V136" s="16"/>
    </row>
    <row r="137" spans="1:22" s="9" customFormat="1">
      <c r="A137" s="30">
        <v>130</v>
      </c>
      <c r="B137" s="53" t="s">
        <v>288</v>
      </c>
      <c r="C137" s="32" t="s">
        <v>289</v>
      </c>
      <c r="D137" s="43"/>
      <c r="E137" s="43"/>
      <c r="F137" s="43">
        <v>50</v>
      </c>
      <c r="G137" s="43">
        <v>1179023.79</v>
      </c>
      <c r="H137" s="43">
        <v>27</v>
      </c>
      <c r="I137" s="43">
        <v>480738.76</v>
      </c>
      <c r="J137" s="43">
        <v>34</v>
      </c>
      <c r="K137" s="43">
        <v>591468.49</v>
      </c>
      <c r="L137" s="43">
        <f t="shared" si="19"/>
        <v>111</v>
      </c>
      <c r="M137" s="43">
        <f t="shared" si="19"/>
        <v>2251231.04</v>
      </c>
      <c r="N137" s="43">
        <v>53</v>
      </c>
      <c r="O137" s="43">
        <v>1627229.98</v>
      </c>
      <c r="P137" s="43">
        <v>16</v>
      </c>
      <c r="Q137" s="43">
        <v>337723.03</v>
      </c>
      <c r="R137" s="43">
        <f t="shared" si="21"/>
        <v>69</v>
      </c>
      <c r="S137" s="43">
        <f t="shared" si="21"/>
        <v>1964953.01</v>
      </c>
      <c r="T137" s="43">
        <f t="shared" si="20"/>
        <v>180</v>
      </c>
      <c r="U137" s="43">
        <f t="shared" si="20"/>
        <v>4216184.05</v>
      </c>
      <c r="V137" s="16"/>
    </row>
    <row r="138" spans="1:22" s="9" customFormat="1">
      <c r="A138" s="33">
        <v>131</v>
      </c>
      <c r="B138" s="23" t="s">
        <v>250</v>
      </c>
      <c r="C138" s="1" t="s">
        <v>251</v>
      </c>
      <c r="D138" s="44"/>
      <c r="E138" s="44"/>
      <c r="F138" s="44"/>
      <c r="G138" s="44"/>
      <c r="H138" s="44">
        <v>401</v>
      </c>
      <c r="I138" s="44">
        <v>437557.18</v>
      </c>
      <c r="J138" s="44">
        <v>689</v>
      </c>
      <c r="K138" s="44">
        <v>2173432.59</v>
      </c>
      <c r="L138" s="42">
        <f t="shared" si="19"/>
        <v>1090</v>
      </c>
      <c r="M138" s="42">
        <f t="shared" si="19"/>
        <v>2610989.77</v>
      </c>
      <c r="N138" s="44">
        <v>62</v>
      </c>
      <c r="O138" s="44">
        <v>1301883.67</v>
      </c>
      <c r="P138" s="44"/>
      <c r="Q138" s="44"/>
      <c r="R138" s="42">
        <f t="shared" si="21"/>
        <v>62</v>
      </c>
      <c r="S138" s="42">
        <f t="shared" si="21"/>
        <v>1301883.67</v>
      </c>
      <c r="T138" s="42">
        <f t="shared" si="20"/>
        <v>1152</v>
      </c>
      <c r="U138" s="42">
        <f t="shared" si="20"/>
        <v>3912873.44</v>
      </c>
      <c r="V138" s="16"/>
    </row>
    <row r="139" spans="1:22" s="9" customFormat="1">
      <c r="A139" s="30">
        <v>132</v>
      </c>
      <c r="B139" s="31" t="s">
        <v>254</v>
      </c>
      <c r="C139" s="32" t="s">
        <v>255</v>
      </c>
      <c r="D139" s="43"/>
      <c r="E139" s="43"/>
      <c r="F139" s="43"/>
      <c r="G139" s="43"/>
      <c r="H139" s="43">
        <v>119</v>
      </c>
      <c r="I139" s="43">
        <v>313938.28000000003</v>
      </c>
      <c r="J139" s="43">
        <v>287</v>
      </c>
      <c r="K139" s="43">
        <v>1901321.13</v>
      </c>
      <c r="L139" s="43">
        <f t="shared" si="19"/>
        <v>406</v>
      </c>
      <c r="M139" s="43">
        <f t="shared" si="19"/>
        <v>2215259.41</v>
      </c>
      <c r="N139" s="43">
        <v>257</v>
      </c>
      <c r="O139" s="43">
        <v>1606593.69</v>
      </c>
      <c r="P139" s="43">
        <v>2</v>
      </c>
      <c r="Q139" s="43">
        <v>3342.3</v>
      </c>
      <c r="R139" s="43">
        <f t="shared" si="21"/>
        <v>259</v>
      </c>
      <c r="S139" s="43">
        <f t="shared" si="21"/>
        <v>1609935.99</v>
      </c>
      <c r="T139" s="43">
        <f t="shared" si="20"/>
        <v>665</v>
      </c>
      <c r="U139" s="43">
        <f t="shared" si="20"/>
        <v>3825195.4000000004</v>
      </c>
      <c r="V139" s="16"/>
    </row>
    <row r="140" spans="1:22" s="9" customFormat="1">
      <c r="A140" s="33">
        <v>133</v>
      </c>
      <c r="B140" s="54" t="s">
        <v>274</v>
      </c>
      <c r="C140" s="1" t="s">
        <v>275</v>
      </c>
      <c r="D140" s="44"/>
      <c r="E140" s="44"/>
      <c r="F140" s="44"/>
      <c r="G140" s="44"/>
      <c r="H140" s="44">
        <v>286</v>
      </c>
      <c r="I140" s="44">
        <v>1874654.76</v>
      </c>
      <c r="J140" s="44">
        <v>274</v>
      </c>
      <c r="K140" s="44">
        <v>1609466.85</v>
      </c>
      <c r="L140" s="42">
        <f t="shared" si="19"/>
        <v>560</v>
      </c>
      <c r="M140" s="42">
        <f t="shared" si="19"/>
        <v>3484121.6100000003</v>
      </c>
      <c r="N140" s="44">
        <v>16</v>
      </c>
      <c r="O140" s="44">
        <v>35507.050000000003</v>
      </c>
      <c r="P140" s="44">
        <v>9</v>
      </c>
      <c r="Q140" s="44">
        <v>202024.43</v>
      </c>
      <c r="R140" s="42">
        <f t="shared" si="21"/>
        <v>25</v>
      </c>
      <c r="S140" s="42">
        <f t="shared" si="21"/>
        <v>237531.47999999998</v>
      </c>
      <c r="T140" s="42">
        <f t="shared" si="20"/>
        <v>585</v>
      </c>
      <c r="U140" s="42">
        <f t="shared" si="20"/>
        <v>3721653.0900000003</v>
      </c>
      <c r="V140" s="16"/>
    </row>
    <row r="141" spans="1:22" s="9" customFormat="1">
      <c r="A141" s="30">
        <v>134</v>
      </c>
      <c r="B141" s="53" t="s">
        <v>224</v>
      </c>
      <c r="C141" s="32" t="s">
        <v>225</v>
      </c>
      <c r="D141" s="43">
        <v>2</v>
      </c>
      <c r="E141" s="43">
        <v>1364172.76</v>
      </c>
      <c r="F141" s="43">
        <v>2</v>
      </c>
      <c r="G141" s="43">
        <v>18094.599999999999</v>
      </c>
      <c r="H141" s="43">
        <v>436</v>
      </c>
      <c r="I141" s="43">
        <v>346260.19</v>
      </c>
      <c r="J141" s="43">
        <v>49</v>
      </c>
      <c r="K141" s="43">
        <v>262175.19</v>
      </c>
      <c r="L141" s="43">
        <f t="shared" si="19"/>
        <v>489</v>
      </c>
      <c r="M141" s="43">
        <f t="shared" si="19"/>
        <v>1990702.74</v>
      </c>
      <c r="N141" s="43">
        <v>2</v>
      </c>
      <c r="O141" s="43">
        <v>20985.41</v>
      </c>
      <c r="P141" s="43">
        <v>10</v>
      </c>
      <c r="Q141" s="43">
        <v>1655389.6</v>
      </c>
      <c r="R141" s="43">
        <f t="shared" si="21"/>
        <v>12</v>
      </c>
      <c r="S141" s="43">
        <f t="shared" si="21"/>
        <v>1676375.01</v>
      </c>
      <c r="T141" s="43">
        <f t="shared" si="20"/>
        <v>501</v>
      </c>
      <c r="U141" s="43">
        <f t="shared" si="20"/>
        <v>3667077.75</v>
      </c>
      <c r="V141" s="16"/>
    </row>
    <row r="142" spans="1:22" s="9" customFormat="1">
      <c r="A142" s="33">
        <v>135</v>
      </c>
      <c r="B142" s="54" t="s">
        <v>246</v>
      </c>
      <c r="C142" s="1" t="s">
        <v>247</v>
      </c>
      <c r="D142" s="44">
        <v>2</v>
      </c>
      <c r="E142" s="44">
        <v>49694.79</v>
      </c>
      <c r="F142" s="44">
        <v>22</v>
      </c>
      <c r="G142" s="44">
        <v>242257.77</v>
      </c>
      <c r="H142" s="44">
        <v>47</v>
      </c>
      <c r="I142" s="44">
        <v>366820.39</v>
      </c>
      <c r="J142" s="44">
        <v>173</v>
      </c>
      <c r="K142" s="44">
        <v>1052593.96</v>
      </c>
      <c r="L142" s="42">
        <f t="shared" si="19"/>
        <v>244</v>
      </c>
      <c r="M142" s="42">
        <f t="shared" si="19"/>
        <v>1711366.9100000001</v>
      </c>
      <c r="N142" s="44">
        <v>176</v>
      </c>
      <c r="O142" s="44">
        <v>1302597.23</v>
      </c>
      <c r="P142" s="44">
        <v>19</v>
      </c>
      <c r="Q142" s="44">
        <v>425189.04</v>
      </c>
      <c r="R142" s="42">
        <f t="shared" si="21"/>
        <v>195</v>
      </c>
      <c r="S142" s="42">
        <f t="shared" si="21"/>
        <v>1727786.27</v>
      </c>
      <c r="T142" s="42">
        <f t="shared" si="20"/>
        <v>439</v>
      </c>
      <c r="U142" s="42">
        <f t="shared" si="20"/>
        <v>3439153.18</v>
      </c>
      <c r="V142" s="16"/>
    </row>
    <row r="143" spans="1:22" s="9" customFormat="1">
      <c r="A143" s="30">
        <v>136</v>
      </c>
      <c r="B143" s="53" t="s">
        <v>268</v>
      </c>
      <c r="C143" s="32" t="s">
        <v>269</v>
      </c>
      <c r="D143" s="43">
        <v>2</v>
      </c>
      <c r="E143" s="43">
        <v>165000</v>
      </c>
      <c r="F143" s="43"/>
      <c r="G143" s="43"/>
      <c r="H143" s="43">
        <v>319</v>
      </c>
      <c r="I143" s="43">
        <v>171392.83</v>
      </c>
      <c r="J143" s="43">
        <v>1591</v>
      </c>
      <c r="K143" s="43">
        <v>1541840.17</v>
      </c>
      <c r="L143" s="43">
        <f t="shared" si="19"/>
        <v>1912</v>
      </c>
      <c r="M143" s="43">
        <f t="shared" si="19"/>
        <v>1878233</v>
      </c>
      <c r="N143" s="43">
        <v>140</v>
      </c>
      <c r="O143" s="43">
        <v>1370741.23</v>
      </c>
      <c r="P143" s="43">
        <v>3</v>
      </c>
      <c r="Q143" s="43">
        <v>181620</v>
      </c>
      <c r="R143" s="43">
        <f t="shared" si="21"/>
        <v>143</v>
      </c>
      <c r="S143" s="43">
        <f t="shared" si="21"/>
        <v>1552361.23</v>
      </c>
      <c r="T143" s="43">
        <f t="shared" si="20"/>
        <v>2055</v>
      </c>
      <c r="U143" s="43">
        <f t="shared" si="20"/>
        <v>3430594.23</v>
      </c>
      <c r="V143" s="16"/>
    </row>
    <row r="144" spans="1:22" s="9" customFormat="1">
      <c r="A144" s="33">
        <v>137</v>
      </c>
      <c r="B144" s="54" t="s">
        <v>294</v>
      </c>
      <c r="C144" s="1" t="s">
        <v>295</v>
      </c>
      <c r="D144" s="44">
        <v>17</v>
      </c>
      <c r="E144" s="44">
        <v>671393.66</v>
      </c>
      <c r="F144" s="44">
        <v>25</v>
      </c>
      <c r="G144" s="44">
        <v>517755.61</v>
      </c>
      <c r="H144" s="44">
        <v>3</v>
      </c>
      <c r="I144" s="44">
        <v>125142.81</v>
      </c>
      <c r="J144" s="44">
        <v>60</v>
      </c>
      <c r="K144" s="44">
        <v>318078.63</v>
      </c>
      <c r="L144" s="42">
        <f t="shared" si="19"/>
        <v>105</v>
      </c>
      <c r="M144" s="42">
        <f t="shared" si="19"/>
        <v>1632370.71</v>
      </c>
      <c r="N144" s="44">
        <v>38</v>
      </c>
      <c r="O144" s="44">
        <v>836756.01</v>
      </c>
      <c r="P144" s="44">
        <v>19</v>
      </c>
      <c r="Q144" s="44">
        <v>796536.47</v>
      </c>
      <c r="R144" s="42">
        <f t="shared" si="21"/>
        <v>57</v>
      </c>
      <c r="S144" s="42">
        <f t="shared" si="21"/>
        <v>1633292.48</v>
      </c>
      <c r="T144" s="42">
        <f t="shared" si="20"/>
        <v>162</v>
      </c>
      <c r="U144" s="42">
        <f t="shared" si="20"/>
        <v>3265663.19</v>
      </c>
      <c r="V144" s="16"/>
    </row>
    <row r="145" spans="1:22" s="9" customFormat="1">
      <c r="A145" s="30">
        <v>138</v>
      </c>
      <c r="B145" s="53" t="s">
        <v>278</v>
      </c>
      <c r="C145" s="32" t="s">
        <v>279</v>
      </c>
      <c r="D145" s="43"/>
      <c r="E145" s="43"/>
      <c r="F145" s="43">
        <v>24</v>
      </c>
      <c r="G145" s="43">
        <v>798408.26</v>
      </c>
      <c r="H145" s="43">
        <v>16</v>
      </c>
      <c r="I145" s="43">
        <v>483312.52</v>
      </c>
      <c r="J145" s="43">
        <v>84</v>
      </c>
      <c r="K145" s="43">
        <v>297491.83</v>
      </c>
      <c r="L145" s="43">
        <f t="shared" si="19"/>
        <v>124</v>
      </c>
      <c r="M145" s="43">
        <f t="shared" si="19"/>
        <v>1579212.61</v>
      </c>
      <c r="N145" s="43">
        <v>71</v>
      </c>
      <c r="O145" s="43">
        <v>1101015.8700000001</v>
      </c>
      <c r="P145" s="43">
        <v>13</v>
      </c>
      <c r="Q145" s="43">
        <v>481471.96</v>
      </c>
      <c r="R145" s="43">
        <f t="shared" si="21"/>
        <v>84</v>
      </c>
      <c r="S145" s="43">
        <f t="shared" si="21"/>
        <v>1582487.83</v>
      </c>
      <c r="T145" s="43">
        <f t="shared" si="20"/>
        <v>208</v>
      </c>
      <c r="U145" s="43">
        <f t="shared" si="20"/>
        <v>3161700.4400000004</v>
      </c>
      <c r="V145" s="16"/>
    </row>
    <row r="146" spans="1:22" s="9" customFormat="1">
      <c r="A146" s="33">
        <v>139</v>
      </c>
      <c r="B146" s="54" t="s">
        <v>228</v>
      </c>
      <c r="C146" s="1" t="s">
        <v>229</v>
      </c>
      <c r="D146" s="44">
        <v>4</v>
      </c>
      <c r="E146" s="44">
        <v>39769.51</v>
      </c>
      <c r="F146" s="44">
        <v>71</v>
      </c>
      <c r="G146" s="44">
        <v>1033943.35</v>
      </c>
      <c r="H146" s="44">
        <v>10</v>
      </c>
      <c r="I146" s="44">
        <v>124068.82</v>
      </c>
      <c r="J146" s="44">
        <v>65</v>
      </c>
      <c r="K146" s="44">
        <v>201349.14</v>
      </c>
      <c r="L146" s="42">
        <f t="shared" si="19"/>
        <v>150</v>
      </c>
      <c r="M146" s="42">
        <f t="shared" si="19"/>
        <v>1399130.82</v>
      </c>
      <c r="N146" s="44">
        <v>110</v>
      </c>
      <c r="O146" s="44">
        <v>1235247.3999999999</v>
      </c>
      <c r="P146" s="44">
        <v>12</v>
      </c>
      <c r="Q146" s="44">
        <v>163738.31</v>
      </c>
      <c r="R146" s="42">
        <f t="shared" si="21"/>
        <v>122</v>
      </c>
      <c r="S146" s="42">
        <f t="shared" si="21"/>
        <v>1398985.71</v>
      </c>
      <c r="T146" s="42">
        <f t="shared" si="20"/>
        <v>272</v>
      </c>
      <c r="U146" s="42">
        <f t="shared" si="20"/>
        <v>2798116.5300000003</v>
      </c>
      <c r="V146" s="16"/>
    </row>
    <row r="147" spans="1:22" s="9" customFormat="1">
      <c r="A147" s="30">
        <v>140</v>
      </c>
      <c r="B147" s="53" t="s">
        <v>119</v>
      </c>
      <c r="C147" s="32" t="s">
        <v>346</v>
      </c>
      <c r="D147" s="43"/>
      <c r="E147" s="43"/>
      <c r="F147" s="43"/>
      <c r="G147" s="43"/>
      <c r="H147" s="43">
        <v>134</v>
      </c>
      <c r="I147" s="43">
        <v>233563.25</v>
      </c>
      <c r="J147" s="43">
        <v>333</v>
      </c>
      <c r="K147" s="43">
        <v>826227.66</v>
      </c>
      <c r="L147" s="43">
        <f t="shared" si="19"/>
        <v>467</v>
      </c>
      <c r="M147" s="43">
        <f t="shared" si="19"/>
        <v>1059790.9100000001</v>
      </c>
      <c r="N147" s="43">
        <v>216</v>
      </c>
      <c r="O147" s="43">
        <v>1051977.8500000001</v>
      </c>
      <c r="P147" s="43">
        <v>42</v>
      </c>
      <c r="Q147" s="43">
        <v>438678.13</v>
      </c>
      <c r="R147" s="43">
        <f t="shared" si="21"/>
        <v>258</v>
      </c>
      <c r="S147" s="43">
        <f t="shared" si="21"/>
        <v>1490655.98</v>
      </c>
      <c r="T147" s="43">
        <f t="shared" si="20"/>
        <v>725</v>
      </c>
      <c r="U147" s="43">
        <f t="shared" si="20"/>
        <v>2550446.89</v>
      </c>
      <c r="V147" s="16"/>
    </row>
    <row r="148" spans="1:22" s="9" customFormat="1">
      <c r="A148" s="33">
        <v>141</v>
      </c>
      <c r="B148" s="23" t="s">
        <v>320</v>
      </c>
      <c r="C148" s="1" t="s">
        <v>321</v>
      </c>
      <c r="D148" s="44"/>
      <c r="E148" s="44"/>
      <c r="F148" s="44"/>
      <c r="G148" s="44"/>
      <c r="H148" s="44">
        <v>129</v>
      </c>
      <c r="I148" s="44">
        <v>49645.62</v>
      </c>
      <c r="J148" s="44">
        <v>967</v>
      </c>
      <c r="K148" s="44">
        <v>1107954.58</v>
      </c>
      <c r="L148" s="42">
        <f t="shared" si="19"/>
        <v>1096</v>
      </c>
      <c r="M148" s="42">
        <f t="shared" si="19"/>
        <v>1157600.2000000002</v>
      </c>
      <c r="N148" s="44">
        <v>224</v>
      </c>
      <c r="O148" s="44">
        <v>1102895.5900000001</v>
      </c>
      <c r="P148" s="44">
        <v>5</v>
      </c>
      <c r="Q148" s="44">
        <v>61542.400000000001</v>
      </c>
      <c r="R148" s="42">
        <f t="shared" si="21"/>
        <v>229</v>
      </c>
      <c r="S148" s="42">
        <f t="shared" si="21"/>
        <v>1164437.99</v>
      </c>
      <c r="T148" s="42">
        <f t="shared" si="20"/>
        <v>1325</v>
      </c>
      <c r="U148" s="42">
        <f t="shared" si="20"/>
        <v>2322038.1900000004</v>
      </c>
      <c r="V148" s="16"/>
    </row>
    <row r="149" spans="1:22" s="9" customFormat="1">
      <c r="A149" s="30">
        <v>142</v>
      </c>
      <c r="B149" s="31" t="s">
        <v>292</v>
      </c>
      <c r="C149" s="32" t="s">
        <v>293</v>
      </c>
      <c r="D149" s="43"/>
      <c r="E149" s="43"/>
      <c r="F149" s="43"/>
      <c r="G149" s="43"/>
      <c r="H149" s="43">
        <v>40</v>
      </c>
      <c r="I149" s="43">
        <v>35809.03</v>
      </c>
      <c r="J149" s="43">
        <v>149</v>
      </c>
      <c r="K149" s="43">
        <v>886503.15</v>
      </c>
      <c r="L149" s="43">
        <f t="shared" ref="L149:M167" si="22">J149+H149+F149+D149</f>
        <v>189</v>
      </c>
      <c r="M149" s="43">
        <f t="shared" si="22"/>
        <v>922312.18</v>
      </c>
      <c r="N149" s="43">
        <v>159</v>
      </c>
      <c r="O149" s="43">
        <v>835085.84</v>
      </c>
      <c r="P149" s="43">
        <v>1</v>
      </c>
      <c r="Q149" s="43">
        <v>3558.71</v>
      </c>
      <c r="R149" s="43">
        <f t="shared" si="21"/>
        <v>160</v>
      </c>
      <c r="S149" s="43">
        <f t="shared" si="21"/>
        <v>838644.54999999993</v>
      </c>
      <c r="T149" s="43">
        <f t="shared" ref="T149:U167" si="23">R149+L149</f>
        <v>349</v>
      </c>
      <c r="U149" s="43">
        <f t="shared" si="23"/>
        <v>1760956.73</v>
      </c>
      <c r="V149" s="16"/>
    </row>
    <row r="150" spans="1:22" s="9" customFormat="1">
      <c r="A150" s="33">
        <v>143</v>
      </c>
      <c r="B150" s="54" t="s">
        <v>286</v>
      </c>
      <c r="C150" s="1" t="s">
        <v>287</v>
      </c>
      <c r="D150" s="44"/>
      <c r="E150" s="44"/>
      <c r="F150" s="44"/>
      <c r="G150" s="44"/>
      <c r="H150" s="44">
        <v>27</v>
      </c>
      <c r="I150" s="44">
        <v>17269.689999999999</v>
      </c>
      <c r="J150" s="44">
        <v>174</v>
      </c>
      <c r="K150" s="44">
        <v>877606.27</v>
      </c>
      <c r="L150" s="42">
        <f t="shared" si="22"/>
        <v>201</v>
      </c>
      <c r="M150" s="42">
        <f t="shared" si="22"/>
        <v>894875.96</v>
      </c>
      <c r="N150" s="44">
        <v>183</v>
      </c>
      <c r="O150" s="44">
        <v>853964.47</v>
      </c>
      <c r="P150" s="44">
        <v>3</v>
      </c>
      <c r="Q150" s="44">
        <v>5896.34</v>
      </c>
      <c r="R150" s="42">
        <f t="shared" si="21"/>
        <v>186</v>
      </c>
      <c r="S150" s="42">
        <f t="shared" si="21"/>
        <v>859860.80999999994</v>
      </c>
      <c r="T150" s="42">
        <f t="shared" si="23"/>
        <v>387</v>
      </c>
      <c r="U150" s="42">
        <f t="shared" si="23"/>
        <v>1754736.77</v>
      </c>
      <c r="V150" s="16"/>
    </row>
    <row r="151" spans="1:22" s="9" customFormat="1">
      <c r="A151" s="30">
        <v>144</v>
      </c>
      <c r="B151" s="53" t="s">
        <v>220</v>
      </c>
      <c r="C151" s="32" t="s">
        <v>221</v>
      </c>
      <c r="D151" s="43"/>
      <c r="E151" s="43"/>
      <c r="F151" s="43">
        <v>2</v>
      </c>
      <c r="G151" s="43">
        <v>18891.63</v>
      </c>
      <c r="H151" s="43">
        <v>13</v>
      </c>
      <c r="I151" s="43">
        <v>17352.150000000001</v>
      </c>
      <c r="J151" s="43">
        <v>327</v>
      </c>
      <c r="K151" s="43">
        <v>799159.75</v>
      </c>
      <c r="L151" s="43">
        <f t="shared" si="22"/>
        <v>342</v>
      </c>
      <c r="M151" s="43">
        <f t="shared" si="22"/>
        <v>835403.53</v>
      </c>
      <c r="N151" s="43">
        <v>139</v>
      </c>
      <c r="O151" s="43">
        <v>810065.29</v>
      </c>
      <c r="P151" s="43"/>
      <c r="Q151" s="43"/>
      <c r="R151" s="43">
        <f t="shared" si="21"/>
        <v>139</v>
      </c>
      <c r="S151" s="43">
        <f t="shared" si="21"/>
        <v>810065.29</v>
      </c>
      <c r="T151" s="43">
        <f t="shared" si="23"/>
        <v>481</v>
      </c>
      <c r="U151" s="43">
        <f t="shared" si="23"/>
        <v>1645468.82</v>
      </c>
      <c r="V151" s="16"/>
    </row>
    <row r="152" spans="1:22" s="9" customFormat="1">
      <c r="A152" s="33">
        <v>145</v>
      </c>
      <c r="B152" s="54" t="s">
        <v>298</v>
      </c>
      <c r="C152" s="1" t="s">
        <v>299</v>
      </c>
      <c r="D152" s="44"/>
      <c r="E152" s="44"/>
      <c r="F152" s="44"/>
      <c r="G152" s="44"/>
      <c r="H152" s="44">
        <v>73</v>
      </c>
      <c r="I152" s="44">
        <v>50981.82</v>
      </c>
      <c r="J152" s="44">
        <v>507</v>
      </c>
      <c r="K152" s="44">
        <v>718038.05</v>
      </c>
      <c r="L152" s="42">
        <f t="shared" si="22"/>
        <v>580</v>
      </c>
      <c r="M152" s="42">
        <f t="shared" si="22"/>
        <v>769019.87</v>
      </c>
      <c r="N152" s="44">
        <v>89</v>
      </c>
      <c r="O152" s="44">
        <v>671822.16</v>
      </c>
      <c r="P152" s="44"/>
      <c r="Q152" s="44"/>
      <c r="R152" s="42">
        <f t="shared" si="21"/>
        <v>89</v>
      </c>
      <c r="S152" s="42">
        <f t="shared" si="21"/>
        <v>671822.16</v>
      </c>
      <c r="T152" s="42">
        <f t="shared" si="23"/>
        <v>669</v>
      </c>
      <c r="U152" s="42">
        <f t="shared" si="23"/>
        <v>1440842.03</v>
      </c>
      <c r="V152" s="16"/>
    </row>
    <row r="153" spans="1:22" s="9" customFormat="1">
      <c r="A153" s="30">
        <v>146</v>
      </c>
      <c r="B153" s="53" t="s">
        <v>360</v>
      </c>
      <c r="C153" s="32" t="s">
        <v>361</v>
      </c>
      <c r="D153" s="43"/>
      <c r="E153" s="43"/>
      <c r="F153" s="43"/>
      <c r="G153" s="43"/>
      <c r="H153" s="43"/>
      <c r="I153" s="43"/>
      <c r="J153" s="43">
        <v>12</v>
      </c>
      <c r="K153" s="43">
        <v>652154.62</v>
      </c>
      <c r="L153" s="43">
        <f t="shared" si="22"/>
        <v>12</v>
      </c>
      <c r="M153" s="43">
        <f t="shared" si="22"/>
        <v>652154.62</v>
      </c>
      <c r="N153" s="43">
        <v>7</v>
      </c>
      <c r="O153" s="43">
        <v>649100</v>
      </c>
      <c r="P153" s="43"/>
      <c r="Q153" s="43"/>
      <c r="R153" s="43">
        <f t="shared" si="21"/>
        <v>7</v>
      </c>
      <c r="S153" s="43">
        <f t="shared" si="21"/>
        <v>649100</v>
      </c>
      <c r="T153" s="43">
        <f t="shared" si="23"/>
        <v>19</v>
      </c>
      <c r="U153" s="43">
        <f t="shared" si="23"/>
        <v>1301254.6200000001</v>
      </c>
      <c r="V153" s="16"/>
    </row>
    <row r="154" spans="1:22" s="9" customFormat="1">
      <c r="A154" s="33">
        <v>147</v>
      </c>
      <c r="B154" s="54" t="s">
        <v>300</v>
      </c>
      <c r="C154" s="1" t="s">
        <v>301</v>
      </c>
      <c r="D154" s="44"/>
      <c r="E154" s="44"/>
      <c r="F154" s="44"/>
      <c r="G154" s="44"/>
      <c r="H154" s="44">
        <v>89</v>
      </c>
      <c r="I154" s="44">
        <v>64988.35</v>
      </c>
      <c r="J154" s="44">
        <v>294</v>
      </c>
      <c r="K154" s="44">
        <v>509943.12</v>
      </c>
      <c r="L154" s="42">
        <f t="shared" si="22"/>
        <v>383</v>
      </c>
      <c r="M154" s="42">
        <f t="shared" si="22"/>
        <v>574931.47</v>
      </c>
      <c r="N154" s="44">
        <v>88</v>
      </c>
      <c r="O154" s="44">
        <v>460632.54</v>
      </c>
      <c r="P154" s="44"/>
      <c r="Q154" s="44"/>
      <c r="R154" s="42">
        <f t="shared" si="21"/>
        <v>88</v>
      </c>
      <c r="S154" s="42">
        <f t="shared" si="21"/>
        <v>460632.54</v>
      </c>
      <c r="T154" s="42">
        <f t="shared" si="23"/>
        <v>471</v>
      </c>
      <c r="U154" s="42">
        <f t="shared" si="23"/>
        <v>1035564.01</v>
      </c>
      <c r="V154" s="16"/>
    </row>
    <row r="155" spans="1:22" s="9" customFormat="1">
      <c r="A155" s="30">
        <v>148</v>
      </c>
      <c r="B155" s="53" t="s">
        <v>210</v>
      </c>
      <c r="C155" s="32" t="s">
        <v>211</v>
      </c>
      <c r="D155" s="43"/>
      <c r="E155" s="43"/>
      <c r="F155" s="43"/>
      <c r="G155" s="43"/>
      <c r="H155" s="43">
        <v>4</v>
      </c>
      <c r="I155" s="43">
        <v>49546.13</v>
      </c>
      <c r="J155" s="43">
        <v>19</v>
      </c>
      <c r="K155" s="43">
        <v>476700.23</v>
      </c>
      <c r="L155" s="43">
        <f t="shared" si="22"/>
        <v>23</v>
      </c>
      <c r="M155" s="43">
        <f t="shared" si="22"/>
        <v>526246.36</v>
      </c>
      <c r="N155" s="43">
        <v>2</v>
      </c>
      <c r="O155" s="43">
        <v>500000</v>
      </c>
      <c r="P155" s="43"/>
      <c r="Q155" s="43"/>
      <c r="R155" s="43">
        <f t="shared" ref="R155:S169" si="24">N155+P155</f>
        <v>2</v>
      </c>
      <c r="S155" s="43">
        <f t="shared" si="24"/>
        <v>500000</v>
      </c>
      <c r="T155" s="43">
        <f t="shared" si="23"/>
        <v>25</v>
      </c>
      <c r="U155" s="43">
        <f t="shared" si="23"/>
        <v>1026246.36</v>
      </c>
      <c r="V155" s="16"/>
    </row>
    <row r="156" spans="1:22" s="9" customFormat="1">
      <c r="A156" s="33">
        <v>149</v>
      </c>
      <c r="B156" s="54" t="s">
        <v>309</v>
      </c>
      <c r="C156" s="1" t="s">
        <v>310</v>
      </c>
      <c r="D156" s="44"/>
      <c r="E156" s="44"/>
      <c r="F156" s="44"/>
      <c r="G156" s="44"/>
      <c r="H156" s="44">
        <v>55</v>
      </c>
      <c r="I156" s="44">
        <v>31794.28</v>
      </c>
      <c r="J156" s="44">
        <v>163</v>
      </c>
      <c r="K156" s="44">
        <v>439276.77</v>
      </c>
      <c r="L156" s="42">
        <f t="shared" si="22"/>
        <v>218</v>
      </c>
      <c r="M156" s="42">
        <f t="shared" si="22"/>
        <v>471071.05000000005</v>
      </c>
      <c r="N156" s="44">
        <v>35</v>
      </c>
      <c r="O156" s="44">
        <v>400111.56</v>
      </c>
      <c r="P156" s="44"/>
      <c r="Q156" s="44"/>
      <c r="R156" s="42">
        <f t="shared" si="24"/>
        <v>35</v>
      </c>
      <c r="S156" s="42">
        <f t="shared" si="24"/>
        <v>400111.56</v>
      </c>
      <c r="T156" s="42">
        <f t="shared" si="23"/>
        <v>253</v>
      </c>
      <c r="U156" s="42">
        <f t="shared" si="23"/>
        <v>871182.6100000001</v>
      </c>
      <c r="V156" s="16"/>
    </row>
    <row r="157" spans="1:22" s="9" customFormat="1">
      <c r="A157" s="30">
        <v>150</v>
      </c>
      <c r="B157" s="53" t="s">
        <v>302</v>
      </c>
      <c r="C157" s="32" t="s">
        <v>303</v>
      </c>
      <c r="D157" s="43"/>
      <c r="E157" s="43"/>
      <c r="F157" s="43"/>
      <c r="G157" s="43"/>
      <c r="H157" s="43">
        <v>11</v>
      </c>
      <c r="I157" s="43">
        <v>34872.61</v>
      </c>
      <c r="J157" s="43">
        <v>73</v>
      </c>
      <c r="K157" s="43">
        <v>257495.65</v>
      </c>
      <c r="L157" s="43">
        <f t="shared" si="22"/>
        <v>84</v>
      </c>
      <c r="M157" s="43">
        <f t="shared" si="22"/>
        <v>292368.26</v>
      </c>
      <c r="N157" s="43">
        <v>25</v>
      </c>
      <c r="O157" s="43">
        <v>212646</v>
      </c>
      <c r="P157" s="43">
        <v>1</v>
      </c>
      <c r="Q157" s="43">
        <v>1279.01</v>
      </c>
      <c r="R157" s="43">
        <f t="shared" si="24"/>
        <v>26</v>
      </c>
      <c r="S157" s="43">
        <f t="shared" si="24"/>
        <v>213925.01</v>
      </c>
      <c r="T157" s="43">
        <f t="shared" si="23"/>
        <v>110</v>
      </c>
      <c r="U157" s="43">
        <f t="shared" si="23"/>
        <v>506293.27</v>
      </c>
      <c r="V157" s="16"/>
    </row>
    <row r="158" spans="1:22" s="9" customFormat="1">
      <c r="A158" s="33">
        <v>151</v>
      </c>
      <c r="B158" s="23" t="s">
        <v>243</v>
      </c>
      <c r="C158" s="1" t="s">
        <v>330</v>
      </c>
      <c r="D158" s="44"/>
      <c r="E158" s="44"/>
      <c r="F158" s="44"/>
      <c r="G158" s="44"/>
      <c r="H158" s="44">
        <v>6</v>
      </c>
      <c r="I158" s="44">
        <v>236182.12</v>
      </c>
      <c r="J158" s="44">
        <v>8</v>
      </c>
      <c r="K158" s="44">
        <v>20223.87</v>
      </c>
      <c r="L158" s="42">
        <f t="shared" si="22"/>
        <v>14</v>
      </c>
      <c r="M158" s="42">
        <f t="shared" si="22"/>
        <v>256405.99</v>
      </c>
      <c r="N158" s="44"/>
      <c r="O158" s="44"/>
      <c r="P158" s="44">
        <v>1</v>
      </c>
      <c r="Q158" s="44">
        <v>229000</v>
      </c>
      <c r="R158" s="42">
        <f t="shared" si="24"/>
        <v>1</v>
      </c>
      <c r="S158" s="42">
        <f t="shared" si="24"/>
        <v>229000</v>
      </c>
      <c r="T158" s="42">
        <f t="shared" si="23"/>
        <v>15</v>
      </c>
      <c r="U158" s="42">
        <f t="shared" si="23"/>
        <v>485405.99</v>
      </c>
      <c r="V158" s="16"/>
    </row>
    <row r="159" spans="1:22" s="9" customFormat="1">
      <c r="A159" s="30">
        <v>152</v>
      </c>
      <c r="B159" s="31" t="s">
        <v>53</v>
      </c>
      <c r="C159" s="32" t="s">
        <v>54</v>
      </c>
      <c r="D159" s="43"/>
      <c r="E159" s="43"/>
      <c r="F159" s="43"/>
      <c r="G159" s="43"/>
      <c r="H159" s="43">
        <v>4</v>
      </c>
      <c r="I159" s="43">
        <v>364078.62</v>
      </c>
      <c r="J159" s="43">
        <v>1</v>
      </c>
      <c r="K159" s="43">
        <v>16401.73</v>
      </c>
      <c r="L159" s="43">
        <f t="shared" si="22"/>
        <v>5</v>
      </c>
      <c r="M159" s="43">
        <f t="shared" si="22"/>
        <v>380480.35</v>
      </c>
      <c r="N159" s="43">
        <v>7</v>
      </c>
      <c r="O159" s="43">
        <v>12096.62</v>
      </c>
      <c r="P159" s="43">
        <v>1</v>
      </c>
      <c r="Q159" s="43">
        <v>779.34</v>
      </c>
      <c r="R159" s="43">
        <f t="shared" si="24"/>
        <v>8</v>
      </c>
      <c r="S159" s="43">
        <f t="shared" si="24"/>
        <v>12875.960000000001</v>
      </c>
      <c r="T159" s="43">
        <f t="shared" si="23"/>
        <v>13</v>
      </c>
      <c r="U159" s="43">
        <f t="shared" si="23"/>
        <v>393356.31</v>
      </c>
      <c r="V159" s="16"/>
    </row>
    <row r="160" spans="1:22" s="9" customFormat="1">
      <c r="A160" s="33">
        <v>153</v>
      </c>
      <c r="B160" s="54" t="s">
        <v>307</v>
      </c>
      <c r="C160" s="1" t="s">
        <v>308</v>
      </c>
      <c r="D160" s="44"/>
      <c r="E160" s="44"/>
      <c r="F160" s="44"/>
      <c r="G160" s="44"/>
      <c r="H160" s="44">
        <v>3</v>
      </c>
      <c r="I160" s="44">
        <v>1825.16</v>
      </c>
      <c r="J160" s="44">
        <v>55</v>
      </c>
      <c r="K160" s="44">
        <v>164921.97</v>
      </c>
      <c r="L160" s="42">
        <f t="shared" ref="L160:L163" si="25">J160+H160+F160+D160</f>
        <v>58</v>
      </c>
      <c r="M160" s="42">
        <f t="shared" ref="M160:M163" si="26">K160+I160+G160+E160</f>
        <v>166747.13</v>
      </c>
      <c r="N160" s="44">
        <v>34</v>
      </c>
      <c r="O160" s="44">
        <v>178129.55</v>
      </c>
      <c r="P160" s="44">
        <v>1</v>
      </c>
      <c r="Q160" s="44">
        <v>2349.14</v>
      </c>
      <c r="R160" s="42">
        <f t="shared" ref="R160:R163" si="27">N160+P160</f>
        <v>35</v>
      </c>
      <c r="S160" s="42">
        <f t="shared" ref="S160:S163" si="28">O160+Q160</f>
        <v>180478.69</v>
      </c>
      <c r="T160" s="42">
        <f t="shared" ref="T160:T163" si="29">R160+L160</f>
        <v>93</v>
      </c>
      <c r="U160" s="42">
        <f t="shared" ref="U160:U163" si="30">S160+M160</f>
        <v>347225.82</v>
      </c>
      <c r="V160" s="16"/>
    </row>
    <row r="161" spans="1:25" s="9" customFormat="1">
      <c r="A161" s="30">
        <v>154</v>
      </c>
      <c r="B161" s="53" t="s">
        <v>369</v>
      </c>
      <c r="C161" s="32" t="s">
        <v>370</v>
      </c>
      <c r="D161" s="43"/>
      <c r="E161" s="43"/>
      <c r="F161" s="43"/>
      <c r="G161" s="43"/>
      <c r="H161" s="43"/>
      <c r="I161" s="43"/>
      <c r="J161" s="43"/>
      <c r="K161" s="43"/>
      <c r="L161" s="43">
        <f t="shared" si="25"/>
        <v>0</v>
      </c>
      <c r="M161" s="43">
        <f t="shared" si="26"/>
        <v>0</v>
      </c>
      <c r="N161" s="43">
        <v>1</v>
      </c>
      <c r="O161" s="43">
        <v>250000</v>
      </c>
      <c r="P161" s="43"/>
      <c r="Q161" s="43"/>
      <c r="R161" s="43">
        <f t="shared" si="27"/>
        <v>1</v>
      </c>
      <c r="S161" s="43">
        <f t="shared" si="28"/>
        <v>250000</v>
      </c>
      <c r="T161" s="43">
        <f t="shared" si="29"/>
        <v>1</v>
      </c>
      <c r="U161" s="43">
        <f t="shared" si="30"/>
        <v>250000</v>
      </c>
      <c r="V161" s="16"/>
    </row>
    <row r="162" spans="1:25" s="9" customFormat="1">
      <c r="A162" s="33">
        <v>155</v>
      </c>
      <c r="B162" s="54" t="s">
        <v>176</v>
      </c>
      <c r="C162" s="1" t="s">
        <v>177</v>
      </c>
      <c r="D162" s="44"/>
      <c r="E162" s="44"/>
      <c r="F162" s="44"/>
      <c r="G162" s="44"/>
      <c r="H162" s="44">
        <v>1</v>
      </c>
      <c r="I162" s="44">
        <v>2000</v>
      </c>
      <c r="J162" s="44">
        <v>30</v>
      </c>
      <c r="K162" s="44">
        <v>78500.179999999993</v>
      </c>
      <c r="L162" s="44">
        <f t="shared" si="25"/>
        <v>31</v>
      </c>
      <c r="M162" s="44">
        <f t="shared" si="26"/>
        <v>80500.179999999993</v>
      </c>
      <c r="N162" s="44">
        <v>19</v>
      </c>
      <c r="O162" s="44">
        <v>149356.14000000001</v>
      </c>
      <c r="P162" s="44"/>
      <c r="Q162" s="44"/>
      <c r="R162" s="42">
        <f t="shared" si="27"/>
        <v>19</v>
      </c>
      <c r="S162" s="42">
        <f t="shared" si="28"/>
        <v>149356.14000000001</v>
      </c>
      <c r="T162" s="44">
        <f t="shared" si="29"/>
        <v>50</v>
      </c>
      <c r="U162" s="44">
        <f t="shared" si="30"/>
        <v>229856.32</v>
      </c>
      <c r="V162" s="16"/>
    </row>
    <row r="163" spans="1:25" s="9" customFormat="1">
      <c r="A163" s="30">
        <v>156</v>
      </c>
      <c r="B163" s="53" t="s">
        <v>159</v>
      </c>
      <c r="C163" s="32" t="s">
        <v>160</v>
      </c>
      <c r="D163" s="43"/>
      <c r="E163" s="43"/>
      <c r="F163" s="43"/>
      <c r="G163" s="43"/>
      <c r="H163" s="43">
        <v>7</v>
      </c>
      <c r="I163" s="43">
        <v>9880.36</v>
      </c>
      <c r="J163" s="43">
        <v>15</v>
      </c>
      <c r="K163" s="43">
        <v>74260.36</v>
      </c>
      <c r="L163" s="43">
        <f t="shared" si="25"/>
        <v>22</v>
      </c>
      <c r="M163" s="43">
        <f t="shared" si="26"/>
        <v>84140.72</v>
      </c>
      <c r="N163" s="43">
        <v>5</v>
      </c>
      <c r="O163" s="43">
        <v>7595.97</v>
      </c>
      <c r="P163" s="43">
        <v>10</v>
      </c>
      <c r="Q163" s="43">
        <v>15837.33</v>
      </c>
      <c r="R163" s="43">
        <f t="shared" si="27"/>
        <v>15</v>
      </c>
      <c r="S163" s="43">
        <f t="shared" si="28"/>
        <v>23433.3</v>
      </c>
      <c r="T163" s="43">
        <f t="shared" si="29"/>
        <v>37</v>
      </c>
      <c r="U163" s="43">
        <f t="shared" si="30"/>
        <v>107574.02</v>
      </c>
      <c r="V163" s="16"/>
    </row>
    <row r="164" spans="1:25" s="9" customFormat="1">
      <c r="A164" s="33">
        <v>157</v>
      </c>
      <c r="B164" s="54" t="s">
        <v>266</v>
      </c>
      <c r="C164" s="1" t="s">
        <v>267</v>
      </c>
      <c r="D164" s="44"/>
      <c r="E164" s="44"/>
      <c r="F164" s="44"/>
      <c r="G164" s="44"/>
      <c r="H164" s="44"/>
      <c r="I164" s="44"/>
      <c r="J164" s="44">
        <v>5</v>
      </c>
      <c r="K164" s="44">
        <v>17336.02</v>
      </c>
      <c r="L164" s="42">
        <f t="shared" si="22"/>
        <v>5</v>
      </c>
      <c r="M164" s="42">
        <f t="shared" si="22"/>
        <v>17336.02</v>
      </c>
      <c r="N164" s="44"/>
      <c r="O164" s="44"/>
      <c r="P164" s="44"/>
      <c r="Q164" s="44"/>
      <c r="R164" s="42">
        <f t="shared" si="24"/>
        <v>0</v>
      </c>
      <c r="S164" s="42">
        <f t="shared" si="24"/>
        <v>0</v>
      </c>
      <c r="T164" s="42">
        <f t="shared" si="23"/>
        <v>5</v>
      </c>
      <c r="U164" s="42">
        <f t="shared" si="23"/>
        <v>17336.02</v>
      </c>
      <c r="V164" s="16"/>
    </row>
    <row r="165" spans="1:25" s="9" customFormat="1">
      <c r="A165" s="30">
        <v>158</v>
      </c>
      <c r="B165" s="53" t="s">
        <v>335</v>
      </c>
      <c r="C165" s="32" t="s">
        <v>336</v>
      </c>
      <c r="D165" s="43"/>
      <c r="E165" s="43"/>
      <c r="F165" s="43"/>
      <c r="G165" s="43"/>
      <c r="H165" s="43"/>
      <c r="I165" s="43"/>
      <c r="J165" s="43"/>
      <c r="K165" s="43"/>
      <c r="L165" s="43">
        <f t="shared" si="22"/>
        <v>0</v>
      </c>
      <c r="M165" s="43">
        <f t="shared" si="22"/>
        <v>0</v>
      </c>
      <c r="N165" s="43">
        <v>1</v>
      </c>
      <c r="O165" s="43">
        <v>6000</v>
      </c>
      <c r="P165" s="43">
        <v>1</v>
      </c>
      <c r="Q165" s="43">
        <v>6000</v>
      </c>
      <c r="R165" s="43">
        <f t="shared" si="24"/>
        <v>2</v>
      </c>
      <c r="S165" s="43">
        <f t="shared" si="24"/>
        <v>12000</v>
      </c>
      <c r="T165" s="43">
        <f t="shared" si="23"/>
        <v>2</v>
      </c>
      <c r="U165" s="43">
        <f t="shared" si="23"/>
        <v>12000</v>
      </c>
      <c r="V165" s="16"/>
    </row>
    <row r="166" spans="1:25" s="9" customFormat="1">
      <c r="A166" s="33">
        <v>159</v>
      </c>
      <c r="B166" s="54" t="s">
        <v>171</v>
      </c>
      <c r="C166" s="1" t="s">
        <v>172</v>
      </c>
      <c r="D166" s="44"/>
      <c r="E166" s="44"/>
      <c r="F166" s="44"/>
      <c r="G166" s="44"/>
      <c r="H166" s="44">
        <v>1</v>
      </c>
      <c r="I166" s="44">
        <v>8100</v>
      </c>
      <c r="J166" s="44">
        <v>3</v>
      </c>
      <c r="K166" s="44">
        <v>1251.3499999999999</v>
      </c>
      <c r="L166" s="44">
        <f t="shared" si="22"/>
        <v>4</v>
      </c>
      <c r="M166" s="44">
        <f t="shared" si="22"/>
        <v>9351.35</v>
      </c>
      <c r="N166" s="44"/>
      <c r="O166" s="44"/>
      <c r="P166" s="44"/>
      <c r="Q166" s="44"/>
      <c r="R166" s="42">
        <f t="shared" si="24"/>
        <v>0</v>
      </c>
      <c r="S166" s="42">
        <f t="shared" si="24"/>
        <v>0</v>
      </c>
      <c r="T166" s="44">
        <f t="shared" si="23"/>
        <v>4</v>
      </c>
      <c r="U166" s="44">
        <f t="shared" si="23"/>
        <v>9351.35</v>
      </c>
      <c r="V166" s="16"/>
    </row>
    <row r="167" spans="1:25" s="9" customFormat="1">
      <c r="A167" s="30">
        <v>160</v>
      </c>
      <c r="B167" s="53" t="s">
        <v>316</v>
      </c>
      <c r="C167" s="32" t="s">
        <v>317</v>
      </c>
      <c r="D167" s="43"/>
      <c r="E167" s="43"/>
      <c r="F167" s="43"/>
      <c r="G167" s="43"/>
      <c r="H167" s="43">
        <v>1</v>
      </c>
      <c r="I167" s="43">
        <v>3013.2</v>
      </c>
      <c r="J167" s="43">
        <v>2</v>
      </c>
      <c r="K167" s="43">
        <v>1067.4100000000001</v>
      </c>
      <c r="L167" s="43">
        <f t="shared" si="22"/>
        <v>3</v>
      </c>
      <c r="M167" s="43">
        <f t="shared" si="22"/>
        <v>4080.6099999999997</v>
      </c>
      <c r="N167" s="43"/>
      <c r="O167" s="43"/>
      <c r="P167" s="43"/>
      <c r="Q167" s="43"/>
      <c r="R167" s="43">
        <f t="shared" si="24"/>
        <v>0</v>
      </c>
      <c r="S167" s="43">
        <f t="shared" si="24"/>
        <v>0</v>
      </c>
      <c r="T167" s="43">
        <f t="shared" si="23"/>
        <v>3</v>
      </c>
      <c r="U167" s="43">
        <f t="shared" si="23"/>
        <v>4080.6099999999997</v>
      </c>
      <c r="V167" s="16"/>
    </row>
    <row r="168" spans="1:25" s="9" customFormat="1">
      <c r="A168" s="33">
        <v>161</v>
      </c>
      <c r="B168" s="54" t="s">
        <v>315</v>
      </c>
      <c r="C168" s="1" t="s">
        <v>345</v>
      </c>
      <c r="D168" s="44"/>
      <c r="E168" s="44"/>
      <c r="F168" s="44"/>
      <c r="G168" s="44"/>
      <c r="H168" s="44"/>
      <c r="I168" s="44"/>
      <c r="J168" s="44">
        <v>1</v>
      </c>
      <c r="K168" s="44">
        <v>126.02</v>
      </c>
      <c r="L168" s="42">
        <f t="shared" ref="L168" si="31">J168+H168+F168+D168</f>
        <v>1</v>
      </c>
      <c r="M168" s="42">
        <f t="shared" ref="M168" si="32">K168+I168+G168+E168</f>
        <v>126.02</v>
      </c>
      <c r="N168" s="44"/>
      <c r="O168" s="44"/>
      <c r="P168" s="44"/>
      <c r="Q168" s="44"/>
      <c r="R168" s="42">
        <f t="shared" ref="R168" si="33">N168+P168</f>
        <v>0</v>
      </c>
      <c r="S168" s="42">
        <f t="shared" ref="S168" si="34">O168+Q168</f>
        <v>0</v>
      </c>
      <c r="T168" s="42">
        <f t="shared" ref="T168" si="35">R168+L168</f>
        <v>1</v>
      </c>
      <c r="U168" s="42">
        <f t="shared" ref="U168" si="36">S168+M168</f>
        <v>126.02</v>
      </c>
      <c r="V168" s="16"/>
    </row>
    <row r="169" spans="1:25" s="9" customFormat="1" ht="13.5" thickBot="1">
      <c r="A169" s="33"/>
      <c r="B169" s="54"/>
      <c r="C169" s="1"/>
      <c r="D169" s="44"/>
      <c r="E169" s="44"/>
      <c r="F169" s="44"/>
      <c r="G169" s="44"/>
      <c r="H169" s="44"/>
      <c r="I169" s="44"/>
      <c r="J169" s="44"/>
      <c r="K169" s="44"/>
      <c r="L169" s="44">
        <f t="shared" ref="L169:M169" si="37">J169+H169+F169+D169</f>
        <v>0</v>
      </c>
      <c r="M169" s="44">
        <f t="shared" si="37"/>
        <v>0</v>
      </c>
      <c r="N169" s="44"/>
      <c r="O169" s="44"/>
      <c r="P169" s="44"/>
      <c r="Q169" s="44"/>
      <c r="R169" s="42">
        <f t="shared" si="24"/>
        <v>0</v>
      </c>
      <c r="S169" s="42">
        <f t="shared" si="24"/>
        <v>0</v>
      </c>
      <c r="T169" s="44">
        <f t="shared" ref="T169:U169" si="38">R169+L169</f>
        <v>0</v>
      </c>
      <c r="U169" s="44">
        <f t="shared" si="38"/>
        <v>0</v>
      </c>
      <c r="V169" s="16"/>
    </row>
    <row r="170" spans="1:25" s="9" customFormat="1" ht="14.25" thickTop="1" thickBot="1">
      <c r="A170" s="56" t="s">
        <v>0</v>
      </c>
      <c r="B170" s="56"/>
      <c r="C170" s="57"/>
      <c r="D170" s="50">
        <f>SUM(D8:D169)</f>
        <v>31029</v>
      </c>
      <c r="E170" s="50">
        <f>SUM(E8:E169)</f>
        <v>19303326683.742504</v>
      </c>
      <c r="F170" s="50">
        <f>SUM(F8:F169)</f>
        <v>107690</v>
      </c>
      <c r="G170" s="50">
        <f>SUM(G8:G169)</f>
        <v>15363233551.855106</v>
      </c>
      <c r="H170" s="50">
        <f>SUM(H8:H169)</f>
        <v>265548</v>
      </c>
      <c r="I170" s="50">
        <f>SUM(I8:I169)</f>
        <v>61078587369.41436</v>
      </c>
      <c r="J170" s="50">
        <f>SUM(J8:J169)</f>
        <v>446495</v>
      </c>
      <c r="K170" s="50">
        <f>SUM(K8:K169)</f>
        <v>82553280624.389938</v>
      </c>
      <c r="L170" s="50">
        <f>SUM(L8:L169)</f>
        <v>850762</v>
      </c>
      <c r="M170" s="50">
        <f>SUM(M8:M169)</f>
        <v>178298428229.4017</v>
      </c>
      <c r="N170" s="50">
        <f>SUM(N8:N169)</f>
        <v>47974</v>
      </c>
      <c r="O170" s="50">
        <f>SUM(O8:O169)</f>
        <v>102418329956.92996</v>
      </c>
      <c r="P170" s="50">
        <f>SUM(P8:P169)</f>
        <v>47974</v>
      </c>
      <c r="Q170" s="50">
        <f>SUM(Q8:Q169)</f>
        <v>102444526776.67003</v>
      </c>
      <c r="R170" s="50">
        <f>SUM(R8:R169)</f>
        <v>95948</v>
      </c>
      <c r="S170" s="50">
        <f>SUM(S8:S169)</f>
        <v>204862856733.60001</v>
      </c>
      <c r="T170" s="50">
        <f>SUM(T8:T169)</f>
        <v>946710</v>
      </c>
      <c r="U170" s="50">
        <f>SUM(U8:U169)</f>
        <v>383161284963.0025</v>
      </c>
    </row>
    <row r="171" spans="1:25" s="9" customFormat="1" ht="13.5" thickTop="1">
      <c r="A171" s="11" t="s">
        <v>367</v>
      </c>
      <c r="B171" s="14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6"/>
    </row>
    <row r="172" spans="1:25">
      <c r="A172" s="11" t="s">
        <v>337</v>
      </c>
    </row>
    <row r="173" spans="1:25">
      <c r="A173" s="11" t="s">
        <v>338</v>
      </c>
      <c r="E173" s="12"/>
      <c r="F173" s="12"/>
      <c r="G173" s="12"/>
      <c r="H173" s="12"/>
    </row>
    <row r="174" spans="1:25">
      <c r="B174" s="10"/>
      <c r="E174" s="48"/>
      <c r="F174" s="45"/>
      <c r="G174" s="45"/>
      <c r="H174" s="45"/>
      <c r="I174" s="45"/>
      <c r="J174" s="45"/>
      <c r="K174" s="45"/>
      <c r="L174" s="45"/>
      <c r="M174" s="45"/>
      <c r="N174" s="48"/>
      <c r="O174" s="48"/>
    </row>
    <row r="175" spans="1:25" s="19" customFormat="1" ht="11.25">
      <c r="A175" s="17"/>
      <c r="B175" s="18"/>
      <c r="C175" s="19" t="s">
        <v>12</v>
      </c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20"/>
      <c r="W175" s="21"/>
      <c r="X175" s="20"/>
      <c r="Y175" s="22"/>
    </row>
    <row r="178" spans="3:3">
      <c r="C178" s="55"/>
    </row>
    <row r="179" spans="3:3">
      <c r="C179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0:C17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2"/>
  <sheetViews>
    <sheetView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368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67517</v>
      </c>
      <c r="E8" s="42">
        <v>22368180743.533501</v>
      </c>
      <c r="F8" s="42">
        <v>229118</v>
      </c>
      <c r="G8" s="42">
        <v>25432427592.066502</v>
      </c>
      <c r="H8" s="42">
        <v>242732</v>
      </c>
      <c r="I8" s="42">
        <v>66609581643.722603</v>
      </c>
      <c r="J8" s="42">
        <v>413074</v>
      </c>
      <c r="K8" s="42">
        <v>71677592160.712494</v>
      </c>
      <c r="L8" s="42">
        <f t="shared" ref="L8:M38" si="0">J8+H8+F8+D8</f>
        <v>952441</v>
      </c>
      <c r="M8" s="42">
        <f t="shared" si="0"/>
        <v>186087782140.0351</v>
      </c>
      <c r="N8" s="42">
        <v>10357</v>
      </c>
      <c r="O8" s="42">
        <v>149291079308.09</v>
      </c>
      <c r="P8" s="42">
        <v>10440</v>
      </c>
      <c r="Q8" s="42">
        <v>143024273063.82999</v>
      </c>
      <c r="R8" s="42">
        <f>N8+P8</f>
        <v>20797</v>
      </c>
      <c r="S8" s="42">
        <f>O8+Q8</f>
        <v>292315352371.91998</v>
      </c>
      <c r="T8" s="42">
        <f t="shared" ref="T8:U38" si="1">R8+L8</f>
        <v>973238</v>
      </c>
      <c r="U8" s="42">
        <f t="shared" si="1"/>
        <v>478403134511.95508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14188</v>
      </c>
      <c r="E9" s="43">
        <v>17268302222.702999</v>
      </c>
      <c r="F9" s="43">
        <v>84937</v>
      </c>
      <c r="G9" s="43">
        <v>22564111137.813202</v>
      </c>
      <c r="H9" s="43">
        <v>78571</v>
      </c>
      <c r="I9" s="43">
        <v>99736114612.133499</v>
      </c>
      <c r="J9" s="43">
        <v>112117</v>
      </c>
      <c r="K9" s="43">
        <v>105299877570.838</v>
      </c>
      <c r="L9" s="43">
        <f t="shared" si="0"/>
        <v>289813</v>
      </c>
      <c r="M9" s="43">
        <f t="shared" si="0"/>
        <v>244868405543.4877</v>
      </c>
      <c r="N9" s="43">
        <v>2669</v>
      </c>
      <c r="O9" s="43">
        <v>51959982506.900002</v>
      </c>
      <c r="P9" s="43">
        <v>2667</v>
      </c>
      <c r="Q9" s="43">
        <v>41170491979.650002</v>
      </c>
      <c r="R9" s="43">
        <f>N9+P9</f>
        <v>5336</v>
      </c>
      <c r="S9" s="43">
        <f>O9+Q9</f>
        <v>93130474486.550003</v>
      </c>
      <c r="T9" s="43">
        <f t="shared" si="1"/>
        <v>295149</v>
      </c>
      <c r="U9" s="43">
        <f t="shared" si="1"/>
        <v>337998880030.03772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87388</v>
      </c>
      <c r="E10" s="44">
        <v>22334126892.8685</v>
      </c>
      <c r="F10" s="44">
        <v>224907</v>
      </c>
      <c r="G10" s="44">
        <v>22620658168.319599</v>
      </c>
      <c r="H10" s="44">
        <v>385311</v>
      </c>
      <c r="I10" s="44">
        <v>49379242401.0839</v>
      </c>
      <c r="J10" s="44">
        <v>407476</v>
      </c>
      <c r="K10" s="44">
        <v>61169974246.691704</v>
      </c>
      <c r="L10" s="42">
        <f t="shared" si="0"/>
        <v>1105082</v>
      </c>
      <c r="M10" s="42">
        <f t="shared" si="0"/>
        <v>155504001708.96368</v>
      </c>
      <c r="N10" s="44">
        <v>4851</v>
      </c>
      <c r="O10" s="44">
        <v>86219258599.460007</v>
      </c>
      <c r="P10" s="44">
        <v>5195</v>
      </c>
      <c r="Q10" s="44">
        <v>79458957862.080002</v>
      </c>
      <c r="R10" s="42">
        <f t="shared" ref="R10:R111" si="2">N10+P10</f>
        <v>10046</v>
      </c>
      <c r="S10" s="42">
        <f t="shared" ref="S10:S111" si="3">O10+Q10</f>
        <v>165678216461.54001</v>
      </c>
      <c r="T10" s="42">
        <f t="shared" si="1"/>
        <v>1115128</v>
      </c>
      <c r="U10" s="42">
        <f t="shared" si="1"/>
        <v>321182218170.50366</v>
      </c>
      <c r="V10" s="16"/>
    </row>
    <row r="11" spans="1:22" s="9" customFormat="1">
      <c r="A11" s="30">
        <v>4</v>
      </c>
      <c r="B11" s="53" t="s">
        <v>22</v>
      </c>
      <c r="C11" s="32" t="s">
        <v>23</v>
      </c>
      <c r="D11" s="43">
        <v>82975</v>
      </c>
      <c r="E11" s="43">
        <v>47642760132.616501</v>
      </c>
      <c r="F11" s="43">
        <v>244019</v>
      </c>
      <c r="G11" s="43">
        <v>41286053891.652496</v>
      </c>
      <c r="H11" s="43">
        <v>544610</v>
      </c>
      <c r="I11" s="43">
        <v>56571171694.7472</v>
      </c>
      <c r="J11" s="43">
        <v>359977</v>
      </c>
      <c r="K11" s="43">
        <v>67152476906.461601</v>
      </c>
      <c r="L11" s="43">
        <f t="shared" si="0"/>
        <v>1231581</v>
      </c>
      <c r="M11" s="43">
        <f t="shared" si="0"/>
        <v>212652462625.47778</v>
      </c>
      <c r="N11" s="43">
        <v>7002</v>
      </c>
      <c r="O11" s="43">
        <v>43948743931.400002</v>
      </c>
      <c r="P11" s="43">
        <v>7054</v>
      </c>
      <c r="Q11" s="43">
        <v>37834809070.580002</v>
      </c>
      <c r="R11" s="43">
        <f t="shared" si="2"/>
        <v>14056</v>
      </c>
      <c r="S11" s="43">
        <f t="shared" si="3"/>
        <v>81783553001.980011</v>
      </c>
      <c r="T11" s="43">
        <f t="shared" si="1"/>
        <v>1245637</v>
      </c>
      <c r="U11" s="43">
        <f t="shared" si="1"/>
        <v>294436015627.45776</v>
      </c>
      <c r="V11" s="16"/>
    </row>
    <row r="12" spans="1:22" s="9" customFormat="1">
      <c r="A12" s="33">
        <v>5</v>
      </c>
      <c r="B12" s="23" t="s">
        <v>24</v>
      </c>
      <c r="C12" s="1" t="s">
        <v>25</v>
      </c>
      <c r="D12" s="44">
        <v>2930</v>
      </c>
      <c r="E12" s="44">
        <v>8093741591.1771002</v>
      </c>
      <c r="F12" s="44">
        <v>25453</v>
      </c>
      <c r="G12" s="44">
        <v>7500399711.1774998</v>
      </c>
      <c r="H12" s="44">
        <v>12909</v>
      </c>
      <c r="I12" s="44">
        <v>67954763027.709999</v>
      </c>
      <c r="J12" s="44">
        <v>24077</v>
      </c>
      <c r="K12" s="44">
        <v>77751363846.520905</v>
      </c>
      <c r="L12" s="42">
        <f t="shared" si="0"/>
        <v>65369</v>
      </c>
      <c r="M12" s="42">
        <f t="shared" si="0"/>
        <v>161300268176.58548</v>
      </c>
      <c r="N12" s="44">
        <v>3344</v>
      </c>
      <c r="O12" s="44">
        <v>53472815895.459999</v>
      </c>
      <c r="P12" s="44">
        <v>2894</v>
      </c>
      <c r="Q12" s="44">
        <v>46594362050.360001</v>
      </c>
      <c r="R12" s="42">
        <f t="shared" si="2"/>
        <v>6238</v>
      </c>
      <c r="S12" s="42">
        <f t="shared" si="3"/>
        <v>100067177945.82001</v>
      </c>
      <c r="T12" s="42">
        <f t="shared" si="1"/>
        <v>71607</v>
      </c>
      <c r="U12" s="42">
        <f t="shared" si="1"/>
        <v>261367446122.40549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737</v>
      </c>
      <c r="E13" s="43">
        <v>1193045972.8455999</v>
      </c>
      <c r="F13" s="43">
        <v>4125</v>
      </c>
      <c r="G13" s="43">
        <v>1695176611.5411999</v>
      </c>
      <c r="H13" s="43">
        <v>2555</v>
      </c>
      <c r="I13" s="43">
        <v>28233286089.57</v>
      </c>
      <c r="J13" s="43">
        <v>5382</v>
      </c>
      <c r="K13" s="43">
        <v>29187768843.235298</v>
      </c>
      <c r="L13" s="43">
        <f t="shared" si="0"/>
        <v>12799</v>
      </c>
      <c r="M13" s="43">
        <f t="shared" si="0"/>
        <v>60309277517.192093</v>
      </c>
      <c r="N13" s="43">
        <v>2129</v>
      </c>
      <c r="O13" s="43">
        <v>55515683106.07</v>
      </c>
      <c r="P13" s="43">
        <v>1979</v>
      </c>
      <c r="Q13" s="43">
        <v>52398721747</v>
      </c>
      <c r="R13" s="43">
        <f t="shared" si="2"/>
        <v>4108</v>
      </c>
      <c r="S13" s="43">
        <f t="shared" si="3"/>
        <v>107914404853.07001</v>
      </c>
      <c r="T13" s="43">
        <f t="shared" si="1"/>
        <v>16907</v>
      </c>
      <c r="U13" s="43">
        <f t="shared" si="1"/>
        <v>168223682370.26208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86727</v>
      </c>
      <c r="E14" s="44">
        <v>34369389391.498001</v>
      </c>
      <c r="F14" s="44">
        <v>135910</v>
      </c>
      <c r="G14" s="44">
        <v>24988868523.060299</v>
      </c>
      <c r="H14" s="44">
        <v>190557</v>
      </c>
      <c r="I14" s="44">
        <v>22380184144.919998</v>
      </c>
      <c r="J14" s="44">
        <v>228188</v>
      </c>
      <c r="K14" s="44">
        <v>31898255076.309502</v>
      </c>
      <c r="L14" s="42">
        <f t="shared" si="0"/>
        <v>641382</v>
      </c>
      <c r="M14" s="42">
        <f t="shared" si="0"/>
        <v>113636697135.7878</v>
      </c>
      <c r="N14" s="44">
        <v>3784</v>
      </c>
      <c r="O14" s="44">
        <v>19477245794.580002</v>
      </c>
      <c r="P14" s="44">
        <v>3820</v>
      </c>
      <c r="Q14" s="44">
        <v>21304612903.830002</v>
      </c>
      <c r="R14" s="42">
        <f t="shared" si="2"/>
        <v>7604</v>
      </c>
      <c r="S14" s="42">
        <f t="shared" si="3"/>
        <v>40781858698.410004</v>
      </c>
      <c r="T14" s="42">
        <f t="shared" si="1"/>
        <v>648986</v>
      </c>
      <c r="U14" s="42">
        <f t="shared" si="1"/>
        <v>154418555834.19781</v>
      </c>
      <c r="V14" s="16"/>
    </row>
    <row r="15" spans="1:22" s="9" customFormat="1">
      <c r="A15" s="30">
        <v>8</v>
      </c>
      <c r="B15" s="53" t="s">
        <v>59</v>
      </c>
      <c r="C15" s="32" t="s">
        <v>60</v>
      </c>
      <c r="D15" s="43"/>
      <c r="E15" s="43"/>
      <c r="F15" s="43"/>
      <c r="G15" s="43"/>
      <c r="H15" s="43">
        <v>69</v>
      </c>
      <c r="I15" s="43">
        <v>232214210.05000001</v>
      </c>
      <c r="J15" s="43"/>
      <c r="K15" s="43"/>
      <c r="L15" s="43">
        <f t="shared" si="0"/>
        <v>69</v>
      </c>
      <c r="M15" s="43">
        <f t="shared" si="0"/>
        <v>232214210.05000001</v>
      </c>
      <c r="N15" s="43">
        <v>87</v>
      </c>
      <c r="O15" s="43">
        <v>40196304571.089996</v>
      </c>
      <c r="P15" s="43">
        <v>482</v>
      </c>
      <c r="Q15" s="43">
        <v>76835500000</v>
      </c>
      <c r="R15" s="43">
        <f t="shared" si="2"/>
        <v>569</v>
      </c>
      <c r="S15" s="43">
        <f t="shared" si="3"/>
        <v>117031804571.09</v>
      </c>
      <c r="T15" s="43">
        <f t="shared" si="1"/>
        <v>638</v>
      </c>
      <c r="U15" s="43">
        <f t="shared" si="1"/>
        <v>117264018781.14</v>
      </c>
      <c r="V15" s="16"/>
    </row>
    <row r="16" spans="1:22" s="9" customFormat="1">
      <c r="A16" s="33">
        <v>9</v>
      </c>
      <c r="B16" s="54" t="s">
        <v>32</v>
      </c>
      <c r="C16" s="1" t="s">
        <v>33</v>
      </c>
      <c r="D16" s="44">
        <v>470</v>
      </c>
      <c r="E16" s="44">
        <v>1118132274.6939001</v>
      </c>
      <c r="F16" s="44">
        <v>1856</v>
      </c>
      <c r="G16" s="44">
        <v>442032534.85000002</v>
      </c>
      <c r="H16" s="44">
        <v>4626</v>
      </c>
      <c r="I16" s="44">
        <v>8730049392.7189999</v>
      </c>
      <c r="J16" s="44">
        <v>9201</v>
      </c>
      <c r="K16" s="44">
        <v>6666861010.5155001</v>
      </c>
      <c r="L16" s="42">
        <f t="shared" si="0"/>
        <v>16153</v>
      </c>
      <c r="M16" s="42">
        <f t="shared" si="0"/>
        <v>16957075212.7784</v>
      </c>
      <c r="N16" s="44">
        <v>1125</v>
      </c>
      <c r="O16" s="44">
        <v>46670146939.800003</v>
      </c>
      <c r="P16" s="44">
        <v>1470</v>
      </c>
      <c r="Q16" s="44">
        <v>50186782089.769997</v>
      </c>
      <c r="R16" s="42">
        <f t="shared" si="2"/>
        <v>2595</v>
      </c>
      <c r="S16" s="42">
        <f t="shared" si="3"/>
        <v>96856929029.570007</v>
      </c>
      <c r="T16" s="42">
        <f t="shared" si="1"/>
        <v>18748</v>
      </c>
      <c r="U16" s="42">
        <f t="shared" si="1"/>
        <v>113814004242.3484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1297</v>
      </c>
      <c r="E17" s="43">
        <v>4894892178</v>
      </c>
      <c r="F17" s="43">
        <v>8110</v>
      </c>
      <c r="G17" s="43">
        <v>3799559779.77</v>
      </c>
      <c r="H17" s="43">
        <v>4442</v>
      </c>
      <c r="I17" s="43">
        <v>24688516097.357498</v>
      </c>
      <c r="J17" s="43">
        <v>12832</v>
      </c>
      <c r="K17" s="43">
        <v>26768626057.811001</v>
      </c>
      <c r="L17" s="43">
        <f t="shared" si="0"/>
        <v>26681</v>
      </c>
      <c r="M17" s="43">
        <f t="shared" si="0"/>
        <v>60151594112.938499</v>
      </c>
      <c r="N17" s="43">
        <v>2443</v>
      </c>
      <c r="O17" s="43">
        <v>19455651099.599998</v>
      </c>
      <c r="P17" s="43">
        <v>1978</v>
      </c>
      <c r="Q17" s="43">
        <v>18301779856.189999</v>
      </c>
      <c r="R17" s="43">
        <f t="shared" si="2"/>
        <v>4421</v>
      </c>
      <c r="S17" s="43">
        <f t="shared" si="3"/>
        <v>37757430955.789993</v>
      </c>
      <c r="T17" s="43">
        <f t="shared" si="1"/>
        <v>31102</v>
      </c>
      <c r="U17" s="43">
        <f t="shared" si="1"/>
        <v>97909025068.728485</v>
      </c>
      <c r="V17" s="16"/>
    </row>
    <row r="18" spans="1:22" s="9" customFormat="1">
      <c r="A18" s="33">
        <v>11</v>
      </c>
      <c r="B18" s="54" t="s">
        <v>39</v>
      </c>
      <c r="C18" s="1" t="s">
        <v>40</v>
      </c>
      <c r="D18" s="44">
        <v>1963</v>
      </c>
      <c r="E18" s="44">
        <v>3399145805.8878999</v>
      </c>
      <c r="F18" s="44">
        <v>12415</v>
      </c>
      <c r="G18" s="44">
        <v>2264436078.4935999</v>
      </c>
      <c r="H18" s="44">
        <v>9959</v>
      </c>
      <c r="I18" s="44">
        <v>20088042007.779999</v>
      </c>
      <c r="J18" s="44">
        <v>17823</v>
      </c>
      <c r="K18" s="44">
        <v>19261110035.7598</v>
      </c>
      <c r="L18" s="42">
        <f t="shared" si="0"/>
        <v>42160</v>
      </c>
      <c r="M18" s="42">
        <f t="shared" si="0"/>
        <v>45012733927.921295</v>
      </c>
      <c r="N18" s="44">
        <v>6471</v>
      </c>
      <c r="O18" s="44">
        <v>24123153484.48</v>
      </c>
      <c r="P18" s="44">
        <v>6541</v>
      </c>
      <c r="Q18" s="44">
        <v>26564606466.540001</v>
      </c>
      <c r="R18" s="42">
        <f t="shared" si="2"/>
        <v>13012</v>
      </c>
      <c r="S18" s="42">
        <f t="shared" si="3"/>
        <v>50687759951.020004</v>
      </c>
      <c r="T18" s="42">
        <f t="shared" si="1"/>
        <v>55172</v>
      </c>
      <c r="U18" s="42">
        <f t="shared" si="1"/>
        <v>95700493878.941299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3248</v>
      </c>
      <c r="I19" s="43">
        <v>21391364034.330002</v>
      </c>
      <c r="J19" s="43">
        <v>3056</v>
      </c>
      <c r="K19" s="43">
        <v>23228021139.849998</v>
      </c>
      <c r="L19" s="43">
        <f t="shared" si="0"/>
        <v>6304</v>
      </c>
      <c r="M19" s="43">
        <f t="shared" si="0"/>
        <v>44619385174.18</v>
      </c>
      <c r="N19" s="43">
        <v>587</v>
      </c>
      <c r="O19" s="43">
        <v>18633164738.720001</v>
      </c>
      <c r="P19" s="43">
        <v>550</v>
      </c>
      <c r="Q19" s="43">
        <v>16088160070.5</v>
      </c>
      <c r="R19" s="43">
        <f t="shared" si="2"/>
        <v>1137</v>
      </c>
      <c r="S19" s="43">
        <f t="shared" si="3"/>
        <v>34721324809.220001</v>
      </c>
      <c r="T19" s="43">
        <f t="shared" si="1"/>
        <v>7441</v>
      </c>
      <c r="U19" s="43">
        <f t="shared" si="1"/>
        <v>79340709983.399994</v>
      </c>
      <c r="V19" s="16"/>
    </row>
    <row r="20" spans="1:22" s="9" customFormat="1">
      <c r="A20" s="33">
        <v>13</v>
      </c>
      <c r="B20" s="54" t="s">
        <v>38</v>
      </c>
      <c r="C20" s="1" t="s">
        <v>339</v>
      </c>
      <c r="D20" s="44">
        <v>1438</v>
      </c>
      <c r="E20" s="44">
        <v>526966688.98000002</v>
      </c>
      <c r="F20" s="44">
        <v>5046</v>
      </c>
      <c r="G20" s="44">
        <v>775958266.58000004</v>
      </c>
      <c r="H20" s="44">
        <v>5125</v>
      </c>
      <c r="I20" s="44">
        <v>3642746256.4299998</v>
      </c>
      <c r="J20" s="44">
        <v>5837</v>
      </c>
      <c r="K20" s="44">
        <v>4517654504.6499996</v>
      </c>
      <c r="L20" s="42">
        <f t="shared" si="0"/>
        <v>17446</v>
      </c>
      <c r="M20" s="42">
        <f t="shared" si="0"/>
        <v>9463325716.6399994</v>
      </c>
      <c r="N20" s="44">
        <v>6151</v>
      </c>
      <c r="O20" s="44">
        <v>31123114343.82</v>
      </c>
      <c r="P20" s="44">
        <v>6259</v>
      </c>
      <c r="Q20" s="44">
        <v>30631259534.509998</v>
      </c>
      <c r="R20" s="42">
        <f t="shared" si="2"/>
        <v>12410</v>
      </c>
      <c r="S20" s="42">
        <f t="shared" si="3"/>
        <v>61754373878.330002</v>
      </c>
      <c r="T20" s="42">
        <f t="shared" si="1"/>
        <v>29856</v>
      </c>
      <c r="U20" s="42">
        <f t="shared" si="1"/>
        <v>71217699594.970001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6334</v>
      </c>
      <c r="I21" s="43">
        <v>18878578895.720001</v>
      </c>
      <c r="J21" s="43">
        <v>6959</v>
      </c>
      <c r="K21" s="43">
        <v>19049161783.099998</v>
      </c>
      <c r="L21" s="43">
        <f t="shared" ref="L21:L30" si="4">J21+H21+F21+D21</f>
        <v>13293</v>
      </c>
      <c r="M21" s="43">
        <f t="shared" ref="M21:M30" si="5">K21+I21+G21+E21</f>
        <v>37927740678.82</v>
      </c>
      <c r="N21" s="43">
        <v>521</v>
      </c>
      <c r="O21" s="43">
        <v>14267045286.969999</v>
      </c>
      <c r="P21" s="43">
        <v>598</v>
      </c>
      <c r="Q21" s="43">
        <v>14095347750.780001</v>
      </c>
      <c r="R21" s="43">
        <f t="shared" ref="R21:R30" si="6">N21+P21</f>
        <v>1119</v>
      </c>
      <c r="S21" s="43">
        <f t="shared" ref="S21:S30" si="7">O21+Q21</f>
        <v>28362393037.75</v>
      </c>
      <c r="T21" s="43">
        <f t="shared" ref="T21:T30" si="8">R21+L21</f>
        <v>14412</v>
      </c>
      <c r="U21" s="43">
        <f t="shared" ref="U21:U30" si="9">S21+M21</f>
        <v>66290133716.57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520</v>
      </c>
      <c r="E22" s="44">
        <v>3025586931.04</v>
      </c>
      <c r="F22" s="44">
        <v>33</v>
      </c>
      <c r="G22" s="44">
        <v>54841273.009999998</v>
      </c>
      <c r="H22" s="44">
        <v>265</v>
      </c>
      <c r="I22" s="44">
        <v>571799052.75999999</v>
      </c>
      <c r="J22" s="44">
        <v>595</v>
      </c>
      <c r="K22" s="44">
        <v>358870235.98000002</v>
      </c>
      <c r="L22" s="42">
        <f t="shared" si="4"/>
        <v>1413</v>
      </c>
      <c r="M22" s="42">
        <f t="shared" si="5"/>
        <v>4011097492.79</v>
      </c>
      <c r="N22" s="44">
        <v>1011</v>
      </c>
      <c r="O22" s="44">
        <v>27535575438.150002</v>
      </c>
      <c r="P22" s="44">
        <v>1159</v>
      </c>
      <c r="Q22" s="44">
        <v>31188566829.02</v>
      </c>
      <c r="R22" s="42">
        <f t="shared" si="6"/>
        <v>2170</v>
      </c>
      <c r="S22" s="42">
        <f t="shared" si="7"/>
        <v>58724142267.169998</v>
      </c>
      <c r="T22" s="42">
        <f t="shared" si="8"/>
        <v>3583</v>
      </c>
      <c r="U22" s="42">
        <f t="shared" si="9"/>
        <v>62735239759.959999</v>
      </c>
      <c r="V22" s="16"/>
    </row>
    <row r="23" spans="1:22" s="9" customFormat="1">
      <c r="A23" s="30">
        <v>16</v>
      </c>
      <c r="B23" s="53" t="s">
        <v>89</v>
      </c>
      <c r="C23" s="32" t="s">
        <v>90</v>
      </c>
      <c r="D23" s="43">
        <v>89</v>
      </c>
      <c r="E23" s="43">
        <v>328409121.93000001</v>
      </c>
      <c r="F23" s="43">
        <v>144</v>
      </c>
      <c r="G23" s="43">
        <v>93138596.019999996</v>
      </c>
      <c r="H23" s="43">
        <v>1344</v>
      </c>
      <c r="I23" s="43">
        <v>11390226108.15</v>
      </c>
      <c r="J23" s="43">
        <v>1320</v>
      </c>
      <c r="K23" s="43">
        <v>11419353873.76</v>
      </c>
      <c r="L23" s="43">
        <f t="shared" si="4"/>
        <v>2897</v>
      </c>
      <c r="M23" s="43">
        <f t="shared" si="5"/>
        <v>23231127699.860001</v>
      </c>
      <c r="N23" s="43">
        <v>313</v>
      </c>
      <c r="O23" s="43">
        <v>14584031039.540001</v>
      </c>
      <c r="P23" s="43">
        <v>343</v>
      </c>
      <c r="Q23" s="43">
        <v>14870482845</v>
      </c>
      <c r="R23" s="43">
        <f t="shared" si="6"/>
        <v>656</v>
      </c>
      <c r="S23" s="43">
        <f t="shared" si="7"/>
        <v>29454513884.540001</v>
      </c>
      <c r="T23" s="43">
        <f t="shared" si="8"/>
        <v>3553</v>
      </c>
      <c r="U23" s="43">
        <f t="shared" si="9"/>
        <v>52685641584.400002</v>
      </c>
      <c r="V23" s="16"/>
    </row>
    <row r="24" spans="1:22" s="9" customFormat="1">
      <c r="A24" s="33">
        <v>17</v>
      </c>
      <c r="B24" s="54" t="s">
        <v>51</v>
      </c>
      <c r="C24" s="1" t="s">
        <v>52</v>
      </c>
      <c r="D24" s="44">
        <v>114</v>
      </c>
      <c r="E24" s="44">
        <v>655309091.44000006</v>
      </c>
      <c r="F24" s="44">
        <v>72</v>
      </c>
      <c r="G24" s="44">
        <v>177701265.22999999</v>
      </c>
      <c r="H24" s="44">
        <v>508</v>
      </c>
      <c r="I24" s="44">
        <v>655133521.47000003</v>
      </c>
      <c r="J24" s="44">
        <v>727</v>
      </c>
      <c r="K24" s="44">
        <v>922876866.28999996</v>
      </c>
      <c r="L24" s="42">
        <f t="shared" si="4"/>
        <v>1421</v>
      </c>
      <c r="M24" s="42">
        <f t="shared" si="5"/>
        <v>2411020744.4300003</v>
      </c>
      <c r="N24" s="44">
        <v>1072</v>
      </c>
      <c r="O24" s="44">
        <v>17843139667.330002</v>
      </c>
      <c r="P24" s="44">
        <v>1083</v>
      </c>
      <c r="Q24" s="44">
        <v>18027014565.610001</v>
      </c>
      <c r="R24" s="42">
        <f t="shared" si="6"/>
        <v>2155</v>
      </c>
      <c r="S24" s="42">
        <f t="shared" si="7"/>
        <v>35870154232.940002</v>
      </c>
      <c r="T24" s="42">
        <f t="shared" si="8"/>
        <v>3576</v>
      </c>
      <c r="U24" s="42">
        <f t="shared" si="9"/>
        <v>38281174977.370003</v>
      </c>
      <c r="V24" s="16"/>
    </row>
    <row r="25" spans="1:22" s="9" customFormat="1">
      <c r="A25" s="30">
        <v>18</v>
      </c>
      <c r="B25" s="53" t="s">
        <v>34</v>
      </c>
      <c r="C25" s="32" t="s">
        <v>35</v>
      </c>
      <c r="D25" s="43">
        <v>39</v>
      </c>
      <c r="E25" s="43">
        <v>224027016.62</v>
      </c>
      <c r="F25" s="43"/>
      <c r="G25" s="43"/>
      <c r="H25" s="43">
        <v>2521</v>
      </c>
      <c r="I25" s="43">
        <v>8140466969.2600002</v>
      </c>
      <c r="J25" s="43">
        <v>2726</v>
      </c>
      <c r="K25" s="43">
        <v>8019072270.21</v>
      </c>
      <c r="L25" s="43">
        <f t="shared" si="4"/>
        <v>5286</v>
      </c>
      <c r="M25" s="43">
        <f t="shared" si="5"/>
        <v>16383566256.090002</v>
      </c>
      <c r="N25" s="43">
        <v>321</v>
      </c>
      <c r="O25" s="43">
        <v>10028386161.049999</v>
      </c>
      <c r="P25" s="43">
        <v>408</v>
      </c>
      <c r="Q25" s="43">
        <v>9889619079.3899994</v>
      </c>
      <c r="R25" s="43">
        <f t="shared" si="6"/>
        <v>729</v>
      </c>
      <c r="S25" s="43">
        <f t="shared" si="7"/>
        <v>19918005240.439999</v>
      </c>
      <c r="T25" s="43">
        <f t="shared" si="8"/>
        <v>6015</v>
      </c>
      <c r="U25" s="43">
        <f t="shared" si="9"/>
        <v>36301571496.529999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904</v>
      </c>
      <c r="E26" s="44">
        <v>1964463595.8800001</v>
      </c>
      <c r="F26" s="44">
        <v>6508</v>
      </c>
      <c r="G26" s="44">
        <v>1567485255.9870999</v>
      </c>
      <c r="H26" s="44">
        <v>4184</v>
      </c>
      <c r="I26" s="44">
        <v>4735487293.0900002</v>
      </c>
      <c r="J26" s="44">
        <v>10363</v>
      </c>
      <c r="K26" s="44">
        <v>4251770769.8400002</v>
      </c>
      <c r="L26" s="42">
        <f t="shared" si="4"/>
        <v>21959</v>
      </c>
      <c r="M26" s="42">
        <f t="shared" si="5"/>
        <v>12519206914.7971</v>
      </c>
      <c r="N26" s="44">
        <v>3883</v>
      </c>
      <c r="O26" s="44">
        <v>10955351564.23</v>
      </c>
      <c r="P26" s="44">
        <v>9357</v>
      </c>
      <c r="Q26" s="44">
        <v>11607844810.49</v>
      </c>
      <c r="R26" s="42">
        <f t="shared" si="6"/>
        <v>13240</v>
      </c>
      <c r="S26" s="42">
        <f t="shared" si="7"/>
        <v>22563196374.720001</v>
      </c>
      <c r="T26" s="42">
        <f t="shared" si="8"/>
        <v>35199</v>
      </c>
      <c r="U26" s="42">
        <f t="shared" si="9"/>
        <v>35082403289.517105</v>
      </c>
      <c r="V26" s="16"/>
    </row>
    <row r="27" spans="1:22" s="9" customFormat="1">
      <c r="A27" s="30">
        <v>20</v>
      </c>
      <c r="B27" s="53" t="s">
        <v>47</v>
      </c>
      <c r="C27" s="32" t="s">
        <v>48</v>
      </c>
      <c r="D27" s="43">
        <v>1206</v>
      </c>
      <c r="E27" s="43">
        <v>3591559640.0300002</v>
      </c>
      <c r="F27" s="43">
        <v>5557</v>
      </c>
      <c r="G27" s="43">
        <v>2340121134.7083001</v>
      </c>
      <c r="H27" s="43">
        <v>3676</v>
      </c>
      <c r="I27" s="43">
        <v>5814194297.2799997</v>
      </c>
      <c r="J27" s="43">
        <v>7888</v>
      </c>
      <c r="K27" s="43">
        <v>6197907911.3824997</v>
      </c>
      <c r="L27" s="43">
        <f t="shared" si="4"/>
        <v>18327</v>
      </c>
      <c r="M27" s="43">
        <f t="shared" si="5"/>
        <v>17943782983.400799</v>
      </c>
      <c r="N27" s="43">
        <v>1053</v>
      </c>
      <c r="O27" s="43">
        <v>6640015516.7600002</v>
      </c>
      <c r="P27" s="43">
        <v>1105</v>
      </c>
      <c r="Q27" s="43">
        <v>7316424916.9099998</v>
      </c>
      <c r="R27" s="43">
        <f t="shared" si="6"/>
        <v>2158</v>
      </c>
      <c r="S27" s="43">
        <f t="shared" si="7"/>
        <v>13956440433.67</v>
      </c>
      <c r="T27" s="43">
        <f t="shared" si="8"/>
        <v>20485</v>
      </c>
      <c r="U27" s="43">
        <f t="shared" si="9"/>
        <v>31900223417.070801</v>
      </c>
      <c r="V27" s="16"/>
    </row>
    <row r="28" spans="1:22" s="9" customFormat="1">
      <c r="A28" s="33">
        <v>21</v>
      </c>
      <c r="B28" s="54" t="s">
        <v>57</v>
      </c>
      <c r="C28" s="1" t="s">
        <v>58</v>
      </c>
      <c r="D28" s="44">
        <v>1902</v>
      </c>
      <c r="E28" s="44">
        <v>983783709.54999995</v>
      </c>
      <c r="F28" s="44">
        <v>10554</v>
      </c>
      <c r="G28" s="44">
        <v>1402801283.6299</v>
      </c>
      <c r="H28" s="44">
        <v>11503</v>
      </c>
      <c r="I28" s="44">
        <v>3346817664.8899999</v>
      </c>
      <c r="J28" s="44">
        <v>25415</v>
      </c>
      <c r="K28" s="44">
        <v>3703331322.0377998</v>
      </c>
      <c r="L28" s="42">
        <f t="shared" ref="L28:L29" si="10">J28+H28+F28+D28</f>
        <v>49374</v>
      </c>
      <c r="M28" s="42">
        <f t="shared" ref="M28:M29" si="11">K28+I28+G28+E28</f>
        <v>9436733980.1076984</v>
      </c>
      <c r="N28" s="44">
        <v>2242</v>
      </c>
      <c r="O28" s="44">
        <v>10312906316.48</v>
      </c>
      <c r="P28" s="44">
        <v>2296</v>
      </c>
      <c r="Q28" s="44">
        <v>9425937574.9500008</v>
      </c>
      <c r="R28" s="42">
        <f t="shared" ref="R28:R29" si="12">N28+P28</f>
        <v>4538</v>
      </c>
      <c r="S28" s="42">
        <f t="shared" ref="S28:S29" si="13">O28+Q28</f>
        <v>19738843891.43</v>
      </c>
      <c r="T28" s="42">
        <f t="shared" ref="T28:T29" si="14">R28+L28</f>
        <v>53912</v>
      </c>
      <c r="U28" s="42">
        <f t="shared" ref="U28:U29" si="15">S28+M28</f>
        <v>29175577871.537697</v>
      </c>
      <c r="V28" s="16"/>
    </row>
    <row r="29" spans="1:22" s="9" customFormat="1">
      <c r="A29" s="30">
        <v>22</v>
      </c>
      <c r="B29" s="31" t="s">
        <v>85</v>
      </c>
      <c r="C29" s="32" t="s">
        <v>86</v>
      </c>
      <c r="D29" s="43">
        <v>956</v>
      </c>
      <c r="E29" s="43">
        <v>1085749084.6099999</v>
      </c>
      <c r="F29" s="43">
        <v>2490</v>
      </c>
      <c r="G29" s="43">
        <v>621728498.15999997</v>
      </c>
      <c r="H29" s="43">
        <v>1327</v>
      </c>
      <c r="I29" s="43">
        <v>3434719575.3200002</v>
      </c>
      <c r="J29" s="43">
        <v>3477</v>
      </c>
      <c r="K29" s="43">
        <v>3610229186.73</v>
      </c>
      <c r="L29" s="43">
        <f t="shared" si="10"/>
        <v>8250</v>
      </c>
      <c r="M29" s="43">
        <f t="shared" si="11"/>
        <v>8752426344.8199997</v>
      </c>
      <c r="N29" s="43">
        <v>1980</v>
      </c>
      <c r="O29" s="43">
        <v>7583994106.3299999</v>
      </c>
      <c r="P29" s="43">
        <v>3669</v>
      </c>
      <c r="Q29" s="43">
        <v>8291393203.6099997</v>
      </c>
      <c r="R29" s="43">
        <f t="shared" si="12"/>
        <v>5649</v>
      </c>
      <c r="S29" s="43">
        <f t="shared" si="13"/>
        <v>15875387309.939999</v>
      </c>
      <c r="T29" s="43">
        <f t="shared" si="14"/>
        <v>13899</v>
      </c>
      <c r="U29" s="43">
        <f t="shared" si="15"/>
        <v>24627813654.759998</v>
      </c>
      <c r="V29" s="16"/>
    </row>
    <row r="30" spans="1:22" s="9" customFormat="1">
      <c r="A30" s="33">
        <v>23</v>
      </c>
      <c r="B30" s="54" t="s">
        <v>69</v>
      </c>
      <c r="C30" s="1" t="s">
        <v>70</v>
      </c>
      <c r="D30" s="44">
        <v>1374</v>
      </c>
      <c r="E30" s="44">
        <v>4395998488.0500002</v>
      </c>
      <c r="F30" s="44">
        <v>422</v>
      </c>
      <c r="G30" s="44">
        <v>383068019.69069999</v>
      </c>
      <c r="H30" s="44">
        <v>939</v>
      </c>
      <c r="I30" s="44">
        <v>1629050129.25</v>
      </c>
      <c r="J30" s="44">
        <v>2559</v>
      </c>
      <c r="K30" s="44">
        <v>1909061268.5608001</v>
      </c>
      <c r="L30" s="42">
        <f t="shared" si="4"/>
        <v>5294</v>
      </c>
      <c r="M30" s="42">
        <f t="shared" si="5"/>
        <v>8317177905.5515003</v>
      </c>
      <c r="N30" s="44">
        <v>356</v>
      </c>
      <c r="O30" s="44">
        <v>2994102725.5</v>
      </c>
      <c r="P30" s="44">
        <v>461</v>
      </c>
      <c r="Q30" s="44">
        <v>6754088645.5900002</v>
      </c>
      <c r="R30" s="42">
        <f t="shared" si="6"/>
        <v>817</v>
      </c>
      <c r="S30" s="42">
        <f t="shared" si="7"/>
        <v>9748191371.0900002</v>
      </c>
      <c r="T30" s="42">
        <f t="shared" si="8"/>
        <v>6111</v>
      </c>
      <c r="U30" s="42">
        <f t="shared" si="9"/>
        <v>18065369276.641502</v>
      </c>
      <c r="V30" s="16"/>
    </row>
    <row r="31" spans="1:22" s="9" customFormat="1">
      <c r="A31" s="30">
        <v>24</v>
      </c>
      <c r="B31" s="31" t="s">
        <v>73</v>
      </c>
      <c r="C31" s="32" t="s">
        <v>74</v>
      </c>
      <c r="D31" s="43">
        <v>351</v>
      </c>
      <c r="E31" s="43">
        <v>39737082.770000003</v>
      </c>
      <c r="F31" s="43">
        <v>2391</v>
      </c>
      <c r="G31" s="43">
        <v>270221011.86000001</v>
      </c>
      <c r="H31" s="43">
        <v>666615</v>
      </c>
      <c r="I31" s="43">
        <v>2194570243.46</v>
      </c>
      <c r="J31" s="43">
        <v>132712</v>
      </c>
      <c r="K31" s="43">
        <v>1859789406.4100001</v>
      </c>
      <c r="L31" s="43">
        <f t="shared" si="0"/>
        <v>802069</v>
      </c>
      <c r="M31" s="43">
        <f t="shared" si="0"/>
        <v>4364317744.5</v>
      </c>
      <c r="N31" s="43">
        <v>9787</v>
      </c>
      <c r="O31" s="43">
        <v>5632073620.6199999</v>
      </c>
      <c r="P31" s="43">
        <v>119293</v>
      </c>
      <c r="Q31" s="43">
        <v>5723322005.1800003</v>
      </c>
      <c r="R31" s="43">
        <f t="shared" si="2"/>
        <v>129080</v>
      </c>
      <c r="S31" s="43">
        <f t="shared" si="3"/>
        <v>11355395625.799999</v>
      </c>
      <c r="T31" s="43">
        <f t="shared" si="1"/>
        <v>931149</v>
      </c>
      <c r="U31" s="43">
        <f t="shared" si="1"/>
        <v>15719713370.299999</v>
      </c>
      <c r="V31" s="16"/>
    </row>
    <row r="32" spans="1:22" s="9" customFormat="1">
      <c r="A32" s="33">
        <v>25</v>
      </c>
      <c r="B32" s="54" t="s">
        <v>55</v>
      </c>
      <c r="C32" s="1" t="s">
        <v>56</v>
      </c>
      <c r="D32" s="44">
        <v>955</v>
      </c>
      <c r="E32" s="44">
        <v>1962818880.97</v>
      </c>
      <c r="F32" s="44"/>
      <c r="G32" s="44"/>
      <c r="H32" s="44">
        <v>1336</v>
      </c>
      <c r="I32" s="44">
        <v>1065498177.02</v>
      </c>
      <c r="J32" s="44">
        <v>393</v>
      </c>
      <c r="K32" s="44">
        <v>3208343295.4400001</v>
      </c>
      <c r="L32" s="42">
        <f t="shared" si="0"/>
        <v>2684</v>
      </c>
      <c r="M32" s="42">
        <f t="shared" si="0"/>
        <v>6236660353.4300003</v>
      </c>
      <c r="N32" s="44">
        <v>119</v>
      </c>
      <c r="O32" s="44">
        <v>3654056835.3000002</v>
      </c>
      <c r="P32" s="44">
        <v>108</v>
      </c>
      <c r="Q32" s="44">
        <v>2937201246.5999999</v>
      </c>
      <c r="R32" s="42">
        <f t="shared" si="2"/>
        <v>227</v>
      </c>
      <c r="S32" s="42">
        <f t="shared" si="3"/>
        <v>6591258081.8999996</v>
      </c>
      <c r="T32" s="42">
        <f t="shared" si="1"/>
        <v>2911</v>
      </c>
      <c r="U32" s="42">
        <f t="shared" si="1"/>
        <v>12827918435.33</v>
      </c>
      <c r="V32" s="16"/>
    </row>
    <row r="33" spans="1:22" s="9" customFormat="1">
      <c r="A33" s="30">
        <v>26</v>
      </c>
      <c r="B33" s="53" t="s">
        <v>77</v>
      </c>
      <c r="C33" s="32" t="s">
        <v>78</v>
      </c>
      <c r="D33" s="43">
        <v>2500</v>
      </c>
      <c r="E33" s="43">
        <v>198699025.65000001</v>
      </c>
      <c r="F33" s="43">
        <v>18881</v>
      </c>
      <c r="G33" s="43">
        <v>1066475904.9663</v>
      </c>
      <c r="H33" s="43">
        <v>11360</v>
      </c>
      <c r="I33" s="43">
        <v>1001168700.09</v>
      </c>
      <c r="J33" s="43">
        <v>24933</v>
      </c>
      <c r="K33" s="43">
        <v>1311056770.5890999</v>
      </c>
      <c r="L33" s="43">
        <f t="shared" si="0"/>
        <v>57674</v>
      </c>
      <c r="M33" s="43">
        <f t="shared" si="0"/>
        <v>3577400401.2954001</v>
      </c>
      <c r="N33" s="43">
        <v>8476</v>
      </c>
      <c r="O33" s="43">
        <v>4982046252.71</v>
      </c>
      <c r="P33" s="43">
        <v>113781</v>
      </c>
      <c r="Q33" s="43">
        <v>3790452774.71</v>
      </c>
      <c r="R33" s="43">
        <f t="shared" si="2"/>
        <v>122257</v>
      </c>
      <c r="S33" s="43">
        <f t="shared" si="3"/>
        <v>8772499027.4200001</v>
      </c>
      <c r="T33" s="43">
        <f t="shared" si="1"/>
        <v>179931</v>
      </c>
      <c r="U33" s="43">
        <f t="shared" si="1"/>
        <v>12349899428.715401</v>
      </c>
      <c r="V33" s="16"/>
    </row>
    <row r="34" spans="1:22" s="9" customFormat="1">
      <c r="A34" s="33">
        <v>27</v>
      </c>
      <c r="B34" s="54" t="s">
        <v>71</v>
      </c>
      <c r="C34" s="1" t="s">
        <v>72</v>
      </c>
      <c r="D34" s="44">
        <v>1519</v>
      </c>
      <c r="E34" s="44">
        <v>595544123.58000004</v>
      </c>
      <c r="F34" s="44">
        <v>1173</v>
      </c>
      <c r="G34" s="44">
        <v>35861046.200000003</v>
      </c>
      <c r="H34" s="44">
        <v>98776</v>
      </c>
      <c r="I34" s="44">
        <v>1503370525.1300001</v>
      </c>
      <c r="J34" s="44">
        <v>18772</v>
      </c>
      <c r="K34" s="44">
        <v>2912636046.6500001</v>
      </c>
      <c r="L34" s="42">
        <f t="shared" si="0"/>
        <v>120240</v>
      </c>
      <c r="M34" s="42">
        <f t="shared" si="0"/>
        <v>5047411741.5600004</v>
      </c>
      <c r="N34" s="44">
        <v>1945</v>
      </c>
      <c r="O34" s="44">
        <v>3787359944.6599998</v>
      </c>
      <c r="P34" s="44">
        <v>2018</v>
      </c>
      <c r="Q34" s="44">
        <v>2910155661.0999999</v>
      </c>
      <c r="R34" s="42">
        <f t="shared" si="2"/>
        <v>3963</v>
      </c>
      <c r="S34" s="42">
        <f t="shared" si="3"/>
        <v>6697515605.7600002</v>
      </c>
      <c r="T34" s="42">
        <f t="shared" si="1"/>
        <v>124203</v>
      </c>
      <c r="U34" s="42">
        <f t="shared" si="1"/>
        <v>11744927347.32</v>
      </c>
      <c r="V34" s="16"/>
    </row>
    <row r="35" spans="1:22" s="9" customFormat="1">
      <c r="A35" s="30">
        <v>28</v>
      </c>
      <c r="B35" s="53" t="s">
        <v>65</v>
      </c>
      <c r="C35" s="32" t="s">
        <v>66</v>
      </c>
      <c r="D35" s="43">
        <v>1831</v>
      </c>
      <c r="E35" s="43">
        <v>931634527.00999999</v>
      </c>
      <c r="F35" s="43">
        <v>7372</v>
      </c>
      <c r="G35" s="43">
        <v>1513453188.8052001</v>
      </c>
      <c r="H35" s="43">
        <v>4607</v>
      </c>
      <c r="I35" s="43">
        <v>2609990866.5500002</v>
      </c>
      <c r="J35" s="43">
        <v>6727</v>
      </c>
      <c r="K35" s="43">
        <v>1195562552.349</v>
      </c>
      <c r="L35" s="43">
        <f t="shared" si="0"/>
        <v>20537</v>
      </c>
      <c r="M35" s="43">
        <f t="shared" si="0"/>
        <v>6250641134.714201</v>
      </c>
      <c r="N35" s="43">
        <v>1004</v>
      </c>
      <c r="O35" s="43">
        <v>2114954412.3099999</v>
      </c>
      <c r="P35" s="43">
        <v>1023</v>
      </c>
      <c r="Q35" s="43">
        <v>2951211542.8600001</v>
      </c>
      <c r="R35" s="43">
        <f t="shared" si="2"/>
        <v>2027</v>
      </c>
      <c r="S35" s="43">
        <f t="shared" si="3"/>
        <v>5066165955.1700001</v>
      </c>
      <c r="T35" s="43">
        <f t="shared" si="1"/>
        <v>22564</v>
      </c>
      <c r="U35" s="43">
        <f t="shared" si="1"/>
        <v>11316807089.884201</v>
      </c>
      <c r="V35" s="16"/>
    </row>
    <row r="36" spans="1:22" s="9" customFormat="1">
      <c r="A36" s="33">
        <v>29</v>
      </c>
      <c r="B36" s="54" t="s">
        <v>75</v>
      </c>
      <c r="C36" s="1" t="s">
        <v>340</v>
      </c>
      <c r="D36" s="44">
        <v>3544</v>
      </c>
      <c r="E36" s="44">
        <v>340842038.38</v>
      </c>
      <c r="F36" s="44">
        <v>19335</v>
      </c>
      <c r="G36" s="44">
        <v>792661424.76789999</v>
      </c>
      <c r="H36" s="44">
        <v>15443</v>
      </c>
      <c r="I36" s="44">
        <v>1166351418.5366001</v>
      </c>
      <c r="J36" s="44">
        <v>43693</v>
      </c>
      <c r="K36" s="44">
        <v>1726002948.9981</v>
      </c>
      <c r="L36" s="42">
        <f t="shared" si="0"/>
        <v>82015</v>
      </c>
      <c r="M36" s="42">
        <f t="shared" si="0"/>
        <v>4025857830.6826005</v>
      </c>
      <c r="N36" s="44">
        <v>10849</v>
      </c>
      <c r="O36" s="44">
        <v>3949162829.79</v>
      </c>
      <c r="P36" s="44">
        <v>82782</v>
      </c>
      <c r="Q36" s="44">
        <v>2913903733.8800001</v>
      </c>
      <c r="R36" s="42">
        <f t="shared" si="2"/>
        <v>93631</v>
      </c>
      <c r="S36" s="42">
        <f t="shared" si="3"/>
        <v>6863066563.6700001</v>
      </c>
      <c r="T36" s="42">
        <f t="shared" si="1"/>
        <v>175646</v>
      </c>
      <c r="U36" s="42">
        <f t="shared" si="1"/>
        <v>10888924394.3526</v>
      </c>
      <c r="V36" s="16"/>
    </row>
    <row r="37" spans="1:22" s="9" customFormat="1">
      <c r="A37" s="30">
        <v>30</v>
      </c>
      <c r="B37" s="53" t="s">
        <v>53</v>
      </c>
      <c r="C37" s="32" t="s">
        <v>54</v>
      </c>
      <c r="D37" s="43">
        <v>1243</v>
      </c>
      <c r="E37" s="43">
        <v>781274966.66999996</v>
      </c>
      <c r="F37" s="43">
        <v>2472</v>
      </c>
      <c r="G37" s="43">
        <v>126281741.55</v>
      </c>
      <c r="H37" s="43">
        <v>919213</v>
      </c>
      <c r="I37" s="43">
        <v>1029581045.15</v>
      </c>
      <c r="J37" s="43">
        <v>10266</v>
      </c>
      <c r="K37" s="43">
        <v>673090568.44000006</v>
      </c>
      <c r="L37" s="43">
        <f t="shared" si="0"/>
        <v>933194</v>
      </c>
      <c r="M37" s="43">
        <f t="shared" si="0"/>
        <v>2610228321.8099999</v>
      </c>
      <c r="N37" s="43">
        <v>14330</v>
      </c>
      <c r="O37" s="43">
        <v>3622520357.0100002</v>
      </c>
      <c r="P37" s="43">
        <v>83444</v>
      </c>
      <c r="Q37" s="43">
        <v>4650416765.0299997</v>
      </c>
      <c r="R37" s="43">
        <f t="shared" si="2"/>
        <v>97774</v>
      </c>
      <c r="S37" s="43">
        <f t="shared" si="3"/>
        <v>8272937122.04</v>
      </c>
      <c r="T37" s="43">
        <f t="shared" si="1"/>
        <v>1030968</v>
      </c>
      <c r="U37" s="43">
        <f t="shared" si="1"/>
        <v>10883165443.85</v>
      </c>
      <c r="V37" s="16"/>
    </row>
    <row r="38" spans="1:22" s="9" customFormat="1">
      <c r="A38" s="33">
        <v>31</v>
      </c>
      <c r="B38" s="54" t="s">
        <v>67</v>
      </c>
      <c r="C38" s="1" t="s">
        <v>68</v>
      </c>
      <c r="D38" s="44">
        <v>6599</v>
      </c>
      <c r="E38" s="44">
        <v>1063515731.02</v>
      </c>
      <c r="F38" s="44">
        <v>7997</v>
      </c>
      <c r="G38" s="44">
        <v>509977451.65630001</v>
      </c>
      <c r="H38" s="44">
        <v>12852</v>
      </c>
      <c r="I38" s="44">
        <v>1305187572.4100001</v>
      </c>
      <c r="J38" s="44">
        <v>36166</v>
      </c>
      <c r="K38" s="44">
        <v>1769575039.6542001</v>
      </c>
      <c r="L38" s="42">
        <f t="shared" si="0"/>
        <v>63614</v>
      </c>
      <c r="M38" s="42">
        <f t="shared" si="0"/>
        <v>4648255794.7405005</v>
      </c>
      <c r="N38" s="44">
        <v>5500</v>
      </c>
      <c r="O38" s="44">
        <v>2960965861.8200002</v>
      </c>
      <c r="P38" s="44">
        <v>17313</v>
      </c>
      <c r="Q38" s="44">
        <v>2982124368</v>
      </c>
      <c r="R38" s="42">
        <f t="shared" si="2"/>
        <v>22813</v>
      </c>
      <c r="S38" s="42">
        <f t="shared" si="3"/>
        <v>5943090229.8199997</v>
      </c>
      <c r="T38" s="42">
        <f t="shared" si="1"/>
        <v>86427</v>
      </c>
      <c r="U38" s="42">
        <f t="shared" si="1"/>
        <v>10591346024.560501</v>
      </c>
      <c r="V38" s="16"/>
    </row>
    <row r="39" spans="1:22" s="9" customFormat="1">
      <c r="A39" s="30">
        <v>32</v>
      </c>
      <c r="B39" s="31" t="s">
        <v>108</v>
      </c>
      <c r="C39" s="32" t="s">
        <v>109</v>
      </c>
      <c r="D39" s="43">
        <v>869</v>
      </c>
      <c r="E39" s="43">
        <v>68344510.749500006</v>
      </c>
      <c r="F39" s="43">
        <v>7956</v>
      </c>
      <c r="G39" s="43">
        <v>333104822.48259997</v>
      </c>
      <c r="H39" s="43">
        <v>3864</v>
      </c>
      <c r="I39" s="43">
        <v>1240850501.5899999</v>
      </c>
      <c r="J39" s="43">
        <v>1021148</v>
      </c>
      <c r="K39" s="43">
        <v>1747081861.4748001</v>
      </c>
      <c r="L39" s="43">
        <f t="shared" ref="L39:L50" si="16">J39+H39+F39+D39</f>
        <v>1033837</v>
      </c>
      <c r="M39" s="43">
        <f t="shared" ref="M39:M50" si="17">K39+I39+G39+E39</f>
        <v>3389381696.2969003</v>
      </c>
      <c r="N39" s="43">
        <v>2938</v>
      </c>
      <c r="O39" s="43">
        <v>3574056215.9400001</v>
      </c>
      <c r="P39" s="43">
        <v>4248</v>
      </c>
      <c r="Q39" s="43">
        <v>2807737051.4200001</v>
      </c>
      <c r="R39" s="43">
        <f t="shared" ref="R39:R50" si="18">N39+P39</f>
        <v>7186</v>
      </c>
      <c r="S39" s="43">
        <f t="shared" ref="S39:S50" si="19">O39+Q39</f>
        <v>6381793267.3600006</v>
      </c>
      <c r="T39" s="43">
        <f t="shared" ref="T39:T50" si="20">R39+L39</f>
        <v>1041023</v>
      </c>
      <c r="U39" s="43">
        <f t="shared" ref="U39:U50" si="21">S39+M39</f>
        <v>9771174963.6569004</v>
      </c>
      <c r="V39" s="16"/>
    </row>
    <row r="40" spans="1:22" s="9" customFormat="1">
      <c r="A40" s="33">
        <v>33</v>
      </c>
      <c r="B40" s="54" t="s">
        <v>93</v>
      </c>
      <c r="C40" s="1" t="s">
        <v>94</v>
      </c>
      <c r="D40" s="44">
        <v>202</v>
      </c>
      <c r="E40" s="44">
        <v>605047626.74000001</v>
      </c>
      <c r="F40" s="44">
        <v>140</v>
      </c>
      <c r="G40" s="44">
        <v>145789792.72</v>
      </c>
      <c r="H40" s="44">
        <v>190</v>
      </c>
      <c r="I40" s="44">
        <v>1994626396.6500001</v>
      </c>
      <c r="J40" s="44">
        <v>1429</v>
      </c>
      <c r="K40" s="44">
        <v>1153500423.8699999</v>
      </c>
      <c r="L40" s="42">
        <f t="shared" si="16"/>
        <v>1961</v>
      </c>
      <c r="M40" s="42">
        <f t="shared" si="17"/>
        <v>3898964239.9799995</v>
      </c>
      <c r="N40" s="44">
        <v>216</v>
      </c>
      <c r="O40" s="44">
        <v>2378557627.23</v>
      </c>
      <c r="P40" s="44">
        <v>294</v>
      </c>
      <c r="Q40" s="44">
        <v>3491540487.6799998</v>
      </c>
      <c r="R40" s="42">
        <f t="shared" si="18"/>
        <v>510</v>
      </c>
      <c r="S40" s="42">
        <f t="shared" si="19"/>
        <v>5870098114.9099998</v>
      </c>
      <c r="T40" s="42">
        <f t="shared" si="20"/>
        <v>2471</v>
      </c>
      <c r="U40" s="42">
        <f t="shared" si="21"/>
        <v>9769062354.8899994</v>
      </c>
      <c r="V40" s="16"/>
    </row>
    <row r="41" spans="1:22" s="9" customFormat="1">
      <c r="A41" s="30">
        <v>34</v>
      </c>
      <c r="B41" s="53" t="s">
        <v>49</v>
      </c>
      <c r="C41" s="32" t="s">
        <v>50</v>
      </c>
      <c r="D41" s="43">
        <v>46</v>
      </c>
      <c r="E41" s="43">
        <v>148074301.22999999</v>
      </c>
      <c r="F41" s="43">
        <v>151</v>
      </c>
      <c r="G41" s="43">
        <v>131684431.31999999</v>
      </c>
      <c r="H41" s="43">
        <v>305</v>
      </c>
      <c r="I41" s="43">
        <v>1131305477.7</v>
      </c>
      <c r="J41" s="43">
        <v>662</v>
      </c>
      <c r="K41" s="43">
        <v>1158640580.0699999</v>
      </c>
      <c r="L41" s="43">
        <f t="shared" si="16"/>
        <v>1164</v>
      </c>
      <c r="M41" s="43">
        <f t="shared" si="17"/>
        <v>2569704790.3200002</v>
      </c>
      <c r="N41" s="43">
        <v>842</v>
      </c>
      <c r="O41" s="43">
        <v>2685449841.4699998</v>
      </c>
      <c r="P41" s="43">
        <v>1214</v>
      </c>
      <c r="Q41" s="43">
        <v>2601195983.3099999</v>
      </c>
      <c r="R41" s="43">
        <f t="shared" si="18"/>
        <v>2056</v>
      </c>
      <c r="S41" s="43">
        <f t="shared" si="19"/>
        <v>5286645824.7799997</v>
      </c>
      <c r="T41" s="43">
        <f t="shared" si="20"/>
        <v>3220</v>
      </c>
      <c r="U41" s="43">
        <f t="shared" si="21"/>
        <v>7856350615.1000004</v>
      </c>
      <c r="V41" s="16"/>
    </row>
    <row r="42" spans="1:22" s="9" customFormat="1">
      <c r="A42" s="33">
        <v>35</v>
      </c>
      <c r="B42" s="54" t="s">
        <v>87</v>
      </c>
      <c r="C42" s="1" t="s">
        <v>88</v>
      </c>
      <c r="D42" s="44">
        <v>281</v>
      </c>
      <c r="E42" s="44">
        <v>1434210216.76</v>
      </c>
      <c r="F42" s="44">
        <v>394</v>
      </c>
      <c r="G42" s="44">
        <v>19936698.280000001</v>
      </c>
      <c r="H42" s="44">
        <v>5228</v>
      </c>
      <c r="I42" s="44">
        <v>453116973.74000001</v>
      </c>
      <c r="J42" s="44">
        <v>26095</v>
      </c>
      <c r="K42" s="44">
        <v>2244185619.6300001</v>
      </c>
      <c r="L42" s="42">
        <f t="shared" si="16"/>
        <v>31998</v>
      </c>
      <c r="M42" s="42">
        <f t="shared" si="17"/>
        <v>4151449508.4099998</v>
      </c>
      <c r="N42" s="44">
        <v>1125</v>
      </c>
      <c r="O42" s="44">
        <v>1922598928.6600001</v>
      </c>
      <c r="P42" s="44">
        <v>660</v>
      </c>
      <c r="Q42" s="44">
        <v>1556533718.72</v>
      </c>
      <c r="R42" s="42">
        <f t="shared" si="18"/>
        <v>1785</v>
      </c>
      <c r="S42" s="42">
        <f t="shared" si="19"/>
        <v>3479132647.3800001</v>
      </c>
      <c r="T42" s="42">
        <f t="shared" si="20"/>
        <v>33783</v>
      </c>
      <c r="U42" s="42">
        <f t="shared" si="21"/>
        <v>7630582155.79</v>
      </c>
      <c r="V42" s="16"/>
    </row>
    <row r="43" spans="1:22" s="9" customFormat="1">
      <c r="A43" s="30">
        <v>36</v>
      </c>
      <c r="B43" s="53" t="s">
        <v>91</v>
      </c>
      <c r="C43" s="32" t="s">
        <v>92</v>
      </c>
      <c r="D43" s="43">
        <v>81</v>
      </c>
      <c r="E43" s="43">
        <v>376136205.13</v>
      </c>
      <c r="F43" s="43">
        <v>337</v>
      </c>
      <c r="G43" s="43">
        <v>224897861.9201</v>
      </c>
      <c r="H43" s="43">
        <v>213</v>
      </c>
      <c r="I43" s="43">
        <v>803543366.30999994</v>
      </c>
      <c r="J43" s="43">
        <v>479</v>
      </c>
      <c r="K43" s="43">
        <v>914512947.60000002</v>
      </c>
      <c r="L43" s="43">
        <f t="shared" ref="L43:L46" si="22">J43+H43+F43+D43</f>
        <v>1110</v>
      </c>
      <c r="M43" s="43">
        <f t="shared" ref="M43:M46" si="23">K43+I43+G43+E43</f>
        <v>2319090380.9600997</v>
      </c>
      <c r="N43" s="43">
        <v>411</v>
      </c>
      <c r="O43" s="43">
        <v>2366733272.6799998</v>
      </c>
      <c r="P43" s="43">
        <v>515</v>
      </c>
      <c r="Q43" s="43">
        <v>2411672619.0599999</v>
      </c>
      <c r="R43" s="43">
        <f t="shared" ref="R43:R46" si="24">N43+P43</f>
        <v>926</v>
      </c>
      <c r="S43" s="43">
        <f t="shared" ref="S43:S46" si="25">O43+Q43</f>
        <v>4778405891.7399998</v>
      </c>
      <c r="T43" s="43">
        <f t="shared" ref="T43:T46" si="26">R43+L43</f>
        <v>2036</v>
      </c>
      <c r="U43" s="43">
        <f t="shared" ref="U43:U46" si="27">S43+M43</f>
        <v>7097496272.7000999</v>
      </c>
      <c r="V43" s="16"/>
    </row>
    <row r="44" spans="1:22" s="9" customFormat="1">
      <c r="A44" s="33">
        <v>37</v>
      </c>
      <c r="B44" s="54" t="s">
        <v>117</v>
      </c>
      <c r="C44" s="1" t="s">
        <v>118</v>
      </c>
      <c r="D44" s="44">
        <v>324</v>
      </c>
      <c r="E44" s="44">
        <v>236311936.71000001</v>
      </c>
      <c r="F44" s="44">
        <v>2908</v>
      </c>
      <c r="G44" s="44">
        <v>355061900.69999999</v>
      </c>
      <c r="H44" s="44">
        <v>183</v>
      </c>
      <c r="I44" s="44">
        <v>375916962.10000002</v>
      </c>
      <c r="J44" s="44">
        <v>909</v>
      </c>
      <c r="K44" s="44">
        <v>354735111.88999999</v>
      </c>
      <c r="L44" s="42">
        <f t="shared" si="22"/>
        <v>4324</v>
      </c>
      <c r="M44" s="42">
        <f t="shared" si="23"/>
        <v>1322025911.4000001</v>
      </c>
      <c r="N44" s="44">
        <v>638</v>
      </c>
      <c r="O44" s="44">
        <v>2629675396.1399999</v>
      </c>
      <c r="P44" s="44">
        <v>1768</v>
      </c>
      <c r="Q44" s="44">
        <v>2488093621.52</v>
      </c>
      <c r="R44" s="42">
        <f t="shared" si="24"/>
        <v>2406</v>
      </c>
      <c r="S44" s="42">
        <f t="shared" si="25"/>
        <v>5117769017.6599998</v>
      </c>
      <c r="T44" s="42">
        <f t="shared" si="26"/>
        <v>6730</v>
      </c>
      <c r="U44" s="42">
        <f t="shared" si="27"/>
        <v>6439794929.0599995</v>
      </c>
      <c r="V44" s="16"/>
    </row>
    <row r="45" spans="1:22" s="9" customFormat="1">
      <c r="A45" s="30">
        <v>38</v>
      </c>
      <c r="B45" s="53" t="s">
        <v>83</v>
      </c>
      <c r="C45" s="32" t="s">
        <v>84</v>
      </c>
      <c r="D45" s="43">
        <v>882</v>
      </c>
      <c r="E45" s="43">
        <v>760742339.40999997</v>
      </c>
      <c r="F45" s="43">
        <v>2051</v>
      </c>
      <c r="G45" s="43">
        <v>448432679.92000002</v>
      </c>
      <c r="H45" s="43">
        <v>1136</v>
      </c>
      <c r="I45" s="43">
        <v>433505472.87</v>
      </c>
      <c r="J45" s="43">
        <v>1566</v>
      </c>
      <c r="K45" s="43">
        <v>681655228.95000005</v>
      </c>
      <c r="L45" s="43">
        <f t="shared" si="22"/>
        <v>5635</v>
      </c>
      <c r="M45" s="43">
        <f t="shared" si="23"/>
        <v>2324335721.1500001</v>
      </c>
      <c r="N45" s="43">
        <v>1138</v>
      </c>
      <c r="O45" s="43">
        <v>1877875622.75</v>
      </c>
      <c r="P45" s="43">
        <v>1159</v>
      </c>
      <c r="Q45" s="43">
        <v>1913596172.6300001</v>
      </c>
      <c r="R45" s="43">
        <f t="shared" si="24"/>
        <v>2297</v>
      </c>
      <c r="S45" s="43">
        <f t="shared" si="25"/>
        <v>3791471795.3800001</v>
      </c>
      <c r="T45" s="43">
        <f t="shared" si="26"/>
        <v>7932</v>
      </c>
      <c r="U45" s="43">
        <f t="shared" si="27"/>
        <v>6115807516.5300007</v>
      </c>
      <c r="V45" s="16"/>
    </row>
    <row r="46" spans="1:22" s="9" customFormat="1">
      <c r="A46" s="33">
        <v>39</v>
      </c>
      <c r="B46" s="54" t="s">
        <v>106</v>
      </c>
      <c r="C46" s="1" t="s">
        <v>107</v>
      </c>
      <c r="D46" s="44">
        <v>798</v>
      </c>
      <c r="E46" s="44">
        <v>870019264.89999998</v>
      </c>
      <c r="F46" s="44">
        <v>5441</v>
      </c>
      <c r="G46" s="44">
        <v>845930321.62</v>
      </c>
      <c r="H46" s="44">
        <v>826</v>
      </c>
      <c r="I46" s="44">
        <v>721777572</v>
      </c>
      <c r="J46" s="44">
        <v>2886</v>
      </c>
      <c r="K46" s="44">
        <v>533299222.95999998</v>
      </c>
      <c r="L46" s="42">
        <f t="shared" si="22"/>
        <v>9951</v>
      </c>
      <c r="M46" s="42">
        <f t="shared" si="23"/>
        <v>2971026381.48</v>
      </c>
      <c r="N46" s="44">
        <v>348</v>
      </c>
      <c r="O46" s="44">
        <v>1478508576.8299999</v>
      </c>
      <c r="P46" s="44">
        <v>359</v>
      </c>
      <c r="Q46" s="44">
        <v>1662368837.1600001</v>
      </c>
      <c r="R46" s="42">
        <f t="shared" si="24"/>
        <v>707</v>
      </c>
      <c r="S46" s="42">
        <f t="shared" si="25"/>
        <v>3140877413.9899998</v>
      </c>
      <c r="T46" s="42">
        <f t="shared" si="26"/>
        <v>10658</v>
      </c>
      <c r="U46" s="42">
        <f t="shared" si="27"/>
        <v>6111903795.4699993</v>
      </c>
      <c r="V46" s="16"/>
    </row>
    <row r="47" spans="1:22" s="9" customFormat="1">
      <c r="A47" s="30">
        <v>40</v>
      </c>
      <c r="B47" s="53" t="s">
        <v>76</v>
      </c>
      <c r="C47" s="32" t="s">
        <v>341</v>
      </c>
      <c r="D47" s="43">
        <v>1183</v>
      </c>
      <c r="E47" s="43">
        <v>152814344.97</v>
      </c>
      <c r="F47" s="43">
        <v>6449</v>
      </c>
      <c r="G47" s="43">
        <v>307092018.54000002</v>
      </c>
      <c r="H47" s="43">
        <v>12227</v>
      </c>
      <c r="I47" s="43">
        <v>1203079195.97</v>
      </c>
      <c r="J47" s="43">
        <v>23252</v>
      </c>
      <c r="K47" s="43">
        <v>1045090723.8</v>
      </c>
      <c r="L47" s="43">
        <f t="shared" si="16"/>
        <v>43111</v>
      </c>
      <c r="M47" s="43">
        <f t="shared" si="17"/>
        <v>2708076283.2799997</v>
      </c>
      <c r="N47" s="43">
        <v>1716</v>
      </c>
      <c r="O47" s="43">
        <v>1619762953.0899999</v>
      </c>
      <c r="P47" s="43">
        <v>34982</v>
      </c>
      <c r="Q47" s="43">
        <v>1622948110.4300001</v>
      </c>
      <c r="R47" s="43">
        <f t="shared" si="18"/>
        <v>36698</v>
      </c>
      <c r="S47" s="43">
        <f t="shared" si="19"/>
        <v>3242711063.52</v>
      </c>
      <c r="T47" s="43">
        <f t="shared" si="20"/>
        <v>79809</v>
      </c>
      <c r="U47" s="43">
        <f t="shared" si="21"/>
        <v>5950787346.7999992</v>
      </c>
      <c r="V47" s="16"/>
    </row>
    <row r="48" spans="1:22" s="9" customFormat="1">
      <c r="A48" s="33">
        <v>41</v>
      </c>
      <c r="B48" s="23" t="s">
        <v>61</v>
      </c>
      <c r="C48" s="1" t="s">
        <v>62</v>
      </c>
      <c r="D48" s="44"/>
      <c r="E48" s="44"/>
      <c r="F48" s="44"/>
      <c r="G48" s="44"/>
      <c r="H48" s="44">
        <v>2230</v>
      </c>
      <c r="I48" s="44">
        <v>1846715089.79</v>
      </c>
      <c r="J48" s="44">
        <v>4417</v>
      </c>
      <c r="K48" s="44">
        <v>1745458258.6199999</v>
      </c>
      <c r="L48" s="42">
        <f t="shared" si="16"/>
        <v>6647</v>
      </c>
      <c r="M48" s="42">
        <f t="shared" si="17"/>
        <v>3592173348.4099998</v>
      </c>
      <c r="N48" s="44">
        <v>228</v>
      </c>
      <c r="O48" s="44">
        <v>1113742519.02</v>
      </c>
      <c r="P48" s="44">
        <v>626</v>
      </c>
      <c r="Q48" s="44">
        <v>1225900000</v>
      </c>
      <c r="R48" s="42">
        <f t="shared" si="18"/>
        <v>854</v>
      </c>
      <c r="S48" s="42">
        <f t="shared" si="19"/>
        <v>2339642519.02</v>
      </c>
      <c r="T48" s="42">
        <f t="shared" si="20"/>
        <v>7501</v>
      </c>
      <c r="U48" s="42">
        <f t="shared" si="21"/>
        <v>5931815867.4300003</v>
      </c>
      <c r="V48" s="16"/>
    </row>
    <row r="49" spans="1:22" s="9" customFormat="1">
      <c r="A49" s="30">
        <v>42</v>
      </c>
      <c r="B49" s="31" t="s">
        <v>234</v>
      </c>
      <c r="C49" s="32" t="s">
        <v>235</v>
      </c>
      <c r="D49" s="43">
        <v>961</v>
      </c>
      <c r="E49" s="43">
        <v>945084153.58000004</v>
      </c>
      <c r="F49" s="43">
        <v>3901</v>
      </c>
      <c r="G49" s="43">
        <v>148701150.53</v>
      </c>
      <c r="H49" s="43">
        <v>18576</v>
      </c>
      <c r="I49" s="43">
        <v>403803452.44</v>
      </c>
      <c r="J49" s="43">
        <v>203963</v>
      </c>
      <c r="K49" s="43">
        <v>1617841115.74</v>
      </c>
      <c r="L49" s="43">
        <f t="shared" si="16"/>
        <v>227401</v>
      </c>
      <c r="M49" s="43">
        <f t="shared" si="17"/>
        <v>3115429872.29</v>
      </c>
      <c r="N49" s="43">
        <v>653</v>
      </c>
      <c r="O49" s="43">
        <v>1322648459.8099999</v>
      </c>
      <c r="P49" s="43">
        <v>387</v>
      </c>
      <c r="Q49" s="43">
        <v>914303142.75</v>
      </c>
      <c r="R49" s="43">
        <f t="shared" si="18"/>
        <v>1040</v>
      </c>
      <c r="S49" s="43">
        <f t="shared" si="19"/>
        <v>2236951602.5599999</v>
      </c>
      <c r="T49" s="43">
        <f t="shared" si="20"/>
        <v>228441</v>
      </c>
      <c r="U49" s="43">
        <f t="shared" si="21"/>
        <v>5352381474.8500004</v>
      </c>
      <c r="V49" s="16"/>
    </row>
    <row r="50" spans="1:22" s="9" customFormat="1">
      <c r="A50" s="33">
        <v>43</v>
      </c>
      <c r="B50" s="54" t="s">
        <v>133</v>
      </c>
      <c r="C50" s="1" t="s">
        <v>134</v>
      </c>
      <c r="D50" s="44">
        <v>140</v>
      </c>
      <c r="E50" s="44">
        <v>1799814812.29</v>
      </c>
      <c r="F50" s="44">
        <v>291</v>
      </c>
      <c r="G50" s="44">
        <v>118975120.38</v>
      </c>
      <c r="H50" s="44">
        <v>218</v>
      </c>
      <c r="I50" s="44">
        <v>395910912.63</v>
      </c>
      <c r="J50" s="44">
        <v>622</v>
      </c>
      <c r="K50" s="44">
        <v>414248402.42000002</v>
      </c>
      <c r="L50" s="42">
        <f t="shared" si="16"/>
        <v>1271</v>
      </c>
      <c r="M50" s="42">
        <f t="shared" si="17"/>
        <v>2728949247.7199998</v>
      </c>
      <c r="N50" s="44">
        <v>320</v>
      </c>
      <c r="O50" s="44">
        <v>477001785.88</v>
      </c>
      <c r="P50" s="44">
        <v>313</v>
      </c>
      <c r="Q50" s="44">
        <v>2139494603.46</v>
      </c>
      <c r="R50" s="42">
        <f t="shared" si="18"/>
        <v>633</v>
      </c>
      <c r="S50" s="42">
        <f t="shared" si="19"/>
        <v>2616496389.3400002</v>
      </c>
      <c r="T50" s="42">
        <f t="shared" si="20"/>
        <v>1904</v>
      </c>
      <c r="U50" s="42">
        <f t="shared" si="21"/>
        <v>5345445637.0599995</v>
      </c>
      <c r="V50" s="16"/>
    </row>
    <row r="51" spans="1:22" s="9" customFormat="1">
      <c r="A51" s="30">
        <v>44</v>
      </c>
      <c r="B51" s="53" t="s">
        <v>79</v>
      </c>
      <c r="C51" s="32" t="s">
        <v>80</v>
      </c>
      <c r="D51" s="43">
        <v>516</v>
      </c>
      <c r="E51" s="43">
        <v>666110543.91999996</v>
      </c>
      <c r="F51" s="43">
        <v>2436</v>
      </c>
      <c r="G51" s="43">
        <v>256167600.25</v>
      </c>
      <c r="H51" s="43">
        <v>151</v>
      </c>
      <c r="I51" s="43">
        <v>356010574.92000002</v>
      </c>
      <c r="J51" s="43">
        <v>2201</v>
      </c>
      <c r="K51" s="43">
        <v>822948787.05999994</v>
      </c>
      <c r="L51" s="43">
        <f t="shared" ref="L51:M58" si="28">J51+H51+F51+D51</f>
        <v>5304</v>
      </c>
      <c r="M51" s="43">
        <f t="shared" si="28"/>
        <v>2101237506.1500001</v>
      </c>
      <c r="N51" s="43">
        <v>329</v>
      </c>
      <c r="O51" s="43">
        <v>1150920431.4200001</v>
      </c>
      <c r="P51" s="43">
        <v>291</v>
      </c>
      <c r="Q51" s="43">
        <v>1288449190.73</v>
      </c>
      <c r="R51" s="43">
        <f t="shared" si="2"/>
        <v>620</v>
      </c>
      <c r="S51" s="43">
        <f t="shared" si="3"/>
        <v>2439369622.1500001</v>
      </c>
      <c r="T51" s="43">
        <f t="shared" ref="T51:U58" si="29">R51+L51</f>
        <v>5924</v>
      </c>
      <c r="U51" s="43">
        <f t="shared" si="29"/>
        <v>4540607128.3000002</v>
      </c>
      <c r="V51" s="16"/>
    </row>
    <row r="52" spans="1:22" s="9" customFormat="1">
      <c r="A52" s="33">
        <v>45</v>
      </c>
      <c r="B52" s="54" t="s">
        <v>99</v>
      </c>
      <c r="C52" s="1" t="s">
        <v>100</v>
      </c>
      <c r="D52" s="44">
        <v>99</v>
      </c>
      <c r="E52" s="44">
        <v>42966327.420000002</v>
      </c>
      <c r="F52" s="44">
        <v>624</v>
      </c>
      <c r="G52" s="44">
        <v>80662985.659999996</v>
      </c>
      <c r="H52" s="44">
        <v>1540</v>
      </c>
      <c r="I52" s="44">
        <v>1344082058.49</v>
      </c>
      <c r="J52" s="44">
        <v>1495</v>
      </c>
      <c r="K52" s="44">
        <v>721648681.33800006</v>
      </c>
      <c r="L52" s="42">
        <f t="shared" si="28"/>
        <v>3758</v>
      </c>
      <c r="M52" s="42">
        <f t="shared" si="28"/>
        <v>2189360052.908</v>
      </c>
      <c r="N52" s="44">
        <v>166</v>
      </c>
      <c r="O52" s="44">
        <v>723318564.55999994</v>
      </c>
      <c r="P52" s="44">
        <v>167</v>
      </c>
      <c r="Q52" s="44">
        <v>1309526405.76</v>
      </c>
      <c r="R52" s="42">
        <f t="shared" si="2"/>
        <v>333</v>
      </c>
      <c r="S52" s="42">
        <f t="shared" si="3"/>
        <v>2032844970.3199999</v>
      </c>
      <c r="T52" s="42">
        <f t="shared" si="29"/>
        <v>4091</v>
      </c>
      <c r="U52" s="42">
        <f t="shared" si="29"/>
        <v>4222205023.2279997</v>
      </c>
      <c r="V52" s="16"/>
    </row>
    <row r="53" spans="1:22" s="9" customFormat="1">
      <c r="A53" s="30">
        <v>46</v>
      </c>
      <c r="B53" s="53" t="s">
        <v>236</v>
      </c>
      <c r="C53" s="32" t="s">
        <v>237</v>
      </c>
      <c r="D53" s="43">
        <v>80</v>
      </c>
      <c r="E53" s="43">
        <v>16023748.74</v>
      </c>
      <c r="F53" s="43">
        <v>32</v>
      </c>
      <c r="G53" s="43">
        <v>911553.51</v>
      </c>
      <c r="H53" s="43">
        <v>3607</v>
      </c>
      <c r="I53" s="43">
        <v>33146808.399999999</v>
      </c>
      <c r="J53" s="43">
        <v>4947</v>
      </c>
      <c r="K53" s="43">
        <v>1699527956.05</v>
      </c>
      <c r="L53" s="43">
        <f t="shared" si="28"/>
        <v>8666</v>
      </c>
      <c r="M53" s="43">
        <f t="shared" si="28"/>
        <v>1749610066.7</v>
      </c>
      <c r="N53" s="43">
        <v>4454</v>
      </c>
      <c r="O53" s="43">
        <v>1667937561.01</v>
      </c>
      <c r="P53" s="43">
        <v>62</v>
      </c>
      <c r="Q53" s="43">
        <v>16693870.859999999</v>
      </c>
      <c r="R53" s="43">
        <f t="shared" si="2"/>
        <v>4516</v>
      </c>
      <c r="S53" s="43">
        <f t="shared" si="3"/>
        <v>1684631431.8699999</v>
      </c>
      <c r="T53" s="43">
        <f t="shared" si="29"/>
        <v>13182</v>
      </c>
      <c r="U53" s="43">
        <f t="shared" si="29"/>
        <v>3434241498.5699997</v>
      </c>
      <c r="V53" s="16"/>
    </row>
    <row r="54" spans="1:22" s="9" customFormat="1">
      <c r="A54" s="33">
        <v>47</v>
      </c>
      <c r="B54" s="54" t="s">
        <v>97</v>
      </c>
      <c r="C54" s="1" t="s">
        <v>98</v>
      </c>
      <c r="D54" s="44">
        <v>271</v>
      </c>
      <c r="E54" s="44">
        <v>372390354.29000002</v>
      </c>
      <c r="F54" s="44">
        <v>22</v>
      </c>
      <c r="G54" s="44">
        <v>11647430.710000001</v>
      </c>
      <c r="H54" s="44">
        <v>41</v>
      </c>
      <c r="I54" s="44">
        <v>110741952.79000001</v>
      </c>
      <c r="J54" s="44">
        <v>356</v>
      </c>
      <c r="K54" s="44">
        <v>67162092.239999995</v>
      </c>
      <c r="L54" s="42">
        <f t="shared" si="28"/>
        <v>690</v>
      </c>
      <c r="M54" s="42">
        <f t="shared" si="28"/>
        <v>561941830.02999997</v>
      </c>
      <c r="N54" s="44">
        <v>31</v>
      </c>
      <c r="O54" s="44">
        <v>1249000000</v>
      </c>
      <c r="P54" s="44">
        <v>45</v>
      </c>
      <c r="Q54" s="44">
        <v>1461250000</v>
      </c>
      <c r="R54" s="42">
        <f t="shared" si="2"/>
        <v>76</v>
      </c>
      <c r="S54" s="42">
        <f t="shared" si="3"/>
        <v>2710250000</v>
      </c>
      <c r="T54" s="42">
        <f t="shared" si="29"/>
        <v>766</v>
      </c>
      <c r="U54" s="42">
        <f t="shared" si="29"/>
        <v>3272191830.0299997</v>
      </c>
      <c r="V54" s="16"/>
    </row>
    <row r="55" spans="1:22" s="9" customFormat="1">
      <c r="A55" s="30">
        <v>48</v>
      </c>
      <c r="B55" s="53" t="s">
        <v>81</v>
      </c>
      <c r="C55" s="32" t="s">
        <v>82</v>
      </c>
      <c r="D55" s="43"/>
      <c r="E55" s="43"/>
      <c r="F55" s="43"/>
      <c r="G55" s="43"/>
      <c r="H55" s="43">
        <v>318</v>
      </c>
      <c r="I55" s="43">
        <v>533757737.45999998</v>
      </c>
      <c r="J55" s="43">
        <v>282</v>
      </c>
      <c r="K55" s="43">
        <v>1103118518.6300001</v>
      </c>
      <c r="L55" s="43">
        <f t="shared" si="28"/>
        <v>600</v>
      </c>
      <c r="M55" s="43">
        <f t="shared" si="28"/>
        <v>1636876256.0900002</v>
      </c>
      <c r="N55" s="43">
        <v>171</v>
      </c>
      <c r="O55" s="43">
        <v>1078152604.53</v>
      </c>
      <c r="P55" s="43">
        <v>174</v>
      </c>
      <c r="Q55" s="43">
        <v>507138706</v>
      </c>
      <c r="R55" s="43">
        <f t="shared" si="2"/>
        <v>345</v>
      </c>
      <c r="S55" s="43">
        <f t="shared" si="3"/>
        <v>1585291310.53</v>
      </c>
      <c r="T55" s="43">
        <f t="shared" si="29"/>
        <v>945</v>
      </c>
      <c r="U55" s="43">
        <f t="shared" si="29"/>
        <v>3222167566.6199999</v>
      </c>
      <c r="V55" s="16"/>
    </row>
    <row r="56" spans="1:22" s="9" customFormat="1">
      <c r="A56" s="33">
        <v>49</v>
      </c>
      <c r="B56" s="54" t="s">
        <v>130</v>
      </c>
      <c r="C56" s="1" t="s">
        <v>355</v>
      </c>
      <c r="D56" s="44">
        <v>137</v>
      </c>
      <c r="E56" s="44">
        <v>13884941.4</v>
      </c>
      <c r="F56" s="44">
        <v>518</v>
      </c>
      <c r="G56" s="44">
        <v>65245046.850000001</v>
      </c>
      <c r="H56" s="44">
        <v>1968</v>
      </c>
      <c r="I56" s="44">
        <v>451575139.55000001</v>
      </c>
      <c r="J56" s="44">
        <v>5271</v>
      </c>
      <c r="K56" s="44">
        <v>1170946660.0801001</v>
      </c>
      <c r="L56" s="42">
        <f t="shared" si="28"/>
        <v>7894</v>
      </c>
      <c r="M56" s="42">
        <f t="shared" si="28"/>
        <v>1701651787.8801</v>
      </c>
      <c r="N56" s="44">
        <v>735</v>
      </c>
      <c r="O56" s="44">
        <v>981797397.13</v>
      </c>
      <c r="P56" s="44">
        <v>104</v>
      </c>
      <c r="Q56" s="44">
        <v>211282095.69</v>
      </c>
      <c r="R56" s="42">
        <f t="shared" si="2"/>
        <v>839</v>
      </c>
      <c r="S56" s="42">
        <f t="shared" si="3"/>
        <v>1193079492.8199999</v>
      </c>
      <c r="T56" s="42">
        <f t="shared" si="29"/>
        <v>8733</v>
      </c>
      <c r="U56" s="42">
        <f t="shared" si="29"/>
        <v>2894731280.7000999</v>
      </c>
      <c r="V56" s="16"/>
    </row>
    <row r="57" spans="1:22" s="9" customFormat="1">
      <c r="A57" s="30">
        <v>50</v>
      </c>
      <c r="B57" s="53" t="s">
        <v>103</v>
      </c>
      <c r="C57" s="32" t="s">
        <v>328</v>
      </c>
      <c r="D57" s="43">
        <v>2148</v>
      </c>
      <c r="E57" s="43">
        <v>42791964.909999996</v>
      </c>
      <c r="F57" s="43">
        <v>8589</v>
      </c>
      <c r="G57" s="43">
        <v>204100351.19999999</v>
      </c>
      <c r="H57" s="43">
        <v>70744</v>
      </c>
      <c r="I57" s="43">
        <v>274997834.72000003</v>
      </c>
      <c r="J57" s="43">
        <v>38781</v>
      </c>
      <c r="K57" s="43">
        <v>592047032.07159996</v>
      </c>
      <c r="L57" s="43">
        <f t="shared" si="28"/>
        <v>120262</v>
      </c>
      <c r="M57" s="43">
        <f t="shared" si="28"/>
        <v>1113937182.9016001</v>
      </c>
      <c r="N57" s="43">
        <v>32228</v>
      </c>
      <c r="O57" s="43">
        <v>1116161231.1800001</v>
      </c>
      <c r="P57" s="43">
        <v>3293</v>
      </c>
      <c r="Q57" s="43">
        <v>637836754.03999996</v>
      </c>
      <c r="R57" s="43">
        <f t="shared" si="2"/>
        <v>35521</v>
      </c>
      <c r="S57" s="43">
        <f t="shared" si="3"/>
        <v>1753997985.22</v>
      </c>
      <c r="T57" s="43">
        <f t="shared" si="29"/>
        <v>155783</v>
      </c>
      <c r="U57" s="43">
        <f t="shared" si="29"/>
        <v>2867935168.1216002</v>
      </c>
      <c r="V57" s="16"/>
    </row>
    <row r="58" spans="1:22" s="9" customFormat="1">
      <c r="A58" s="33">
        <v>51</v>
      </c>
      <c r="B58" s="23" t="s">
        <v>116</v>
      </c>
      <c r="C58" s="1" t="s">
        <v>342</v>
      </c>
      <c r="D58" s="44"/>
      <c r="E58" s="44"/>
      <c r="F58" s="44"/>
      <c r="G58" s="44"/>
      <c r="H58" s="44">
        <v>1616</v>
      </c>
      <c r="I58" s="44">
        <v>829001712.97000003</v>
      </c>
      <c r="J58" s="44">
        <v>1634</v>
      </c>
      <c r="K58" s="44">
        <v>1214272527.5999999</v>
      </c>
      <c r="L58" s="42">
        <f t="shared" si="28"/>
        <v>3250</v>
      </c>
      <c r="M58" s="42">
        <f t="shared" si="28"/>
        <v>2043274240.5699999</v>
      </c>
      <c r="N58" s="44">
        <v>555</v>
      </c>
      <c r="O58" s="44">
        <v>600420339.5</v>
      </c>
      <c r="P58" s="44">
        <v>301</v>
      </c>
      <c r="Q58" s="44">
        <v>215163916.80000001</v>
      </c>
      <c r="R58" s="42">
        <f t="shared" si="2"/>
        <v>856</v>
      </c>
      <c r="S58" s="42">
        <f t="shared" si="3"/>
        <v>815584256.29999995</v>
      </c>
      <c r="T58" s="42">
        <f t="shared" si="29"/>
        <v>4106</v>
      </c>
      <c r="U58" s="42">
        <f t="shared" si="29"/>
        <v>2858858496.8699999</v>
      </c>
      <c r="V58" s="16"/>
    </row>
    <row r="59" spans="1:22" s="9" customFormat="1">
      <c r="A59" s="30">
        <v>52</v>
      </c>
      <c r="B59" s="31" t="s">
        <v>104</v>
      </c>
      <c r="C59" s="32" t="s">
        <v>105</v>
      </c>
      <c r="D59" s="43">
        <v>9356</v>
      </c>
      <c r="E59" s="43">
        <v>629015637.05999994</v>
      </c>
      <c r="F59" s="43">
        <v>14272</v>
      </c>
      <c r="G59" s="43">
        <v>548996841.59060001</v>
      </c>
      <c r="H59" s="43">
        <v>5378</v>
      </c>
      <c r="I59" s="43">
        <v>142529566.77000001</v>
      </c>
      <c r="J59" s="43">
        <v>14653</v>
      </c>
      <c r="K59" s="43">
        <v>396596834.67000002</v>
      </c>
      <c r="L59" s="43">
        <f t="shared" ref="L59:L66" si="30">J59+H59+F59+D59</f>
        <v>43659</v>
      </c>
      <c r="M59" s="43">
        <f t="shared" ref="M59:M66" si="31">K59+I59+G59+E59</f>
        <v>1717138880.0906</v>
      </c>
      <c r="N59" s="43">
        <v>419</v>
      </c>
      <c r="O59" s="43">
        <v>457691851.20999998</v>
      </c>
      <c r="P59" s="43">
        <v>326</v>
      </c>
      <c r="Q59" s="43">
        <v>270084711.94</v>
      </c>
      <c r="R59" s="43">
        <f t="shared" si="2"/>
        <v>745</v>
      </c>
      <c r="S59" s="43">
        <f t="shared" si="3"/>
        <v>727776563.14999998</v>
      </c>
      <c r="T59" s="43">
        <f t="shared" ref="T59:T66" si="32">R59+L59</f>
        <v>44404</v>
      </c>
      <c r="U59" s="43">
        <f t="shared" ref="U59:U66" si="33">S59+M59</f>
        <v>2444915443.2406001</v>
      </c>
      <c r="V59" s="16"/>
    </row>
    <row r="60" spans="1:22" s="9" customFormat="1">
      <c r="A60" s="33">
        <v>53</v>
      </c>
      <c r="B60" s="54" t="s">
        <v>276</v>
      </c>
      <c r="C60" s="1" t="s">
        <v>277</v>
      </c>
      <c r="D60" s="44">
        <v>149</v>
      </c>
      <c r="E60" s="44">
        <v>273825728.70999998</v>
      </c>
      <c r="F60" s="44">
        <v>601</v>
      </c>
      <c r="G60" s="44">
        <v>321794975.08999997</v>
      </c>
      <c r="H60" s="44">
        <v>112</v>
      </c>
      <c r="I60" s="44">
        <v>35456673.439999998</v>
      </c>
      <c r="J60" s="44">
        <v>651</v>
      </c>
      <c r="K60" s="44">
        <v>250502853.72</v>
      </c>
      <c r="L60" s="42">
        <f t="shared" si="30"/>
        <v>1513</v>
      </c>
      <c r="M60" s="42">
        <f t="shared" si="31"/>
        <v>881580230.96000004</v>
      </c>
      <c r="N60" s="44">
        <v>243</v>
      </c>
      <c r="O60" s="44">
        <v>845245547.88999999</v>
      </c>
      <c r="P60" s="44">
        <v>225</v>
      </c>
      <c r="Q60" s="44">
        <v>623627338.52999997</v>
      </c>
      <c r="R60" s="42">
        <f t="shared" si="2"/>
        <v>468</v>
      </c>
      <c r="S60" s="42">
        <f t="shared" si="3"/>
        <v>1468872886.4200001</v>
      </c>
      <c r="T60" s="42">
        <f t="shared" si="32"/>
        <v>1981</v>
      </c>
      <c r="U60" s="42">
        <f t="shared" si="33"/>
        <v>2350453117.3800001</v>
      </c>
      <c r="V60" s="16"/>
    </row>
    <row r="61" spans="1:22" s="9" customFormat="1">
      <c r="A61" s="30">
        <v>54</v>
      </c>
      <c r="B61" s="53" t="s">
        <v>135</v>
      </c>
      <c r="C61" s="32" t="s">
        <v>347</v>
      </c>
      <c r="D61" s="43">
        <v>261</v>
      </c>
      <c r="E61" s="43">
        <v>206751288.50999999</v>
      </c>
      <c r="F61" s="43">
        <v>101</v>
      </c>
      <c r="G61" s="43">
        <v>8870912.6799999997</v>
      </c>
      <c r="H61" s="43">
        <v>276</v>
      </c>
      <c r="I61" s="43">
        <v>577483077.23000002</v>
      </c>
      <c r="J61" s="43">
        <v>1380</v>
      </c>
      <c r="K61" s="43">
        <v>406762184.63</v>
      </c>
      <c r="L61" s="43">
        <f t="shared" si="30"/>
        <v>2018</v>
      </c>
      <c r="M61" s="43">
        <f t="shared" si="31"/>
        <v>1199867463.05</v>
      </c>
      <c r="N61" s="43">
        <v>66</v>
      </c>
      <c r="O61" s="43">
        <v>333937261.42000002</v>
      </c>
      <c r="P61" s="43">
        <v>77</v>
      </c>
      <c r="Q61" s="43">
        <v>657176570.63</v>
      </c>
      <c r="R61" s="43">
        <f t="shared" si="2"/>
        <v>143</v>
      </c>
      <c r="S61" s="43">
        <f t="shared" si="3"/>
        <v>991113832.04999995</v>
      </c>
      <c r="T61" s="43">
        <f t="shared" si="32"/>
        <v>2161</v>
      </c>
      <c r="U61" s="43">
        <f t="shared" si="33"/>
        <v>2190981295.0999999</v>
      </c>
      <c r="V61" s="16"/>
    </row>
    <row r="62" spans="1:22" s="9" customFormat="1">
      <c r="A62" s="33">
        <v>55</v>
      </c>
      <c r="B62" s="54" t="s">
        <v>180</v>
      </c>
      <c r="C62" s="1" t="s">
        <v>181</v>
      </c>
      <c r="D62" s="44">
        <v>146</v>
      </c>
      <c r="E62" s="44">
        <v>12828722.470000001</v>
      </c>
      <c r="F62" s="44">
        <v>232</v>
      </c>
      <c r="G62" s="44">
        <v>5444854.2599999998</v>
      </c>
      <c r="H62" s="44">
        <v>117</v>
      </c>
      <c r="I62" s="44">
        <v>13080694.1</v>
      </c>
      <c r="J62" s="44">
        <v>579</v>
      </c>
      <c r="K62" s="44">
        <v>558670897.34000003</v>
      </c>
      <c r="L62" s="42">
        <f t="shared" si="30"/>
        <v>1074</v>
      </c>
      <c r="M62" s="42">
        <f t="shared" si="31"/>
        <v>590025168.17000008</v>
      </c>
      <c r="N62" s="44">
        <v>140</v>
      </c>
      <c r="O62" s="44">
        <v>1052288184.17</v>
      </c>
      <c r="P62" s="44">
        <v>82</v>
      </c>
      <c r="Q62" s="44">
        <v>513538320.38</v>
      </c>
      <c r="R62" s="42">
        <f t="shared" si="2"/>
        <v>222</v>
      </c>
      <c r="S62" s="42">
        <f t="shared" si="3"/>
        <v>1565826504.55</v>
      </c>
      <c r="T62" s="42">
        <f t="shared" si="32"/>
        <v>1296</v>
      </c>
      <c r="U62" s="42">
        <f t="shared" si="33"/>
        <v>2155851672.7200003</v>
      </c>
      <c r="V62" s="16"/>
    </row>
    <row r="63" spans="1:22" s="9" customFormat="1">
      <c r="A63" s="30">
        <v>56</v>
      </c>
      <c r="B63" s="53" t="s">
        <v>145</v>
      </c>
      <c r="C63" s="32" t="s">
        <v>146</v>
      </c>
      <c r="D63" s="43">
        <v>37</v>
      </c>
      <c r="E63" s="43">
        <v>357102082.58999997</v>
      </c>
      <c r="F63" s="43"/>
      <c r="G63" s="43"/>
      <c r="H63" s="43">
        <v>44</v>
      </c>
      <c r="I63" s="43">
        <v>16089508.65</v>
      </c>
      <c r="J63" s="43">
        <v>435</v>
      </c>
      <c r="K63" s="43">
        <v>173863521.37</v>
      </c>
      <c r="L63" s="43">
        <f t="shared" si="30"/>
        <v>516</v>
      </c>
      <c r="M63" s="43">
        <f t="shared" si="31"/>
        <v>547055112.61000001</v>
      </c>
      <c r="N63" s="43">
        <v>100</v>
      </c>
      <c r="O63" s="43">
        <v>682325008.91999996</v>
      </c>
      <c r="P63" s="43">
        <v>95</v>
      </c>
      <c r="Q63" s="43">
        <v>866699284.44000006</v>
      </c>
      <c r="R63" s="43">
        <f t="shared" si="2"/>
        <v>195</v>
      </c>
      <c r="S63" s="43">
        <f t="shared" si="3"/>
        <v>1549024293.3600001</v>
      </c>
      <c r="T63" s="43">
        <f t="shared" si="32"/>
        <v>711</v>
      </c>
      <c r="U63" s="43">
        <f t="shared" si="33"/>
        <v>2096079405.9700003</v>
      </c>
      <c r="V63" s="16"/>
    </row>
    <row r="64" spans="1:22" s="9" customFormat="1">
      <c r="A64" s="33">
        <v>57</v>
      </c>
      <c r="B64" s="54" t="s">
        <v>114</v>
      </c>
      <c r="C64" s="1" t="s">
        <v>115</v>
      </c>
      <c r="D64" s="44">
        <v>2337</v>
      </c>
      <c r="E64" s="44">
        <v>49434009.109999999</v>
      </c>
      <c r="F64" s="44">
        <v>21274</v>
      </c>
      <c r="G64" s="44">
        <v>328942461.39999998</v>
      </c>
      <c r="H64" s="44">
        <v>21128</v>
      </c>
      <c r="I64" s="44">
        <v>168426685</v>
      </c>
      <c r="J64" s="44">
        <v>52369</v>
      </c>
      <c r="K64" s="44">
        <v>374242801.61000001</v>
      </c>
      <c r="L64" s="42">
        <f t="shared" si="30"/>
        <v>97108</v>
      </c>
      <c r="M64" s="42">
        <f t="shared" si="31"/>
        <v>921045957.12</v>
      </c>
      <c r="N64" s="44">
        <v>7805</v>
      </c>
      <c r="O64" s="44">
        <v>802911171.64999998</v>
      </c>
      <c r="P64" s="44">
        <v>2400</v>
      </c>
      <c r="Q64" s="44">
        <v>317600088.08999997</v>
      </c>
      <c r="R64" s="42">
        <f t="shared" si="2"/>
        <v>10205</v>
      </c>
      <c r="S64" s="42">
        <f t="shared" si="3"/>
        <v>1120511259.74</v>
      </c>
      <c r="T64" s="42">
        <f t="shared" si="32"/>
        <v>107313</v>
      </c>
      <c r="U64" s="42">
        <f t="shared" si="33"/>
        <v>2041557216.8600001</v>
      </c>
      <c r="V64" s="16"/>
    </row>
    <row r="65" spans="1:22" s="9" customFormat="1">
      <c r="A65" s="30">
        <v>58</v>
      </c>
      <c r="B65" s="53" t="s">
        <v>322</v>
      </c>
      <c r="C65" s="32" t="s">
        <v>323</v>
      </c>
      <c r="D65" s="43"/>
      <c r="E65" s="43"/>
      <c r="F65" s="43"/>
      <c r="G65" s="43"/>
      <c r="H65" s="43">
        <v>13</v>
      </c>
      <c r="I65" s="43">
        <v>25162695.489999998</v>
      </c>
      <c r="J65" s="43">
        <v>47</v>
      </c>
      <c r="K65" s="43">
        <v>7541914.8899999997</v>
      </c>
      <c r="L65" s="43">
        <f t="shared" si="30"/>
        <v>60</v>
      </c>
      <c r="M65" s="43">
        <f t="shared" si="31"/>
        <v>32704610.379999999</v>
      </c>
      <c r="N65" s="43">
        <v>2</v>
      </c>
      <c r="O65" s="43">
        <v>600000000</v>
      </c>
      <c r="P65" s="43">
        <v>7</v>
      </c>
      <c r="Q65" s="43">
        <v>1375000000</v>
      </c>
      <c r="R65" s="43">
        <f t="shared" si="2"/>
        <v>9</v>
      </c>
      <c r="S65" s="43">
        <f t="shared" si="3"/>
        <v>1975000000</v>
      </c>
      <c r="T65" s="43">
        <f t="shared" si="32"/>
        <v>69</v>
      </c>
      <c r="U65" s="43">
        <f t="shared" si="33"/>
        <v>2007704610.3800001</v>
      </c>
      <c r="V65" s="16"/>
    </row>
    <row r="66" spans="1:22" s="9" customFormat="1">
      <c r="A66" s="33">
        <v>59</v>
      </c>
      <c r="B66" s="54" t="s">
        <v>110</v>
      </c>
      <c r="C66" s="1" t="s">
        <v>111</v>
      </c>
      <c r="D66" s="44">
        <v>15</v>
      </c>
      <c r="E66" s="44">
        <v>117429.67</v>
      </c>
      <c r="F66" s="44">
        <v>87</v>
      </c>
      <c r="G66" s="44">
        <v>1128781.1599999999</v>
      </c>
      <c r="H66" s="44">
        <v>10970</v>
      </c>
      <c r="I66" s="44">
        <v>466790402.45999998</v>
      </c>
      <c r="J66" s="44">
        <v>175811</v>
      </c>
      <c r="K66" s="44">
        <v>790970535.63999999</v>
      </c>
      <c r="L66" s="42">
        <f t="shared" si="30"/>
        <v>186883</v>
      </c>
      <c r="M66" s="42">
        <f t="shared" si="31"/>
        <v>1259007148.9300001</v>
      </c>
      <c r="N66" s="44">
        <v>3774</v>
      </c>
      <c r="O66" s="44">
        <v>466632147.37</v>
      </c>
      <c r="P66" s="44">
        <v>6234</v>
      </c>
      <c r="Q66" s="44">
        <v>147260786.59</v>
      </c>
      <c r="R66" s="42">
        <f t="shared" si="2"/>
        <v>10008</v>
      </c>
      <c r="S66" s="42">
        <f t="shared" si="3"/>
        <v>613892933.96000004</v>
      </c>
      <c r="T66" s="42">
        <f t="shared" si="32"/>
        <v>196891</v>
      </c>
      <c r="U66" s="42">
        <f t="shared" si="33"/>
        <v>1872900082.8900001</v>
      </c>
      <c r="V66" s="16"/>
    </row>
    <row r="67" spans="1:22" s="9" customFormat="1">
      <c r="A67" s="30">
        <v>60</v>
      </c>
      <c r="B67" s="53" t="s">
        <v>343</v>
      </c>
      <c r="C67" s="32" t="s">
        <v>344</v>
      </c>
      <c r="D67" s="43">
        <v>124</v>
      </c>
      <c r="E67" s="43">
        <v>23311518.390000001</v>
      </c>
      <c r="F67" s="43">
        <v>275</v>
      </c>
      <c r="G67" s="43">
        <v>19687270.27</v>
      </c>
      <c r="H67" s="43">
        <v>25795</v>
      </c>
      <c r="I67" s="43">
        <v>810598043.42999995</v>
      </c>
      <c r="J67" s="43">
        <v>1848</v>
      </c>
      <c r="K67" s="43">
        <v>80858151.840000004</v>
      </c>
      <c r="L67" s="43">
        <f t="shared" ref="L67:M74" si="34">J67+H67+F67+D67</f>
        <v>28042</v>
      </c>
      <c r="M67" s="43">
        <f t="shared" si="34"/>
        <v>934454983.92999995</v>
      </c>
      <c r="N67" s="43">
        <v>550</v>
      </c>
      <c r="O67" s="43">
        <v>65243691.82</v>
      </c>
      <c r="P67" s="43">
        <v>1664</v>
      </c>
      <c r="Q67" s="43">
        <v>798607922.07000005</v>
      </c>
      <c r="R67" s="43">
        <f t="shared" si="2"/>
        <v>2214</v>
      </c>
      <c r="S67" s="43">
        <f t="shared" si="3"/>
        <v>863851613.8900001</v>
      </c>
      <c r="T67" s="43">
        <f t="shared" ref="T67:U74" si="35">R67+L67</f>
        <v>30256</v>
      </c>
      <c r="U67" s="43">
        <f t="shared" si="35"/>
        <v>1798306597.8200002</v>
      </c>
      <c r="V67" s="16"/>
    </row>
    <row r="68" spans="1:22" s="9" customFormat="1">
      <c r="A68" s="33">
        <v>61</v>
      </c>
      <c r="B68" s="23" t="s">
        <v>149</v>
      </c>
      <c r="C68" s="1" t="s">
        <v>150</v>
      </c>
      <c r="D68" s="44">
        <v>135</v>
      </c>
      <c r="E68" s="44">
        <v>282840836.27999997</v>
      </c>
      <c r="F68" s="44">
        <v>227</v>
      </c>
      <c r="G68" s="44">
        <v>28196508.510000002</v>
      </c>
      <c r="H68" s="44">
        <v>167</v>
      </c>
      <c r="I68" s="44">
        <v>293689572.77999997</v>
      </c>
      <c r="J68" s="44">
        <v>663</v>
      </c>
      <c r="K68" s="44">
        <v>180025716.63999999</v>
      </c>
      <c r="L68" s="42">
        <f t="shared" si="34"/>
        <v>1192</v>
      </c>
      <c r="M68" s="42">
        <f t="shared" si="34"/>
        <v>784752634.20999992</v>
      </c>
      <c r="N68" s="44">
        <v>148</v>
      </c>
      <c r="O68" s="44">
        <v>201270355.87</v>
      </c>
      <c r="P68" s="44">
        <v>165</v>
      </c>
      <c r="Q68" s="44">
        <v>569597141.87</v>
      </c>
      <c r="R68" s="42">
        <f t="shared" si="2"/>
        <v>313</v>
      </c>
      <c r="S68" s="42">
        <f t="shared" si="3"/>
        <v>770867497.74000001</v>
      </c>
      <c r="T68" s="42">
        <f t="shared" si="35"/>
        <v>1505</v>
      </c>
      <c r="U68" s="42">
        <f t="shared" si="35"/>
        <v>1555620131.9499998</v>
      </c>
      <c r="V68" s="16"/>
    </row>
    <row r="69" spans="1:22" s="9" customFormat="1">
      <c r="A69" s="30">
        <v>62</v>
      </c>
      <c r="B69" s="31" t="s">
        <v>126</v>
      </c>
      <c r="C69" s="32" t="s">
        <v>127</v>
      </c>
      <c r="D69" s="43">
        <v>502</v>
      </c>
      <c r="E69" s="43">
        <v>8342962.5599999996</v>
      </c>
      <c r="F69" s="43">
        <v>3075</v>
      </c>
      <c r="G69" s="43">
        <v>38981119.799999997</v>
      </c>
      <c r="H69" s="43">
        <v>17056</v>
      </c>
      <c r="I69" s="43">
        <v>122364306.45</v>
      </c>
      <c r="J69" s="43">
        <v>50561</v>
      </c>
      <c r="K69" s="43">
        <v>619966129.97000003</v>
      </c>
      <c r="L69" s="43">
        <f t="shared" si="34"/>
        <v>71194</v>
      </c>
      <c r="M69" s="43">
        <f t="shared" si="34"/>
        <v>789654518.77999997</v>
      </c>
      <c r="N69" s="43">
        <v>9996</v>
      </c>
      <c r="O69" s="43">
        <v>530381301.87</v>
      </c>
      <c r="P69" s="43">
        <v>79</v>
      </c>
      <c r="Q69" s="43">
        <v>2261005.71</v>
      </c>
      <c r="R69" s="43">
        <f t="shared" si="2"/>
        <v>10075</v>
      </c>
      <c r="S69" s="43">
        <f t="shared" si="3"/>
        <v>532642307.57999998</v>
      </c>
      <c r="T69" s="43">
        <f t="shared" si="35"/>
        <v>81269</v>
      </c>
      <c r="U69" s="43">
        <f t="shared" si="35"/>
        <v>1322296826.3599999</v>
      </c>
      <c r="V69" s="16"/>
    </row>
    <row r="70" spans="1:22" s="9" customFormat="1">
      <c r="A70" s="33">
        <v>63</v>
      </c>
      <c r="B70" s="54" t="s">
        <v>141</v>
      </c>
      <c r="C70" s="1" t="s">
        <v>142</v>
      </c>
      <c r="D70" s="44">
        <v>173</v>
      </c>
      <c r="E70" s="44">
        <v>319841595.39999998</v>
      </c>
      <c r="F70" s="44">
        <v>188</v>
      </c>
      <c r="G70" s="44">
        <v>51800595.93</v>
      </c>
      <c r="H70" s="44">
        <v>601</v>
      </c>
      <c r="I70" s="44">
        <v>11335935.220000001</v>
      </c>
      <c r="J70" s="44">
        <v>2092</v>
      </c>
      <c r="K70" s="44">
        <v>140554488.28</v>
      </c>
      <c r="L70" s="42">
        <f t="shared" si="34"/>
        <v>3054</v>
      </c>
      <c r="M70" s="42">
        <f t="shared" si="34"/>
        <v>523532614.82999998</v>
      </c>
      <c r="N70" s="44">
        <v>62</v>
      </c>
      <c r="O70" s="44">
        <v>344078726.70999998</v>
      </c>
      <c r="P70" s="44">
        <v>76</v>
      </c>
      <c r="Q70" s="44">
        <v>448929017.62</v>
      </c>
      <c r="R70" s="42">
        <f t="shared" si="2"/>
        <v>138</v>
      </c>
      <c r="S70" s="42">
        <f t="shared" si="3"/>
        <v>793007744.32999992</v>
      </c>
      <c r="T70" s="42">
        <f t="shared" si="35"/>
        <v>3192</v>
      </c>
      <c r="U70" s="42">
        <f t="shared" si="35"/>
        <v>1316540359.1599998</v>
      </c>
      <c r="V70" s="16"/>
    </row>
    <row r="71" spans="1:22" s="9" customFormat="1">
      <c r="A71" s="30">
        <v>64</v>
      </c>
      <c r="B71" s="53" t="s">
        <v>120</v>
      </c>
      <c r="C71" s="32" t="s">
        <v>121</v>
      </c>
      <c r="D71" s="43"/>
      <c r="E71" s="43"/>
      <c r="F71" s="43"/>
      <c r="G71" s="43"/>
      <c r="H71" s="43">
        <v>9862</v>
      </c>
      <c r="I71" s="43">
        <v>106195377.33</v>
      </c>
      <c r="J71" s="43">
        <v>41088</v>
      </c>
      <c r="K71" s="43">
        <v>640555188.29999995</v>
      </c>
      <c r="L71" s="43">
        <f t="shared" si="34"/>
        <v>50950</v>
      </c>
      <c r="M71" s="43">
        <f t="shared" si="34"/>
        <v>746750565.63</v>
      </c>
      <c r="N71" s="43">
        <v>34120</v>
      </c>
      <c r="O71" s="43">
        <v>544069618.15999997</v>
      </c>
      <c r="P71" s="43">
        <v>256</v>
      </c>
      <c r="Q71" s="43">
        <v>6319927.2400000002</v>
      </c>
      <c r="R71" s="43">
        <f t="shared" si="2"/>
        <v>34376</v>
      </c>
      <c r="S71" s="43">
        <f t="shared" si="3"/>
        <v>550389545.39999998</v>
      </c>
      <c r="T71" s="43">
        <f t="shared" si="35"/>
        <v>85326</v>
      </c>
      <c r="U71" s="43">
        <f t="shared" si="35"/>
        <v>1297140111.03</v>
      </c>
      <c r="V71" s="16"/>
    </row>
    <row r="72" spans="1:22" s="9" customFormat="1">
      <c r="A72" s="33">
        <v>65</v>
      </c>
      <c r="B72" s="54" t="s">
        <v>153</v>
      </c>
      <c r="C72" s="1" t="s">
        <v>154</v>
      </c>
      <c r="D72" s="44">
        <v>312</v>
      </c>
      <c r="E72" s="44">
        <v>240975778.69999999</v>
      </c>
      <c r="F72" s="44">
        <v>440</v>
      </c>
      <c r="G72" s="44">
        <v>26764410.100000001</v>
      </c>
      <c r="H72" s="44">
        <v>209</v>
      </c>
      <c r="I72" s="44">
        <v>7170925.7199999997</v>
      </c>
      <c r="J72" s="44">
        <v>330</v>
      </c>
      <c r="K72" s="44">
        <v>352457477.07999998</v>
      </c>
      <c r="L72" s="42">
        <f t="shared" si="34"/>
        <v>1291</v>
      </c>
      <c r="M72" s="42">
        <f t="shared" si="34"/>
        <v>627368591.60000002</v>
      </c>
      <c r="N72" s="44">
        <v>196</v>
      </c>
      <c r="O72" s="44">
        <v>393662577.04000002</v>
      </c>
      <c r="P72" s="44">
        <v>226</v>
      </c>
      <c r="Q72" s="44">
        <v>261005883.37</v>
      </c>
      <c r="R72" s="42">
        <f t="shared" si="2"/>
        <v>422</v>
      </c>
      <c r="S72" s="42">
        <f t="shared" si="3"/>
        <v>654668460.41000009</v>
      </c>
      <c r="T72" s="42">
        <f t="shared" si="35"/>
        <v>1713</v>
      </c>
      <c r="U72" s="42">
        <f t="shared" si="35"/>
        <v>1282037052.0100002</v>
      </c>
      <c r="V72" s="16"/>
    </row>
    <row r="73" spans="1:22" s="9" customFormat="1">
      <c r="A73" s="30">
        <v>66</v>
      </c>
      <c r="B73" s="53" t="s">
        <v>151</v>
      </c>
      <c r="C73" s="32" t="s">
        <v>152</v>
      </c>
      <c r="D73" s="43">
        <v>496</v>
      </c>
      <c r="E73" s="43">
        <v>429718772.95999998</v>
      </c>
      <c r="F73" s="43">
        <v>1976</v>
      </c>
      <c r="G73" s="43">
        <v>118340782.78</v>
      </c>
      <c r="H73" s="43">
        <v>842</v>
      </c>
      <c r="I73" s="43">
        <v>21003660.297699999</v>
      </c>
      <c r="J73" s="43">
        <v>877</v>
      </c>
      <c r="K73" s="43">
        <v>81226278.219999999</v>
      </c>
      <c r="L73" s="43">
        <f t="shared" si="34"/>
        <v>4191</v>
      </c>
      <c r="M73" s="43">
        <f t="shared" si="34"/>
        <v>650289494.25769997</v>
      </c>
      <c r="N73" s="43">
        <v>940</v>
      </c>
      <c r="O73" s="43">
        <v>160955215.19</v>
      </c>
      <c r="P73" s="43">
        <v>420</v>
      </c>
      <c r="Q73" s="43">
        <v>455959520.13</v>
      </c>
      <c r="R73" s="43">
        <f t="shared" si="2"/>
        <v>1360</v>
      </c>
      <c r="S73" s="43">
        <f t="shared" si="3"/>
        <v>616914735.31999993</v>
      </c>
      <c r="T73" s="43">
        <f t="shared" si="35"/>
        <v>5551</v>
      </c>
      <c r="U73" s="43">
        <f t="shared" si="35"/>
        <v>1267204229.5776999</v>
      </c>
      <c r="V73" s="16"/>
    </row>
    <row r="74" spans="1:22" s="9" customFormat="1">
      <c r="A74" s="33">
        <v>67</v>
      </c>
      <c r="B74" s="54" t="s">
        <v>128</v>
      </c>
      <c r="C74" s="1" t="s">
        <v>129</v>
      </c>
      <c r="D74" s="44">
        <v>1208</v>
      </c>
      <c r="E74" s="44">
        <v>19704731.18</v>
      </c>
      <c r="F74" s="44">
        <v>14314</v>
      </c>
      <c r="G74" s="44">
        <v>298719175.35000002</v>
      </c>
      <c r="H74" s="44">
        <v>7238</v>
      </c>
      <c r="I74" s="44">
        <v>95747464.549999997</v>
      </c>
      <c r="J74" s="44">
        <v>24955</v>
      </c>
      <c r="K74" s="44">
        <v>250844761.21000001</v>
      </c>
      <c r="L74" s="42">
        <f t="shared" si="34"/>
        <v>47715</v>
      </c>
      <c r="M74" s="42">
        <f t="shared" si="34"/>
        <v>665016132.28999996</v>
      </c>
      <c r="N74" s="44">
        <v>16417</v>
      </c>
      <c r="O74" s="44">
        <v>502287097.74000001</v>
      </c>
      <c r="P74" s="44">
        <v>426</v>
      </c>
      <c r="Q74" s="44">
        <v>68003636.560000002</v>
      </c>
      <c r="R74" s="42">
        <f t="shared" si="2"/>
        <v>16843</v>
      </c>
      <c r="S74" s="42">
        <f t="shared" si="3"/>
        <v>570290734.29999995</v>
      </c>
      <c r="T74" s="42">
        <f t="shared" si="35"/>
        <v>64558</v>
      </c>
      <c r="U74" s="42">
        <f t="shared" si="35"/>
        <v>1235306866.5899999</v>
      </c>
      <c r="V74" s="16"/>
    </row>
    <row r="75" spans="1:22" s="9" customFormat="1">
      <c r="A75" s="30">
        <v>68</v>
      </c>
      <c r="B75" s="53" t="s">
        <v>112</v>
      </c>
      <c r="C75" s="32" t="s">
        <v>113</v>
      </c>
      <c r="D75" s="43">
        <v>41</v>
      </c>
      <c r="E75" s="43">
        <v>30940283.350000001</v>
      </c>
      <c r="F75" s="43">
        <v>19</v>
      </c>
      <c r="G75" s="43">
        <v>31443017.620000001</v>
      </c>
      <c r="H75" s="43">
        <v>44</v>
      </c>
      <c r="I75" s="43">
        <v>37467039.310000002</v>
      </c>
      <c r="J75" s="43">
        <v>390</v>
      </c>
      <c r="K75" s="43">
        <v>305822213.35000002</v>
      </c>
      <c r="L75" s="43">
        <f t="shared" ref="L75:L90" si="36">J75+H75+F75+D75</f>
        <v>494</v>
      </c>
      <c r="M75" s="43">
        <f t="shared" ref="M75:M90" si="37">K75+I75+G75+E75</f>
        <v>405672553.63000005</v>
      </c>
      <c r="N75" s="43">
        <v>43</v>
      </c>
      <c r="O75" s="43">
        <v>545856572.94000006</v>
      </c>
      <c r="P75" s="43">
        <v>41</v>
      </c>
      <c r="Q75" s="43">
        <v>203195614.69999999</v>
      </c>
      <c r="R75" s="43">
        <f t="shared" si="2"/>
        <v>84</v>
      </c>
      <c r="S75" s="43">
        <f t="shared" si="3"/>
        <v>749052187.6400001</v>
      </c>
      <c r="T75" s="43">
        <f t="shared" ref="T75:T90" si="38">R75+L75</f>
        <v>578</v>
      </c>
      <c r="U75" s="43">
        <f t="shared" ref="U75:U90" si="39">S75+M75</f>
        <v>1154724741.2700002</v>
      </c>
      <c r="V75" s="16"/>
    </row>
    <row r="76" spans="1:22" s="9" customFormat="1">
      <c r="A76" s="33">
        <v>69</v>
      </c>
      <c r="B76" s="54" t="s">
        <v>122</v>
      </c>
      <c r="C76" s="1" t="s">
        <v>123</v>
      </c>
      <c r="D76" s="44">
        <v>520</v>
      </c>
      <c r="E76" s="44">
        <v>55976152.670000002</v>
      </c>
      <c r="F76" s="44">
        <v>3172</v>
      </c>
      <c r="G76" s="44">
        <v>310134535.86000001</v>
      </c>
      <c r="H76" s="44">
        <v>591</v>
      </c>
      <c r="I76" s="44">
        <v>84073190.340000004</v>
      </c>
      <c r="J76" s="44">
        <v>1809</v>
      </c>
      <c r="K76" s="44">
        <v>78146163.680000007</v>
      </c>
      <c r="L76" s="42">
        <f t="shared" si="36"/>
        <v>6092</v>
      </c>
      <c r="M76" s="42">
        <f t="shared" si="37"/>
        <v>528330042.55000001</v>
      </c>
      <c r="N76" s="44">
        <v>2820</v>
      </c>
      <c r="O76" s="44">
        <v>421266340.69999999</v>
      </c>
      <c r="P76" s="44">
        <v>999</v>
      </c>
      <c r="Q76" s="44">
        <v>168527833.75999999</v>
      </c>
      <c r="R76" s="42">
        <f t="shared" si="2"/>
        <v>3819</v>
      </c>
      <c r="S76" s="42">
        <f t="shared" si="3"/>
        <v>589794174.46000004</v>
      </c>
      <c r="T76" s="42">
        <f t="shared" si="38"/>
        <v>9911</v>
      </c>
      <c r="U76" s="42">
        <f t="shared" si="39"/>
        <v>1118124217.01</v>
      </c>
      <c r="V76" s="16"/>
    </row>
    <row r="77" spans="1:22" s="9" customFormat="1">
      <c r="A77" s="30">
        <v>70</v>
      </c>
      <c r="B77" s="53" t="s">
        <v>136</v>
      </c>
      <c r="C77" s="32" t="s">
        <v>137</v>
      </c>
      <c r="D77" s="43">
        <v>6894</v>
      </c>
      <c r="E77" s="43">
        <v>284085008.07999998</v>
      </c>
      <c r="F77" s="43">
        <v>6132</v>
      </c>
      <c r="G77" s="43">
        <v>170905441.34999999</v>
      </c>
      <c r="H77" s="43">
        <v>3594</v>
      </c>
      <c r="I77" s="43">
        <v>107582151.78</v>
      </c>
      <c r="J77" s="43">
        <v>2824</v>
      </c>
      <c r="K77" s="43">
        <v>176860408.87</v>
      </c>
      <c r="L77" s="43">
        <f t="shared" si="36"/>
        <v>19444</v>
      </c>
      <c r="M77" s="43">
        <f t="shared" si="37"/>
        <v>739433010.07999992</v>
      </c>
      <c r="N77" s="43">
        <v>203</v>
      </c>
      <c r="O77" s="43">
        <v>139879639.88</v>
      </c>
      <c r="P77" s="43">
        <v>213</v>
      </c>
      <c r="Q77" s="43">
        <v>178252029.75</v>
      </c>
      <c r="R77" s="43">
        <f t="shared" si="2"/>
        <v>416</v>
      </c>
      <c r="S77" s="43">
        <f t="shared" si="3"/>
        <v>318131669.63</v>
      </c>
      <c r="T77" s="43">
        <f t="shared" si="38"/>
        <v>19860</v>
      </c>
      <c r="U77" s="43">
        <f t="shared" si="39"/>
        <v>1057564679.7099999</v>
      </c>
      <c r="V77" s="16"/>
    </row>
    <row r="78" spans="1:22" s="9" customFormat="1">
      <c r="A78" s="33">
        <v>71</v>
      </c>
      <c r="B78" s="23" t="s">
        <v>188</v>
      </c>
      <c r="C78" s="1" t="s">
        <v>189</v>
      </c>
      <c r="D78" s="44">
        <v>37</v>
      </c>
      <c r="E78" s="44">
        <v>130165954.8</v>
      </c>
      <c r="F78" s="44">
        <v>271</v>
      </c>
      <c r="G78" s="44">
        <v>265833806.24000001</v>
      </c>
      <c r="H78" s="44">
        <v>47</v>
      </c>
      <c r="I78" s="44">
        <v>29476330.18</v>
      </c>
      <c r="J78" s="44">
        <v>1209</v>
      </c>
      <c r="K78" s="44">
        <v>106817613.47</v>
      </c>
      <c r="L78" s="42">
        <f t="shared" si="36"/>
        <v>1564</v>
      </c>
      <c r="M78" s="42">
        <f t="shared" si="37"/>
        <v>532293704.69</v>
      </c>
      <c r="N78" s="44">
        <v>124</v>
      </c>
      <c r="O78" s="44">
        <v>350880000</v>
      </c>
      <c r="P78" s="44">
        <v>29</v>
      </c>
      <c r="Q78" s="44">
        <v>140500000</v>
      </c>
      <c r="R78" s="42">
        <f t="shared" si="2"/>
        <v>153</v>
      </c>
      <c r="S78" s="42">
        <f t="shared" si="3"/>
        <v>491380000</v>
      </c>
      <c r="T78" s="42">
        <f t="shared" si="38"/>
        <v>1717</v>
      </c>
      <c r="U78" s="42">
        <f t="shared" si="39"/>
        <v>1023673704.6900001</v>
      </c>
      <c r="V78" s="16"/>
    </row>
    <row r="79" spans="1:22" s="9" customFormat="1">
      <c r="A79" s="30">
        <v>72</v>
      </c>
      <c r="B79" s="31" t="s">
        <v>238</v>
      </c>
      <c r="C79" s="32" t="s">
        <v>329</v>
      </c>
      <c r="D79" s="43">
        <v>55</v>
      </c>
      <c r="E79" s="43">
        <v>1642879.36</v>
      </c>
      <c r="F79" s="43">
        <v>858</v>
      </c>
      <c r="G79" s="43">
        <v>17917231.899999999</v>
      </c>
      <c r="H79" s="43">
        <v>11055</v>
      </c>
      <c r="I79" s="43">
        <v>352003353.31</v>
      </c>
      <c r="J79" s="43">
        <v>6849</v>
      </c>
      <c r="K79" s="43">
        <v>253057249.88999999</v>
      </c>
      <c r="L79" s="43">
        <f t="shared" si="36"/>
        <v>18817</v>
      </c>
      <c r="M79" s="43">
        <f t="shared" si="37"/>
        <v>624620714.46000004</v>
      </c>
      <c r="N79" s="43">
        <v>1630</v>
      </c>
      <c r="O79" s="43">
        <v>120510392.04000001</v>
      </c>
      <c r="P79" s="43">
        <v>1169</v>
      </c>
      <c r="Q79" s="43">
        <v>201449137.66</v>
      </c>
      <c r="R79" s="43">
        <f t="shared" si="2"/>
        <v>2799</v>
      </c>
      <c r="S79" s="43">
        <f t="shared" si="3"/>
        <v>321959529.69999999</v>
      </c>
      <c r="T79" s="43">
        <f t="shared" si="38"/>
        <v>21616</v>
      </c>
      <c r="U79" s="43">
        <f t="shared" si="39"/>
        <v>946580244.16000009</v>
      </c>
      <c r="V79" s="16"/>
    </row>
    <row r="80" spans="1:22" s="9" customFormat="1">
      <c r="A80" s="33">
        <v>73</v>
      </c>
      <c r="B80" s="54" t="s">
        <v>155</v>
      </c>
      <c r="C80" s="1" t="s">
        <v>156</v>
      </c>
      <c r="D80" s="44">
        <v>20</v>
      </c>
      <c r="E80" s="44">
        <v>31030140.199999999</v>
      </c>
      <c r="F80" s="44">
        <v>119</v>
      </c>
      <c r="G80" s="44">
        <v>32276774.629999999</v>
      </c>
      <c r="H80" s="44">
        <v>78</v>
      </c>
      <c r="I80" s="44">
        <v>43426238.369999997</v>
      </c>
      <c r="J80" s="44">
        <v>738</v>
      </c>
      <c r="K80" s="44">
        <v>98207148</v>
      </c>
      <c r="L80" s="42">
        <f t="shared" si="36"/>
        <v>955</v>
      </c>
      <c r="M80" s="42">
        <f t="shared" si="37"/>
        <v>204940301.19999999</v>
      </c>
      <c r="N80" s="44">
        <v>90</v>
      </c>
      <c r="O80" s="44">
        <v>385086744.5</v>
      </c>
      <c r="P80" s="44">
        <v>88</v>
      </c>
      <c r="Q80" s="44">
        <v>353094210</v>
      </c>
      <c r="R80" s="42">
        <f t="shared" si="2"/>
        <v>178</v>
      </c>
      <c r="S80" s="42">
        <f t="shared" si="3"/>
        <v>738180954.5</v>
      </c>
      <c r="T80" s="42">
        <f t="shared" si="38"/>
        <v>1133</v>
      </c>
      <c r="U80" s="42">
        <f t="shared" si="39"/>
        <v>943121255.70000005</v>
      </c>
      <c r="V80" s="16"/>
    </row>
    <row r="81" spans="1:22" s="9" customFormat="1">
      <c r="A81" s="30">
        <v>74</v>
      </c>
      <c r="B81" s="53" t="s">
        <v>119</v>
      </c>
      <c r="C81" s="32" t="s">
        <v>346</v>
      </c>
      <c r="D81" s="43">
        <v>4</v>
      </c>
      <c r="E81" s="43">
        <v>8550</v>
      </c>
      <c r="F81" s="43"/>
      <c r="G81" s="43"/>
      <c r="H81" s="43">
        <v>1438</v>
      </c>
      <c r="I81" s="43">
        <v>1772121.66</v>
      </c>
      <c r="J81" s="43">
        <v>3350</v>
      </c>
      <c r="K81" s="43">
        <v>9565592.0399999991</v>
      </c>
      <c r="L81" s="43">
        <f t="shared" si="36"/>
        <v>4792</v>
      </c>
      <c r="M81" s="43">
        <f t="shared" si="37"/>
        <v>11346263.699999999</v>
      </c>
      <c r="N81" s="43">
        <v>6043</v>
      </c>
      <c r="O81" s="43">
        <v>457361397.88</v>
      </c>
      <c r="P81" s="43">
        <v>3458</v>
      </c>
      <c r="Q81" s="43">
        <v>449508633.5</v>
      </c>
      <c r="R81" s="43">
        <f t="shared" si="2"/>
        <v>9501</v>
      </c>
      <c r="S81" s="43">
        <f t="shared" si="3"/>
        <v>906870031.38</v>
      </c>
      <c r="T81" s="43">
        <f t="shared" si="38"/>
        <v>14293</v>
      </c>
      <c r="U81" s="43">
        <f t="shared" si="39"/>
        <v>918216295.08000004</v>
      </c>
      <c r="V81" s="16"/>
    </row>
    <row r="82" spans="1:22" s="9" customFormat="1">
      <c r="A82" s="33">
        <v>75</v>
      </c>
      <c r="B82" s="54" t="s">
        <v>326</v>
      </c>
      <c r="C82" s="1" t="s">
        <v>327</v>
      </c>
      <c r="D82" s="44"/>
      <c r="E82" s="44"/>
      <c r="F82" s="44"/>
      <c r="G82" s="44"/>
      <c r="H82" s="44"/>
      <c r="I82" s="44"/>
      <c r="J82" s="44">
        <v>12</v>
      </c>
      <c r="K82" s="44">
        <v>13215.81</v>
      </c>
      <c r="L82" s="42">
        <f t="shared" ref="L82:L89" si="40">J82+H82+F82+D82</f>
        <v>12</v>
      </c>
      <c r="M82" s="42">
        <f t="shared" ref="M82:M89" si="41">K82+I82+G82+E82</f>
        <v>13215.81</v>
      </c>
      <c r="N82" s="44">
        <v>356</v>
      </c>
      <c r="O82" s="44">
        <v>441461247.13999999</v>
      </c>
      <c r="P82" s="44">
        <v>688</v>
      </c>
      <c r="Q82" s="44">
        <v>441446650.16000003</v>
      </c>
      <c r="R82" s="42">
        <f t="shared" si="2"/>
        <v>1044</v>
      </c>
      <c r="S82" s="42">
        <f t="shared" si="3"/>
        <v>882907897.29999995</v>
      </c>
      <c r="T82" s="42">
        <f t="shared" ref="T82:T89" si="42">R82+L82</f>
        <v>1056</v>
      </c>
      <c r="U82" s="42">
        <f t="shared" ref="U82:U89" si="43">S82+M82</f>
        <v>882921113.1099999</v>
      </c>
      <c r="V82" s="16"/>
    </row>
    <row r="83" spans="1:22" s="9" customFormat="1">
      <c r="A83" s="30">
        <v>76</v>
      </c>
      <c r="B83" s="53" t="s">
        <v>143</v>
      </c>
      <c r="C83" s="32" t="s">
        <v>144</v>
      </c>
      <c r="D83" s="43">
        <v>9</v>
      </c>
      <c r="E83" s="43">
        <v>12587958.83</v>
      </c>
      <c r="F83" s="43">
        <v>196</v>
      </c>
      <c r="G83" s="43">
        <v>43155412.979999997</v>
      </c>
      <c r="H83" s="43">
        <v>624</v>
      </c>
      <c r="I83" s="43">
        <v>222225997.97999999</v>
      </c>
      <c r="J83" s="43">
        <v>805</v>
      </c>
      <c r="K83" s="43">
        <v>216646015.77000001</v>
      </c>
      <c r="L83" s="43">
        <f t="shared" si="40"/>
        <v>1634</v>
      </c>
      <c r="M83" s="43">
        <f t="shared" si="41"/>
        <v>494615385.56</v>
      </c>
      <c r="N83" s="43">
        <v>194</v>
      </c>
      <c r="O83" s="43">
        <v>173195628.69</v>
      </c>
      <c r="P83" s="43">
        <v>170</v>
      </c>
      <c r="Q83" s="43">
        <v>148217584.00999999</v>
      </c>
      <c r="R83" s="43">
        <f t="shared" si="2"/>
        <v>364</v>
      </c>
      <c r="S83" s="43">
        <f t="shared" si="3"/>
        <v>321413212.69999999</v>
      </c>
      <c r="T83" s="43">
        <f t="shared" si="42"/>
        <v>1998</v>
      </c>
      <c r="U83" s="43">
        <f t="shared" si="43"/>
        <v>816028598.25999999</v>
      </c>
      <c r="V83" s="16"/>
    </row>
    <row r="84" spans="1:22" s="9" customFormat="1">
      <c r="A84" s="33">
        <v>77</v>
      </c>
      <c r="B84" s="54" t="s">
        <v>131</v>
      </c>
      <c r="C84" s="1" t="s">
        <v>132</v>
      </c>
      <c r="D84" s="44">
        <v>1871</v>
      </c>
      <c r="E84" s="44">
        <v>34928048.93</v>
      </c>
      <c r="F84" s="44">
        <v>11430</v>
      </c>
      <c r="G84" s="44">
        <v>272283693.03320003</v>
      </c>
      <c r="H84" s="44">
        <v>5771</v>
      </c>
      <c r="I84" s="44">
        <v>76368219.390000001</v>
      </c>
      <c r="J84" s="44">
        <v>9672</v>
      </c>
      <c r="K84" s="44">
        <v>109166314.45</v>
      </c>
      <c r="L84" s="42">
        <f t="shared" si="40"/>
        <v>28744</v>
      </c>
      <c r="M84" s="42">
        <f t="shared" si="41"/>
        <v>492746275.80320007</v>
      </c>
      <c r="N84" s="44">
        <v>4635</v>
      </c>
      <c r="O84" s="44">
        <v>292613735.89999998</v>
      </c>
      <c r="P84" s="44">
        <v>200</v>
      </c>
      <c r="Q84" s="44">
        <v>22468473.5</v>
      </c>
      <c r="R84" s="42">
        <f t="shared" si="2"/>
        <v>4835</v>
      </c>
      <c r="S84" s="42">
        <f t="shared" si="3"/>
        <v>315082209.39999998</v>
      </c>
      <c r="T84" s="42">
        <f t="shared" si="42"/>
        <v>33579</v>
      </c>
      <c r="U84" s="42">
        <f t="shared" si="43"/>
        <v>807828485.2032001</v>
      </c>
      <c r="V84" s="16"/>
    </row>
    <row r="85" spans="1:22" s="9" customFormat="1">
      <c r="A85" s="30">
        <v>78</v>
      </c>
      <c r="B85" s="53" t="s">
        <v>161</v>
      </c>
      <c r="C85" s="32" t="s">
        <v>162</v>
      </c>
      <c r="D85" s="43">
        <v>1097</v>
      </c>
      <c r="E85" s="43">
        <v>17448802.32</v>
      </c>
      <c r="F85" s="43">
        <v>14962</v>
      </c>
      <c r="G85" s="43">
        <v>277666365.57249999</v>
      </c>
      <c r="H85" s="43">
        <v>3653</v>
      </c>
      <c r="I85" s="43">
        <v>52361882.468900003</v>
      </c>
      <c r="J85" s="43">
        <v>13737</v>
      </c>
      <c r="K85" s="43">
        <v>109840986.4281</v>
      </c>
      <c r="L85" s="43">
        <f t="shared" si="40"/>
        <v>33449</v>
      </c>
      <c r="M85" s="43">
        <f t="shared" si="41"/>
        <v>457318036.7895</v>
      </c>
      <c r="N85" s="43">
        <v>5383</v>
      </c>
      <c r="O85" s="43">
        <v>324168389.62</v>
      </c>
      <c r="P85" s="43">
        <v>84</v>
      </c>
      <c r="Q85" s="43">
        <v>6404796.1299999999</v>
      </c>
      <c r="R85" s="43">
        <f t="shared" si="2"/>
        <v>5467</v>
      </c>
      <c r="S85" s="43">
        <f t="shared" si="3"/>
        <v>330573185.75</v>
      </c>
      <c r="T85" s="43">
        <f t="shared" si="42"/>
        <v>38916</v>
      </c>
      <c r="U85" s="43">
        <f t="shared" si="43"/>
        <v>787891222.5395</v>
      </c>
      <c r="V85" s="16"/>
    </row>
    <row r="86" spans="1:22" s="9" customFormat="1">
      <c r="A86" s="33">
        <v>79</v>
      </c>
      <c r="B86" s="54" t="s">
        <v>95</v>
      </c>
      <c r="C86" s="1" t="s">
        <v>96</v>
      </c>
      <c r="D86" s="44">
        <v>96</v>
      </c>
      <c r="E86" s="44">
        <v>271764850.61000001</v>
      </c>
      <c r="F86" s="44">
        <v>18</v>
      </c>
      <c r="G86" s="44">
        <v>11001765.99</v>
      </c>
      <c r="H86" s="44">
        <v>56</v>
      </c>
      <c r="I86" s="44">
        <v>4659458.8600000003</v>
      </c>
      <c r="J86" s="44">
        <v>248</v>
      </c>
      <c r="K86" s="44">
        <v>43348778.659999996</v>
      </c>
      <c r="L86" s="42">
        <f t="shared" si="40"/>
        <v>418</v>
      </c>
      <c r="M86" s="42">
        <f t="shared" si="41"/>
        <v>330774854.12</v>
      </c>
      <c r="N86" s="44">
        <v>42</v>
      </c>
      <c r="O86" s="44">
        <v>75324523.709999993</v>
      </c>
      <c r="P86" s="44">
        <v>170</v>
      </c>
      <c r="Q86" s="44">
        <v>332823068.81</v>
      </c>
      <c r="R86" s="42">
        <f t="shared" si="2"/>
        <v>212</v>
      </c>
      <c r="S86" s="42">
        <f t="shared" si="3"/>
        <v>408147592.51999998</v>
      </c>
      <c r="T86" s="42">
        <f t="shared" si="42"/>
        <v>630</v>
      </c>
      <c r="U86" s="42">
        <f t="shared" si="43"/>
        <v>738922446.63999999</v>
      </c>
      <c r="V86" s="16"/>
    </row>
    <row r="87" spans="1:22" s="9" customFormat="1">
      <c r="A87" s="30">
        <v>80</v>
      </c>
      <c r="B87" s="53" t="s">
        <v>101</v>
      </c>
      <c r="C87" s="32" t="s">
        <v>102</v>
      </c>
      <c r="D87" s="43">
        <v>18</v>
      </c>
      <c r="E87" s="43">
        <v>1252209.1399999999</v>
      </c>
      <c r="F87" s="43">
        <v>751</v>
      </c>
      <c r="G87" s="43">
        <v>193224952.47</v>
      </c>
      <c r="H87" s="43">
        <v>719</v>
      </c>
      <c r="I87" s="43">
        <v>94267854.269999996</v>
      </c>
      <c r="J87" s="43">
        <v>2065</v>
      </c>
      <c r="K87" s="43">
        <v>85221215.200000003</v>
      </c>
      <c r="L87" s="43">
        <f t="shared" si="40"/>
        <v>3553</v>
      </c>
      <c r="M87" s="43">
        <f t="shared" si="41"/>
        <v>373966231.07999998</v>
      </c>
      <c r="N87" s="43">
        <v>737</v>
      </c>
      <c r="O87" s="43">
        <v>232990053.53999999</v>
      </c>
      <c r="P87" s="43">
        <v>128</v>
      </c>
      <c r="Q87" s="43">
        <v>50091000</v>
      </c>
      <c r="R87" s="43">
        <f t="shared" si="2"/>
        <v>865</v>
      </c>
      <c r="S87" s="43">
        <f t="shared" si="3"/>
        <v>283081053.53999996</v>
      </c>
      <c r="T87" s="43">
        <f t="shared" si="42"/>
        <v>4418</v>
      </c>
      <c r="U87" s="43">
        <f t="shared" si="43"/>
        <v>657047284.61999989</v>
      </c>
      <c r="V87" s="16"/>
    </row>
    <row r="88" spans="1:22" s="9" customFormat="1">
      <c r="A88" s="33">
        <v>81</v>
      </c>
      <c r="B88" s="23" t="s">
        <v>241</v>
      </c>
      <c r="C88" s="1" t="s">
        <v>242</v>
      </c>
      <c r="D88" s="44"/>
      <c r="E88" s="44"/>
      <c r="F88" s="44"/>
      <c r="G88" s="44"/>
      <c r="H88" s="44">
        <v>4908</v>
      </c>
      <c r="I88" s="44">
        <v>37095941.899999999</v>
      </c>
      <c r="J88" s="44">
        <v>5073</v>
      </c>
      <c r="K88" s="44">
        <v>135544122.03</v>
      </c>
      <c r="L88" s="42">
        <f t="shared" si="40"/>
        <v>9981</v>
      </c>
      <c r="M88" s="42">
        <f t="shared" si="41"/>
        <v>172640063.93000001</v>
      </c>
      <c r="N88" s="44">
        <v>9807</v>
      </c>
      <c r="O88" s="44">
        <v>265198677.38999999</v>
      </c>
      <c r="P88" s="44">
        <v>1174</v>
      </c>
      <c r="Q88" s="44">
        <v>166756768.50999999</v>
      </c>
      <c r="R88" s="42">
        <f t="shared" si="2"/>
        <v>10981</v>
      </c>
      <c r="S88" s="42">
        <f t="shared" si="3"/>
        <v>431955445.89999998</v>
      </c>
      <c r="T88" s="42">
        <f t="shared" si="42"/>
        <v>20962</v>
      </c>
      <c r="U88" s="42">
        <f t="shared" si="43"/>
        <v>604595509.82999992</v>
      </c>
      <c r="V88" s="16"/>
    </row>
    <row r="89" spans="1:22" s="9" customFormat="1">
      <c r="A89" s="30">
        <v>82</v>
      </c>
      <c r="B89" s="31" t="s">
        <v>147</v>
      </c>
      <c r="C89" s="32" t="s">
        <v>148</v>
      </c>
      <c r="D89" s="43">
        <v>414</v>
      </c>
      <c r="E89" s="43">
        <v>8453660.8000000007</v>
      </c>
      <c r="F89" s="43">
        <v>7479</v>
      </c>
      <c r="G89" s="43">
        <v>166775848.78</v>
      </c>
      <c r="H89" s="43">
        <v>3793</v>
      </c>
      <c r="I89" s="43">
        <v>34645749.329999998</v>
      </c>
      <c r="J89" s="43">
        <v>10315</v>
      </c>
      <c r="K89" s="43">
        <v>85988777.651500002</v>
      </c>
      <c r="L89" s="43">
        <f t="shared" si="40"/>
        <v>22001</v>
      </c>
      <c r="M89" s="43">
        <f t="shared" si="41"/>
        <v>295864036.56150001</v>
      </c>
      <c r="N89" s="43">
        <v>13916</v>
      </c>
      <c r="O89" s="43">
        <v>244929879.08000001</v>
      </c>
      <c r="P89" s="43">
        <v>1980</v>
      </c>
      <c r="Q89" s="43">
        <v>35346261.640000001</v>
      </c>
      <c r="R89" s="43">
        <f t="shared" si="2"/>
        <v>15896</v>
      </c>
      <c r="S89" s="43">
        <f t="shared" si="3"/>
        <v>280276140.72000003</v>
      </c>
      <c r="T89" s="43">
        <f t="shared" si="42"/>
        <v>37897</v>
      </c>
      <c r="U89" s="43">
        <f t="shared" si="43"/>
        <v>576140177.2815001</v>
      </c>
      <c r="V89" s="16"/>
    </row>
    <row r="90" spans="1:22" s="9" customFormat="1">
      <c r="A90" s="33">
        <v>83</v>
      </c>
      <c r="B90" s="54" t="s">
        <v>348</v>
      </c>
      <c r="C90" s="1" t="s">
        <v>349</v>
      </c>
      <c r="D90" s="44"/>
      <c r="E90" s="44"/>
      <c r="F90" s="44"/>
      <c r="G90" s="44"/>
      <c r="H90" s="44"/>
      <c r="I90" s="44"/>
      <c r="J90" s="44">
        <v>2</v>
      </c>
      <c r="K90" s="44">
        <v>43207860.340000004</v>
      </c>
      <c r="L90" s="42">
        <f t="shared" si="36"/>
        <v>2</v>
      </c>
      <c r="M90" s="42">
        <f t="shared" si="37"/>
        <v>43207860.340000004</v>
      </c>
      <c r="N90" s="44">
        <v>5</v>
      </c>
      <c r="O90" s="44">
        <v>362115140.24000001</v>
      </c>
      <c r="P90" s="44">
        <v>2</v>
      </c>
      <c r="Q90" s="44">
        <v>170281439.44</v>
      </c>
      <c r="R90" s="42">
        <f t="shared" si="2"/>
        <v>7</v>
      </c>
      <c r="S90" s="42">
        <f t="shared" si="3"/>
        <v>532396579.68000001</v>
      </c>
      <c r="T90" s="42">
        <f t="shared" si="38"/>
        <v>9</v>
      </c>
      <c r="U90" s="42">
        <f t="shared" si="39"/>
        <v>575604440.01999998</v>
      </c>
      <c r="V90" s="16"/>
    </row>
    <row r="91" spans="1:22" s="9" customFormat="1">
      <c r="A91" s="30">
        <v>84</v>
      </c>
      <c r="B91" s="53" t="s">
        <v>157</v>
      </c>
      <c r="C91" s="32" t="s">
        <v>158</v>
      </c>
      <c r="D91" s="43">
        <v>117</v>
      </c>
      <c r="E91" s="43">
        <v>61712244.399999999</v>
      </c>
      <c r="F91" s="43">
        <v>148</v>
      </c>
      <c r="G91" s="43">
        <v>38882555.329999998</v>
      </c>
      <c r="H91" s="43">
        <v>182</v>
      </c>
      <c r="I91" s="43">
        <v>169973456.13999999</v>
      </c>
      <c r="J91" s="43">
        <v>515</v>
      </c>
      <c r="K91" s="43">
        <v>96577339.790000007</v>
      </c>
      <c r="L91" s="43">
        <f t="shared" ref="L91:M97" si="44">J91+H91+F91+D91</f>
        <v>962</v>
      </c>
      <c r="M91" s="43">
        <f t="shared" si="44"/>
        <v>367145595.65999997</v>
      </c>
      <c r="N91" s="43">
        <v>77</v>
      </c>
      <c r="O91" s="43">
        <v>52571009.899999999</v>
      </c>
      <c r="P91" s="43">
        <v>100</v>
      </c>
      <c r="Q91" s="43">
        <v>145944424.09</v>
      </c>
      <c r="R91" s="43">
        <f t="shared" si="2"/>
        <v>177</v>
      </c>
      <c r="S91" s="43">
        <f t="shared" si="3"/>
        <v>198515433.99000001</v>
      </c>
      <c r="T91" s="43">
        <f t="shared" ref="T91:U97" si="45">R91+L91</f>
        <v>1139</v>
      </c>
      <c r="U91" s="43">
        <f t="shared" si="45"/>
        <v>565661029.64999998</v>
      </c>
      <c r="V91" s="16"/>
    </row>
    <row r="92" spans="1:22" s="9" customFormat="1">
      <c r="A92" s="33">
        <v>85</v>
      </c>
      <c r="B92" s="54" t="s">
        <v>165</v>
      </c>
      <c r="C92" s="1" t="s">
        <v>166</v>
      </c>
      <c r="D92" s="44">
        <v>337</v>
      </c>
      <c r="E92" s="44">
        <v>5552701.21</v>
      </c>
      <c r="F92" s="44">
        <v>8710</v>
      </c>
      <c r="G92" s="44">
        <v>202283981.47</v>
      </c>
      <c r="H92" s="44">
        <v>1946</v>
      </c>
      <c r="I92" s="44">
        <v>15592486.109999999</v>
      </c>
      <c r="J92" s="44">
        <v>8921</v>
      </c>
      <c r="K92" s="44">
        <v>64101418.159999996</v>
      </c>
      <c r="L92" s="42">
        <f t="shared" si="44"/>
        <v>19914</v>
      </c>
      <c r="M92" s="42">
        <f t="shared" si="44"/>
        <v>287530586.94999999</v>
      </c>
      <c r="N92" s="44">
        <v>7288</v>
      </c>
      <c r="O92" s="44">
        <v>252176462.44999999</v>
      </c>
      <c r="P92" s="44">
        <v>1775</v>
      </c>
      <c r="Q92" s="44">
        <v>6935449.1500000004</v>
      </c>
      <c r="R92" s="42">
        <f t="shared" si="2"/>
        <v>9063</v>
      </c>
      <c r="S92" s="42">
        <f t="shared" si="3"/>
        <v>259111911.59999999</v>
      </c>
      <c r="T92" s="42">
        <f t="shared" si="45"/>
        <v>28977</v>
      </c>
      <c r="U92" s="42">
        <f t="shared" si="45"/>
        <v>546642498.54999995</v>
      </c>
      <c r="V92" s="16"/>
    </row>
    <row r="93" spans="1:22" s="9" customFormat="1">
      <c r="A93" s="30">
        <v>86</v>
      </c>
      <c r="B93" s="53" t="s">
        <v>192</v>
      </c>
      <c r="C93" s="32" t="s">
        <v>193</v>
      </c>
      <c r="D93" s="43">
        <v>1116</v>
      </c>
      <c r="E93" s="43">
        <v>53673810.899999999</v>
      </c>
      <c r="F93" s="43">
        <v>3540</v>
      </c>
      <c r="G93" s="43">
        <v>79769050.079999998</v>
      </c>
      <c r="H93" s="43">
        <v>5456</v>
      </c>
      <c r="I93" s="43">
        <v>36112869.960000001</v>
      </c>
      <c r="J93" s="43">
        <v>16505</v>
      </c>
      <c r="K93" s="43">
        <v>101303159.77</v>
      </c>
      <c r="L93" s="43">
        <f t="shared" si="44"/>
        <v>26617</v>
      </c>
      <c r="M93" s="43">
        <f t="shared" si="44"/>
        <v>270858890.70999998</v>
      </c>
      <c r="N93" s="43">
        <v>10326</v>
      </c>
      <c r="O93" s="43">
        <v>160248432.75999999</v>
      </c>
      <c r="P93" s="43">
        <v>1230</v>
      </c>
      <c r="Q93" s="43">
        <v>68890918.260000005</v>
      </c>
      <c r="R93" s="43">
        <f t="shared" si="2"/>
        <v>11556</v>
      </c>
      <c r="S93" s="43">
        <f t="shared" si="3"/>
        <v>229139351.01999998</v>
      </c>
      <c r="T93" s="43">
        <f t="shared" si="45"/>
        <v>38173</v>
      </c>
      <c r="U93" s="43">
        <f t="shared" si="45"/>
        <v>499998241.72999996</v>
      </c>
      <c r="V93" s="16"/>
    </row>
    <row r="94" spans="1:22" s="9" customFormat="1">
      <c r="A94" s="33">
        <v>87</v>
      </c>
      <c r="B94" s="54" t="s">
        <v>139</v>
      </c>
      <c r="C94" s="1" t="s">
        <v>140</v>
      </c>
      <c r="D94" s="44">
        <v>360</v>
      </c>
      <c r="E94" s="44">
        <v>5673545.5099999998</v>
      </c>
      <c r="F94" s="44">
        <v>5095</v>
      </c>
      <c r="G94" s="44">
        <v>89252914.489999995</v>
      </c>
      <c r="H94" s="44">
        <v>4908</v>
      </c>
      <c r="I94" s="44">
        <v>55458386.82</v>
      </c>
      <c r="J94" s="44">
        <v>14533</v>
      </c>
      <c r="K94" s="44">
        <v>120814839.08</v>
      </c>
      <c r="L94" s="42">
        <f t="shared" si="44"/>
        <v>24896</v>
      </c>
      <c r="M94" s="42">
        <f t="shared" si="44"/>
        <v>271199685.89999998</v>
      </c>
      <c r="N94" s="44">
        <v>8710</v>
      </c>
      <c r="O94" s="44">
        <v>178133254.75</v>
      </c>
      <c r="P94" s="44">
        <v>2182</v>
      </c>
      <c r="Q94" s="44">
        <v>29210364.859999999</v>
      </c>
      <c r="R94" s="42">
        <f t="shared" si="2"/>
        <v>10892</v>
      </c>
      <c r="S94" s="42">
        <f t="shared" si="3"/>
        <v>207343619.61000001</v>
      </c>
      <c r="T94" s="42">
        <f t="shared" si="45"/>
        <v>35788</v>
      </c>
      <c r="U94" s="42">
        <f t="shared" si="45"/>
        <v>478543305.50999999</v>
      </c>
      <c r="V94" s="16"/>
    </row>
    <row r="95" spans="1:22" s="9" customFormat="1">
      <c r="A95" s="30">
        <v>88</v>
      </c>
      <c r="B95" s="53" t="s">
        <v>331</v>
      </c>
      <c r="C95" s="32" t="s">
        <v>350</v>
      </c>
      <c r="D95" s="43"/>
      <c r="E95" s="43"/>
      <c r="F95" s="43"/>
      <c r="G95" s="43"/>
      <c r="H95" s="43">
        <v>5819</v>
      </c>
      <c r="I95" s="43">
        <v>24105359.539999999</v>
      </c>
      <c r="J95" s="43">
        <v>14960</v>
      </c>
      <c r="K95" s="43">
        <v>222226703.5</v>
      </c>
      <c r="L95" s="43">
        <f t="shared" si="44"/>
        <v>20779</v>
      </c>
      <c r="M95" s="43">
        <f t="shared" si="44"/>
        <v>246332063.03999999</v>
      </c>
      <c r="N95" s="43">
        <v>18120</v>
      </c>
      <c r="O95" s="43">
        <v>200048711.86000001</v>
      </c>
      <c r="P95" s="43">
        <v>180</v>
      </c>
      <c r="Q95" s="43">
        <v>1055482.6200000001</v>
      </c>
      <c r="R95" s="43">
        <f t="shared" si="2"/>
        <v>18300</v>
      </c>
      <c r="S95" s="43">
        <f t="shared" si="3"/>
        <v>201104194.48000002</v>
      </c>
      <c r="T95" s="43">
        <f t="shared" si="45"/>
        <v>39079</v>
      </c>
      <c r="U95" s="43">
        <f t="shared" si="45"/>
        <v>447436257.51999998</v>
      </c>
      <c r="V95" s="16"/>
    </row>
    <row r="96" spans="1:22" s="9" customFormat="1">
      <c r="A96" s="33">
        <v>89</v>
      </c>
      <c r="B96" s="54" t="s">
        <v>178</v>
      </c>
      <c r="C96" s="1" t="s">
        <v>179</v>
      </c>
      <c r="D96" s="44">
        <v>279</v>
      </c>
      <c r="E96" s="44">
        <v>4329662.1500000004</v>
      </c>
      <c r="F96" s="44">
        <v>1051</v>
      </c>
      <c r="G96" s="44">
        <v>13093591.789999999</v>
      </c>
      <c r="H96" s="44">
        <v>5597</v>
      </c>
      <c r="I96" s="44">
        <v>30150719.530000001</v>
      </c>
      <c r="J96" s="44">
        <v>18233</v>
      </c>
      <c r="K96" s="44">
        <v>203409325.03999999</v>
      </c>
      <c r="L96" s="42">
        <f t="shared" si="44"/>
        <v>25160</v>
      </c>
      <c r="M96" s="42">
        <f t="shared" si="44"/>
        <v>250983298.50999999</v>
      </c>
      <c r="N96" s="44">
        <v>18050</v>
      </c>
      <c r="O96" s="44">
        <v>187517644.28999999</v>
      </c>
      <c r="P96" s="44">
        <v>275</v>
      </c>
      <c r="Q96" s="44">
        <v>5454988.7699999996</v>
      </c>
      <c r="R96" s="42">
        <f t="shared" si="2"/>
        <v>18325</v>
      </c>
      <c r="S96" s="42">
        <f t="shared" si="3"/>
        <v>192972633.06</v>
      </c>
      <c r="T96" s="42">
        <f t="shared" si="45"/>
        <v>43485</v>
      </c>
      <c r="U96" s="42">
        <f t="shared" si="45"/>
        <v>443955931.56999999</v>
      </c>
      <c r="V96" s="16"/>
    </row>
    <row r="97" spans="1:22" s="9" customFormat="1">
      <c r="A97" s="30">
        <v>90</v>
      </c>
      <c r="B97" s="53" t="s">
        <v>124</v>
      </c>
      <c r="C97" s="32" t="s">
        <v>125</v>
      </c>
      <c r="D97" s="43">
        <v>1047</v>
      </c>
      <c r="E97" s="43">
        <v>171181216.02000001</v>
      </c>
      <c r="F97" s="43">
        <v>457</v>
      </c>
      <c r="G97" s="43">
        <v>34468677.520000003</v>
      </c>
      <c r="H97" s="43">
        <v>160</v>
      </c>
      <c r="I97" s="43">
        <v>21961486.260000002</v>
      </c>
      <c r="J97" s="43">
        <v>685</v>
      </c>
      <c r="K97" s="43">
        <v>6779120.6600000001</v>
      </c>
      <c r="L97" s="43">
        <f t="shared" si="44"/>
        <v>2349</v>
      </c>
      <c r="M97" s="43">
        <f t="shared" si="44"/>
        <v>234390500.46000001</v>
      </c>
      <c r="N97" s="43">
        <v>61</v>
      </c>
      <c r="O97" s="43">
        <v>11326961.83</v>
      </c>
      <c r="P97" s="43">
        <v>113</v>
      </c>
      <c r="Q97" s="43">
        <v>197876846.90000001</v>
      </c>
      <c r="R97" s="43">
        <f t="shared" si="2"/>
        <v>174</v>
      </c>
      <c r="S97" s="43">
        <f t="shared" si="3"/>
        <v>209203808.73000002</v>
      </c>
      <c r="T97" s="43">
        <f t="shared" si="45"/>
        <v>2523</v>
      </c>
      <c r="U97" s="43">
        <f t="shared" si="45"/>
        <v>443594309.19000006</v>
      </c>
      <c r="V97" s="16"/>
    </row>
    <row r="98" spans="1:22" s="9" customFormat="1">
      <c r="A98" s="33">
        <v>91</v>
      </c>
      <c r="B98" s="23" t="s">
        <v>163</v>
      </c>
      <c r="C98" s="1" t="s">
        <v>164</v>
      </c>
      <c r="D98" s="44">
        <v>17</v>
      </c>
      <c r="E98" s="44">
        <v>605675.53</v>
      </c>
      <c r="F98" s="44">
        <v>239</v>
      </c>
      <c r="G98" s="44">
        <v>2835068.82</v>
      </c>
      <c r="H98" s="44">
        <v>7099</v>
      </c>
      <c r="I98" s="44">
        <v>36506509.68</v>
      </c>
      <c r="J98" s="44">
        <v>16678</v>
      </c>
      <c r="K98" s="44">
        <v>146640649.56999999</v>
      </c>
      <c r="L98" s="42">
        <f t="shared" ref="L98:L105" si="46">J98+H98+F98+D98</f>
        <v>24033</v>
      </c>
      <c r="M98" s="42">
        <f t="shared" ref="M98:M105" si="47">K98+I98+G98+E98</f>
        <v>186587903.59999999</v>
      </c>
      <c r="N98" s="44">
        <v>15645</v>
      </c>
      <c r="O98" s="44">
        <v>175393690.69999999</v>
      </c>
      <c r="P98" s="44">
        <v>1128</v>
      </c>
      <c r="Q98" s="44">
        <v>63174324.619999997</v>
      </c>
      <c r="R98" s="42">
        <f t="shared" si="2"/>
        <v>16773</v>
      </c>
      <c r="S98" s="42">
        <f t="shared" si="3"/>
        <v>238568015.31999999</v>
      </c>
      <c r="T98" s="42">
        <f t="shared" ref="T98:T105" si="48">R98+L98</f>
        <v>40806</v>
      </c>
      <c r="U98" s="42">
        <f t="shared" ref="U98:U105" si="49">S98+M98</f>
        <v>425155918.91999996</v>
      </c>
      <c r="V98" s="16"/>
    </row>
    <row r="99" spans="1:22" s="9" customFormat="1">
      <c r="A99" s="30">
        <v>92</v>
      </c>
      <c r="B99" s="31" t="s">
        <v>173</v>
      </c>
      <c r="C99" s="32" t="s">
        <v>358</v>
      </c>
      <c r="D99" s="43">
        <v>85</v>
      </c>
      <c r="E99" s="43">
        <v>2108689.7599999998</v>
      </c>
      <c r="F99" s="43">
        <v>772</v>
      </c>
      <c r="G99" s="43">
        <v>10560503.619999999</v>
      </c>
      <c r="H99" s="43">
        <v>3645</v>
      </c>
      <c r="I99" s="43">
        <v>26523499.390000001</v>
      </c>
      <c r="J99" s="43">
        <v>16248</v>
      </c>
      <c r="K99" s="43">
        <v>147184625.43000001</v>
      </c>
      <c r="L99" s="43">
        <f t="shared" si="46"/>
        <v>20750</v>
      </c>
      <c r="M99" s="43">
        <f t="shared" si="47"/>
        <v>186377318.19999999</v>
      </c>
      <c r="N99" s="43">
        <v>7705</v>
      </c>
      <c r="O99" s="43">
        <v>162114429.53</v>
      </c>
      <c r="P99" s="43">
        <v>629</v>
      </c>
      <c r="Q99" s="43">
        <v>32784782.449999999</v>
      </c>
      <c r="R99" s="43">
        <f t="shared" si="2"/>
        <v>8334</v>
      </c>
      <c r="S99" s="43">
        <f t="shared" si="3"/>
        <v>194899211.97999999</v>
      </c>
      <c r="T99" s="43">
        <f t="shared" si="48"/>
        <v>29084</v>
      </c>
      <c r="U99" s="43">
        <f t="shared" si="49"/>
        <v>381276530.17999995</v>
      </c>
      <c r="V99" s="16"/>
    </row>
    <row r="100" spans="1:22" s="9" customFormat="1">
      <c r="A100" s="33">
        <v>93</v>
      </c>
      <c r="B100" s="54" t="s">
        <v>202</v>
      </c>
      <c r="C100" s="1" t="s">
        <v>203</v>
      </c>
      <c r="D100" s="44">
        <v>32</v>
      </c>
      <c r="E100" s="44">
        <v>290550.5</v>
      </c>
      <c r="F100" s="44">
        <v>147</v>
      </c>
      <c r="G100" s="44">
        <v>1554370.19</v>
      </c>
      <c r="H100" s="44">
        <v>4746</v>
      </c>
      <c r="I100" s="44">
        <v>16231246.75</v>
      </c>
      <c r="J100" s="44">
        <v>10949</v>
      </c>
      <c r="K100" s="44">
        <v>54186908.380000003</v>
      </c>
      <c r="L100" s="42">
        <f t="shared" si="46"/>
        <v>15874</v>
      </c>
      <c r="M100" s="42">
        <f t="shared" si="47"/>
        <v>72263075.819999993</v>
      </c>
      <c r="N100" s="44">
        <v>5977</v>
      </c>
      <c r="O100" s="44">
        <v>163851918.78999999</v>
      </c>
      <c r="P100" s="44">
        <v>1173</v>
      </c>
      <c r="Q100" s="44">
        <v>124606382.11</v>
      </c>
      <c r="R100" s="42">
        <f t="shared" si="2"/>
        <v>7150</v>
      </c>
      <c r="S100" s="42">
        <f t="shared" si="3"/>
        <v>288458300.89999998</v>
      </c>
      <c r="T100" s="42">
        <f t="shared" si="48"/>
        <v>23024</v>
      </c>
      <c r="U100" s="42">
        <f t="shared" si="49"/>
        <v>360721376.71999997</v>
      </c>
      <c r="V100" s="16"/>
    </row>
    <row r="101" spans="1:22" s="9" customFormat="1">
      <c r="A101" s="30">
        <v>94</v>
      </c>
      <c r="B101" s="53" t="s">
        <v>182</v>
      </c>
      <c r="C101" s="32" t="s">
        <v>183</v>
      </c>
      <c r="D101" s="43">
        <v>522</v>
      </c>
      <c r="E101" s="43">
        <v>7915094.7400000002</v>
      </c>
      <c r="F101" s="43">
        <v>4814</v>
      </c>
      <c r="G101" s="43">
        <v>84667433.019999996</v>
      </c>
      <c r="H101" s="43">
        <v>4266</v>
      </c>
      <c r="I101" s="43">
        <v>22303058.550000001</v>
      </c>
      <c r="J101" s="43">
        <v>11812</v>
      </c>
      <c r="K101" s="43">
        <v>83076624.3134</v>
      </c>
      <c r="L101" s="43">
        <f t="shared" si="46"/>
        <v>21414</v>
      </c>
      <c r="M101" s="43">
        <f t="shared" si="47"/>
        <v>197962210.6234</v>
      </c>
      <c r="N101" s="43">
        <v>12534</v>
      </c>
      <c r="O101" s="43">
        <v>144308726.47999999</v>
      </c>
      <c r="P101" s="43">
        <v>294</v>
      </c>
      <c r="Q101" s="43">
        <v>6788198.79</v>
      </c>
      <c r="R101" s="43">
        <f t="shared" si="2"/>
        <v>12828</v>
      </c>
      <c r="S101" s="43">
        <f t="shared" si="3"/>
        <v>151096925.26999998</v>
      </c>
      <c r="T101" s="43">
        <f t="shared" si="48"/>
        <v>34242</v>
      </c>
      <c r="U101" s="43">
        <f t="shared" si="49"/>
        <v>349059135.89339995</v>
      </c>
      <c r="V101" s="16"/>
    </row>
    <row r="102" spans="1:22" s="9" customFormat="1">
      <c r="A102" s="33">
        <v>95</v>
      </c>
      <c r="B102" s="54" t="s">
        <v>244</v>
      </c>
      <c r="C102" s="1" t="s">
        <v>245</v>
      </c>
      <c r="D102" s="44">
        <v>2</v>
      </c>
      <c r="E102" s="44">
        <v>374160</v>
      </c>
      <c r="F102" s="44">
        <v>2</v>
      </c>
      <c r="G102" s="44">
        <v>2084033.09</v>
      </c>
      <c r="H102" s="44">
        <v>504</v>
      </c>
      <c r="I102" s="44">
        <v>5484413.29</v>
      </c>
      <c r="J102" s="44">
        <v>779</v>
      </c>
      <c r="K102" s="44">
        <v>28720018.27</v>
      </c>
      <c r="L102" s="42">
        <f t="shared" si="46"/>
        <v>1287</v>
      </c>
      <c r="M102" s="42">
        <f t="shared" si="47"/>
        <v>36662624.650000006</v>
      </c>
      <c r="N102" s="44">
        <v>253</v>
      </c>
      <c r="O102" s="44">
        <v>164280803.90000001</v>
      </c>
      <c r="P102" s="44">
        <v>162</v>
      </c>
      <c r="Q102" s="44">
        <v>139642147.63999999</v>
      </c>
      <c r="R102" s="42">
        <f t="shared" si="2"/>
        <v>415</v>
      </c>
      <c r="S102" s="42">
        <f t="shared" si="3"/>
        <v>303922951.53999996</v>
      </c>
      <c r="T102" s="42">
        <f t="shared" si="48"/>
        <v>1702</v>
      </c>
      <c r="U102" s="42">
        <f t="shared" si="49"/>
        <v>340585576.18999994</v>
      </c>
      <c r="V102" s="16"/>
    </row>
    <row r="103" spans="1:22" s="9" customFormat="1">
      <c r="A103" s="30">
        <v>96</v>
      </c>
      <c r="B103" s="53" t="s">
        <v>351</v>
      </c>
      <c r="C103" s="32" t="s">
        <v>352</v>
      </c>
      <c r="D103" s="43">
        <v>27</v>
      </c>
      <c r="E103" s="43">
        <v>341811.26</v>
      </c>
      <c r="F103" s="43">
        <v>96</v>
      </c>
      <c r="G103" s="43">
        <v>2984733.85</v>
      </c>
      <c r="H103" s="43">
        <v>70</v>
      </c>
      <c r="I103" s="43">
        <v>31184873.170000002</v>
      </c>
      <c r="J103" s="43">
        <v>210</v>
      </c>
      <c r="K103" s="43">
        <v>161237423.09999999</v>
      </c>
      <c r="L103" s="43">
        <f t="shared" si="46"/>
        <v>403</v>
      </c>
      <c r="M103" s="43">
        <f t="shared" si="47"/>
        <v>195748841.37999997</v>
      </c>
      <c r="N103" s="43">
        <v>63</v>
      </c>
      <c r="O103" s="43">
        <v>136542730.5</v>
      </c>
      <c r="P103" s="43">
        <v>2</v>
      </c>
      <c r="Q103" s="43">
        <v>234243</v>
      </c>
      <c r="R103" s="43">
        <f t="shared" si="2"/>
        <v>65</v>
      </c>
      <c r="S103" s="43">
        <f t="shared" si="3"/>
        <v>136776973.5</v>
      </c>
      <c r="T103" s="43">
        <f t="shared" si="48"/>
        <v>468</v>
      </c>
      <c r="U103" s="43">
        <f t="shared" si="49"/>
        <v>332525814.88</v>
      </c>
      <c r="V103" s="16"/>
    </row>
    <row r="104" spans="1:22" s="9" customFormat="1">
      <c r="A104" s="33">
        <v>97</v>
      </c>
      <c r="B104" s="54" t="s">
        <v>169</v>
      </c>
      <c r="C104" s="1" t="s">
        <v>170</v>
      </c>
      <c r="D104" s="44">
        <v>3956</v>
      </c>
      <c r="E104" s="44">
        <v>95865924.049999997</v>
      </c>
      <c r="F104" s="44">
        <v>1288</v>
      </c>
      <c r="G104" s="44">
        <v>37350020.240000002</v>
      </c>
      <c r="H104" s="44">
        <v>710</v>
      </c>
      <c r="I104" s="44">
        <v>5586048.79</v>
      </c>
      <c r="J104" s="44">
        <v>2828</v>
      </c>
      <c r="K104" s="44">
        <v>25781064.09</v>
      </c>
      <c r="L104" s="42">
        <f t="shared" si="46"/>
        <v>8782</v>
      </c>
      <c r="M104" s="42">
        <f t="shared" si="47"/>
        <v>164583057.17000002</v>
      </c>
      <c r="N104" s="44">
        <v>145</v>
      </c>
      <c r="O104" s="44">
        <v>44959201.700000003</v>
      </c>
      <c r="P104" s="44">
        <v>414</v>
      </c>
      <c r="Q104" s="44">
        <v>80058814.629999995</v>
      </c>
      <c r="R104" s="42">
        <f t="shared" si="2"/>
        <v>559</v>
      </c>
      <c r="S104" s="42">
        <f t="shared" si="3"/>
        <v>125018016.33</v>
      </c>
      <c r="T104" s="42">
        <f t="shared" si="48"/>
        <v>9341</v>
      </c>
      <c r="U104" s="42">
        <f t="shared" si="49"/>
        <v>289601073.5</v>
      </c>
      <c r="V104" s="16"/>
    </row>
    <row r="105" spans="1:22" s="9" customFormat="1">
      <c r="A105" s="30">
        <v>98</v>
      </c>
      <c r="B105" s="53" t="s">
        <v>222</v>
      </c>
      <c r="C105" s="32" t="s">
        <v>223</v>
      </c>
      <c r="D105" s="43"/>
      <c r="E105" s="43"/>
      <c r="F105" s="43"/>
      <c r="G105" s="43"/>
      <c r="H105" s="43">
        <v>1082</v>
      </c>
      <c r="I105" s="43">
        <v>23623275.699999999</v>
      </c>
      <c r="J105" s="43">
        <v>6517</v>
      </c>
      <c r="K105" s="43">
        <v>111661295.23999999</v>
      </c>
      <c r="L105" s="43">
        <f t="shared" si="46"/>
        <v>7599</v>
      </c>
      <c r="M105" s="43">
        <f t="shared" si="47"/>
        <v>135284570.94</v>
      </c>
      <c r="N105" s="43">
        <v>6315</v>
      </c>
      <c r="O105" s="43">
        <v>111918326.94</v>
      </c>
      <c r="P105" s="43">
        <v>1084</v>
      </c>
      <c r="Q105" s="43">
        <v>23923614.84</v>
      </c>
      <c r="R105" s="43">
        <f t="shared" si="2"/>
        <v>7399</v>
      </c>
      <c r="S105" s="43">
        <f t="shared" si="3"/>
        <v>135841941.78</v>
      </c>
      <c r="T105" s="43">
        <f t="shared" si="48"/>
        <v>14998</v>
      </c>
      <c r="U105" s="43">
        <f t="shared" si="49"/>
        <v>271126512.72000003</v>
      </c>
      <c r="V105" s="16"/>
    </row>
    <row r="106" spans="1:22" s="9" customFormat="1">
      <c r="A106" s="33">
        <v>99</v>
      </c>
      <c r="B106" s="54" t="s">
        <v>290</v>
      </c>
      <c r="C106" s="1" t="s">
        <v>291</v>
      </c>
      <c r="D106" s="44">
        <v>63</v>
      </c>
      <c r="E106" s="44">
        <v>960738.54</v>
      </c>
      <c r="F106" s="44">
        <v>691</v>
      </c>
      <c r="G106" s="44">
        <v>11549031.949999999</v>
      </c>
      <c r="H106" s="44">
        <v>850</v>
      </c>
      <c r="I106" s="44">
        <v>10810714.039999999</v>
      </c>
      <c r="J106" s="44">
        <v>9196</v>
      </c>
      <c r="K106" s="44">
        <v>74106652.930000007</v>
      </c>
      <c r="L106" s="42">
        <f>J106+H106+F106+D106</f>
        <v>10800</v>
      </c>
      <c r="M106" s="42">
        <f>K106+I106+G106+E106</f>
        <v>97427137.460000008</v>
      </c>
      <c r="N106" s="44">
        <v>10267</v>
      </c>
      <c r="O106" s="44">
        <v>119350653.36</v>
      </c>
      <c r="P106" s="44">
        <v>2229</v>
      </c>
      <c r="Q106" s="44">
        <v>45299805.659999996</v>
      </c>
      <c r="R106" s="42">
        <f t="shared" si="2"/>
        <v>12496</v>
      </c>
      <c r="S106" s="42">
        <f t="shared" si="3"/>
        <v>164650459.01999998</v>
      </c>
      <c r="T106" s="42">
        <f>R106+L106</f>
        <v>23296</v>
      </c>
      <c r="U106" s="42">
        <f>S106+M106</f>
        <v>262077596.47999999</v>
      </c>
      <c r="V106" s="16"/>
    </row>
    <row r="107" spans="1:22" s="9" customFormat="1">
      <c r="A107" s="30">
        <v>100</v>
      </c>
      <c r="B107" s="53" t="s">
        <v>284</v>
      </c>
      <c r="C107" s="32" t="s">
        <v>285</v>
      </c>
      <c r="D107" s="43">
        <v>25</v>
      </c>
      <c r="E107" s="43">
        <v>508219</v>
      </c>
      <c r="F107" s="43">
        <v>8</v>
      </c>
      <c r="G107" s="43">
        <v>457693.94</v>
      </c>
      <c r="H107" s="43">
        <v>14782</v>
      </c>
      <c r="I107" s="43">
        <v>7446797.0499999998</v>
      </c>
      <c r="J107" s="43">
        <v>14075</v>
      </c>
      <c r="K107" s="43">
        <v>14360837.16</v>
      </c>
      <c r="L107" s="43">
        <f t="shared" ref="L107:L114" si="50">J107+H107+F107+D107</f>
        <v>28890</v>
      </c>
      <c r="M107" s="43">
        <f t="shared" ref="M107:M114" si="51">K107+I107+G107+E107</f>
        <v>22773547.150000002</v>
      </c>
      <c r="N107" s="43">
        <v>1050</v>
      </c>
      <c r="O107" s="43">
        <v>122601701.06</v>
      </c>
      <c r="P107" s="43">
        <v>715</v>
      </c>
      <c r="Q107" s="43">
        <v>115635671.11</v>
      </c>
      <c r="R107" s="43">
        <f t="shared" si="2"/>
        <v>1765</v>
      </c>
      <c r="S107" s="43">
        <f t="shared" si="3"/>
        <v>238237372.17000002</v>
      </c>
      <c r="T107" s="43">
        <f t="shared" ref="T107:T114" si="52">R107+L107</f>
        <v>30655</v>
      </c>
      <c r="U107" s="43">
        <f t="shared" ref="U107:U114" si="53">S107+M107</f>
        <v>261010919.32000002</v>
      </c>
      <c r="V107" s="16"/>
    </row>
    <row r="108" spans="1:22" s="9" customFormat="1">
      <c r="A108" s="33">
        <v>101</v>
      </c>
      <c r="B108" s="23" t="s">
        <v>232</v>
      </c>
      <c r="C108" s="1" t="s">
        <v>233</v>
      </c>
      <c r="D108" s="44">
        <v>1</v>
      </c>
      <c r="E108" s="44">
        <v>9686.89</v>
      </c>
      <c r="F108" s="44">
        <v>18</v>
      </c>
      <c r="G108" s="44">
        <v>235999.95</v>
      </c>
      <c r="H108" s="44">
        <v>417</v>
      </c>
      <c r="I108" s="44">
        <v>77401807.260000005</v>
      </c>
      <c r="J108" s="44">
        <v>4607</v>
      </c>
      <c r="K108" s="44">
        <v>58970201.950000003</v>
      </c>
      <c r="L108" s="42">
        <f t="shared" si="50"/>
        <v>5043</v>
      </c>
      <c r="M108" s="42">
        <f t="shared" si="51"/>
        <v>136617696.04999998</v>
      </c>
      <c r="N108" s="44">
        <v>165</v>
      </c>
      <c r="O108" s="44">
        <v>51724316.799999997</v>
      </c>
      <c r="P108" s="44">
        <v>39</v>
      </c>
      <c r="Q108" s="44">
        <v>70019421.069999993</v>
      </c>
      <c r="R108" s="42">
        <f t="shared" si="2"/>
        <v>204</v>
      </c>
      <c r="S108" s="42">
        <f t="shared" si="3"/>
        <v>121743737.86999999</v>
      </c>
      <c r="T108" s="42">
        <f t="shared" si="52"/>
        <v>5247</v>
      </c>
      <c r="U108" s="42">
        <f t="shared" si="53"/>
        <v>258361433.91999996</v>
      </c>
      <c r="V108" s="16"/>
    </row>
    <row r="109" spans="1:22" s="9" customFormat="1">
      <c r="A109" s="30">
        <v>102</v>
      </c>
      <c r="B109" s="31" t="s">
        <v>200</v>
      </c>
      <c r="C109" s="32" t="s">
        <v>201</v>
      </c>
      <c r="D109" s="43">
        <v>266</v>
      </c>
      <c r="E109" s="43">
        <v>6177802.2300000004</v>
      </c>
      <c r="F109" s="43">
        <v>791</v>
      </c>
      <c r="G109" s="43">
        <v>14480484.789999999</v>
      </c>
      <c r="H109" s="43">
        <v>2277</v>
      </c>
      <c r="I109" s="43">
        <v>19335973.350000001</v>
      </c>
      <c r="J109" s="43">
        <v>5782</v>
      </c>
      <c r="K109" s="43">
        <v>63535338.504500002</v>
      </c>
      <c r="L109" s="43">
        <f t="shared" si="50"/>
        <v>9116</v>
      </c>
      <c r="M109" s="43">
        <f t="shared" si="51"/>
        <v>103529598.87449999</v>
      </c>
      <c r="N109" s="43">
        <v>5658</v>
      </c>
      <c r="O109" s="43">
        <v>102723080.55</v>
      </c>
      <c r="P109" s="43">
        <v>536</v>
      </c>
      <c r="Q109" s="43">
        <v>50183973.25</v>
      </c>
      <c r="R109" s="43">
        <f t="shared" si="2"/>
        <v>6194</v>
      </c>
      <c r="S109" s="43">
        <f t="shared" si="3"/>
        <v>152907053.80000001</v>
      </c>
      <c r="T109" s="43">
        <f t="shared" si="52"/>
        <v>15310</v>
      </c>
      <c r="U109" s="43">
        <f t="shared" si="53"/>
        <v>256436652.67449999</v>
      </c>
      <c r="V109" s="16"/>
    </row>
    <row r="110" spans="1:22" s="9" customFormat="1">
      <c r="A110" s="33">
        <v>103</v>
      </c>
      <c r="B110" s="54" t="s">
        <v>218</v>
      </c>
      <c r="C110" s="1" t="s">
        <v>219</v>
      </c>
      <c r="D110" s="44">
        <v>11</v>
      </c>
      <c r="E110" s="44">
        <v>263720.15999999997</v>
      </c>
      <c r="F110" s="44">
        <v>623</v>
      </c>
      <c r="G110" s="44">
        <v>10106897.550000001</v>
      </c>
      <c r="H110" s="44">
        <v>1956</v>
      </c>
      <c r="I110" s="44">
        <v>3383938.91</v>
      </c>
      <c r="J110" s="44">
        <v>6734</v>
      </c>
      <c r="K110" s="44">
        <v>34868036.369999997</v>
      </c>
      <c r="L110" s="42">
        <f t="shared" si="50"/>
        <v>9324</v>
      </c>
      <c r="M110" s="42">
        <f t="shared" si="51"/>
        <v>48622592.989999995</v>
      </c>
      <c r="N110" s="44">
        <v>3218</v>
      </c>
      <c r="O110" s="44">
        <v>124193736.95</v>
      </c>
      <c r="P110" s="44">
        <v>548</v>
      </c>
      <c r="Q110" s="44">
        <v>82905453.109999999</v>
      </c>
      <c r="R110" s="42">
        <f t="shared" si="2"/>
        <v>3766</v>
      </c>
      <c r="S110" s="42">
        <f t="shared" si="3"/>
        <v>207099190.06</v>
      </c>
      <c r="T110" s="42">
        <f t="shared" si="52"/>
        <v>13090</v>
      </c>
      <c r="U110" s="42">
        <f t="shared" si="53"/>
        <v>255721783.05000001</v>
      </c>
      <c r="V110" s="16"/>
    </row>
    <row r="111" spans="1:22" s="9" customFormat="1">
      <c r="A111" s="30">
        <v>104</v>
      </c>
      <c r="B111" s="53" t="s">
        <v>198</v>
      </c>
      <c r="C111" s="32" t="s">
        <v>199</v>
      </c>
      <c r="D111" s="43">
        <v>14</v>
      </c>
      <c r="E111" s="43">
        <v>199275.78</v>
      </c>
      <c r="F111" s="43">
        <v>261</v>
      </c>
      <c r="G111" s="43">
        <v>5710146.5300000003</v>
      </c>
      <c r="H111" s="43">
        <v>14387</v>
      </c>
      <c r="I111" s="43">
        <v>18499368.010000002</v>
      </c>
      <c r="J111" s="43">
        <v>27869</v>
      </c>
      <c r="K111" s="43">
        <v>102964301.54000001</v>
      </c>
      <c r="L111" s="43">
        <f t="shared" si="50"/>
        <v>42531</v>
      </c>
      <c r="M111" s="43">
        <f t="shared" si="51"/>
        <v>127373091.86000001</v>
      </c>
      <c r="N111" s="43">
        <v>9758</v>
      </c>
      <c r="O111" s="43">
        <v>105030376.48</v>
      </c>
      <c r="P111" s="43">
        <v>227</v>
      </c>
      <c r="Q111" s="43">
        <v>15096260.279999999</v>
      </c>
      <c r="R111" s="43">
        <f t="shared" si="2"/>
        <v>9985</v>
      </c>
      <c r="S111" s="43">
        <f t="shared" si="3"/>
        <v>120126636.76000001</v>
      </c>
      <c r="T111" s="43">
        <f t="shared" si="52"/>
        <v>52516</v>
      </c>
      <c r="U111" s="43">
        <f t="shared" si="53"/>
        <v>247499728.62</v>
      </c>
      <c r="V111" s="16"/>
    </row>
    <row r="112" spans="1:22" s="9" customFormat="1">
      <c r="A112" s="33">
        <v>105</v>
      </c>
      <c r="B112" s="54" t="s">
        <v>190</v>
      </c>
      <c r="C112" s="1" t="s">
        <v>191</v>
      </c>
      <c r="D112" s="44">
        <v>4</v>
      </c>
      <c r="E112" s="44">
        <v>82858.559999999998</v>
      </c>
      <c r="F112" s="44">
        <v>13</v>
      </c>
      <c r="G112" s="44">
        <v>85476.25</v>
      </c>
      <c r="H112" s="44">
        <v>2187</v>
      </c>
      <c r="I112" s="44">
        <v>10892795.43</v>
      </c>
      <c r="J112" s="44">
        <v>5876</v>
      </c>
      <c r="K112" s="44">
        <v>59011809.219999999</v>
      </c>
      <c r="L112" s="42">
        <f t="shared" si="50"/>
        <v>8080</v>
      </c>
      <c r="M112" s="42">
        <f t="shared" si="51"/>
        <v>70072939.460000008</v>
      </c>
      <c r="N112" s="44">
        <v>7562</v>
      </c>
      <c r="O112" s="44">
        <v>103463161.16</v>
      </c>
      <c r="P112" s="44">
        <v>684</v>
      </c>
      <c r="Q112" s="44">
        <v>55390114.490000002</v>
      </c>
      <c r="R112" s="42">
        <f t="shared" ref="R112:R128" si="54">N112+P112</f>
        <v>8246</v>
      </c>
      <c r="S112" s="42">
        <f t="shared" ref="S112:S128" si="55">O112+Q112</f>
        <v>158853275.65000001</v>
      </c>
      <c r="T112" s="42">
        <f t="shared" si="52"/>
        <v>16326</v>
      </c>
      <c r="U112" s="42">
        <f t="shared" si="53"/>
        <v>228926215.11000001</v>
      </c>
      <c r="V112" s="16"/>
    </row>
    <row r="113" spans="1:22" s="9" customFormat="1">
      <c r="A113" s="30">
        <v>106</v>
      </c>
      <c r="B113" s="53" t="s">
        <v>324</v>
      </c>
      <c r="C113" s="32" t="s">
        <v>325</v>
      </c>
      <c r="D113" s="43">
        <v>14</v>
      </c>
      <c r="E113" s="43">
        <v>267849.55</v>
      </c>
      <c r="F113" s="43">
        <v>1577</v>
      </c>
      <c r="G113" s="43">
        <v>27447082.427299999</v>
      </c>
      <c r="H113" s="43">
        <v>1253</v>
      </c>
      <c r="I113" s="43">
        <v>8077376.6600000001</v>
      </c>
      <c r="J113" s="43">
        <v>2775</v>
      </c>
      <c r="K113" s="43">
        <v>39102979.549999997</v>
      </c>
      <c r="L113" s="43">
        <f t="shared" si="50"/>
        <v>5619</v>
      </c>
      <c r="M113" s="43">
        <f t="shared" si="51"/>
        <v>74895288.187299982</v>
      </c>
      <c r="N113" s="43">
        <v>4238</v>
      </c>
      <c r="O113" s="43">
        <v>101560582.61</v>
      </c>
      <c r="P113" s="43">
        <v>573</v>
      </c>
      <c r="Q113" s="43">
        <v>43372898.219999999</v>
      </c>
      <c r="R113" s="43">
        <f t="shared" si="54"/>
        <v>4811</v>
      </c>
      <c r="S113" s="43">
        <f t="shared" si="55"/>
        <v>144933480.82999998</v>
      </c>
      <c r="T113" s="43">
        <f t="shared" si="52"/>
        <v>10430</v>
      </c>
      <c r="U113" s="43">
        <f t="shared" si="53"/>
        <v>219828769.01729995</v>
      </c>
      <c r="V113" s="16"/>
    </row>
    <row r="114" spans="1:22" s="9" customFormat="1">
      <c r="A114" s="33">
        <v>107</v>
      </c>
      <c r="B114" s="54" t="s">
        <v>167</v>
      </c>
      <c r="C114" s="1" t="s">
        <v>168</v>
      </c>
      <c r="D114" s="44">
        <v>5</v>
      </c>
      <c r="E114" s="44">
        <v>41085.449999999997</v>
      </c>
      <c r="F114" s="44">
        <v>590</v>
      </c>
      <c r="G114" s="44">
        <v>11394271.25</v>
      </c>
      <c r="H114" s="44">
        <v>46</v>
      </c>
      <c r="I114" s="44">
        <v>236523.38</v>
      </c>
      <c r="J114" s="44">
        <v>1972</v>
      </c>
      <c r="K114" s="44">
        <v>97576316.75</v>
      </c>
      <c r="L114" s="42">
        <f t="shared" si="50"/>
        <v>2613</v>
      </c>
      <c r="M114" s="42">
        <f t="shared" si="51"/>
        <v>109248196.83</v>
      </c>
      <c r="N114" s="44">
        <v>3461</v>
      </c>
      <c r="O114" s="44">
        <v>109342481.13</v>
      </c>
      <c r="P114" s="44">
        <v>27</v>
      </c>
      <c r="Q114" s="44">
        <v>661591.74</v>
      </c>
      <c r="R114" s="42">
        <f t="shared" si="54"/>
        <v>3488</v>
      </c>
      <c r="S114" s="42">
        <f t="shared" si="55"/>
        <v>110004072.86999999</v>
      </c>
      <c r="T114" s="42">
        <f t="shared" si="52"/>
        <v>6101</v>
      </c>
      <c r="U114" s="42">
        <f t="shared" si="53"/>
        <v>219252269.69999999</v>
      </c>
      <c r="V114" s="16"/>
    </row>
    <row r="115" spans="1:22" s="9" customFormat="1">
      <c r="A115" s="30">
        <v>108</v>
      </c>
      <c r="B115" s="53" t="s">
        <v>194</v>
      </c>
      <c r="C115" s="32" t="s">
        <v>195</v>
      </c>
      <c r="D115" s="43">
        <v>110</v>
      </c>
      <c r="E115" s="43">
        <v>1338619.99</v>
      </c>
      <c r="F115" s="43">
        <v>2027</v>
      </c>
      <c r="G115" s="43">
        <v>39293801.920000002</v>
      </c>
      <c r="H115" s="43">
        <v>1732</v>
      </c>
      <c r="I115" s="43">
        <v>12398441.49</v>
      </c>
      <c r="J115" s="43">
        <v>5396</v>
      </c>
      <c r="K115" s="43">
        <v>33099774.334199999</v>
      </c>
      <c r="L115" s="43">
        <f t="shared" ref="L115:M122" si="56">J115+H115+F115+D115</f>
        <v>9265</v>
      </c>
      <c r="M115" s="43">
        <f t="shared" si="56"/>
        <v>86130637.734199986</v>
      </c>
      <c r="N115" s="43">
        <v>4180</v>
      </c>
      <c r="O115" s="43">
        <v>91098680.849999994</v>
      </c>
      <c r="P115" s="43">
        <v>652</v>
      </c>
      <c r="Q115" s="43">
        <v>32443642.600000001</v>
      </c>
      <c r="R115" s="43">
        <f t="shared" si="54"/>
        <v>4832</v>
      </c>
      <c r="S115" s="43">
        <f t="shared" si="55"/>
        <v>123542323.44999999</v>
      </c>
      <c r="T115" s="43">
        <f t="shared" ref="T115:U122" si="57">R115+L115</f>
        <v>14097</v>
      </c>
      <c r="U115" s="43">
        <f t="shared" si="57"/>
        <v>209672961.18419999</v>
      </c>
      <c r="V115" s="16"/>
    </row>
    <row r="116" spans="1:22" s="9" customFormat="1">
      <c r="A116" s="33">
        <v>109</v>
      </c>
      <c r="B116" s="54" t="s">
        <v>186</v>
      </c>
      <c r="C116" s="1" t="s">
        <v>187</v>
      </c>
      <c r="D116" s="44">
        <v>28</v>
      </c>
      <c r="E116" s="44">
        <v>127655.28</v>
      </c>
      <c r="F116" s="44">
        <v>143</v>
      </c>
      <c r="G116" s="44">
        <v>3648058.1</v>
      </c>
      <c r="H116" s="44">
        <v>4539</v>
      </c>
      <c r="I116" s="44">
        <v>28927362.719999999</v>
      </c>
      <c r="J116" s="44">
        <v>9051</v>
      </c>
      <c r="K116" s="44">
        <v>97193400.489999995</v>
      </c>
      <c r="L116" s="42">
        <f t="shared" si="56"/>
        <v>13761</v>
      </c>
      <c r="M116" s="42">
        <f t="shared" si="56"/>
        <v>129896476.58999999</v>
      </c>
      <c r="N116" s="44">
        <v>7287</v>
      </c>
      <c r="O116" s="44">
        <v>72105249.230000004</v>
      </c>
      <c r="P116" s="44">
        <v>40</v>
      </c>
      <c r="Q116" s="44">
        <v>425029.81</v>
      </c>
      <c r="R116" s="42">
        <f t="shared" si="54"/>
        <v>7327</v>
      </c>
      <c r="S116" s="42">
        <f t="shared" si="55"/>
        <v>72530279.040000007</v>
      </c>
      <c r="T116" s="42">
        <f t="shared" si="57"/>
        <v>21088</v>
      </c>
      <c r="U116" s="42">
        <f t="shared" si="57"/>
        <v>202426755.63</v>
      </c>
      <c r="V116" s="16"/>
    </row>
    <row r="117" spans="1:22" s="9" customFormat="1">
      <c r="A117" s="30">
        <v>110</v>
      </c>
      <c r="B117" s="53" t="s">
        <v>304</v>
      </c>
      <c r="C117" s="32" t="s">
        <v>305</v>
      </c>
      <c r="D117" s="43">
        <v>37</v>
      </c>
      <c r="E117" s="43">
        <v>635732.16</v>
      </c>
      <c r="F117" s="43">
        <v>443</v>
      </c>
      <c r="G117" s="43">
        <v>7106768.5199999996</v>
      </c>
      <c r="H117" s="43">
        <v>938</v>
      </c>
      <c r="I117" s="43">
        <v>3215817.65</v>
      </c>
      <c r="J117" s="43">
        <v>8316</v>
      </c>
      <c r="K117" s="43">
        <v>86906086.780000001</v>
      </c>
      <c r="L117" s="43">
        <f t="shared" si="56"/>
        <v>9734</v>
      </c>
      <c r="M117" s="43">
        <f t="shared" si="56"/>
        <v>97864405.109999999</v>
      </c>
      <c r="N117" s="43">
        <v>15157</v>
      </c>
      <c r="O117" s="43">
        <v>93258872.010000005</v>
      </c>
      <c r="P117" s="43">
        <v>206</v>
      </c>
      <c r="Q117" s="43">
        <v>3114619.95</v>
      </c>
      <c r="R117" s="43">
        <f t="shared" si="54"/>
        <v>15363</v>
      </c>
      <c r="S117" s="43">
        <f t="shared" si="55"/>
        <v>96373491.960000008</v>
      </c>
      <c r="T117" s="43">
        <f t="shared" si="57"/>
        <v>25097</v>
      </c>
      <c r="U117" s="43">
        <f t="shared" si="57"/>
        <v>194237897.06999999</v>
      </c>
      <c r="V117" s="16"/>
    </row>
    <row r="118" spans="1:22" s="9" customFormat="1">
      <c r="A118" s="33">
        <v>111</v>
      </c>
      <c r="B118" s="23" t="s">
        <v>206</v>
      </c>
      <c r="C118" s="1" t="s">
        <v>207</v>
      </c>
      <c r="D118" s="44">
        <v>234</v>
      </c>
      <c r="E118" s="44">
        <v>4710806.58</v>
      </c>
      <c r="F118" s="44">
        <v>884</v>
      </c>
      <c r="G118" s="44">
        <v>17591189.149999999</v>
      </c>
      <c r="H118" s="44">
        <v>10004</v>
      </c>
      <c r="I118" s="44">
        <v>22939847.210000001</v>
      </c>
      <c r="J118" s="44">
        <v>13899</v>
      </c>
      <c r="K118" s="44">
        <v>56866455.299999997</v>
      </c>
      <c r="L118" s="42">
        <f t="shared" si="56"/>
        <v>25021</v>
      </c>
      <c r="M118" s="42">
        <f t="shared" si="56"/>
        <v>102108298.23999999</v>
      </c>
      <c r="N118" s="44">
        <v>5461</v>
      </c>
      <c r="O118" s="44">
        <v>59548619.210000001</v>
      </c>
      <c r="P118" s="44">
        <v>877</v>
      </c>
      <c r="Q118" s="44">
        <v>12571501.539999999</v>
      </c>
      <c r="R118" s="42">
        <f t="shared" si="54"/>
        <v>6338</v>
      </c>
      <c r="S118" s="42">
        <f t="shared" si="55"/>
        <v>72120120.75</v>
      </c>
      <c r="T118" s="42">
        <f t="shared" si="57"/>
        <v>31359</v>
      </c>
      <c r="U118" s="42">
        <f t="shared" si="57"/>
        <v>174228418.99000001</v>
      </c>
      <c r="V118" s="16"/>
    </row>
    <row r="119" spans="1:22" s="9" customFormat="1">
      <c r="A119" s="30">
        <v>112</v>
      </c>
      <c r="B119" s="31" t="s">
        <v>239</v>
      </c>
      <c r="C119" s="32" t="s">
        <v>240</v>
      </c>
      <c r="D119" s="43"/>
      <c r="E119" s="43"/>
      <c r="F119" s="43">
        <v>9</v>
      </c>
      <c r="G119" s="43">
        <v>12572.58</v>
      </c>
      <c r="H119" s="43">
        <v>974</v>
      </c>
      <c r="I119" s="43">
        <v>2291404.31</v>
      </c>
      <c r="J119" s="43">
        <v>4025</v>
      </c>
      <c r="K119" s="43">
        <v>85604586.099999994</v>
      </c>
      <c r="L119" s="43">
        <f t="shared" si="56"/>
        <v>5008</v>
      </c>
      <c r="M119" s="43">
        <f t="shared" si="56"/>
        <v>87908562.989999995</v>
      </c>
      <c r="N119" s="43">
        <v>9779</v>
      </c>
      <c r="O119" s="43">
        <v>84082189.459999993</v>
      </c>
      <c r="P119" s="43">
        <v>77</v>
      </c>
      <c r="Q119" s="43">
        <v>735686.09</v>
      </c>
      <c r="R119" s="43">
        <f t="shared" si="54"/>
        <v>9856</v>
      </c>
      <c r="S119" s="43">
        <f t="shared" si="55"/>
        <v>84817875.549999997</v>
      </c>
      <c r="T119" s="43">
        <f t="shared" si="57"/>
        <v>14864</v>
      </c>
      <c r="U119" s="43">
        <f t="shared" si="57"/>
        <v>172726438.53999999</v>
      </c>
      <c r="V119" s="16"/>
    </row>
    <row r="120" spans="1:22" s="9" customFormat="1">
      <c r="A120" s="33">
        <v>113</v>
      </c>
      <c r="B120" s="54" t="s">
        <v>208</v>
      </c>
      <c r="C120" s="1" t="s">
        <v>209</v>
      </c>
      <c r="D120" s="44">
        <v>33</v>
      </c>
      <c r="E120" s="44">
        <v>770076.19</v>
      </c>
      <c r="F120" s="44">
        <v>1601</v>
      </c>
      <c r="G120" s="44">
        <v>48214291.32</v>
      </c>
      <c r="H120" s="44">
        <v>952</v>
      </c>
      <c r="I120" s="44">
        <v>10101256.6</v>
      </c>
      <c r="J120" s="44">
        <v>3989</v>
      </c>
      <c r="K120" s="44">
        <v>26793785.476799998</v>
      </c>
      <c r="L120" s="42">
        <f t="shared" si="56"/>
        <v>6575</v>
      </c>
      <c r="M120" s="42">
        <f t="shared" si="56"/>
        <v>85879409.586799994</v>
      </c>
      <c r="N120" s="44">
        <v>4035</v>
      </c>
      <c r="O120" s="44">
        <v>73959939.549999997</v>
      </c>
      <c r="P120" s="44">
        <v>631</v>
      </c>
      <c r="Q120" s="44">
        <v>9821492.0399999991</v>
      </c>
      <c r="R120" s="42">
        <f t="shared" si="54"/>
        <v>4666</v>
      </c>
      <c r="S120" s="42">
        <f t="shared" si="55"/>
        <v>83781431.590000004</v>
      </c>
      <c r="T120" s="42">
        <f t="shared" si="57"/>
        <v>11241</v>
      </c>
      <c r="U120" s="42">
        <f t="shared" si="57"/>
        <v>169660841.17680001</v>
      </c>
      <c r="V120" s="16"/>
    </row>
    <row r="121" spans="1:22" s="9" customFormat="1">
      <c r="A121" s="30">
        <v>114</v>
      </c>
      <c r="B121" s="53" t="s">
        <v>174</v>
      </c>
      <c r="C121" s="32" t="s">
        <v>175</v>
      </c>
      <c r="D121" s="43">
        <v>190</v>
      </c>
      <c r="E121" s="43">
        <v>2408417.0499999998</v>
      </c>
      <c r="F121" s="43">
        <v>1535</v>
      </c>
      <c r="G121" s="43">
        <v>25606516.73</v>
      </c>
      <c r="H121" s="43">
        <v>1606</v>
      </c>
      <c r="I121" s="43">
        <v>13888648.75</v>
      </c>
      <c r="J121" s="43">
        <v>6522</v>
      </c>
      <c r="K121" s="43">
        <v>45798186.359999999</v>
      </c>
      <c r="L121" s="43">
        <f t="shared" si="56"/>
        <v>9853</v>
      </c>
      <c r="M121" s="43">
        <f t="shared" si="56"/>
        <v>87701768.890000001</v>
      </c>
      <c r="N121" s="43">
        <v>6608</v>
      </c>
      <c r="O121" s="43">
        <v>65305460.549999997</v>
      </c>
      <c r="P121" s="43">
        <v>346</v>
      </c>
      <c r="Q121" s="43">
        <v>10279785.9</v>
      </c>
      <c r="R121" s="43">
        <f t="shared" si="54"/>
        <v>6954</v>
      </c>
      <c r="S121" s="43">
        <f t="shared" si="55"/>
        <v>75585246.450000003</v>
      </c>
      <c r="T121" s="43">
        <f t="shared" si="57"/>
        <v>16807</v>
      </c>
      <c r="U121" s="43">
        <f t="shared" si="57"/>
        <v>163287015.34</v>
      </c>
      <c r="V121" s="16"/>
    </row>
    <row r="122" spans="1:22" s="9" customFormat="1">
      <c r="A122" s="33">
        <v>115</v>
      </c>
      <c r="B122" s="54" t="s">
        <v>356</v>
      </c>
      <c r="C122" s="1" t="s">
        <v>357</v>
      </c>
      <c r="D122" s="44">
        <v>1</v>
      </c>
      <c r="E122" s="44">
        <v>278123.49</v>
      </c>
      <c r="F122" s="44">
        <v>6</v>
      </c>
      <c r="G122" s="44">
        <v>199036.38</v>
      </c>
      <c r="H122" s="44">
        <v>12</v>
      </c>
      <c r="I122" s="44">
        <v>38108944.439999998</v>
      </c>
      <c r="J122" s="44">
        <v>523</v>
      </c>
      <c r="K122" s="44">
        <v>36800213.25</v>
      </c>
      <c r="L122" s="42">
        <f t="shared" si="56"/>
        <v>542</v>
      </c>
      <c r="M122" s="42">
        <f t="shared" si="56"/>
        <v>75386317.559999987</v>
      </c>
      <c r="N122" s="44">
        <v>14</v>
      </c>
      <c r="O122" s="44">
        <v>41080700</v>
      </c>
      <c r="P122" s="44">
        <v>3</v>
      </c>
      <c r="Q122" s="44">
        <v>40689110</v>
      </c>
      <c r="R122" s="42">
        <f t="shared" si="54"/>
        <v>17</v>
      </c>
      <c r="S122" s="42">
        <f t="shared" si="55"/>
        <v>81769810</v>
      </c>
      <c r="T122" s="42">
        <f t="shared" si="57"/>
        <v>559</v>
      </c>
      <c r="U122" s="42">
        <f t="shared" si="57"/>
        <v>157156127.56</v>
      </c>
      <c r="V122" s="16"/>
    </row>
    <row r="123" spans="1:22" s="9" customFormat="1">
      <c r="A123" s="30">
        <v>116</v>
      </c>
      <c r="B123" s="53" t="s">
        <v>260</v>
      </c>
      <c r="C123" s="32" t="s">
        <v>261</v>
      </c>
      <c r="D123" s="43"/>
      <c r="E123" s="43"/>
      <c r="F123" s="43">
        <v>11</v>
      </c>
      <c r="G123" s="43">
        <v>79482.740000000005</v>
      </c>
      <c r="H123" s="43">
        <v>275</v>
      </c>
      <c r="I123" s="43">
        <v>449578.76</v>
      </c>
      <c r="J123" s="43">
        <v>865</v>
      </c>
      <c r="K123" s="43">
        <v>77804327.230000004</v>
      </c>
      <c r="L123" s="43">
        <f t="shared" ref="L123:L142" si="58">J123+H123+F123+D123</f>
        <v>1151</v>
      </c>
      <c r="M123" s="43">
        <f t="shared" ref="M123:M142" si="59">K123+I123+G123+E123</f>
        <v>78333388.730000004</v>
      </c>
      <c r="N123" s="43">
        <v>5402</v>
      </c>
      <c r="O123" s="43">
        <v>77594830.780000001</v>
      </c>
      <c r="P123" s="43">
        <v>11</v>
      </c>
      <c r="Q123" s="43">
        <v>144355.42000000001</v>
      </c>
      <c r="R123" s="43">
        <f t="shared" si="54"/>
        <v>5413</v>
      </c>
      <c r="S123" s="43">
        <f t="shared" si="55"/>
        <v>77739186.200000003</v>
      </c>
      <c r="T123" s="43">
        <f t="shared" ref="T123:T142" si="60">R123+L123</f>
        <v>6564</v>
      </c>
      <c r="U123" s="43">
        <f t="shared" ref="U123:U142" si="61">S123+M123</f>
        <v>156072574.93000001</v>
      </c>
      <c r="V123" s="16"/>
    </row>
    <row r="124" spans="1:22" s="9" customFormat="1">
      <c r="A124" s="33">
        <v>117</v>
      </c>
      <c r="B124" s="54" t="s">
        <v>212</v>
      </c>
      <c r="C124" s="1" t="s">
        <v>213</v>
      </c>
      <c r="D124" s="44"/>
      <c r="E124" s="44"/>
      <c r="F124" s="44">
        <v>41</v>
      </c>
      <c r="G124" s="44">
        <v>360737.84</v>
      </c>
      <c r="H124" s="44">
        <v>2156</v>
      </c>
      <c r="I124" s="44">
        <v>7437615.79</v>
      </c>
      <c r="J124" s="44">
        <v>9043</v>
      </c>
      <c r="K124" s="44">
        <v>73955365.219999999</v>
      </c>
      <c r="L124" s="42">
        <f t="shared" si="58"/>
        <v>11240</v>
      </c>
      <c r="M124" s="42">
        <f t="shared" si="59"/>
        <v>81753718.850000009</v>
      </c>
      <c r="N124" s="44">
        <v>5560</v>
      </c>
      <c r="O124" s="44">
        <v>67050484.049999997</v>
      </c>
      <c r="P124" s="44">
        <v>40</v>
      </c>
      <c r="Q124" s="44">
        <v>350671.37</v>
      </c>
      <c r="R124" s="42">
        <f t="shared" si="54"/>
        <v>5600</v>
      </c>
      <c r="S124" s="42">
        <f t="shared" si="55"/>
        <v>67401155.420000002</v>
      </c>
      <c r="T124" s="42">
        <f t="shared" si="60"/>
        <v>16840</v>
      </c>
      <c r="U124" s="42">
        <f t="shared" si="61"/>
        <v>149154874.27000001</v>
      </c>
      <c r="V124" s="16"/>
    </row>
    <row r="125" spans="1:22" s="9" customFormat="1">
      <c r="A125" s="30">
        <v>118</v>
      </c>
      <c r="B125" s="53" t="s">
        <v>159</v>
      </c>
      <c r="C125" s="32" t="s">
        <v>160</v>
      </c>
      <c r="D125" s="43">
        <v>23</v>
      </c>
      <c r="E125" s="43">
        <v>333729.33</v>
      </c>
      <c r="F125" s="43">
        <v>397</v>
      </c>
      <c r="G125" s="43">
        <v>7822542.3099999996</v>
      </c>
      <c r="H125" s="43">
        <v>1098</v>
      </c>
      <c r="I125" s="43">
        <v>8055609.1500000004</v>
      </c>
      <c r="J125" s="43">
        <v>4525</v>
      </c>
      <c r="K125" s="43">
        <v>35421340.959700003</v>
      </c>
      <c r="L125" s="43">
        <f t="shared" si="58"/>
        <v>6043</v>
      </c>
      <c r="M125" s="43">
        <f t="shared" si="59"/>
        <v>51633221.749700002</v>
      </c>
      <c r="N125" s="43">
        <v>10912</v>
      </c>
      <c r="O125" s="43">
        <v>65094243.939999998</v>
      </c>
      <c r="P125" s="43">
        <v>361</v>
      </c>
      <c r="Q125" s="43">
        <v>30622146.940000001</v>
      </c>
      <c r="R125" s="43">
        <f t="shared" si="54"/>
        <v>11273</v>
      </c>
      <c r="S125" s="43">
        <f t="shared" si="55"/>
        <v>95716390.879999995</v>
      </c>
      <c r="T125" s="43">
        <f t="shared" si="60"/>
        <v>17316</v>
      </c>
      <c r="U125" s="43">
        <f t="shared" si="61"/>
        <v>147349612.62970001</v>
      </c>
      <c r="V125" s="16"/>
    </row>
    <row r="126" spans="1:22" s="9" customFormat="1">
      <c r="A126" s="33">
        <v>119</v>
      </c>
      <c r="B126" s="54" t="s">
        <v>315</v>
      </c>
      <c r="C126" s="1" t="s">
        <v>345</v>
      </c>
      <c r="D126" s="44"/>
      <c r="E126" s="44"/>
      <c r="F126" s="44"/>
      <c r="G126" s="44"/>
      <c r="H126" s="44">
        <v>3</v>
      </c>
      <c r="I126" s="44">
        <v>67257574.629999995</v>
      </c>
      <c r="J126" s="44">
        <v>14</v>
      </c>
      <c r="K126" s="44">
        <v>2707306.21</v>
      </c>
      <c r="L126" s="42">
        <f t="shared" si="58"/>
        <v>17</v>
      </c>
      <c r="M126" s="42">
        <f t="shared" si="59"/>
        <v>69964880.839999989</v>
      </c>
      <c r="N126" s="44">
        <v>3</v>
      </c>
      <c r="O126" s="44">
        <v>3631624.74</v>
      </c>
      <c r="P126" s="44">
        <v>5</v>
      </c>
      <c r="Q126" s="44">
        <v>68666750.359999999</v>
      </c>
      <c r="R126" s="42">
        <f t="shared" si="54"/>
        <v>8</v>
      </c>
      <c r="S126" s="42">
        <f t="shared" si="55"/>
        <v>72298375.099999994</v>
      </c>
      <c r="T126" s="42">
        <f t="shared" si="60"/>
        <v>25</v>
      </c>
      <c r="U126" s="42">
        <f t="shared" si="61"/>
        <v>142263255.94</v>
      </c>
      <c r="V126" s="16"/>
    </row>
    <row r="127" spans="1:22" s="9" customFormat="1">
      <c r="A127" s="30">
        <v>120</v>
      </c>
      <c r="B127" s="53" t="s">
        <v>230</v>
      </c>
      <c r="C127" s="32" t="s">
        <v>231</v>
      </c>
      <c r="D127" s="43">
        <v>42</v>
      </c>
      <c r="E127" s="43">
        <v>1034677.51</v>
      </c>
      <c r="F127" s="43">
        <v>109</v>
      </c>
      <c r="G127" s="43">
        <v>1517392.28</v>
      </c>
      <c r="H127" s="43">
        <v>3055</v>
      </c>
      <c r="I127" s="43">
        <v>13891819.539999999</v>
      </c>
      <c r="J127" s="43">
        <v>7457</v>
      </c>
      <c r="K127" s="43">
        <v>64151896.090000004</v>
      </c>
      <c r="L127" s="43">
        <f t="shared" si="58"/>
        <v>10663</v>
      </c>
      <c r="M127" s="43">
        <f t="shared" si="59"/>
        <v>80595785.420000002</v>
      </c>
      <c r="N127" s="43">
        <v>2818</v>
      </c>
      <c r="O127" s="43">
        <v>53085332.009999998</v>
      </c>
      <c r="P127" s="43">
        <v>110</v>
      </c>
      <c r="Q127" s="43">
        <v>2471091.58</v>
      </c>
      <c r="R127" s="43">
        <f t="shared" si="54"/>
        <v>2928</v>
      </c>
      <c r="S127" s="43">
        <f t="shared" si="55"/>
        <v>55556423.589999996</v>
      </c>
      <c r="T127" s="43">
        <f t="shared" si="60"/>
        <v>13591</v>
      </c>
      <c r="U127" s="43">
        <f t="shared" si="61"/>
        <v>136152209.00999999</v>
      </c>
      <c r="V127" s="16"/>
    </row>
    <row r="128" spans="1:22" s="9" customFormat="1">
      <c r="A128" s="33">
        <v>121</v>
      </c>
      <c r="B128" s="23" t="s">
        <v>184</v>
      </c>
      <c r="C128" s="1" t="s">
        <v>185</v>
      </c>
      <c r="D128" s="44">
        <v>118</v>
      </c>
      <c r="E128" s="44">
        <v>12151450.949999999</v>
      </c>
      <c r="F128" s="44">
        <v>87</v>
      </c>
      <c r="G128" s="44">
        <v>12522010.199999999</v>
      </c>
      <c r="H128" s="44">
        <v>258</v>
      </c>
      <c r="I128" s="44">
        <v>18401103.760000002</v>
      </c>
      <c r="J128" s="44">
        <v>860</v>
      </c>
      <c r="K128" s="44">
        <v>32187734.260000002</v>
      </c>
      <c r="L128" s="42">
        <f t="shared" si="58"/>
        <v>1323</v>
      </c>
      <c r="M128" s="42">
        <f t="shared" si="59"/>
        <v>75262299.170000002</v>
      </c>
      <c r="N128" s="44">
        <v>149</v>
      </c>
      <c r="O128" s="44">
        <v>38069519.75</v>
      </c>
      <c r="P128" s="44">
        <v>62</v>
      </c>
      <c r="Q128" s="44">
        <v>20532187.239999998</v>
      </c>
      <c r="R128" s="42">
        <f t="shared" si="54"/>
        <v>211</v>
      </c>
      <c r="S128" s="42">
        <f t="shared" si="55"/>
        <v>58601706.989999995</v>
      </c>
      <c r="T128" s="42">
        <f t="shared" si="60"/>
        <v>1534</v>
      </c>
      <c r="U128" s="42">
        <f t="shared" si="61"/>
        <v>133864006.16</v>
      </c>
      <c r="V128" s="16"/>
    </row>
    <row r="129" spans="1:22" s="9" customFormat="1">
      <c r="A129" s="30">
        <v>122</v>
      </c>
      <c r="B129" s="31" t="s">
        <v>262</v>
      </c>
      <c r="C129" s="32" t="s">
        <v>263</v>
      </c>
      <c r="D129" s="43">
        <v>2</v>
      </c>
      <c r="E129" s="43">
        <v>10091.379999999999</v>
      </c>
      <c r="F129" s="43">
        <v>196</v>
      </c>
      <c r="G129" s="43">
        <v>6513529.1600000001</v>
      </c>
      <c r="H129" s="43">
        <v>1500</v>
      </c>
      <c r="I129" s="43">
        <v>8138848.0899999999</v>
      </c>
      <c r="J129" s="43">
        <v>6516</v>
      </c>
      <c r="K129" s="43">
        <v>53460316.469999999</v>
      </c>
      <c r="L129" s="43">
        <f t="shared" si="58"/>
        <v>8214</v>
      </c>
      <c r="M129" s="43">
        <f t="shared" si="59"/>
        <v>68122785.099999994</v>
      </c>
      <c r="N129" s="43">
        <v>3412</v>
      </c>
      <c r="O129" s="43">
        <v>52926095.18</v>
      </c>
      <c r="P129" s="43">
        <v>13</v>
      </c>
      <c r="Q129" s="43">
        <v>1157530.8899999999</v>
      </c>
      <c r="R129" s="43">
        <f t="shared" ref="R129:R138" si="62">N129+P129</f>
        <v>3425</v>
      </c>
      <c r="S129" s="43">
        <f t="shared" ref="S129:S138" si="63">O129+Q129</f>
        <v>54083626.07</v>
      </c>
      <c r="T129" s="43">
        <f t="shared" si="60"/>
        <v>11639</v>
      </c>
      <c r="U129" s="43">
        <f t="shared" si="61"/>
        <v>122206411.16999999</v>
      </c>
      <c r="V129" s="16"/>
    </row>
    <row r="130" spans="1:22" s="9" customFormat="1">
      <c r="A130" s="33">
        <v>123</v>
      </c>
      <c r="B130" s="54" t="s">
        <v>226</v>
      </c>
      <c r="C130" s="1" t="s">
        <v>227</v>
      </c>
      <c r="D130" s="44">
        <v>497</v>
      </c>
      <c r="E130" s="44">
        <v>36554130.590000004</v>
      </c>
      <c r="F130" s="44">
        <v>128</v>
      </c>
      <c r="G130" s="44">
        <v>6120470.6799999997</v>
      </c>
      <c r="H130" s="44">
        <v>173</v>
      </c>
      <c r="I130" s="44">
        <v>5732397.04</v>
      </c>
      <c r="J130" s="44">
        <v>1225</v>
      </c>
      <c r="K130" s="44">
        <v>22595354</v>
      </c>
      <c r="L130" s="42">
        <f t="shared" si="58"/>
        <v>2023</v>
      </c>
      <c r="M130" s="42">
        <f t="shared" si="59"/>
        <v>71002352.310000002</v>
      </c>
      <c r="N130" s="44">
        <v>115</v>
      </c>
      <c r="O130" s="44">
        <v>18543761.02</v>
      </c>
      <c r="P130" s="44">
        <v>135</v>
      </c>
      <c r="Q130" s="44">
        <v>32117430.600000001</v>
      </c>
      <c r="R130" s="42">
        <f t="shared" si="62"/>
        <v>250</v>
      </c>
      <c r="S130" s="42">
        <f t="shared" si="63"/>
        <v>50661191.620000005</v>
      </c>
      <c r="T130" s="42">
        <f t="shared" si="60"/>
        <v>2273</v>
      </c>
      <c r="U130" s="42">
        <f t="shared" si="61"/>
        <v>121663543.93000001</v>
      </c>
      <c r="V130" s="16"/>
    </row>
    <row r="131" spans="1:22" s="9" customFormat="1">
      <c r="A131" s="30">
        <v>124</v>
      </c>
      <c r="B131" s="53" t="s">
        <v>204</v>
      </c>
      <c r="C131" s="32" t="s">
        <v>205</v>
      </c>
      <c r="D131" s="43">
        <v>58</v>
      </c>
      <c r="E131" s="43">
        <v>1491113.61</v>
      </c>
      <c r="F131" s="43">
        <v>709</v>
      </c>
      <c r="G131" s="43">
        <v>18135377.183400001</v>
      </c>
      <c r="H131" s="43">
        <v>1499</v>
      </c>
      <c r="I131" s="43">
        <v>23416981.949999999</v>
      </c>
      <c r="J131" s="43">
        <v>3339</v>
      </c>
      <c r="K131" s="43">
        <v>22782557.829999998</v>
      </c>
      <c r="L131" s="43">
        <f t="shared" si="58"/>
        <v>5605</v>
      </c>
      <c r="M131" s="43">
        <f t="shared" si="59"/>
        <v>65826030.573400006</v>
      </c>
      <c r="N131" s="43">
        <v>1373</v>
      </c>
      <c r="O131" s="43">
        <v>27237472.379999999</v>
      </c>
      <c r="P131" s="43">
        <v>338</v>
      </c>
      <c r="Q131" s="43">
        <v>11228267.23</v>
      </c>
      <c r="R131" s="43">
        <f t="shared" si="62"/>
        <v>1711</v>
      </c>
      <c r="S131" s="43">
        <f t="shared" si="63"/>
        <v>38465739.609999999</v>
      </c>
      <c r="T131" s="43">
        <f t="shared" si="60"/>
        <v>7316</v>
      </c>
      <c r="U131" s="43">
        <f t="shared" si="61"/>
        <v>104291770.18340001</v>
      </c>
      <c r="V131" s="16"/>
    </row>
    <row r="132" spans="1:22" s="9" customFormat="1">
      <c r="A132" s="33">
        <v>125</v>
      </c>
      <c r="B132" s="54" t="s">
        <v>252</v>
      </c>
      <c r="C132" s="1" t="s">
        <v>253</v>
      </c>
      <c r="D132" s="44">
        <v>191</v>
      </c>
      <c r="E132" s="44">
        <v>695958.65</v>
      </c>
      <c r="F132" s="44">
        <v>774</v>
      </c>
      <c r="G132" s="44">
        <v>9458719.4100000001</v>
      </c>
      <c r="H132" s="44">
        <v>2242</v>
      </c>
      <c r="I132" s="44">
        <v>7215528.0199999996</v>
      </c>
      <c r="J132" s="44">
        <v>6103</v>
      </c>
      <c r="K132" s="44">
        <v>40988312.119999997</v>
      </c>
      <c r="L132" s="42">
        <f t="shared" si="58"/>
        <v>9310</v>
      </c>
      <c r="M132" s="42">
        <f t="shared" si="59"/>
        <v>58358518.199999996</v>
      </c>
      <c r="N132" s="44">
        <v>4399</v>
      </c>
      <c r="O132" s="44">
        <v>43756587.969999999</v>
      </c>
      <c r="P132" s="44">
        <v>77</v>
      </c>
      <c r="Q132" s="44">
        <v>1233576.6000000001</v>
      </c>
      <c r="R132" s="42">
        <f t="shared" si="62"/>
        <v>4476</v>
      </c>
      <c r="S132" s="42">
        <f t="shared" si="63"/>
        <v>44990164.57</v>
      </c>
      <c r="T132" s="42">
        <f t="shared" si="60"/>
        <v>13786</v>
      </c>
      <c r="U132" s="42">
        <f t="shared" si="61"/>
        <v>103348682.77</v>
      </c>
      <c r="V132" s="16"/>
    </row>
    <row r="133" spans="1:22" s="9" customFormat="1">
      <c r="A133" s="30">
        <v>126</v>
      </c>
      <c r="B133" s="53" t="s">
        <v>214</v>
      </c>
      <c r="C133" s="32" t="s">
        <v>215</v>
      </c>
      <c r="D133" s="43">
        <v>519</v>
      </c>
      <c r="E133" s="43">
        <v>23721016.710000001</v>
      </c>
      <c r="F133" s="43">
        <v>39</v>
      </c>
      <c r="G133" s="43">
        <v>1566175.94</v>
      </c>
      <c r="H133" s="43">
        <v>176</v>
      </c>
      <c r="I133" s="43">
        <v>16198688.529999999</v>
      </c>
      <c r="J133" s="43">
        <v>2386</v>
      </c>
      <c r="K133" s="43">
        <v>6006162.2800000003</v>
      </c>
      <c r="L133" s="43">
        <f t="shared" si="58"/>
        <v>3120</v>
      </c>
      <c r="M133" s="43">
        <f t="shared" si="59"/>
        <v>47492043.460000001</v>
      </c>
      <c r="N133" s="43">
        <v>108</v>
      </c>
      <c r="O133" s="43">
        <v>7215309.0700000003</v>
      </c>
      <c r="P133" s="43">
        <v>309</v>
      </c>
      <c r="Q133" s="43">
        <v>38854198.25</v>
      </c>
      <c r="R133" s="43">
        <f t="shared" si="62"/>
        <v>417</v>
      </c>
      <c r="S133" s="43">
        <f t="shared" si="63"/>
        <v>46069507.32</v>
      </c>
      <c r="T133" s="43">
        <f t="shared" si="60"/>
        <v>3537</v>
      </c>
      <c r="U133" s="43">
        <f t="shared" si="61"/>
        <v>93561550.780000001</v>
      </c>
      <c r="V133" s="16"/>
    </row>
    <row r="134" spans="1:22" s="9" customFormat="1">
      <c r="A134" s="33">
        <v>127</v>
      </c>
      <c r="B134" s="54" t="s">
        <v>210</v>
      </c>
      <c r="C134" s="1" t="s">
        <v>211</v>
      </c>
      <c r="D134" s="44"/>
      <c r="E134" s="44"/>
      <c r="F134" s="44"/>
      <c r="G134" s="44"/>
      <c r="H134" s="44">
        <v>72</v>
      </c>
      <c r="I134" s="44">
        <v>708605.11</v>
      </c>
      <c r="J134" s="44">
        <v>306</v>
      </c>
      <c r="K134" s="44">
        <v>45690141.969999999</v>
      </c>
      <c r="L134" s="42">
        <f t="shared" si="58"/>
        <v>378</v>
      </c>
      <c r="M134" s="42">
        <f t="shared" si="59"/>
        <v>46398747.079999998</v>
      </c>
      <c r="N134" s="44">
        <v>11</v>
      </c>
      <c r="O134" s="44">
        <v>42827320</v>
      </c>
      <c r="P134" s="44">
        <v>1</v>
      </c>
      <c r="Q134" s="44">
        <v>2500000</v>
      </c>
      <c r="R134" s="42">
        <f t="shared" si="62"/>
        <v>12</v>
      </c>
      <c r="S134" s="42">
        <f t="shared" si="63"/>
        <v>45327320</v>
      </c>
      <c r="T134" s="42">
        <f t="shared" si="60"/>
        <v>390</v>
      </c>
      <c r="U134" s="42">
        <f t="shared" si="61"/>
        <v>91726067.079999998</v>
      </c>
      <c r="V134" s="16"/>
    </row>
    <row r="135" spans="1:22" s="9" customFormat="1">
      <c r="A135" s="30">
        <v>128</v>
      </c>
      <c r="B135" s="53" t="s">
        <v>246</v>
      </c>
      <c r="C135" s="32" t="s">
        <v>247</v>
      </c>
      <c r="D135" s="43">
        <v>41</v>
      </c>
      <c r="E135" s="43">
        <v>1752013.6</v>
      </c>
      <c r="F135" s="43">
        <v>210</v>
      </c>
      <c r="G135" s="43">
        <v>3159745.87</v>
      </c>
      <c r="H135" s="43">
        <v>758</v>
      </c>
      <c r="I135" s="43">
        <v>9775288.2599999998</v>
      </c>
      <c r="J135" s="43">
        <v>3560</v>
      </c>
      <c r="K135" s="43">
        <v>32330414.469999999</v>
      </c>
      <c r="L135" s="43">
        <f t="shared" si="58"/>
        <v>4569</v>
      </c>
      <c r="M135" s="43">
        <f t="shared" si="59"/>
        <v>47017462.199999996</v>
      </c>
      <c r="N135" s="43">
        <v>2296</v>
      </c>
      <c r="O135" s="43">
        <v>30406348.68</v>
      </c>
      <c r="P135" s="43">
        <v>235</v>
      </c>
      <c r="Q135" s="43">
        <v>6444509.1399999997</v>
      </c>
      <c r="R135" s="43">
        <f t="shared" si="62"/>
        <v>2531</v>
      </c>
      <c r="S135" s="43">
        <f t="shared" si="63"/>
        <v>36850857.82</v>
      </c>
      <c r="T135" s="43">
        <f t="shared" si="60"/>
        <v>7100</v>
      </c>
      <c r="U135" s="43">
        <f t="shared" si="61"/>
        <v>83868320.019999996</v>
      </c>
      <c r="V135" s="16"/>
    </row>
    <row r="136" spans="1:22" s="9" customFormat="1">
      <c r="A136" s="33">
        <v>129</v>
      </c>
      <c r="B136" s="54" t="s">
        <v>258</v>
      </c>
      <c r="C136" s="1" t="s">
        <v>259</v>
      </c>
      <c r="D136" s="44">
        <v>5</v>
      </c>
      <c r="E136" s="44">
        <v>123987.85</v>
      </c>
      <c r="F136" s="44">
        <v>81</v>
      </c>
      <c r="G136" s="44">
        <v>1543746.55</v>
      </c>
      <c r="H136" s="44">
        <v>309</v>
      </c>
      <c r="I136" s="44">
        <v>3938659.94</v>
      </c>
      <c r="J136" s="44">
        <v>5572</v>
      </c>
      <c r="K136" s="44">
        <v>31787040.199999999</v>
      </c>
      <c r="L136" s="42">
        <f t="shared" ref="L136:L141" si="64">J136+H136+F136+D136</f>
        <v>5967</v>
      </c>
      <c r="M136" s="42">
        <f t="shared" ref="M136:M141" si="65">K136+I136+G136+E136</f>
        <v>37393434.539999999</v>
      </c>
      <c r="N136" s="44">
        <v>4837</v>
      </c>
      <c r="O136" s="44">
        <v>31103251.300000001</v>
      </c>
      <c r="P136" s="44">
        <v>82</v>
      </c>
      <c r="Q136" s="44">
        <v>1836822.69</v>
      </c>
      <c r="R136" s="42">
        <f t="shared" si="62"/>
        <v>4919</v>
      </c>
      <c r="S136" s="42">
        <f t="shared" si="63"/>
        <v>32940073.990000002</v>
      </c>
      <c r="T136" s="42">
        <f t="shared" ref="T136:T141" si="66">R136+L136</f>
        <v>10886</v>
      </c>
      <c r="U136" s="42">
        <f t="shared" ref="U136:U141" si="67">S136+M136</f>
        <v>70333508.530000001</v>
      </c>
      <c r="V136" s="16"/>
    </row>
    <row r="137" spans="1:22" s="9" customFormat="1">
      <c r="A137" s="30">
        <v>130</v>
      </c>
      <c r="B137" s="53" t="s">
        <v>250</v>
      </c>
      <c r="C137" s="32" t="s">
        <v>251</v>
      </c>
      <c r="D137" s="43"/>
      <c r="E137" s="43"/>
      <c r="F137" s="43"/>
      <c r="G137" s="43"/>
      <c r="H137" s="43">
        <v>5604</v>
      </c>
      <c r="I137" s="43">
        <v>5340317.67</v>
      </c>
      <c r="J137" s="43">
        <v>9676</v>
      </c>
      <c r="K137" s="43">
        <v>31313357.379999999</v>
      </c>
      <c r="L137" s="43">
        <f t="shared" si="64"/>
        <v>15280</v>
      </c>
      <c r="M137" s="43">
        <f t="shared" si="65"/>
        <v>36653675.049999997</v>
      </c>
      <c r="N137" s="43">
        <v>1480</v>
      </c>
      <c r="O137" s="43">
        <v>26221302.719999999</v>
      </c>
      <c r="P137" s="43">
        <v>12</v>
      </c>
      <c r="Q137" s="43">
        <v>103720.19</v>
      </c>
      <c r="R137" s="43">
        <f t="shared" si="62"/>
        <v>1492</v>
      </c>
      <c r="S137" s="43">
        <f t="shared" si="63"/>
        <v>26325022.91</v>
      </c>
      <c r="T137" s="43">
        <f t="shared" si="66"/>
        <v>16772</v>
      </c>
      <c r="U137" s="43">
        <f t="shared" si="67"/>
        <v>62978697.959999993</v>
      </c>
      <c r="V137" s="16"/>
    </row>
    <row r="138" spans="1:22" s="9" customFormat="1">
      <c r="A138" s="33">
        <v>131</v>
      </c>
      <c r="B138" s="23" t="s">
        <v>280</v>
      </c>
      <c r="C138" s="1" t="s">
        <v>281</v>
      </c>
      <c r="D138" s="44">
        <v>177</v>
      </c>
      <c r="E138" s="44">
        <v>1066820.74</v>
      </c>
      <c r="F138" s="44">
        <v>264</v>
      </c>
      <c r="G138" s="44">
        <v>3309112.67</v>
      </c>
      <c r="H138" s="44">
        <v>1980</v>
      </c>
      <c r="I138" s="44">
        <v>20033353.440000001</v>
      </c>
      <c r="J138" s="44">
        <v>7130</v>
      </c>
      <c r="K138" s="44">
        <v>15520905.189999999</v>
      </c>
      <c r="L138" s="42">
        <f t="shared" si="64"/>
        <v>9551</v>
      </c>
      <c r="M138" s="42">
        <f t="shared" si="65"/>
        <v>39930192.040000007</v>
      </c>
      <c r="N138" s="44">
        <v>1286</v>
      </c>
      <c r="O138" s="44">
        <v>10037084.85</v>
      </c>
      <c r="P138" s="44">
        <v>280</v>
      </c>
      <c r="Q138" s="44">
        <v>12334598.779999999</v>
      </c>
      <c r="R138" s="42">
        <f t="shared" si="62"/>
        <v>1566</v>
      </c>
      <c r="S138" s="42">
        <f t="shared" si="63"/>
        <v>22371683.629999999</v>
      </c>
      <c r="T138" s="42">
        <f t="shared" si="66"/>
        <v>11117</v>
      </c>
      <c r="U138" s="42">
        <f t="shared" si="67"/>
        <v>62301875.670000002</v>
      </c>
      <c r="V138" s="16"/>
    </row>
    <row r="139" spans="1:22" s="9" customFormat="1">
      <c r="A139" s="30">
        <v>132</v>
      </c>
      <c r="B139" s="31" t="s">
        <v>282</v>
      </c>
      <c r="C139" s="32" t="s">
        <v>283</v>
      </c>
      <c r="D139" s="43"/>
      <c r="E139" s="43"/>
      <c r="F139" s="43"/>
      <c r="G139" s="43"/>
      <c r="H139" s="43">
        <v>1555</v>
      </c>
      <c r="I139" s="43">
        <v>7053581.8600000003</v>
      </c>
      <c r="J139" s="43">
        <v>3499</v>
      </c>
      <c r="K139" s="43">
        <v>30207455.52</v>
      </c>
      <c r="L139" s="43">
        <f t="shared" si="64"/>
        <v>5054</v>
      </c>
      <c r="M139" s="43">
        <f t="shared" si="65"/>
        <v>37261037.380000003</v>
      </c>
      <c r="N139" s="43">
        <v>1497</v>
      </c>
      <c r="O139" s="43">
        <v>23340791.890000001</v>
      </c>
      <c r="P139" s="43">
        <v>13</v>
      </c>
      <c r="Q139" s="43">
        <v>232569.26</v>
      </c>
      <c r="R139" s="43">
        <f t="shared" ref="R139:R158" si="68">N139+P139</f>
        <v>1510</v>
      </c>
      <c r="S139" s="43">
        <f t="shared" ref="S139:S158" si="69">O139+Q139</f>
        <v>23573361.150000002</v>
      </c>
      <c r="T139" s="43">
        <f t="shared" si="66"/>
        <v>6564</v>
      </c>
      <c r="U139" s="43">
        <f t="shared" si="67"/>
        <v>60834398.530000001</v>
      </c>
      <c r="V139" s="16"/>
    </row>
    <row r="140" spans="1:22" s="9" customFormat="1">
      <c r="A140" s="33">
        <v>133</v>
      </c>
      <c r="B140" s="54" t="s">
        <v>332</v>
      </c>
      <c r="C140" s="1" t="s">
        <v>359</v>
      </c>
      <c r="D140" s="44">
        <v>28</v>
      </c>
      <c r="E140" s="44">
        <v>425996.41</v>
      </c>
      <c r="F140" s="44">
        <v>238</v>
      </c>
      <c r="G140" s="44">
        <v>5115537.47</v>
      </c>
      <c r="H140" s="44">
        <v>173</v>
      </c>
      <c r="I140" s="44">
        <v>3955771.53</v>
      </c>
      <c r="J140" s="44">
        <v>1950</v>
      </c>
      <c r="K140" s="44">
        <v>15396539.83</v>
      </c>
      <c r="L140" s="42">
        <f t="shared" si="64"/>
        <v>2389</v>
      </c>
      <c r="M140" s="42">
        <f t="shared" si="65"/>
        <v>24893845.239999998</v>
      </c>
      <c r="N140" s="44">
        <v>3487</v>
      </c>
      <c r="O140" s="44">
        <v>25716595.079999998</v>
      </c>
      <c r="P140" s="44">
        <v>2024</v>
      </c>
      <c r="Q140" s="44">
        <v>9546272.6999999993</v>
      </c>
      <c r="R140" s="42">
        <f t="shared" si="68"/>
        <v>5511</v>
      </c>
      <c r="S140" s="42">
        <f t="shared" si="69"/>
        <v>35262867.780000001</v>
      </c>
      <c r="T140" s="42">
        <f t="shared" si="66"/>
        <v>7900</v>
      </c>
      <c r="U140" s="42">
        <f t="shared" si="67"/>
        <v>60156713.019999996</v>
      </c>
      <c r="V140" s="16"/>
    </row>
    <row r="141" spans="1:22" s="9" customFormat="1">
      <c r="A141" s="30">
        <v>134</v>
      </c>
      <c r="B141" s="53" t="s">
        <v>272</v>
      </c>
      <c r="C141" s="32" t="s">
        <v>273</v>
      </c>
      <c r="D141" s="43"/>
      <c r="E141" s="43"/>
      <c r="F141" s="43"/>
      <c r="G141" s="43"/>
      <c r="H141" s="43">
        <v>478</v>
      </c>
      <c r="I141" s="43">
        <v>1366548.69</v>
      </c>
      <c r="J141" s="43">
        <v>4105</v>
      </c>
      <c r="K141" s="43">
        <v>29565023.050000001</v>
      </c>
      <c r="L141" s="43">
        <f t="shared" si="64"/>
        <v>4583</v>
      </c>
      <c r="M141" s="43">
        <f t="shared" si="65"/>
        <v>30931571.740000002</v>
      </c>
      <c r="N141" s="43">
        <v>6254</v>
      </c>
      <c r="O141" s="43">
        <v>28498389.309999999</v>
      </c>
      <c r="P141" s="43">
        <v>57</v>
      </c>
      <c r="Q141" s="43">
        <v>309606.90999999997</v>
      </c>
      <c r="R141" s="43">
        <f t="shared" si="68"/>
        <v>6311</v>
      </c>
      <c r="S141" s="43">
        <f t="shared" si="69"/>
        <v>28807996.219999999</v>
      </c>
      <c r="T141" s="43">
        <f t="shared" si="66"/>
        <v>10894</v>
      </c>
      <c r="U141" s="43">
        <f t="shared" si="67"/>
        <v>59739567.960000001</v>
      </c>
      <c r="V141" s="16"/>
    </row>
    <row r="142" spans="1:22" s="9" customFormat="1">
      <c r="A142" s="33">
        <v>135</v>
      </c>
      <c r="B142" s="54" t="s">
        <v>296</v>
      </c>
      <c r="C142" s="1" t="s">
        <v>297</v>
      </c>
      <c r="D142" s="44"/>
      <c r="E142" s="44"/>
      <c r="F142" s="44">
        <v>90</v>
      </c>
      <c r="G142" s="44">
        <v>2197670.36</v>
      </c>
      <c r="H142" s="44">
        <v>806</v>
      </c>
      <c r="I142" s="44">
        <v>2621611.7599999998</v>
      </c>
      <c r="J142" s="44">
        <v>2544</v>
      </c>
      <c r="K142" s="44">
        <v>14404676.52</v>
      </c>
      <c r="L142" s="42">
        <f t="shared" si="58"/>
        <v>3440</v>
      </c>
      <c r="M142" s="42">
        <f t="shared" si="59"/>
        <v>19223958.640000001</v>
      </c>
      <c r="N142" s="44">
        <v>3330</v>
      </c>
      <c r="O142" s="44">
        <v>26738277.760000002</v>
      </c>
      <c r="P142" s="44">
        <v>479</v>
      </c>
      <c r="Q142" s="44">
        <v>12746937.779999999</v>
      </c>
      <c r="R142" s="42">
        <f t="shared" si="68"/>
        <v>3809</v>
      </c>
      <c r="S142" s="42">
        <f t="shared" si="69"/>
        <v>39485215.539999999</v>
      </c>
      <c r="T142" s="42">
        <f t="shared" si="60"/>
        <v>7249</v>
      </c>
      <c r="U142" s="42">
        <f t="shared" si="61"/>
        <v>58709174.18</v>
      </c>
      <c r="V142" s="16"/>
    </row>
    <row r="143" spans="1:22" s="9" customFormat="1">
      <c r="A143" s="30">
        <v>136</v>
      </c>
      <c r="B143" s="53" t="s">
        <v>270</v>
      </c>
      <c r="C143" s="32" t="s">
        <v>271</v>
      </c>
      <c r="D143" s="43">
        <v>7</v>
      </c>
      <c r="E143" s="43">
        <v>28792.43</v>
      </c>
      <c r="F143" s="43">
        <v>40</v>
      </c>
      <c r="G143" s="43">
        <v>271896.78000000003</v>
      </c>
      <c r="H143" s="43">
        <v>1247</v>
      </c>
      <c r="I143" s="43">
        <v>2346618.5699999998</v>
      </c>
      <c r="J143" s="43">
        <v>10344</v>
      </c>
      <c r="K143" s="43">
        <v>26326894.84</v>
      </c>
      <c r="L143" s="43">
        <f t="shared" ref="L143:M150" si="70">J143+H143+F143+D143</f>
        <v>11638</v>
      </c>
      <c r="M143" s="43">
        <f t="shared" si="70"/>
        <v>28974202.620000001</v>
      </c>
      <c r="N143" s="43">
        <v>6258</v>
      </c>
      <c r="O143" s="43">
        <v>25853411.579999998</v>
      </c>
      <c r="P143" s="43">
        <v>39</v>
      </c>
      <c r="Q143" s="43">
        <v>1634084.69</v>
      </c>
      <c r="R143" s="43">
        <f t="shared" si="68"/>
        <v>6297</v>
      </c>
      <c r="S143" s="43">
        <f t="shared" si="69"/>
        <v>27487496.27</v>
      </c>
      <c r="T143" s="43">
        <f t="shared" ref="T143:U150" si="71">R143+L143</f>
        <v>17935</v>
      </c>
      <c r="U143" s="43">
        <f t="shared" si="71"/>
        <v>56461698.890000001</v>
      </c>
      <c r="V143" s="16"/>
    </row>
    <row r="144" spans="1:22" s="9" customFormat="1">
      <c r="A144" s="33">
        <v>137</v>
      </c>
      <c r="B144" s="54" t="s">
        <v>256</v>
      </c>
      <c r="C144" s="1" t="s">
        <v>257</v>
      </c>
      <c r="D144" s="44"/>
      <c r="E144" s="44"/>
      <c r="F144" s="44">
        <v>15</v>
      </c>
      <c r="G144" s="44">
        <v>112341.86</v>
      </c>
      <c r="H144" s="44">
        <v>1951</v>
      </c>
      <c r="I144" s="44">
        <v>12698945.699999999</v>
      </c>
      <c r="J144" s="44">
        <v>3833</v>
      </c>
      <c r="K144" s="44">
        <v>26353952.239999998</v>
      </c>
      <c r="L144" s="42">
        <f t="shared" si="70"/>
        <v>5799</v>
      </c>
      <c r="M144" s="42">
        <f t="shared" si="70"/>
        <v>39165239.799999997</v>
      </c>
      <c r="N144" s="44">
        <v>2084</v>
      </c>
      <c r="O144" s="44">
        <v>14589374.449999999</v>
      </c>
      <c r="P144" s="44">
        <v>61</v>
      </c>
      <c r="Q144" s="44">
        <v>934575.17</v>
      </c>
      <c r="R144" s="42">
        <f t="shared" si="68"/>
        <v>2145</v>
      </c>
      <c r="S144" s="42">
        <f t="shared" si="69"/>
        <v>15523949.619999999</v>
      </c>
      <c r="T144" s="42">
        <f t="shared" si="71"/>
        <v>7944</v>
      </c>
      <c r="U144" s="42">
        <f t="shared" si="71"/>
        <v>54689189.419999994</v>
      </c>
      <c r="V144" s="16"/>
    </row>
    <row r="145" spans="1:22" s="9" customFormat="1">
      <c r="A145" s="30">
        <v>138</v>
      </c>
      <c r="B145" s="53" t="s">
        <v>264</v>
      </c>
      <c r="C145" s="32" t="s">
        <v>265</v>
      </c>
      <c r="D145" s="43"/>
      <c r="E145" s="43"/>
      <c r="F145" s="43">
        <v>23</v>
      </c>
      <c r="G145" s="43">
        <v>226156.69</v>
      </c>
      <c r="H145" s="43">
        <v>2392</v>
      </c>
      <c r="I145" s="43">
        <v>5972286.2800000003</v>
      </c>
      <c r="J145" s="43">
        <v>4977</v>
      </c>
      <c r="K145" s="43">
        <v>26887276.210000001</v>
      </c>
      <c r="L145" s="43">
        <f t="shared" si="70"/>
        <v>7392</v>
      </c>
      <c r="M145" s="43">
        <f t="shared" si="70"/>
        <v>33085719.180000003</v>
      </c>
      <c r="N145" s="43">
        <v>1907</v>
      </c>
      <c r="O145" s="43">
        <v>21114412.760000002</v>
      </c>
      <c r="P145" s="43">
        <v>2</v>
      </c>
      <c r="Q145" s="43">
        <v>6833.5</v>
      </c>
      <c r="R145" s="43">
        <f t="shared" si="68"/>
        <v>1909</v>
      </c>
      <c r="S145" s="43">
        <f t="shared" si="69"/>
        <v>21121246.260000002</v>
      </c>
      <c r="T145" s="43">
        <f t="shared" si="71"/>
        <v>9301</v>
      </c>
      <c r="U145" s="43">
        <f t="shared" si="71"/>
        <v>54206965.440000005</v>
      </c>
      <c r="V145" s="16"/>
    </row>
    <row r="146" spans="1:22" s="9" customFormat="1">
      <c r="A146" s="33">
        <v>139</v>
      </c>
      <c r="B146" s="54" t="s">
        <v>248</v>
      </c>
      <c r="C146" s="1" t="s">
        <v>249</v>
      </c>
      <c r="D146" s="44">
        <v>50</v>
      </c>
      <c r="E146" s="44">
        <v>561493.21</v>
      </c>
      <c r="F146" s="44">
        <v>233</v>
      </c>
      <c r="G146" s="44">
        <v>4628851.24</v>
      </c>
      <c r="H146" s="44">
        <v>508</v>
      </c>
      <c r="I146" s="44">
        <v>13630995.48</v>
      </c>
      <c r="J146" s="44">
        <v>548</v>
      </c>
      <c r="K146" s="44">
        <v>6060207.1799999997</v>
      </c>
      <c r="L146" s="42">
        <f t="shared" si="70"/>
        <v>1339</v>
      </c>
      <c r="M146" s="42">
        <f t="shared" si="70"/>
        <v>24881547.109999999</v>
      </c>
      <c r="N146" s="44">
        <v>652</v>
      </c>
      <c r="O146" s="44">
        <v>8614295.5899999999</v>
      </c>
      <c r="P146" s="44">
        <v>372</v>
      </c>
      <c r="Q146" s="44">
        <v>12120882.640000001</v>
      </c>
      <c r="R146" s="42">
        <f t="shared" si="68"/>
        <v>1024</v>
      </c>
      <c r="S146" s="42">
        <f t="shared" si="69"/>
        <v>20735178.23</v>
      </c>
      <c r="T146" s="42">
        <f t="shared" si="71"/>
        <v>2363</v>
      </c>
      <c r="U146" s="42">
        <f t="shared" si="71"/>
        <v>45616725.340000004</v>
      </c>
      <c r="V146" s="16"/>
    </row>
    <row r="147" spans="1:22" s="9" customFormat="1">
      <c r="A147" s="30">
        <v>140</v>
      </c>
      <c r="B147" s="53" t="s">
        <v>254</v>
      </c>
      <c r="C147" s="32" t="s">
        <v>255</v>
      </c>
      <c r="D147" s="43"/>
      <c r="E147" s="43"/>
      <c r="F147" s="43"/>
      <c r="G147" s="43"/>
      <c r="H147" s="43">
        <v>1323</v>
      </c>
      <c r="I147" s="43">
        <v>3954004.05</v>
      </c>
      <c r="J147" s="43">
        <v>3381</v>
      </c>
      <c r="K147" s="43">
        <v>22369393.73</v>
      </c>
      <c r="L147" s="43">
        <f t="shared" si="70"/>
        <v>4704</v>
      </c>
      <c r="M147" s="43">
        <f t="shared" si="70"/>
        <v>26323397.780000001</v>
      </c>
      <c r="N147" s="43">
        <v>2740</v>
      </c>
      <c r="O147" s="43">
        <v>18528204.309999999</v>
      </c>
      <c r="P147" s="43">
        <v>12</v>
      </c>
      <c r="Q147" s="43">
        <v>121231.49</v>
      </c>
      <c r="R147" s="43">
        <f t="shared" si="68"/>
        <v>2752</v>
      </c>
      <c r="S147" s="43">
        <f t="shared" si="69"/>
        <v>18649435.799999997</v>
      </c>
      <c r="T147" s="43">
        <f t="shared" si="71"/>
        <v>7456</v>
      </c>
      <c r="U147" s="43">
        <f t="shared" si="71"/>
        <v>44972833.579999998</v>
      </c>
      <c r="V147" s="16"/>
    </row>
    <row r="148" spans="1:22" s="9" customFormat="1">
      <c r="A148" s="33">
        <v>141</v>
      </c>
      <c r="B148" s="23" t="s">
        <v>268</v>
      </c>
      <c r="C148" s="1" t="s">
        <v>269</v>
      </c>
      <c r="D148" s="44">
        <v>8</v>
      </c>
      <c r="E148" s="44">
        <v>356364.7</v>
      </c>
      <c r="F148" s="44">
        <v>8</v>
      </c>
      <c r="G148" s="44">
        <v>121637.49</v>
      </c>
      <c r="H148" s="44">
        <v>4218</v>
      </c>
      <c r="I148" s="44">
        <v>1917276.77</v>
      </c>
      <c r="J148" s="44">
        <v>21079</v>
      </c>
      <c r="K148" s="44">
        <v>21398807.890000001</v>
      </c>
      <c r="L148" s="42">
        <f t="shared" si="70"/>
        <v>25313</v>
      </c>
      <c r="M148" s="42">
        <f t="shared" si="70"/>
        <v>23794086.849999998</v>
      </c>
      <c r="N148" s="44">
        <v>1811</v>
      </c>
      <c r="O148" s="44">
        <v>19827210.210000001</v>
      </c>
      <c r="P148" s="44">
        <v>27</v>
      </c>
      <c r="Q148" s="44">
        <v>591695.68000000005</v>
      </c>
      <c r="R148" s="42">
        <f t="shared" si="68"/>
        <v>1838</v>
      </c>
      <c r="S148" s="42">
        <f t="shared" si="69"/>
        <v>20418905.890000001</v>
      </c>
      <c r="T148" s="42">
        <f t="shared" si="71"/>
        <v>27151</v>
      </c>
      <c r="U148" s="42">
        <f t="shared" si="71"/>
        <v>44212992.739999995</v>
      </c>
      <c r="V148" s="16"/>
    </row>
    <row r="149" spans="1:22" s="9" customFormat="1">
      <c r="A149" s="30">
        <v>142</v>
      </c>
      <c r="B149" s="31" t="s">
        <v>333</v>
      </c>
      <c r="C149" s="32" t="s">
        <v>334</v>
      </c>
      <c r="D149" s="43">
        <v>1</v>
      </c>
      <c r="E149" s="43">
        <v>8132</v>
      </c>
      <c r="F149" s="43">
        <v>36</v>
      </c>
      <c r="G149" s="43">
        <v>854466.67</v>
      </c>
      <c r="H149" s="43">
        <v>1000</v>
      </c>
      <c r="I149" s="43">
        <v>4659293.3</v>
      </c>
      <c r="J149" s="43">
        <v>2432</v>
      </c>
      <c r="K149" s="43">
        <v>19456232.25</v>
      </c>
      <c r="L149" s="43">
        <f t="shared" si="70"/>
        <v>3469</v>
      </c>
      <c r="M149" s="43">
        <f t="shared" si="70"/>
        <v>24978124.220000003</v>
      </c>
      <c r="N149" s="43">
        <v>1185</v>
      </c>
      <c r="O149" s="43">
        <v>16735118.25</v>
      </c>
      <c r="P149" s="43">
        <v>34</v>
      </c>
      <c r="Q149" s="43">
        <v>1080715.19</v>
      </c>
      <c r="R149" s="43">
        <f t="shared" si="68"/>
        <v>1219</v>
      </c>
      <c r="S149" s="43">
        <f t="shared" si="69"/>
        <v>17815833.440000001</v>
      </c>
      <c r="T149" s="43">
        <f t="shared" si="71"/>
        <v>4688</v>
      </c>
      <c r="U149" s="43">
        <f t="shared" si="71"/>
        <v>42793957.660000004</v>
      </c>
      <c r="V149" s="16"/>
    </row>
    <row r="150" spans="1:22" s="9" customFormat="1">
      <c r="A150" s="33">
        <v>143</v>
      </c>
      <c r="B150" s="54" t="s">
        <v>288</v>
      </c>
      <c r="C150" s="1" t="s">
        <v>289</v>
      </c>
      <c r="D150" s="44">
        <v>7</v>
      </c>
      <c r="E150" s="44">
        <v>108961.91</v>
      </c>
      <c r="F150" s="44">
        <v>563</v>
      </c>
      <c r="G150" s="44">
        <v>10786657.15</v>
      </c>
      <c r="H150" s="44">
        <v>336</v>
      </c>
      <c r="I150" s="44">
        <v>6793510.2999999998</v>
      </c>
      <c r="J150" s="44">
        <v>528</v>
      </c>
      <c r="K150" s="44">
        <v>4748250.17</v>
      </c>
      <c r="L150" s="42">
        <f t="shared" si="70"/>
        <v>1434</v>
      </c>
      <c r="M150" s="42">
        <f t="shared" si="70"/>
        <v>22437379.529999997</v>
      </c>
      <c r="N150" s="44">
        <v>673</v>
      </c>
      <c r="O150" s="44">
        <v>14198559.640000001</v>
      </c>
      <c r="P150" s="44">
        <v>215</v>
      </c>
      <c r="Q150" s="44">
        <v>5568047.5599999996</v>
      </c>
      <c r="R150" s="42">
        <f t="shared" si="68"/>
        <v>888</v>
      </c>
      <c r="S150" s="42">
        <f t="shared" si="69"/>
        <v>19766607.199999999</v>
      </c>
      <c r="T150" s="42">
        <f t="shared" si="71"/>
        <v>2322</v>
      </c>
      <c r="U150" s="42">
        <f t="shared" si="71"/>
        <v>42203986.729999997</v>
      </c>
      <c r="V150" s="16"/>
    </row>
    <row r="151" spans="1:22" s="9" customFormat="1">
      <c r="A151" s="30">
        <v>144</v>
      </c>
      <c r="B151" s="53" t="s">
        <v>274</v>
      </c>
      <c r="C151" s="32" t="s">
        <v>275</v>
      </c>
      <c r="D151" s="43"/>
      <c r="E151" s="43"/>
      <c r="F151" s="43"/>
      <c r="G151" s="43"/>
      <c r="H151" s="43">
        <v>3609</v>
      </c>
      <c r="I151" s="43">
        <v>19636139.449999999</v>
      </c>
      <c r="J151" s="43">
        <v>3418</v>
      </c>
      <c r="K151" s="43">
        <v>19138240.350000001</v>
      </c>
      <c r="L151" s="43">
        <f t="shared" ref="L151:L158" si="72">J151+H151+F151+D151</f>
        <v>7027</v>
      </c>
      <c r="M151" s="43">
        <f t="shared" ref="M151:M158" si="73">K151+I151+G151+E151</f>
        <v>38774379.799999997</v>
      </c>
      <c r="N151" s="43">
        <v>197</v>
      </c>
      <c r="O151" s="43">
        <v>1020209.45</v>
      </c>
      <c r="P151" s="43">
        <v>41</v>
      </c>
      <c r="Q151" s="43">
        <v>1662868.78</v>
      </c>
      <c r="R151" s="43">
        <f t="shared" si="68"/>
        <v>238</v>
      </c>
      <c r="S151" s="43">
        <f t="shared" si="69"/>
        <v>2683078.23</v>
      </c>
      <c r="T151" s="43">
        <f t="shared" ref="T151:T158" si="74">R151+L151</f>
        <v>7265</v>
      </c>
      <c r="U151" s="43">
        <f t="shared" ref="U151:U158" si="75">S151+M151</f>
        <v>41457458.029999994</v>
      </c>
      <c r="V151" s="16"/>
    </row>
    <row r="152" spans="1:22" s="9" customFormat="1">
      <c r="A152" s="33">
        <v>145</v>
      </c>
      <c r="B152" s="54" t="s">
        <v>228</v>
      </c>
      <c r="C152" s="1" t="s">
        <v>229</v>
      </c>
      <c r="D152" s="44">
        <v>84</v>
      </c>
      <c r="E152" s="44">
        <v>1084094.2</v>
      </c>
      <c r="F152" s="44">
        <v>913</v>
      </c>
      <c r="G152" s="44">
        <v>12610463.24</v>
      </c>
      <c r="H152" s="44">
        <v>122</v>
      </c>
      <c r="I152" s="44">
        <v>2206069.02</v>
      </c>
      <c r="J152" s="44">
        <v>919</v>
      </c>
      <c r="K152" s="44">
        <v>4629364.3</v>
      </c>
      <c r="L152" s="42">
        <f t="shared" si="72"/>
        <v>2038</v>
      </c>
      <c r="M152" s="42">
        <f t="shared" si="73"/>
        <v>20529990.760000002</v>
      </c>
      <c r="N152" s="44">
        <v>1523</v>
      </c>
      <c r="O152" s="44">
        <v>17032289.93</v>
      </c>
      <c r="P152" s="44">
        <v>175</v>
      </c>
      <c r="Q152" s="44">
        <v>3089936.51</v>
      </c>
      <c r="R152" s="42">
        <f t="shared" si="68"/>
        <v>1698</v>
      </c>
      <c r="S152" s="42">
        <f t="shared" si="69"/>
        <v>20122226.439999998</v>
      </c>
      <c r="T152" s="42">
        <f t="shared" si="74"/>
        <v>3736</v>
      </c>
      <c r="U152" s="42">
        <f t="shared" si="75"/>
        <v>40652217.200000003</v>
      </c>
      <c r="V152" s="16"/>
    </row>
    <row r="153" spans="1:22" s="9" customFormat="1">
      <c r="A153" s="30">
        <v>146</v>
      </c>
      <c r="B153" s="53" t="s">
        <v>196</v>
      </c>
      <c r="C153" s="32" t="s">
        <v>197</v>
      </c>
      <c r="D153" s="43">
        <v>8</v>
      </c>
      <c r="E153" s="43">
        <v>32496.04</v>
      </c>
      <c r="F153" s="43">
        <v>463</v>
      </c>
      <c r="G153" s="43">
        <v>9279092.3800000008</v>
      </c>
      <c r="H153" s="43">
        <v>59</v>
      </c>
      <c r="I153" s="43">
        <v>1011197.14</v>
      </c>
      <c r="J153" s="43">
        <v>2738</v>
      </c>
      <c r="K153" s="43">
        <v>9233049.1799999997</v>
      </c>
      <c r="L153" s="43">
        <f t="shared" si="72"/>
        <v>3268</v>
      </c>
      <c r="M153" s="43">
        <f t="shared" si="73"/>
        <v>19555834.740000002</v>
      </c>
      <c r="N153" s="43">
        <v>2957</v>
      </c>
      <c r="O153" s="43">
        <v>18618448.989999998</v>
      </c>
      <c r="P153" s="43">
        <v>62</v>
      </c>
      <c r="Q153" s="43">
        <v>1158631.42</v>
      </c>
      <c r="R153" s="43">
        <f t="shared" si="68"/>
        <v>3019</v>
      </c>
      <c r="S153" s="43">
        <f t="shared" si="69"/>
        <v>19777080.409999996</v>
      </c>
      <c r="T153" s="43">
        <f t="shared" si="74"/>
        <v>6287</v>
      </c>
      <c r="U153" s="43">
        <f t="shared" si="75"/>
        <v>39332915.149999999</v>
      </c>
      <c r="V153" s="16"/>
    </row>
    <row r="154" spans="1:22" s="9" customFormat="1">
      <c r="A154" s="33">
        <v>147</v>
      </c>
      <c r="B154" s="54" t="s">
        <v>278</v>
      </c>
      <c r="C154" s="1" t="s">
        <v>279</v>
      </c>
      <c r="D154" s="44">
        <v>3</v>
      </c>
      <c r="E154" s="44">
        <v>12658.56</v>
      </c>
      <c r="F154" s="44">
        <v>256</v>
      </c>
      <c r="G154" s="44">
        <v>7068958.1200000001</v>
      </c>
      <c r="H154" s="44">
        <v>169</v>
      </c>
      <c r="I154" s="44">
        <v>4959098.59</v>
      </c>
      <c r="J154" s="44">
        <v>722</v>
      </c>
      <c r="K154" s="44">
        <v>4027004.6</v>
      </c>
      <c r="L154" s="42">
        <f t="shared" si="72"/>
        <v>1150</v>
      </c>
      <c r="M154" s="42">
        <f t="shared" si="73"/>
        <v>16067719.869999999</v>
      </c>
      <c r="N154" s="44">
        <v>803</v>
      </c>
      <c r="O154" s="44">
        <v>11060543.619999999</v>
      </c>
      <c r="P154" s="44">
        <v>135</v>
      </c>
      <c r="Q154" s="44">
        <v>4934277.74</v>
      </c>
      <c r="R154" s="42">
        <f t="shared" si="68"/>
        <v>938</v>
      </c>
      <c r="S154" s="42">
        <f t="shared" si="69"/>
        <v>15994821.359999999</v>
      </c>
      <c r="T154" s="42">
        <f t="shared" si="74"/>
        <v>2088</v>
      </c>
      <c r="U154" s="42">
        <f t="shared" si="75"/>
        <v>32062541.229999997</v>
      </c>
      <c r="V154" s="16"/>
    </row>
    <row r="155" spans="1:22" s="9" customFormat="1">
      <c r="A155" s="30">
        <v>148</v>
      </c>
      <c r="B155" s="53" t="s">
        <v>292</v>
      </c>
      <c r="C155" s="32" t="s">
        <v>293</v>
      </c>
      <c r="D155" s="43"/>
      <c r="E155" s="43"/>
      <c r="F155" s="43">
        <v>4</v>
      </c>
      <c r="G155" s="43">
        <v>54083.35</v>
      </c>
      <c r="H155" s="43">
        <v>425</v>
      </c>
      <c r="I155" s="43">
        <v>301341.3</v>
      </c>
      <c r="J155" s="43">
        <v>1876</v>
      </c>
      <c r="K155" s="43">
        <v>13721704.59</v>
      </c>
      <c r="L155" s="43">
        <f t="shared" si="72"/>
        <v>2305</v>
      </c>
      <c r="M155" s="43">
        <f t="shared" si="73"/>
        <v>14077129.24</v>
      </c>
      <c r="N155" s="43">
        <v>2127</v>
      </c>
      <c r="O155" s="43">
        <v>13505590.09</v>
      </c>
      <c r="P155" s="43">
        <v>6</v>
      </c>
      <c r="Q155" s="43">
        <v>30558.71</v>
      </c>
      <c r="R155" s="43">
        <f t="shared" si="68"/>
        <v>2133</v>
      </c>
      <c r="S155" s="43">
        <f t="shared" si="69"/>
        <v>13536148.800000001</v>
      </c>
      <c r="T155" s="43">
        <f t="shared" si="74"/>
        <v>4438</v>
      </c>
      <c r="U155" s="43">
        <f t="shared" si="75"/>
        <v>27613278.039999999</v>
      </c>
      <c r="V155" s="16"/>
    </row>
    <row r="156" spans="1:22" s="9" customFormat="1">
      <c r="A156" s="33">
        <v>149</v>
      </c>
      <c r="B156" s="54" t="s">
        <v>286</v>
      </c>
      <c r="C156" s="1" t="s">
        <v>287</v>
      </c>
      <c r="D156" s="44"/>
      <c r="E156" s="44"/>
      <c r="F156" s="44"/>
      <c r="G156" s="44"/>
      <c r="H156" s="44">
        <v>333</v>
      </c>
      <c r="I156" s="44">
        <v>286044.74</v>
      </c>
      <c r="J156" s="44">
        <v>2377</v>
      </c>
      <c r="K156" s="44">
        <v>13162905.5</v>
      </c>
      <c r="L156" s="42">
        <f t="shared" si="72"/>
        <v>2710</v>
      </c>
      <c r="M156" s="42">
        <f t="shared" si="73"/>
        <v>13448950.24</v>
      </c>
      <c r="N156" s="44">
        <v>2619</v>
      </c>
      <c r="O156" s="44">
        <v>13014101.57</v>
      </c>
      <c r="P156" s="44">
        <v>33</v>
      </c>
      <c r="Q156" s="44">
        <v>139020.25</v>
      </c>
      <c r="R156" s="42">
        <f t="shared" si="68"/>
        <v>2652</v>
      </c>
      <c r="S156" s="42">
        <f t="shared" si="69"/>
        <v>13153121.82</v>
      </c>
      <c r="T156" s="42">
        <f t="shared" si="74"/>
        <v>5362</v>
      </c>
      <c r="U156" s="42">
        <f t="shared" si="75"/>
        <v>26602072.060000002</v>
      </c>
      <c r="V156" s="16"/>
    </row>
    <row r="157" spans="1:22" s="9" customFormat="1">
      <c r="A157" s="30">
        <v>150</v>
      </c>
      <c r="B157" s="53" t="s">
        <v>294</v>
      </c>
      <c r="C157" s="32" t="s">
        <v>295</v>
      </c>
      <c r="D157" s="43">
        <v>221</v>
      </c>
      <c r="E157" s="43">
        <v>6210052.6500000004</v>
      </c>
      <c r="F157" s="43">
        <v>211</v>
      </c>
      <c r="G157" s="43">
        <v>2493444.06</v>
      </c>
      <c r="H157" s="43">
        <v>48</v>
      </c>
      <c r="I157" s="43">
        <v>1230631.9099999999</v>
      </c>
      <c r="J157" s="43">
        <v>565</v>
      </c>
      <c r="K157" s="43">
        <v>2280628.59</v>
      </c>
      <c r="L157" s="43">
        <f t="shared" si="72"/>
        <v>1045</v>
      </c>
      <c r="M157" s="43">
        <f t="shared" si="73"/>
        <v>12214757.210000001</v>
      </c>
      <c r="N157" s="43">
        <v>405</v>
      </c>
      <c r="O157" s="43">
        <v>4815023.95</v>
      </c>
      <c r="P157" s="43">
        <v>254</v>
      </c>
      <c r="Q157" s="43">
        <v>7451285.6200000001</v>
      </c>
      <c r="R157" s="43">
        <f t="shared" si="68"/>
        <v>659</v>
      </c>
      <c r="S157" s="43">
        <f t="shared" si="69"/>
        <v>12266309.57</v>
      </c>
      <c r="T157" s="43">
        <f t="shared" si="74"/>
        <v>1704</v>
      </c>
      <c r="U157" s="43">
        <f t="shared" si="75"/>
        <v>24481066.780000001</v>
      </c>
      <c r="V157" s="16"/>
    </row>
    <row r="158" spans="1:22" s="9" customFormat="1">
      <c r="A158" s="33">
        <v>151</v>
      </c>
      <c r="B158" s="23" t="s">
        <v>224</v>
      </c>
      <c r="C158" s="1" t="s">
        <v>225</v>
      </c>
      <c r="D158" s="44">
        <v>18</v>
      </c>
      <c r="E158" s="44">
        <v>5905406.75</v>
      </c>
      <c r="F158" s="44">
        <v>24</v>
      </c>
      <c r="G158" s="44">
        <v>1122917.55</v>
      </c>
      <c r="H158" s="44">
        <v>4607</v>
      </c>
      <c r="I158" s="44">
        <v>5518260.4100000001</v>
      </c>
      <c r="J158" s="44">
        <v>602</v>
      </c>
      <c r="K158" s="44">
        <v>1324207.48</v>
      </c>
      <c r="L158" s="42">
        <f t="shared" si="72"/>
        <v>5251</v>
      </c>
      <c r="M158" s="42">
        <f t="shared" si="73"/>
        <v>13870792.190000001</v>
      </c>
      <c r="N158" s="44">
        <v>20</v>
      </c>
      <c r="O158" s="44">
        <v>1431649.42</v>
      </c>
      <c r="P158" s="44">
        <v>45</v>
      </c>
      <c r="Q158" s="44">
        <v>8775789.9000000004</v>
      </c>
      <c r="R158" s="42">
        <f t="shared" si="68"/>
        <v>65</v>
      </c>
      <c r="S158" s="42">
        <f t="shared" si="69"/>
        <v>10207439.32</v>
      </c>
      <c r="T158" s="42">
        <f t="shared" si="74"/>
        <v>5316</v>
      </c>
      <c r="U158" s="42">
        <f t="shared" si="75"/>
        <v>24078231.510000002</v>
      </c>
      <c r="V158" s="16"/>
    </row>
    <row r="159" spans="1:22" s="9" customFormat="1">
      <c r="A159" s="30">
        <v>152</v>
      </c>
      <c r="B159" s="31" t="s">
        <v>220</v>
      </c>
      <c r="C159" s="32" t="s">
        <v>221</v>
      </c>
      <c r="D159" s="43"/>
      <c r="E159" s="43"/>
      <c r="F159" s="43">
        <v>127</v>
      </c>
      <c r="G159" s="43">
        <v>2728974.62</v>
      </c>
      <c r="H159" s="43">
        <v>166</v>
      </c>
      <c r="I159" s="43">
        <v>457706.01</v>
      </c>
      <c r="J159" s="43">
        <v>4285</v>
      </c>
      <c r="K159" s="43">
        <v>8446730.3300000001</v>
      </c>
      <c r="L159" s="43">
        <f t="shared" ref="L159:M165" si="76">J159+H159+F159+D159</f>
        <v>4578</v>
      </c>
      <c r="M159" s="43">
        <f t="shared" si="76"/>
        <v>11633410.960000001</v>
      </c>
      <c r="N159" s="43">
        <v>2193</v>
      </c>
      <c r="O159" s="43">
        <v>10992895.26</v>
      </c>
      <c r="P159" s="43">
        <v>14</v>
      </c>
      <c r="Q159" s="43">
        <v>301959.42</v>
      </c>
      <c r="R159" s="43">
        <f t="shared" ref="R159:R182" si="77">N159+P159</f>
        <v>2207</v>
      </c>
      <c r="S159" s="43">
        <f t="shared" ref="S159:S182" si="78">O159+Q159</f>
        <v>11294854.68</v>
      </c>
      <c r="T159" s="43">
        <f t="shared" ref="T159:U165" si="79">R159+L159</f>
        <v>6785</v>
      </c>
      <c r="U159" s="43">
        <f t="shared" si="79"/>
        <v>22928265.640000001</v>
      </c>
      <c r="V159" s="16"/>
    </row>
    <row r="160" spans="1:22" s="9" customFormat="1">
      <c r="A160" s="33">
        <v>153</v>
      </c>
      <c r="B160" s="54" t="s">
        <v>216</v>
      </c>
      <c r="C160" s="1" t="s">
        <v>217</v>
      </c>
      <c r="D160" s="44">
        <v>3</v>
      </c>
      <c r="E160" s="44">
        <v>96117.71</v>
      </c>
      <c r="F160" s="44">
        <v>145</v>
      </c>
      <c r="G160" s="44">
        <v>2471101.59</v>
      </c>
      <c r="H160" s="44">
        <v>82</v>
      </c>
      <c r="I160" s="44">
        <v>1305609.57</v>
      </c>
      <c r="J160" s="44">
        <v>747</v>
      </c>
      <c r="K160" s="44">
        <v>7597159.9500000002</v>
      </c>
      <c r="L160" s="42">
        <f t="shared" si="76"/>
        <v>977</v>
      </c>
      <c r="M160" s="42">
        <f t="shared" si="76"/>
        <v>11469988.82</v>
      </c>
      <c r="N160" s="44">
        <v>1790</v>
      </c>
      <c r="O160" s="44">
        <v>10022446.67</v>
      </c>
      <c r="P160" s="44">
        <v>44</v>
      </c>
      <c r="Q160" s="44">
        <v>1361568.45</v>
      </c>
      <c r="R160" s="42">
        <f t="shared" si="77"/>
        <v>1834</v>
      </c>
      <c r="S160" s="42">
        <f t="shared" si="78"/>
        <v>11384015.119999999</v>
      </c>
      <c r="T160" s="42">
        <f t="shared" si="79"/>
        <v>2811</v>
      </c>
      <c r="U160" s="42">
        <f t="shared" si="79"/>
        <v>22854003.939999998</v>
      </c>
      <c r="V160" s="16"/>
    </row>
    <row r="161" spans="1:22" s="9" customFormat="1">
      <c r="A161" s="30">
        <v>154</v>
      </c>
      <c r="B161" s="53" t="s">
        <v>298</v>
      </c>
      <c r="C161" s="32" t="s">
        <v>299</v>
      </c>
      <c r="D161" s="43"/>
      <c r="E161" s="43"/>
      <c r="F161" s="43">
        <v>3</v>
      </c>
      <c r="G161" s="43">
        <v>40277.660000000003</v>
      </c>
      <c r="H161" s="43">
        <v>826</v>
      </c>
      <c r="I161" s="43">
        <v>636542.06000000006</v>
      </c>
      <c r="J161" s="43">
        <v>5391</v>
      </c>
      <c r="K161" s="43">
        <v>9092812.4600000009</v>
      </c>
      <c r="L161" s="43">
        <f t="shared" si="76"/>
        <v>6220</v>
      </c>
      <c r="M161" s="43">
        <f t="shared" si="76"/>
        <v>9769632.1800000016</v>
      </c>
      <c r="N161" s="43">
        <v>1014</v>
      </c>
      <c r="O161" s="43">
        <v>8499202.9000000004</v>
      </c>
      <c r="P161" s="43">
        <v>2</v>
      </c>
      <c r="Q161" s="43">
        <v>2043.3</v>
      </c>
      <c r="R161" s="43">
        <f t="shared" si="77"/>
        <v>1016</v>
      </c>
      <c r="S161" s="43">
        <f t="shared" si="78"/>
        <v>8501246.2000000011</v>
      </c>
      <c r="T161" s="43">
        <f t="shared" si="79"/>
        <v>7236</v>
      </c>
      <c r="U161" s="43">
        <f t="shared" si="79"/>
        <v>18270878.380000003</v>
      </c>
      <c r="V161" s="16"/>
    </row>
    <row r="162" spans="1:22" s="9" customFormat="1">
      <c r="A162" s="33">
        <v>155</v>
      </c>
      <c r="B162" s="54" t="s">
        <v>300</v>
      </c>
      <c r="C162" s="1" t="s">
        <v>301</v>
      </c>
      <c r="D162" s="44"/>
      <c r="E162" s="44"/>
      <c r="F162" s="44"/>
      <c r="G162" s="44"/>
      <c r="H162" s="44">
        <v>868</v>
      </c>
      <c r="I162" s="44">
        <v>645173.61</v>
      </c>
      <c r="J162" s="44">
        <v>3956</v>
      </c>
      <c r="K162" s="44">
        <v>6999541.1299999999</v>
      </c>
      <c r="L162" s="42">
        <f t="shared" si="76"/>
        <v>4824</v>
      </c>
      <c r="M162" s="42">
        <f t="shared" si="76"/>
        <v>7644714.7400000002</v>
      </c>
      <c r="N162" s="44">
        <v>1004</v>
      </c>
      <c r="O162" s="44">
        <v>6395479.2699999996</v>
      </c>
      <c r="P162" s="44">
        <v>2</v>
      </c>
      <c r="Q162" s="44">
        <v>4575.22</v>
      </c>
      <c r="R162" s="42">
        <f t="shared" si="77"/>
        <v>1006</v>
      </c>
      <c r="S162" s="42">
        <f t="shared" si="78"/>
        <v>6400054.4899999993</v>
      </c>
      <c r="T162" s="42">
        <f t="shared" si="79"/>
        <v>5830</v>
      </c>
      <c r="U162" s="42">
        <f t="shared" si="79"/>
        <v>14044769.23</v>
      </c>
      <c r="V162" s="16"/>
    </row>
    <row r="163" spans="1:22" s="9" customFormat="1">
      <c r="A163" s="30">
        <v>156</v>
      </c>
      <c r="B163" s="53" t="s">
        <v>171</v>
      </c>
      <c r="C163" s="32" t="s">
        <v>172</v>
      </c>
      <c r="D163" s="43"/>
      <c r="E163" s="43"/>
      <c r="F163" s="43"/>
      <c r="G163" s="43"/>
      <c r="H163" s="43">
        <v>48</v>
      </c>
      <c r="I163" s="43">
        <v>273707.26</v>
      </c>
      <c r="J163" s="43">
        <v>32</v>
      </c>
      <c r="K163" s="43">
        <v>23741.77</v>
      </c>
      <c r="L163" s="43">
        <f t="shared" si="76"/>
        <v>80</v>
      </c>
      <c r="M163" s="43">
        <f t="shared" si="76"/>
        <v>297449.03000000003</v>
      </c>
      <c r="N163" s="43"/>
      <c r="O163" s="43"/>
      <c r="P163" s="43">
        <v>10</v>
      </c>
      <c r="Q163" s="43">
        <v>12750000</v>
      </c>
      <c r="R163" s="43">
        <f t="shared" si="77"/>
        <v>10</v>
      </c>
      <c r="S163" s="43">
        <f t="shared" si="78"/>
        <v>12750000</v>
      </c>
      <c r="T163" s="43">
        <f t="shared" si="79"/>
        <v>90</v>
      </c>
      <c r="U163" s="43">
        <f t="shared" si="79"/>
        <v>13047449.029999999</v>
      </c>
      <c r="V163" s="16"/>
    </row>
    <row r="164" spans="1:22" s="9" customFormat="1">
      <c r="A164" s="33">
        <v>157</v>
      </c>
      <c r="B164" s="54" t="s">
        <v>311</v>
      </c>
      <c r="C164" s="1" t="s">
        <v>312</v>
      </c>
      <c r="D164" s="44">
        <v>2</v>
      </c>
      <c r="E164" s="44">
        <v>78908.67</v>
      </c>
      <c r="F164" s="44">
        <v>24</v>
      </c>
      <c r="G164" s="44">
        <v>442574.12</v>
      </c>
      <c r="H164" s="44">
        <v>104</v>
      </c>
      <c r="I164" s="44">
        <v>1032010.95</v>
      </c>
      <c r="J164" s="44">
        <v>272</v>
      </c>
      <c r="K164" s="44">
        <v>4764322.9000000004</v>
      </c>
      <c r="L164" s="42">
        <f t="shared" si="76"/>
        <v>402</v>
      </c>
      <c r="M164" s="42">
        <f t="shared" si="76"/>
        <v>6317816.6400000006</v>
      </c>
      <c r="N164" s="44">
        <v>232</v>
      </c>
      <c r="O164" s="44">
        <v>4988752.12</v>
      </c>
      <c r="P164" s="44">
        <v>74</v>
      </c>
      <c r="Q164" s="44">
        <v>891684.02</v>
      </c>
      <c r="R164" s="42">
        <f t="shared" si="77"/>
        <v>306</v>
      </c>
      <c r="S164" s="42">
        <f t="shared" si="78"/>
        <v>5880436.1400000006</v>
      </c>
      <c r="T164" s="42">
        <f t="shared" si="79"/>
        <v>708</v>
      </c>
      <c r="U164" s="42">
        <f t="shared" si="79"/>
        <v>12198252.780000001</v>
      </c>
      <c r="V164" s="16"/>
    </row>
    <row r="165" spans="1:22" s="9" customFormat="1">
      <c r="A165" s="30">
        <v>158</v>
      </c>
      <c r="B165" s="53" t="s">
        <v>309</v>
      </c>
      <c r="C165" s="32" t="s">
        <v>310</v>
      </c>
      <c r="D165" s="43"/>
      <c r="E165" s="43"/>
      <c r="F165" s="43">
        <v>1</v>
      </c>
      <c r="G165" s="43">
        <v>2210.61</v>
      </c>
      <c r="H165" s="43">
        <v>598</v>
      </c>
      <c r="I165" s="43">
        <v>474411.12</v>
      </c>
      <c r="J165" s="43">
        <v>1500</v>
      </c>
      <c r="K165" s="43">
        <v>4682037.84</v>
      </c>
      <c r="L165" s="43">
        <f t="shared" si="76"/>
        <v>2099</v>
      </c>
      <c r="M165" s="43">
        <f t="shared" si="76"/>
        <v>5158659.57</v>
      </c>
      <c r="N165" s="43">
        <v>475</v>
      </c>
      <c r="O165" s="43">
        <v>4199023.37</v>
      </c>
      <c r="P165" s="43">
        <v>1</v>
      </c>
      <c r="Q165" s="43">
        <v>1128.1600000000001</v>
      </c>
      <c r="R165" s="43">
        <f t="shared" si="77"/>
        <v>476</v>
      </c>
      <c r="S165" s="43">
        <f t="shared" si="78"/>
        <v>4200151.53</v>
      </c>
      <c r="T165" s="43">
        <f t="shared" si="79"/>
        <v>2575</v>
      </c>
      <c r="U165" s="43">
        <f t="shared" si="79"/>
        <v>9358811.1000000015</v>
      </c>
      <c r="V165" s="16"/>
    </row>
    <row r="166" spans="1:22" s="9" customFormat="1">
      <c r="A166" s="33">
        <v>159</v>
      </c>
      <c r="B166" s="54" t="s">
        <v>138</v>
      </c>
      <c r="C166" s="1" t="s">
        <v>362</v>
      </c>
      <c r="D166" s="44"/>
      <c r="E166" s="44"/>
      <c r="F166" s="44"/>
      <c r="G166" s="44"/>
      <c r="H166" s="44">
        <v>447</v>
      </c>
      <c r="I166" s="44">
        <v>1194151.42</v>
      </c>
      <c r="J166" s="44">
        <v>688</v>
      </c>
      <c r="K166" s="44">
        <v>3666672.13</v>
      </c>
      <c r="L166" s="42">
        <f t="shared" ref="L166:L177" si="80">J166+H166+F166+D166</f>
        <v>1135</v>
      </c>
      <c r="M166" s="42">
        <f t="shared" ref="M166:M177" si="81">K166+I166+G166+E166</f>
        <v>4860823.55</v>
      </c>
      <c r="N166" s="44">
        <v>594</v>
      </c>
      <c r="O166" s="44">
        <v>2776237.47</v>
      </c>
      <c r="P166" s="44">
        <v>106</v>
      </c>
      <c r="Q166" s="44">
        <v>399186.3</v>
      </c>
      <c r="R166" s="42">
        <f t="shared" si="77"/>
        <v>700</v>
      </c>
      <c r="S166" s="42">
        <f t="shared" si="78"/>
        <v>3175423.77</v>
      </c>
      <c r="T166" s="42">
        <f t="shared" ref="T166:T177" si="82">R166+L166</f>
        <v>1835</v>
      </c>
      <c r="U166" s="42">
        <f t="shared" ref="U166:U177" si="83">S166+M166</f>
        <v>8036247.3200000003</v>
      </c>
      <c r="V166" s="16"/>
    </row>
    <row r="167" spans="1:22" s="9" customFormat="1">
      <c r="A167" s="30">
        <v>160</v>
      </c>
      <c r="B167" s="53" t="s">
        <v>306</v>
      </c>
      <c r="C167" s="32" t="s">
        <v>365</v>
      </c>
      <c r="D167" s="43"/>
      <c r="E167" s="43"/>
      <c r="F167" s="43"/>
      <c r="G167" s="43"/>
      <c r="H167" s="43">
        <v>201</v>
      </c>
      <c r="I167" s="43">
        <v>175145.97</v>
      </c>
      <c r="J167" s="43">
        <v>2303</v>
      </c>
      <c r="K167" s="43">
        <v>3644079.97</v>
      </c>
      <c r="L167" s="43">
        <f t="shared" si="80"/>
        <v>2504</v>
      </c>
      <c r="M167" s="43">
        <f t="shared" si="81"/>
        <v>3819225.9400000004</v>
      </c>
      <c r="N167" s="43">
        <v>250</v>
      </c>
      <c r="O167" s="43">
        <v>3459059.18</v>
      </c>
      <c r="P167" s="43"/>
      <c r="Q167" s="43"/>
      <c r="R167" s="43">
        <f t="shared" si="77"/>
        <v>250</v>
      </c>
      <c r="S167" s="43">
        <f t="shared" si="78"/>
        <v>3459059.18</v>
      </c>
      <c r="T167" s="43">
        <f t="shared" si="82"/>
        <v>2754</v>
      </c>
      <c r="U167" s="43">
        <f t="shared" si="83"/>
        <v>7278285.120000001</v>
      </c>
      <c r="V167" s="16"/>
    </row>
    <row r="168" spans="1:22" s="9" customFormat="1">
      <c r="A168" s="33">
        <v>161</v>
      </c>
      <c r="B168" s="23" t="s">
        <v>302</v>
      </c>
      <c r="C168" s="1" t="s">
        <v>303</v>
      </c>
      <c r="D168" s="44"/>
      <c r="E168" s="44"/>
      <c r="F168" s="44"/>
      <c r="G168" s="44"/>
      <c r="H168" s="44">
        <v>291</v>
      </c>
      <c r="I168" s="44">
        <v>508765.06</v>
      </c>
      <c r="J168" s="44">
        <v>1231</v>
      </c>
      <c r="K168" s="44">
        <v>2912725.92</v>
      </c>
      <c r="L168" s="42">
        <f t="shared" si="80"/>
        <v>1522</v>
      </c>
      <c r="M168" s="42">
        <f t="shared" si="81"/>
        <v>3421490.98</v>
      </c>
      <c r="N168" s="44">
        <v>535</v>
      </c>
      <c r="O168" s="44">
        <v>2594606.5299999998</v>
      </c>
      <c r="P168" s="44">
        <v>6</v>
      </c>
      <c r="Q168" s="44">
        <v>196498.16</v>
      </c>
      <c r="R168" s="42">
        <f t="shared" si="77"/>
        <v>541</v>
      </c>
      <c r="S168" s="42">
        <f t="shared" si="78"/>
        <v>2791104.69</v>
      </c>
      <c r="T168" s="42">
        <f t="shared" si="82"/>
        <v>2063</v>
      </c>
      <c r="U168" s="42">
        <f t="shared" si="83"/>
        <v>6212595.6699999999</v>
      </c>
      <c r="V168" s="16"/>
    </row>
    <row r="169" spans="1:22" s="9" customFormat="1">
      <c r="A169" s="30">
        <v>162</v>
      </c>
      <c r="B169" s="31" t="s">
        <v>243</v>
      </c>
      <c r="C169" s="32" t="s">
        <v>330</v>
      </c>
      <c r="D169" s="43"/>
      <c r="E169" s="43"/>
      <c r="F169" s="43"/>
      <c r="G169" s="43"/>
      <c r="H169" s="43">
        <v>95</v>
      </c>
      <c r="I169" s="43">
        <v>2262110.4700000002</v>
      </c>
      <c r="J169" s="43">
        <v>89</v>
      </c>
      <c r="K169" s="43">
        <v>1121700.96</v>
      </c>
      <c r="L169" s="43">
        <f t="shared" si="80"/>
        <v>184</v>
      </c>
      <c r="M169" s="43">
        <f t="shared" si="81"/>
        <v>3383811.43</v>
      </c>
      <c r="N169" s="43">
        <v>11</v>
      </c>
      <c r="O169" s="43">
        <v>482523.5</v>
      </c>
      <c r="P169" s="43">
        <v>11</v>
      </c>
      <c r="Q169" s="43">
        <v>1618000</v>
      </c>
      <c r="R169" s="43">
        <f t="shared" si="77"/>
        <v>22</v>
      </c>
      <c r="S169" s="43">
        <f t="shared" si="78"/>
        <v>2100523.5</v>
      </c>
      <c r="T169" s="43">
        <f t="shared" si="82"/>
        <v>206</v>
      </c>
      <c r="U169" s="43">
        <f t="shared" si="83"/>
        <v>5484334.9299999997</v>
      </c>
      <c r="V169" s="16"/>
    </row>
    <row r="170" spans="1:22" s="9" customFormat="1">
      <c r="A170" s="33">
        <v>163</v>
      </c>
      <c r="B170" s="54" t="s">
        <v>320</v>
      </c>
      <c r="C170" s="1" t="s">
        <v>321</v>
      </c>
      <c r="D170" s="44"/>
      <c r="E170" s="44"/>
      <c r="F170" s="44"/>
      <c r="G170" s="44"/>
      <c r="H170" s="44">
        <v>389</v>
      </c>
      <c r="I170" s="44">
        <v>257729.02</v>
      </c>
      <c r="J170" s="44">
        <v>2179</v>
      </c>
      <c r="K170" s="44">
        <v>2516261.67</v>
      </c>
      <c r="L170" s="42">
        <f t="shared" si="80"/>
        <v>2568</v>
      </c>
      <c r="M170" s="42">
        <f t="shared" si="81"/>
        <v>2773990.69</v>
      </c>
      <c r="N170" s="44">
        <v>582</v>
      </c>
      <c r="O170" s="44">
        <v>2453954.63</v>
      </c>
      <c r="P170" s="44">
        <v>44</v>
      </c>
      <c r="Q170" s="44">
        <v>178384.4</v>
      </c>
      <c r="R170" s="42">
        <f t="shared" si="77"/>
        <v>626</v>
      </c>
      <c r="S170" s="42">
        <f t="shared" si="78"/>
        <v>2632339.0299999998</v>
      </c>
      <c r="T170" s="42">
        <f t="shared" si="82"/>
        <v>3194</v>
      </c>
      <c r="U170" s="42">
        <f t="shared" si="83"/>
        <v>5406329.7199999997</v>
      </c>
      <c r="V170" s="16"/>
    </row>
    <row r="171" spans="1:22" s="9" customFormat="1">
      <c r="A171" s="30">
        <v>164</v>
      </c>
      <c r="B171" s="53" t="s">
        <v>360</v>
      </c>
      <c r="C171" s="32" t="s">
        <v>361</v>
      </c>
      <c r="D171" s="43"/>
      <c r="E171" s="43"/>
      <c r="F171" s="43"/>
      <c r="G171" s="43"/>
      <c r="H171" s="43">
        <v>2</v>
      </c>
      <c r="I171" s="43">
        <v>1014993.85</v>
      </c>
      <c r="J171" s="43">
        <v>46</v>
      </c>
      <c r="K171" s="43">
        <v>1509987.62</v>
      </c>
      <c r="L171" s="43">
        <f t="shared" si="80"/>
        <v>48</v>
      </c>
      <c r="M171" s="43">
        <f t="shared" si="81"/>
        <v>2524981.4700000002</v>
      </c>
      <c r="N171" s="43">
        <v>19</v>
      </c>
      <c r="O171" s="43">
        <v>1624330.2</v>
      </c>
      <c r="P171" s="43">
        <v>4</v>
      </c>
      <c r="Q171" s="43">
        <v>1050100</v>
      </c>
      <c r="R171" s="43">
        <f t="shared" si="77"/>
        <v>23</v>
      </c>
      <c r="S171" s="43">
        <f t="shared" si="78"/>
        <v>2674430.2000000002</v>
      </c>
      <c r="T171" s="43">
        <f t="shared" si="82"/>
        <v>71</v>
      </c>
      <c r="U171" s="43">
        <f t="shared" si="83"/>
        <v>5199411.67</v>
      </c>
      <c r="V171" s="16"/>
    </row>
    <row r="172" spans="1:22" s="9" customFormat="1">
      <c r="A172" s="33">
        <v>165</v>
      </c>
      <c r="B172" s="54" t="s">
        <v>307</v>
      </c>
      <c r="C172" s="1" t="s">
        <v>308</v>
      </c>
      <c r="D172" s="44"/>
      <c r="E172" s="44"/>
      <c r="F172" s="44"/>
      <c r="G172" s="44"/>
      <c r="H172" s="44">
        <v>36</v>
      </c>
      <c r="I172" s="44">
        <v>72667.509999999995</v>
      </c>
      <c r="J172" s="44">
        <v>857</v>
      </c>
      <c r="K172" s="44">
        <v>2410357.5299999998</v>
      </c>
      <c r="L172" s="44">
        <f t="shared" si="80"/>
        <v>893</v>
      </c>
      <c r="M172" s="44">
        <f t="shared" si="81"/>
        <v>2483025.0399999996</v>
      </c>
      <c r="N172" s="44">
        <v>369</v>
      </c>
      <c r="O172" s="44">
        <v>2469859.6800000002</v>
      </c>
      <c r="P172" s="44">
        <v>7</v>
      </c>
      <c r="Q172" s="44">
        <v>136450.26999999999</v>
      </c>
      <c r="R172" s="42">
        <f t="shared" si="77"/>
        <v>376</v>
      </c>
      <c r="S172" s="42">
        <f t="shared" si="78"/>
        <v>2606309.9500000002</v>
      </c>
      <c r="T172" s="44">
        <f t="shared" si="82"/>
        <v>1269</v>
      </c>
      <c r="U172" s="44">
        <f t="shared" si="83"/>
        <v>5089334.99</v>
      </c>
      <c r="V172" s="16"/>
    </row>
    <row r="173" spans="1:22" s="9" customFormat="1">
      <c r="A173" s="30">
        <v>166</v>
      </c>
      <c r="B173" s="53" t="s">
        <v>176</v>
      </c>
      <c r="C173" s="32" t="s">
        <v>177</v>
      </c>
      <c r="D173" s="43"/>
      <c r="E173" s="43"/>
      <c r="F173" s="43"/>
      <c r="G173" s="43"/>
      <c r="H173" s="43">
        <v>34</v>
      </c>
      <c r="I173" s="43">
        <v>278637.78000000003</v>
      </c>
      <c r="J173" s="43">
        <v>575</v>
      </c>
      <c r="K173" s="43">
        <v>1758890.01</v>
      </c>
      <c r="L173" s="43">
        <f t="shared" si="80"/>
        <v>609</v>
      </c>
      <c r="M173" s="43">
        <f t="shared" si="81"/>
        <v>2037527.79</v>
      </c>
      <c r="N173" s="43">
        <v>373</v>
      </c>
      <c r="O173" s="43">
        <v>1787611.01</v>
      </c>
      <c r="P173" s="43">
        <v>8</v>
      </c>
      <c r="Q173" s="43">
        <v>232149.02</v>
      </c>
      <c r="R173" s="43">
        <f t="shared" si="77"/>
        <v>381</v>
      </c>
      <c r="S173" s="43">
        <f t="shared" si="78"/>
        <v>2019760.03</v>
      </c>
      <c r="T173" s="43">
        <f t="shared" si="82"/>
        <v>990</v>
      </c>
      <c r="U173" s="43">
        <f t="shared" si="83"/>
        <v>4057287.8200000003</v>
      </c>
      <c r="V173" s="16"/>
    </row>
    <row r="174" spans="1:22" s="9" customFormat="1">
      <c r="A174" s="33">
        <v>167</v>
      </c>
      <c r="B174" s="54" t="s">
        <v>313</v>
      </c>
      <c r="C174" s="1" t="s">
        <v>314</v>
      </c>
      <c r="D174" s="44"/>
      <c r="E174" s="44"/>
      <c r="F174" s="44"/>
      <c r="G174" s="44"/>
      <c r="H174" s="44">
        <v>7</v>
      </c>
      <c r="I174" s="44">
        <v>5429.65</v>
      </c>
      <c r="J174" s="44">
        <v>192</v>
      </c>
      <c r="K174" s="44">
        <v>591037.12</v>
      </c>
      <c r="L174" s="42">
        <f t="shared" si="80"/>
        <v>199</v>
      </c>
      <c r="M174" s="42">
        <f t="shared" si="81"/>
        <v>596466.77</v>
      </c>
      <c r="N174" s="44">
        <v>212</v>
      </c>
      <c r="O174" s="44">
        <v>522821.69</v>
      </c>
      <c r="P174" s="44">
        <v>3</v>
      </c>
      <c r="Q174" s="44">
        <v>1835.03</v>
      </c>
      <c r="R174" s="42">
        <f t="shared" ref="R174:R177" si="84">N174+P174</f>
        <v>215</v>
      </c>
      <c r="S174" s="42">
        <f t="shared" ref="S174:S177" si="85">O174+Q174</f>
        <v>524656.72</v>
      </c>
      <c r="T174" s="42">
        <f t="shared" si="82"/>
        <v>414</v>
      </c>
      <c r="U174" s="42">
        <f t="shared" si="83"/>
        <v>1121123.49</v>
      </c>
      <c r="V174" s="16"/>
    </row>
    <row r="175" spans="1:22" s="9" customFormat="1">
      <c r="A175" s="30">
        <v>168</v>
      </c>
      <c r="B175" s="53" t="s">
        <v>353</v>
      </c>
      <c r="C175" s="32" t="s">
        <v>354</v>
      </c>
      <c r="D175" s="43"/>
      <c r="E175" s="43"/>
      <c r="F175" s="43"/>
      <c r="G175" s="43"/>
      <c r="H175" s="43">
        <v>1028</v>
      </c>
      <c r="I175" s="43">
        <v>385668.03</v>
      </c>
      <c r="J175" s="43">
        <v>835</v>
      </c>
      <c r="K175" s="43">
        <v>428292.12</v>
      </c>
      <c r="L175" s="43">
        <f t="shared" si="80"/>
        <v>1863</v>
      </c>
      <c r="M175" s="43">
        <f t="shared" si="81"/>
        <v>813960.15</v>
      </c>
      <c r="N175" s="43">
        <v>3</v>
      </c>
      <c r="O175" s="43">
        <v>24674.5</v>
      </c>
      <c r="P175" s="43"/>
      <c r="Q175" s="43"/>
      <c r="R175" s="43">
        <f t="shared" si="84"/>
        <v>3</v>
      </c>
      <c r="S175" s="43">
        <f t="shared" si="85"/>
        <v>24674.5</v>
      </c>
      <c r="T175" s="43">
        <f t="shared" si="82"/>
        <v>1866</v>
      </c>
      <c r="U175" s="43">
        <f t="shared" si="83"/>
        <v>838634.65</v>
      </c>
      <c r="V175" s="16"/>
    </row>
    <row r="176" spans="1:22" s="9" customFormat="1">
      <c r="A176" s="33">
        <v>169</v>
      </c>
      <c r="B176" s="54" t="s">
        <v>369</v>
      </c>
      <c r="C176" s="1" t="s">
        <v>370</v>
      </c>
      <c r="D176" s="44"/>
      <c r="E176" s="44"/>
      <c r="F176" s="44"/>
      <c r="G176" s="44"/>
      <c r="H176" s="44"/>
      <c r="I176" s="44"/>
      <c r="J176" s="44"/>
      <c r="K176" s="44"/>
      <c r="L176" s="42">
        <f t="shared" si="80"/>
        <v>0</v>
      </c>
      <c r="M176" s="42">
        <f t="shared" si="81"/>
        <v>0</v>
      </c>
      <c r="N176" s="44">
        <v>1</v>
      </c>
      <c r="O176" s="44">
        <v>250000</v>
      </c>
      <c r="P176" s="44"/>
      <c r="Q176" s="44"/>
      <c r="R176" s="42">
        <f t="shared" si="84"/>
        <v>1</v>
      </c>
      <c r="S176" s="42">
        <f t="shared" si="85"/>
        <v>250000</v>
      </c>
      <c r="T176" s="42">
        <f t="shared" si="82"/>
        <v>1</v>
      </c>
      <c r="U176" s="42">
        <f t="shared" si="83"/>
        <v>250000</v>
      </c>
      <c r="V176" s="16"/>
    </row>
    <row r="177" spans="1:25" s="9" customFormat="1">
      <c r="A177" s="30">
        <v>170</v>
      </c>
      <c r="B177" s="53" t="s">
        <v>266</v>
      </c>
      <c r="C177" s="32" t="s">
        <v>267</v>
      </c>
      <c r="D177" s="43"/>
      <c r="E177" s="43"/>
      <c r="F177" s="43"/>
      <c r="G177" s="43"/>
      <c r="H177" s="43">
        <v>1</v>
      </c>
      <c r="I177" s="43">
        <v>44800</v>
      </c>
      <c r="J177" s="43">
        <v>54</v>
      </c>
      <c r="K177" s="43">
        <v>108035.95</v>
      </c>
      <c r="L177" s="43">
        <f t="shared" si="80"/>
        <v>55</v>
      </c>
      <c r="M177" s="43">
        <f t="shared" si="81"/>
        <v>152835.95000000001</v>
      </c>
      <c r="N177" s="43"/>
      <c r="O177" s="43"/>
      <c r="P177" s="43"/>
      <c r="Q177" s="43"/>
      <c r="R177" s="43">
        <f t="shared" si="84"/>
        <v>0</v>
      </c>
      <c r="S177" s="43">
        <f t="shared" si="85"/>
        <v>0</v>
      </c>
      <c r="T177" s="43">
        <f t="shared" si="82"/>
        <v>55</v>
      </c>
      <c r="U177" s="43">
        <f t="shared" si="83"/>
        <v>152835.95000000001</v>
      </c>
      <c r="V177" s="16"/>
    </row>
    <row r="178" spans="1:25" s="9" customFormat="1">
      <c r="A178" s="33">
        <v>171</v>
      </c>
      <c r="B178" s="54" t="s">
        <v>318</v>
      </c>
      <c r="C178" s="1" t="s">
        <v>319</v>
      </c>
      <c r="D178" s="44"/>
      <c r="E178" s="44"/>
      <c r="F178" s="44"/>
      <c r="G178" s="44"/>
      <c r="H178" s="44">
        <v>33</v>
      </c>
      <c r="I178" s="44">
        <v>9123.8799999999992</v>
      </c>
      <c r="J178" s="44">
        <v>44</v>
      </c>
      <c r="K178" s="44">
        <v>34965.68</v>
      </c>
      <c r="L178" s="42">
        <f t="shared" ref="L178:M182" si="86">J178+H178+F178+D178</f>
        <v>77</v>
      </c>
      <c r="M178" s="42">
        <f t="shared" si="86"/>
        <v>44089.56</v>
      </c>
      <c r="N178" s="44">
        <v>3</v>
      </c>
      <c r="O178" s="44">
        <v>20372</v>
      </c>
      <c r="P178" s="44"/>
      <c r="Q178" s="44"/>
      <c r="R178" s="42">
        <f t="shared" si="77"/>
        <v>3</v>
      </c>
      <c r="S178" s="42">
        <f t="shared" si="78"/>
        <v>20372</v>
      </c>
      <c r="T178" s="42">
        <f t="shared" ref="T178:U182" si="87">R178+L178</f>
        <v>80</v>
      </c>
      <c r="U178" s="42">
        <f t="shared" si="87"/>
        <v>64461.56</v>
      </c>
      <c r="V178" s="16"/>
    </row>
    <row r="179" spans="1:25" s="9" customFormat="1">
      <c r="A179" s="30">
        <v>172</v>
      </c>
      <c r="B179" s="53" t="s">
        <v>335</v>
      </c>
      <c r="C179" s="32" t="s">
        <v>336</v>
      </c>
      <c r="D179" s="43"/>
      <c r="E179" s="43"/>
      <c r="F179" s="43"/>
      <c r="G179" s="43"/>
      <c r="H179" s="43"/>
      <c r="I179" s="43"/>
      <c r="J179" s="43"/>
      <c r="K179" s="43"/>
      <c r="L179" s="43">
        <f t="shared" si="86"/>
        <v>0</v>
      </c>
      <c r="M179" s="43">
        <f t="shared" si="86"/>
        <v>0</v>
      </c>
      <c r="N179" s="43">
        <v>11</v>
      </c>
      <c r="O179" s="43">
        <v>20000</v>
      </c>
      <c r="P179" s="43">
        <v>11</v>
      </c>
      <c r="Q179" s="43">
        <v>20000</v>
      </c>
      <c r="R179" s="43">
        <f t="shared" si="77"/>
        <v>22</v>
      </c>
      <c r="S179" s="43">
        <f t="shared" si="78"/>
        <v>40000</v>
      </c>
      <c r="T179" s="43">
        <f t="shared" si="87"/>
        <v>22</v>
      </c>
      <c r="U179" s="43">
        <f t="shared" si="87"/>
        <v>40000</v>
      </c>
      <c r="V179" s="16"/>
    </row>
    <row r="180" spans="1:25" s="9" customFormat="1">
      <c r="A180" s="33">
        <v>173</v>
      </c>
      <c r="B180" s="54" t="s">
        <v>316</v>
      </c>
      <c r="C180" s="1" t="s">
        <v>317</v>
      </c>
      <c r="D180" s="44"/>
      <c r="E180" s="44"/>
      <c r="F180" s="44"/>
      <c r="G180" s="44"/>
      <c r="H180" s="44">
        <v>4</v>
      </c>
      <c r="I180" s="44">
        <v>10538.7</v>
      </c>
      <c r="J180" s="44">
        <v>23</v>
      </c>
      <c r="K180" s="44">
        <v>17676.32</v>
      </c>
      <c r="L180" s="42">
        <f t="shared" si="86"/>
        <v>27</v>
      </c>
      <c r="M180" s="42">
        <f t="shared" si="86"/>
        <v>28215.02</v>
      </c>
      <c r="N180" s="44"/>
      <c r="O180" s="44"/>
      <c r="P180" s="44"/>
      <c r="Q180" s="44"/>
      <c r="R180" s="42">
        <f t="shared" si="77"/>
        <v>0</v>
      </c>
      <c r="S180" s="42">
        <f t="shared" si="78"/>
        <v>0</v>
      </c>
      <c r="T180" s="42">
        <f t="shared" si="87"/>
        <v>27</v>
      </c>
      <c r="U180" s="42">
        <f t="shared" si="87"/>
        <v>28215.02</v>
      </c>
      <c r="V180" s="16"/>
    </row>
    <row r="181" spans="1:25" s="9" customFormat="1">
      <c r="A181" s="30">
        <v>174</v>
      </c>
      <c r="B181" s="53" t="s">
        <v>363</v>
      </c>
      <c r="C181" s="32" t="s">
        <v>364</v>
      </c>
      <c r="D181" s="43"/>
      <c r="E181" s="43"/>
      <c r="F181" s="43"/>
      <c r="G181" s="43"/>
      <c r="H181" s="43"/>
      <c r="I181" s="43"/>
      <c r="J181" s="43">
        <v>1</v>
      </c>
      <c r="K181" s="43">
        <v>0.03</v>
      </c>
      <c r="L181" s="43">
        <f t="shared" si="86"/>
        <v>1</v>
      </c>
      <c r="M181" s="43">
        <f t="shared" si="86"/>
        <v>0.03</v>
      </c>
      <c r="N181" s="43"/>
      <c r="O181" s="43"/>
      <c r="P181" s="43"/>
      <c r="Q181" s="43"/>
      <c r="R181" s="43">
        <f t="shared" si="77"/>
        <v>0</v>
      </c>
      <c r="S181" s="43">
        <f t="shared" si="78"/>
        <v>0</v>
      </c>
      <c r="T181" s="43">
        <f t="shared" si="87"/>
        <v>1</v>
      </c>
      <c r="U181" s="43">
        <f t="shared" si="87"/>
        <v>0.03</v>
      </c>
      <c r="V181" s="16"/>
    </row>
    <row r="182" spans="1:25" s="9" customFormat="1" ht="13.5" thickBot="1">
      <c r="A182" s="33"/>
      <c r="B182" s="23"/>
      <c r="C182" s="1"/>
      <c r="D182" s="44"/>
      <c r="E182" s="44"/>
      <c r="F182" s="44"/>
      <c r="G182" s="44"/>
      <c r="H182" s="44"/>
      <c r="I182" s="44"/>
      <c r="J182" s="44"/>
      <c r="K182" s="44"/>
      <c r="L182" s="42">
        <f t="shared" si="86"/>
        <v>0</v>
      </c>
      <c r="M182" s="42">
        <f t="shared" si="86"/>
        <v>0</v>
      </c>
      <c r="N182" s="44"/>
      <c r="O182" s="44"/>
      <c r="P182" s="44"/>
      <c r="Q182" s="44"/>
      <c r="R182" s="42">
        <f t="shared" si="77"/>
        <v>0</v>
      </c>
      <c r="S182" s="42">
        <f t="shared" si="78"/>
        <v>0</v>
      </c>
      <c r="T182" s="42">
        <f t="shared" si="87"/>
        <v>0</v>
      </c>
      <c r="U182" s="42">
        <f t="shared" si="87"/>
        <v>0</v>
      </c>
      <c r="V182" s="16"/>
    </row>
    <row r="183" spans="1:25" s="9" customFormat="1" ht="14.25" thickTop="1" thickBot="1">
      <c r="A183" s="56" t="s">
        <v>0</v>
      </c>
      <c r="B183" s="56"/>
      <c r="C183" s="57"/>
      <c r="D183" s="50">
        <f>SUM(D8:D182)</f>
        <v>419667</v>
      </c>
      <c r="E183" s="50">
        <f>SUM(E8:E182)</f>
        <v>198184750354.92343</v>
      </c>
      <c r="F183" s="50">
        <f>SUM(F8:F182)</f>
        <v>1250048</v>
      </c>
      <c r="G183" s="50">
        <f>SUM(G8:G182)</f>
        <v>172571793302.1958</v>
      </c>
      <c r="H183" s="50">
        <f>SUM(H8:H182)</f>
        <v>3665756</v>
      </c>
      <c r="I183" s="50">
        <f>SUM(I8:I182)</f>
        <v>560275393804.63757</v>
      </c>
      <c r="J183" s="50">
        <f>SUM(J8:J182)</f>
        <v>4141857</v>
      </c>
      <c r="K183" s="50">
        <f>SUM(K8:K182)</f>
        <v>630391269530.6897</v>
      </c>
      <c r="L183" s="50">
        <f>SUM(L8:L182)</f>
        <v>9477328</v>
      </c>
      <c r="M183" s="50">
        <f>SUM(M8:M182)</f>
        <v>1561423206992.4465</v>
      </c>
      <c r="N183" s="50">
        <f>SUM(N8:N182)</f>
        <v>591538</v>
      </c>
      <c r="O183" s="50">
        <f>SUM(O8:O182)</f>
        <v>843012628728.75012</v>
      </c>
      <c r="P183" s="50">
        <f>SUM(P8:P182)</f>
        <v>591538</v>
      </c>
      <c r="Q183" s="50">
        <f>SUM(Q8:Q182)</f>
        <v>843489691238.4303</v>
      </c>
      <c r="R183" s="50">
        <f>SUM(R8:R182)</f>
        <v>1183076</v>
      </c>
      <c r="S183" s="50">
        <f>SUM(S8:S182)</f>
        <v>1686502319967.1799</v>
      </c>
      <c r="T183" s="50">
        <f>SUM(T8:T182)</f>
        <v>10660404</v>
      </c>
      <c r="U183" s="50">
        <f>SUM(U8:U182)</f>
        <v>3247925526959.6245</v>
      </c>
    </row>
    <row r="184" spans="1:25" s="9" customFormat="1" ht="13.5" thickTop="1">
      <c r="A184" s="11" t="s">
        <v>367</v>
      </c>
      <c r="B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6"/>
    </row>
    <row r="185" spans="1:25">
      <c r="A185" s="11" t="s">
        <v>337</v>
      </c>
      <c r="U185" s="47" t="s">
        <v>12</v>
      </c>
    </row>
    <row r="186" spans="1:25">
      <c r="A186" s="11" t="s">
        <v>338</v>
      </c>
      <c r="E186" s="12"/>
      <c r="F186" s="12"/>
      <c r="G186" s="12"/>
      <c r="H186" s="12"/>
      <c r="U186" s="47" t="s">
        <v>12</v>
      </c>
    </row>
    <row r="187" spans="1:25">
      <c r="B187" s="10"/>
      <c r="E187" s="48"/>
      <c r="F187" s="45"/>
      <c r="G187" s="45"/>
      <c r="H187" s="45"/>
      <c r="I187" s="45"/>
      <c r="J187" s="45"/>
      <c r="K187" s="45"/>
      <c r="L187" s="45"/>
      <c r="M187" s="45"/>
      <c r="N187" s="48"/>
      <c r="O187" s="48"/>
    </row>
    <row r="188" spans="1:25" s="19" customFormat="1" ht="11.25">
      <c r="A188" s="17"/>
      <c r="B188" s="18"/>
      <c r="C188" s="19" t="s">
        <v>12</v>
      </c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20"/>
      <c r="W188" s="21"/>
      <c r="X188" s="20"/>
      <c r="Y188" s="22"/>
    </row>
    <row r="191" spans="1:25">
      <c r="C191" s="55"/>
    </row>
    <row r="192" spans="1:25">
      <c r="C192" s="55"/>
    </row>
  </sheetData>
  <mergeCells count="13">
    <mergeCell ref="A183:C183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DEZ 2019</vt:lpstr>
      <vt:lpstr>Jan-Dez 2019</vt:lpstr>
      <vt:lpstr>'Jan-Dez 2019'!Area_de_impressao</vt:lpstr>
      <vt:lpstr>Cab_Val</vt:lpstr>
      <vt:lpstr>'Jan-Dez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2020-01-10T13:39:32Z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