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01\"/>
    </mc:Choice>
  </mc:AlternateContent>
  <bookViews>
    <workbookView xWindow="21630" yWindow="195" windowWidth="21660" windowHeight="9870"/>
  </bookViews>
  <sheets>
    <sheet name="JAN 2020" sheetId="8" r:id="rId1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</workbook>
</file>

<file path=xl/calcChain.xml><?xml version="1.0" encoding="utf-8"?>
<calcChain xmlns="http://schemas.openxmlformats.org/spreadsheetml/2006/main">
  <c r="S163" i="8" l="1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T160" i="8" l="1"/>
  <c r="T162" i="8"/>
  <c r="U162" i="8"/>
  <c r="U160" i="8"/>
  <c r="T161" i="8"/>
  <c r="T163" i="8"/>
  <c r="U161" i="8"/>
  <c r="U163" i="8"/>
  <c r="S167" i="8" l="1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50" i="8" l="1"/>
  <c r="U54" i="8"/>
  <c r="U56" i="8"/>
  <c r="U72" i="8"/>
  <c r="U98" i="8"/>
  <c r="U100" i="8"/>
  <c r="U102" i="8"/>
  <c r="U104" i="8"/>
  <c r="T78" i="8"/>
  <c r="T80" i="8"/>
  <c r="T82" i="8"/>
  <c r="T84" i="8"/>
  <c r="T94" i="8"/>
  <c r="T96" i="8"/>
  <c r="T98" i="8"/>
  <c r="T100" i="8"/>
  <c r="U40" i="8"/>
  <c r="U60" i="8"/>
  <c r="U61" i="8"/>
  <c r="U63" i="8"/>
  <c r="U64" i="8"/>
  <c r="U68" i="8"/>
  <c r="T9" i="8"/>
  <c r="U38" i="8"/>
  <c r="T41" i="8"/>
  <c r="T43" i="8"/>
  <c r="T53" i="8"/>
  <c r="T55" i="8"/>
  <c r="T57" i="8"/>
  <c r="T59" i="8"/>
  <c r="T69" i="8"/>
  <c r="T71" i="8"/>
  <c r="T105" i="8"/>
  <c r="T107" i="8"/>
  <c r="T117" i="8"/>
  <c r="T119" i="8"/>
  <c r="T121" i="8"/>
  <c r="T123" i="8"/>
  <c r="T133" i="8"/>
  <c r="T135" i="8"/>
  <c r="T137" i="8"/>
  <c r="T139" i="8"/>
  <c r="T141" i="8"/>
  <c r="T143" i="8"/>
  <c r="T145" i="8"/>
  <c r="T147" i="8"/>
  <c r="T149" i="8"/>
  <c r="T151" i="8"/>
  <c r="T153" i="8"/>
  <c r="T155" i="8"/>
  <c r="T157" i="8"/>
  <c r="T159" i="8"/>
  <c r="T165" i="8"/>
  <c r="U114" i="8"/>
  <c r="U116" i="8"/>
  <c r="U118" i="8"/>
  <c r="U120" i="8"/>
  <c r="U8" i="8"/>
  <c r="U34" i="8"/>
  <c r="T30" i="8"/>
  <c r="T32" i="8"/>
  <c r="T34" i="8"/>
  <c r="T36" i="8"/>
  <c r="U124" i="8"/>
  <c r="U125" i="8"/>
  <c r="U127" i="8"/>
  <c r="U128" i="8"/>
  <c r="U23" i="8"/>
  <c r="U25" i="8"/>
  <c r="U27" i="8"/>
  <c r="U28" i="8"/>
  <c r="U73" i="8"/>
  <c r="U75" i="8"/>
  <c r="U76" i="8"/>
  <c r="U77" i="8"/>
  <c r="U79" i="8"/>
  <c r="U80" i="8"/>
  <c r="U89" i="8"/>
  <c r="U91" i="8"/>
  <c r="U92" i="8"/>
  <c r="U96" i="8"/>
  <c r="T10" i="8"/>
  <c r="T12" i="8"/>
  <c r="T15" i="8"/>
  <c r="T17" i="8"/>
  <c r="T18" i="8"/>
  <c r="T20" i="8"/>
  <c r="T23" i="8"/>
  <c r="T25" i="8"/>
  <c r="T26" i="8"/>
  <c r="U29" i="8"/>
  <c r="U31" i="8"/>
  <c r="U32" i="8"/>
  <c r="U36" i="8"/>
  <c r="T46" i="8"/>
  <c r="T48" i="8"/>
  <c r="T50" i="8"/>
  <c r="T52" i="8"/>
  <c r="U66" i="8"/>
  <c r="U70" i="8"/>
  <c r="T73" i="8"/>
  <c r="T75" i="8"/>
  <c r="T85" i="8"/>
  <c r="T87" i="8"/>
  <c r="T89" i="8"/>
  <c r="T91" i="8"/>
  <c r="U93" i="8"/>
  <c r="U95" i="8"/>
  <c r="T110" i="8"/>
  <c r="T112" i="8"/>
  <c r="T114" i="8"/>
  <c r="T116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U164" i="8"/>
  <c r="U166" i="8"/>
  <c r="U10" i="8"/>
  <c r="U12" i="8"/>
  <c r="U16" i="8"/>
  <c r="U18" i="8"/>
  <c r="U20" i="8"/>
  <c r="T37" i="8"/>
  <c r="T39" i="8"/>
  <c r="U41" i="8"/>
  <c r="U43" i="8"/>
  <c r="U44" i="8"/>
  <c r="U45" i="8"/>
  <c r="U47" i="8"/>
  <c r="U48" i="8"/>
  <c r="U57" i="8"/>
  <c r="U59" i="8"/>
  <c r="T62" i="8"/>
  <c r="T64" i="8"/>
  <c r="T66" i="8"/>
  <c r="T68" i="8"/>
  <c r="U82" i="8"/>
  <c r="U86" i="8"/>
  <c r="U88" i="8"/>
  <c r="T101" i="8"/>
  <c r="T103" i="8"/>
  <c r="U105" i="8"/>
  <c r="U107" i="8"/>
  <c r="U108" i="8"/>
  <c r="U109" i="8"/>
  <c r="U111" i="8"/>
  <c r="U112" i="8"/>
  <c r="U121" i="8"/>
  <c r="U123" i="8"/>
  <c r="T126" i="8"/>
  <c r="T128" i="8"/>
  <c r="T130" i="8"/>
  <c r="T132" i="8"/>
  <c r="U14" i="8"/>
  <c r="U84" i="8"/>
  <c r="U52" i="8"/>
  <c r="U9" i="8"/>
  <c r="U11" i="8"/>
  <c r="U13" i="8"/>
  <c r="U15" i="8"/>
  <c r="U17" i="8"/>
  <c r="U19" i="8"/>
  <c r="U21" i="8"/>
  <c r="U26" i="8"/>
  <c r="T31" i="8"/>
  <c r="U33" i="8"/>
  <c r="U35" i="8"/>
  <c r="T38" i="8"/>
  <c r="T40" i="8"/>
  <c r="U42" i="8"/>
  <c r="T45" i="8"/>
  <c r="T47" i="8"/>
  <c r="U49" i="8"/>
  <c r="U51" i="8"/>
  <c r="T54" i="8"/>
  <c r="T56" i="8"/>
  <c r="U58" i="8"/>
  <c r="T61" i="8"/>
  <c r="T63" i="8"/>
  <c r="U65" i="8"/>
  <c r="U67" i="8"/>
  <c r="T70" i="8"/>
  <c r="T72" i="8"/>
  <c r="U74" i="8"/>
  <c r="T77" i="8"/>
  <c r="T79" i="8"/>
  <c r="U81" i="8"/>
  <c r="U83" i="8"/>
  <c r="T86" i="8"/>
  <c r="T88" i="8"/>
  <c r="U90" i="8"/>
  <c r="T93" i="8"/>
  <c r="T95" i="8"/>
  <c r="U97" i="8"/>
  <c r="U99" i="8"/>
  <c r="T102" i="8"/>
  <c r="T104" i="8"/>
  <c r="U106" i="8"/>
  <c r="T109" i="8"/>
  <c r="T111" i="8"/>
  <c r="U113" i="8"/>
  <c r="U115" i="8"/>
  <c r="T118" i="8"/>
  <c r="T120" i="8"/>
  <c r="U122" i="8"/>
  <c r="T125" i="8"/>
  <c r="T127" i="8"/>
  <c r="U129" i="8"/>
  <c r="U131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4" i="8"/>
  <c r="T166" i="8"/>
  <c r="U167" i="8"/>
  <c r="U22" i="8"/>
  <c r="U24" i="8"/>
  <c r="T29" i="8"/>
  <c r="T8" i="8"/>
  <c r="T11" i="8"/>
  <c r="T13" i="8"/>
  <c r="T14" i="8"/>
  <c r="T16" i="8"/>
  <c r="T19" i="8"/>
  <c r="T21" i="8"/>
  <c r="T22" i="8"/>
  <c r="T24" i="8"/>
  <c r="T27" i="8"/>
  <c r="U30" i="8"/>
  <c r="T33" i="8"/>
  <c r="T35" i="8"/>
  <c r="U37" i="8"/>
  <c r="U39" i="8"/>
  <c r="T42" i="8"/>
  <c r="T44" i="8"/>
  <c r="U46" i="8"/>
  <c r="T49" i="8"/>
  <c r="T51" i="8"/>
  <c r="U53" i="8"/>
  <c r="U55" i="8"/>
  <c r="T58" i="8"/>
  <c r="T60" i="8"/>
  <c r="U62" i="8"/>
  <c r="T65" i="8"/>
  <c r="T67" i="8"/>
  <c r="U69" i="8"/>
  <c r="U71" i="8"/>
  <c r="T74" i="8"/>
  <c r="T76" i="8"/>
  <c r="U78" i="8"/>
  <c r="T81" i="8"/>
  <c r="T83" i="8"/>
  <c r="U85" i="8"/>
  <c r="U87" i="8"/>
  <c r="T90" i="8"/>
  <c r="T92" i="8"/>
  <c r="U94" i="8"/>
  <c r="T97" i="8"/>
  <c r="T99" i="8"/>
  <c r="U101" i="8"/>
  <c r="U103" i="8"/>
  <c r="T106" i="8"/>
  <c r="T108" i="8"/>
  <c r="U110" i="8"/>
  <c r="T113" i="8"/>
  <c r="T115" i="8"/>
  <c r="U117" i="8"/>
  <c r="U119" i="8"/>
  <c r="T122" i="8"/>
  <c r="T124" i="8"/>
  <c r="U126" i="8"/>
  <c r="T129" i="8"/>
  <c r="T131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U159" i="8"/>
  <c r="U165" i="8"/>
  <c r="T167" i="8"/>
  <c r="T28" i="8"/>
  <c r="Q168" i="8" l="1"/>
  <c r="P168" i="8"/>
  <c r="O168" i="8"/>
  <c r="N168" i="8"/>
  <c r="K168" i="8"/>
  <c r="J168" i="8"/>
  <c r="I168" i="8"/>
  <c r="H168" i="8"/>
  <c r="G168" i="8"/>
  <c r="F168" i="8"/>
  <c r="E168" i="8"/>
  <c r="D168" i="8"/>
  <c r="R168" i="8" l="1"/>
  <c r="S168" i="8"/>
  <c r="L168" i="8"/>
  <c r="M168" i="8"/>
  <c r="U168" i="8" l="1"/>
  <c r="T168" i="8"/>
</calcChain>
</file>

<file path=xl/sharedStrings.xml><?xml version="1.0" encoding="utf-8"?>
<sst xmlns="http://schemas.openxmlformats.org/spreadsheetml/2006/main" count="357" uniqueCount="340">
  <si>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</si>
  <si>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</si>
  <si>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</si>
  <si>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</si>
  <si>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</si>
  <si>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</si>
  <si>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</si>
  <si>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</si>
  <si>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</si>
  <si>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</si>
  <si>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</si>
  <si>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</si>
  <si>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</si>
  <si>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</si>
  <si>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</si>
  <si>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</si>
  <si>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</si>
  <si>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</si>
  <si>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</si>
  <si>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</si>
  <si>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</si>
  <si>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</si>
  <si>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</si>
  <si>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</si>
  <si>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</si>
  <si>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</si>
  <si>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</si>
  <si>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</si>
  <si>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</si>
  <si>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</si>
  <si>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</si>
  <si>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</si>
  <si>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</si>
  <si>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</si>
  <si>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</si>
  <si>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</si>
  <si>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</si>
  <si>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</si>
  <si>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</si>
  <si>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</si>
  <si>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</si>
  <si>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</si>
  <si>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</si>
  <si>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</si>
  <si>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</si>
  <si>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</si>
  <si>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</si>
  <si>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</si>
  <si>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</si>
  <si>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</si>
  <si>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</si>
  <si>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</si>
  <si>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</si>
  <si>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</si>
  <si>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</si>
  <si>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</si>
  <si>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</si>
  <si>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</si>
  <si>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</si>
  <si>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</si>
  <si>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</si>
  <si>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</si>
  <si>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</si>
  <si>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</si>
  <si>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</si>
  <si>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</si>
  <si>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</si>
  <si>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</si>
  <si>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</si>
  <si>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</si>
  <si>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</si>
  <si>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</si>
  <si>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</si>
  <si>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</si>
  <si>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</si>
  <si>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</si>
  <si>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</si>
  <si>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</si>
  <si>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</si>
  <si>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</si>
  <si>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</si>
  <si>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</si>
  <si>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</si>
  <si>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</si>
  <si>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</si>
  <si>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</si>
  <si>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</si>
  <si>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</si>
  <si>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</si>
  <si>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</si>
  <si>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</si>
  <si>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</si>
  <si>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</si>
  <si>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</si>
  <si>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</si>
  <si>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</si>
  <si>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</si>
  <si>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</si>
  <si>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</si>
  <si>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</si>
  <si>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</si>
  <si>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</si>
  <si>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</si>
  <si>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</si>
  <si>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</si>
  <si>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</si>
  <si>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</si>
  <si>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</si>
  <si>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</si>
  <si>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</si>
  <si>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</si>
  <si>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</si>
  <si>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</si>
  <si>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</si>
  <si>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</si>
  <si>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</si>
  <si>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</si>
  <si>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</si>
  <si>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</si>
  <si>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</si>
  <si>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</si>
  <si>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</si>
  <si>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</si>
  <si>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</si>
  <si>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</si>
  <si>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</si>
  <si>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</si>
  <si>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</si>
  <si>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</si>
  <si>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</si>
  <si>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</si>
  <si>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</si>
  <si>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</si>
  <si>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</si>
  <si>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</si>
  <si>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</si>
  <si>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</si>
  <si>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</si>
  <si>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</si>
  <si>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</si>
  <si>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</si>
  <si>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</si>
  <si>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</si>
  <si>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</si>
  <si>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</si>
  <si>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</si>
  <si>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</si>
  <si>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</si>
  <si>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</si>
  <si>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</si>
  <si>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</si>
  <si>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</si>
  <si>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</si>
  <si>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</si>
  <si>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</si>
  <si>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</si>
  <si>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</si>
  <si>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</si>
  <si>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</si>
  <si>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</si>
  <si>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</si>
  <si>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</si>
  <si>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28.127.603</t>
  </si>
  <si>
    <t>BANESTES S.A. BANCO DO ESTADO DO ESPIRITO SANTO</t>
  </si>
  <si>
    <t>44.189.447</t>
  </si>
  <si>
    <t>BANCO DE LA PROVINCIA DE BUENOS AIRES</t>
  </si>
  <si>
    <t>08.609.934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</si>
  <si>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</si>
  <si>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</si>
  <si>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</si>
  <si>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</si>
  <si>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</si>
  <si>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</si>
  <si>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</si>
  <si>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</si>
  <si>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</si>
  <si>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</si>
  <si>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</si>
  <si>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</si>
  <si>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</si>
  <si>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</si>
  <si>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</si>
  <si>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</si>
  <si>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</si>
  <si>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</si>
  <si>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</si>
  <si>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</si>
  <si>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</si>
  <si>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</si>
  <si>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</si>
  <si>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</si>
  <si>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</si>
  <si>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</si>
  <si>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</si>
  <si>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</si>
  <si>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</si>
  <si>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</si>
  <si>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</si>
  <si>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</si>
  <si>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</si>
  <si>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</si>
  <si>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</si>
  <si>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</si>
  <si>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</si>
  <si>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</si>
  <si>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</si>
  <si>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</si>
  <si>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</si>
  <si>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</si>
  <si>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</si>
  <si>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</si>
  <si>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</si>
  <si>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</si>
  <si>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</si>
  <si>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</si>
  <si>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</si>
  <si>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</si>
  <si>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</si>
  <si>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</si>
  <si>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</si>
  <si>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</si>
  <si>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</si>
  <si>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</si>
  <si>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</si>
  <si>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</si>
  <si>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</si>
  <si>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</si>
  <si>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</si>
  <si>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</si>
  <si>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</si>
  <si>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</si>
  <si>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</si>
  <si>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</si>
  <si>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</si>
  <si>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</si>
  <si>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</si>
  <si>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</si>
  <si>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</si>
  <si>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</si>
  <si>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</si>
  <si>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</si>
  <si>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</si>
  <si>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</si>
  <si>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</si>
  <si>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</si>
  <si>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</si>
  <si>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</si>
  <si>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</si>
  <si>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</si>
  <si>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</si>
  <si>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</si>
  <si>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</si>
  <si>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</si>
  <si>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</si>
  <si>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</si>
  <si>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</si>
  <si>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</si>
  <si>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</si>
  <si>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</si>
  <si>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</si>
  <si>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</si>
  <si>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</si>
  <si>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</si>
  <si>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</si>
  <si>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</si>
  <si>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</si>
  <si>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</si>
  <si>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</si>
  <si>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</si>
  <si>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</si>
  <si>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</si>
  <si>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</si>
  <si>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</si>
  <si>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</si>
  <si>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</si>
  <si>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</si>
  <si>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</si>
  <si>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</si>
  <si>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</si>
  <si>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</si>
  <si>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</si>
  <si>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</si>
  <si>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</si>
  <si>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</si>
  <si>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</si>
  <si>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</si>
  <si>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</si>
  <si>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59.615.005</t>
  </si>
  <si>
    <t>PATACÃO DISTRIBUIDORA DE TÍTULOS E VALORES MOBILIÁRIOS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</si>
  <si>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</si>
  <si>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</si>
  <si>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</si>
  <si>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</si>
  <si>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</si>
  <si>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</si>
  <si>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09.274.232</t>
  </si>
  <si>
    <t>50.585.090</t>
  </si>
  <si>
    <t>BCV - BANCO DE CRÉDITO E VAREJO S.A.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</si>
  <si>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</si>
  <si>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</si>
  <si>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</si>
  <si>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</si>
  <si>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</si>
  <si>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</si>
  <si>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</si>
  <si>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</si>
  <si>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</si>
  <si>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</si>
  <si>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</si>
  <si>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</si>
  <si>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</si>
  <si>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</si>
  <si>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</si>
  <si>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</si>
  <si>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</si>
  <si>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</si>
  <si>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</si>
  <si>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</si>
  <si>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</si>
  <si>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</si>
  <si>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</si>
  <si>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</si>
  <si>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</si>
  <si>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</si>
  <si>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</si>
  <si>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</si>
  <si>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BS2 DISTRIBUIDORA DE TÍTULOS E VALORES MOBILIÁRIOS S.A.</t>
  </si>
  <si>
    <t>02.038.232</t>
  </si>
  <si>
    <t>BANCO COOPERATIVO DO BRASIL S.A. - BANCOOB</t>
  </si>
  <si>
    <t>PLURAL S.A. BANCO MÚLTIPLO</t>
  </si>
  <si>
    <t>31.872.495</t>
  </si>
  <si>
    <t>BANCO C6 S.A.</t>
  </si>
  <si>
    <t>MONEYCORP BANCO DE CÂMBIO S.A.</t>
  </si>
  <si>
    <t>IB CORRETORA DE CÂMBIO, TÍTULOS E VALORES MOBILIÁRIOS S.A.</t>
  </si>
  <si>
    <t>58.497.702</t>
  </si>
  <si>
    <t>BANCO SMARTBANK S.A.</t>
  </si>
  <si>
    <t>33.264.668</t>
  </si>
  <si>
    <t>BANCO XP S.A.</t>
  </si>
  <si>
    <t>Registros de câmbio contratado em JANEIRO / 2020</t>
  </si>
  <si>
    <t>Fonte: Sistema Câmbio; Dados extraídos em: 10.02.2020.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</si>
</sst>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338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6049</v>
      </c>
      <c r="E8" s="42">
        <v>1960328053.3599999</v>
      </c>
      <c r="F8" s="42">
        <v>18270</v>
      </c>
      <c r="G8" s="42">
        <v>1861641173.3199999</v>
      </c>
      <c r="H8" s="42">
        <v>20897</v>
      </c>
      <c r="I8" s="42">
        <v>8218767858.2299995</v>
      </c>
      <c r="J8" s="42">
        <v>35995</v>
      </c>
      <c r="K8" s="42">
        <v>7728482181.5434999</v>
      </c>
      <c r="L8" s="42">
        <f t="shared" ref="L8:M28" si="0">J8+H8+F8+D8</f>
        <v>81211</v>
      </c>
      <c r="M8" s="42">
        <f t="shared" si="0"/>
        <v>19769219266.453499</v>
      </c>
      <c r="N8" s="42">
        <v>1087</v>
      </c>
      <c r="O8" s="42">
        <v>9947640982.1399994</v>
      </c>
      <c r="P8" s="42">
        <v>1092</v>
      </c>
      <c r="Q8" s="42">
        <v>11072169802.43</v>
      </c>
      <c r="R8" s="42">
        <f>N8+P8</f>
        <v>2179</v>
      </c>
      <c r="S8" s="42">
        <f>O8+Q8</f>
        <v>21019810784.57</v>
      </c>
      <c r="T8" s="42">
        <f t="shared" ref="T8:U28" si="1">R8+L8</f>
        <v>83390</v>
      </c>
      <c r="U8" s="42">
        <f t="shared" si="1"/>
        <v>40789030051.023499</v>
      </c>
      <c r="V8" s="16"/>
    </row>
    <row r="9" spans="1:22" s="9" customFormat="1">
      <c r="A9" s="30">
        <v>2</v>
      </c>
      <c r="B9" s="53" t="s">
        <v>26</v>
      </c>
      <c r="C9" s="32" t="s">
        <v>27</v>
      </c>
      <c r="D9" s="43">
        <v>7930</v>
      </c>
      <c r="E9" s="43">
        <v>2463247203.2083001</v>
      </c>
      <c r="F9" s="43">
        <v>18794</v>
      </c>
      <c r="G9" s="43">
        <v>2357999900.7213001</v>
      </c>
      <c r="H9" s="43">
        <v>33042</v>
      </c>
      <c r="I9" s="43">
        <v>7621999838.5049</v>
      </c>
      <c r="J9" s="43">
        <v>34753</v>
      </c>
      <c r="K9" s="43">
        <v>7984903750.2149</v>
      </c>
      <c r="L9" s="43">
        <f t="shared" si="0"/>
        <v>94519</v>
      </c>
      <c r="M9" s="43">
        <f t="shared" si="0"/>
        <v>20428150692.649403</v>
      </c>
      <c r="N9" s="43">
        <v>427</v>
      </c>
      <c r="O9" s="43">
        <v>7723971210.6000004</v>
      </c>
      <c r="P9" s="43">
        <v>502</v>
      </c>
      <c r="Q9" s="43">
        <v>9436751752.2900009</v>
      </c>
      <c r="R9" s="43">
        <f>N9+P9</f>
        <v>929</v>
      </c>
      <c r="S9" s="43">
        <f>O9+Q9</f>
        <v>17160722962.890001</v>
      </c>
      <c r="T9" s="43">
        <f t="shared" si="1"/>
        <v>95448</v>
      </c>
      <c r="U9" s="43">
        <f t="shared" si="1"/>
        <v>37588873655.539406</v>
      </c>
      <c r="V9" s="16"/>
    </row>
    <row r="10" spans="1:22" s="9" customFormat="1">
      <c r="A10" s="33">
        <v>3</v>
      </c>
      <c r="B10" s="54" t="s">
        <v>20</v>
      </c>
      <c r="C10" s="1" t="s">
        <v>21</v>
      </c>
      <c r="D10" s="44">
        <v>1363</v>
      </c>
      <c r="E10" s="44">
        <v>2141855605.3308001</v>
      </c>
      <c r="F10" s="44">
        <v>6888</v>
      </c>
      <c r="G10" s="44">
        <v>2008773395.4811001</v>
      </c>
      <c r="H10" s="44">
        <v>6892</v>
      </c>
      <c r="I10" s="44">
        <v>7147542034.2735004</v>
      </c>
      <c r="J10" s="44">
        <v>7919</v>
      </c>
      <c r="K10" s="44">
        <v>9017376899.3999996</v>
      </c>
      <c r="L10" s="42">
        <f t="shared" si="0"/>
        <v>23062</v>
      </c>
      <c r="M10" s="42">
        <f t="shared" si="0"/>
        <v>20315547934.485401</v>
      </c>
      <c r="N10" s="44">
        <v>302</v>
      </c>
      <c r="O10" s="44">
        <v>3959401940.8600001</v>
      </c>
      <c r="P10" s="44">
        <v>273</v>
      </c>
      <c r="Q10" s="44">
        <v>2112346292.73</v>
      </c>
      <c r="R10" s="42">
        <f t="shared" ref="R10:S101" si="2">N10+P10</f>
        <v>575</v>
      </c>
      <c r="S10" s="42">
        <f t="shared" si="2"/>
        <v>6071748233.5900002</v>
      </c>
      <c r="T10" s="42">
        <f t="shared" si="1"/>
        <v>23637</v>
      </c>
      <c r="U10" s="42">
        <f t="shared" si="1"/>
        <v>26387296168.075401</v>
      </c>
      <c r="V10" s="16"/>
    </row>
    <row r="11" spans="1:22" s="9" customFormat="1">
      <c r="A11" s="30">
        <v>4</v>
      </c>
      <c r="B11" s="53" t="s">
        <v>28</v>
      </c>
      <c r="C11" s="32" t="s">
        <v>29</v>
      </c>
      <c r="D11" s="43">
        <v>28</v>
      </c>
      <c r="E11" s="43">
        <v>86855150.209999993</v>
      </c>
      <c r="F11" s="43">
        <v>189</v>
      </c>
      <c r="G11" s="43">
        <v>122430680.83</v>
      </c>
      <c r="H11" s="43">
        <v>208</v>
      </c>
      <c r="I11" s="43">
        <v>1656651464.4612</v>
      </c>
      <c r="J11" s="43">
        <v>489</v>
      </c>
      <c r="K11" s="43">
        <v>1890490530.1500001</v>
      </c>
      <c r="L11" s="43">
        <f t="shared" si="0"/>
        <v>914</v>
      </c>
      <c r="M11" s="43">
        <f t="shared" si="0"/>
        <v>3756427825.6512003</v>
      </c>
      <c r="N11" s="43">
        <v>179</v>
      </c>
      <c r="O11" s="43">
        <v>7074057731</v>
      </c>
      <c r="P11" s="43">
        <v>187</v>
      </c>
      <c r="Q11" s="43">
        <v>7515227170.3199997</v>
      </c>
      <c r="R11" s="43">
        <f t="shared" si="2"/>
        <v>366</v>
      </c>
      <c r="S11" s="43">
        <f t="shared" si="2"/>
        <v>14589284901.32</v>
      </c>
      <c r="T11" s="43">
        <f t="shared" si="1"/>
        <v>1280</v>
      </c>
      <c r="U11" s="43">
        <f t="shared" si="1"/>
        <v>18345712726.971199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6641</v>
      </c>
      <c r="E12" s="44">
        <v>1684806209.984</v>
      </c>
      <c r="F12" s="44">
        <v>18321</v>
      </c>
      <c r="G12" s="44">
        <v>2263323851.4225001</v>
      </c>
      <c r="H12" s="44">
        <v>43199</v>
      </c>
      <c r="I12" s="44">
        <v>4671836800.4700003</v>
      </c>
      <c r="J12" s="44">
        <v>26991</v>
      </c>
      <c r="K12" s="44">
        <v>2995047028.7711</v>
      </c>
      <c r="L12" s="42">
        <f t="shared" si="0"/>
        <v>95152</v>
      </c>
      <c r="M12" s="42">
        <f t="shared" si="0"/>
        <v>11615013890.6476</v>
      </c>
      <c r="N12" s="44">
        <v>508</v>
      </c>
      <c r="O12" s="44">
        <v>2525856209.46</v>
      </c>
      <c r="P12" s="44">
        <v>552</v>
      </c>
      <c r="Q12" s="44">
        <v>3587289429.6199999</v>
      </c>
      <c r="R12" s="42">
        <f t="shared" si="2"/>
        <v>1060</v>
      </c>
      <c r="S12" s="42">
        <f t="shared" si="2"/>
        <v>6113145639.0799999</v>
      </c>
      <c r="T12" s="42">
        <f t="shared" si="1"/>
        <v>96212</v>
      </c>
      <c r="U12" s="42">
        <f t="shared" si="1"/>
        <v>17728159529.7276</v>
      </c>
      <c r="V12" s="16"/>
    </row>
    <row r="13" spans="1:22" s="9" customFormat="1">
      <c r="A13" s="30">
        <v>6</v>
      </c>
      <c r="B13" s="31" t="s">
        <v>24</v>
      </c>
      <c r="C13" s="32" t="s">
        <v>25</v>
      </c>
      <c r="D13" s="43">
        <v>245</v>
      </c>
      <c r="E13" s="43">
        <v>1007891907.24</v>
      </c>
      <c r="F13" s="43">
        <v>2775</v>
      </c>
      <c r="G13" s="43">
        <v>800762958.33060002</v>
      </c>
      <c r="H13" s="43">
        <v>1118</v>
      </c>
      <c r="I13" s="43">
        <v>6686209402.6899996</v>
      </c>
      <c r="J13" s="43">
        <v>2124</v>
      </c>
      <c r="K13" s="43">
        <v>4250190810.54</v>
      </c>
      <c r="L13" s="43">
        <f t="shared" si="0"/>
        <v>6262</v>
      </c>
      <c r="M13" s="43">
        <f t="shared" si="0"/>
        <v>12745055078.8006</v>
      </c>
      <c r="N13" s="43">
        <v>240</v>
      </c>
      <c r="O13" s="43">
        <v>1683865198.6099999</v>
      </c>
      <c r="P13" s="43">
        <v>267</v>
      </c>
      <c r="Q13" s="43">
        <v>3202889529.4200001</v>
      </c>
      <c r="R13" s="43">
        <f t="shared" si="2"/>
        <v>507</v>
      </c>
      <c r="S13" s="43">
        <f t="shared" si="2"/>
        <v>4886754728.0299997</v>
      </c>
      <c r="T13" s="43">
        <f t="shared" si="1"/>
        <v>6769</v>
      </c>
      <c r="U13" s="43">
        <f t="shared" si="1"/>
        <v>17631809806.830601</v>
      </c>
      <c r="V13" s="16"/>
    </row>
    <row r="14" spans="1:22" s="9" customFormat="1">
      <c r="A14" s="33">
        <v>7</v>
      </c>
      <c r="B14" s="54" t="s">
        <v>87</v>
      </c>
      <c r="C14" s="1" t="s">
        <v>88</v>
      </c>
      <c r="D14" s="44">
        <v>11</v>
      </c>
      <c r="E14" s="44">
        <v>35790560.07</v>
      </c>
      <c r="F14" s="44">
        <v>2</v>
      </c>
      <c r="G14" s="44">
        <v>7726480.3899999997</v>
      </c>
      <c r="H14" s="44">
        <v>186</v>
      </c>
      <c r="I14" s="44">
        <v>2307439544.4099998</v>
      </c>
      <c r="J14" s="44">
        <v>177</v>
      </c>
      <c r="K14" s="44">
        <v>2312264078.3000002</v>
      </c>
      <c r="L14" s="42">
        <f t="shared" si="0"/>
        <v>376</v>
      </c>
      <c r="M14" s="42">
        <f t="shared" si="0"/>
        <v>4663220663.1700001</v>
      </c>
      <c r="N14" s="44">
        <v>55</v>
      </c>
      <c r="O14" s="44">
        <v>4223730733.9899998</v>
      </c>
      <c r="P14" s="44">
        <v>57</v>
      </c>
      <c r="Q14" s="44">
        <v>4247920970.1900001</v>
      </c>
      <c r="R14" s="42">
        <f t="shared" si="2"/>
        <v>112</v>
      </c>
      <c r="S14" s="42">
        <f t="shared" si="2"/>
        <v>8471651704.1800003</v>
      </c>
      <c r="T14" s="42">
        <f t="shared" si="1"/>
        <v>488</v>
      </c>
      <c r="U14" s="42">
        <f t="shared" si="1"/>
        <v>13134872367.35</v>
      </c>
      <c r="V14" s="16"/>
    </row>
    <row r="15" spans="1:22" s="9" customFormat="1">
      <c r="A15" s="30">
        <v>8</v>
      </c>
      <c r="B15" s="53" t="s">
        <v>30</v>
      </c>
      <c r="C15" s="32" t="s">
        <v>31</v>
      </c>
      <c r="D15" s="43">
        <v>7243</v>
      </c>
      <c r="E15" s="43">
        <v>2701847657.7677002</v>
      </c>
      <c r="F15" s="43">
        <v>9767</v>
      </c>
      <c r="G15" s="43">
        <v>1559967141.3800001</v>
      </c>
      <c r="H15" s="43">
        <v>16795</v>
      </c>
      <c r="I15" s="43">
        <v>1984617354.8800001</v>
      </c>
      <c r="J15" s="43">
        <v>16744</v>
      </c>
      <c r="K15" s="43">
        <v>2435135828.9899998</v>
      </c>
      <c r="L15" s="43">
        <f t="shared" si="0"/>
        <v>50549</v>
      </c>
      <c r="M15" s="43">
        <f t="shared" si="0"/>
        <v>8681567983.0177002</v>
      </c>
      <c r="N15" s="43">
        <v>253</v>
      </c>
      <c r="O15" s="43">
        <v>1051237626.38</v>
      </c>
      <c r="P15" s="43">
        <v>255</v>
      </c>
      <c r="Q15" s="43">
        <v>1379036896.6800001</v>
      </c>
      <c r="R15" s="43">
        <f t="shared" si="2"/>
        <v>508</v>
      </c>
      <c r="S15" s="43">
        <f t="shared" si="2"/>
        <v>2430274523.0599999</v>
      </c>
      <c r="T15" s="43">
        <f t="shared" si="1"/>
        <v>51057</v>
      </c>
      <c r="U15" s="43">
        <f t="shared" si="1"/>
        <v>11111842506.0777</v>
      </c>
      <c r="V15" s="16"/>
    </row>
    <row r="16" spans="1:22" s="9" customFormat="1">
      <c r="A16" s="33">
        <v>9</v>
      </c>
      <c r="B16" s="54" t="s">
        <v>36</v>
      </c>
      <c r="C16" s="1" t="s">
        <v>37</v>
      </c>
      <c r="D16" s="44">
        <v>146</v>
      </c>
      <c r="E16" s="44">
        <v>359373532.76999998</v>
      </c>
      <c r="F16" s="44">
        <v>692</v>
      </c>
      <c r="G16" s="44">
        <v>370845979.23000002</v>
      </c>
      <c r="H16" s="44">
        <v>355</v>
      </c>
      <c r="I16" s="44">
        <v>1801872839.5999999</v>
      </c>
      <c r="J16" s="44">
        <v>710</v>
      </c>
      <c r="K16" s="44">
        <v>2349918670.1989999</v>
      </c>
      <c r="L16" s="42">
        <f t="shared" si="0"/>
        <v>1903</v>
      </c>
      <c r="M16" s="42">
        <f t="shared" si="0"/>
        <v>4882011021.7989998</v>
      </c>
      <c r="N16" s="44">
        <v>221</v>
      </c>
      <c r="O16" s="44">
        <v>2055326152.52</v>
      </c>
      <c r="P16" s="44">
        <v>173</v>
      </c>
      <c r="Q16" s="44">
        <v>1477857069.8</v>
      </c>
      <c r="R16" s="42">
        <f t="shared" si="2"/>
        <v>394</v>
      </c>
      <c r="S16" s="42">
        <f t="shared" si="2"/>
        <v>3533183222.3199997</v>
      </c>
      <c r="T16" s="42">
        <f t="shared" si="1"/>
        <v>2297</v>
      </c>
      <c r="U16" s="42">
        <f t="shared" si="1"/>
        <v>8415194244.1189995</v>
      </c>
      <c r="V16" s="16"/>
    </row>
    <row r="17" spans="1:22" s="9" customFormat="1">
      <c r="A17" s="30">
        <v>10</v>
      </c>
      <c r="B17" s="53" t="s">
        <v>39</v>
      </c>
      <c r="C17" s="32" t="s">
        <v>40</v>
      </c>
      <c r="D17" s="43">
        <v>191</v>
      </c>
      <c r="E17" s="43">
        <v>317738624.13</v>
      </c>
      <c r="F17" s="43">
        <v>1083</v>
      </c>
      <c r="G17" s="43">
        <v>316579326.5</v>
      </c>
      <c r="H17" s="43">
        <v>729</v>
      </c>
      <c r="I17" s="43">
        <v>1162610885.55</v>
      </c>
      <c r="J17" s="43">
        <v>1624</v>
      </c>
      <c r="K17" s="43">
        <v>796371980.69000006</v>
      </c>
      <c r="L17" s="43">
        <f t="shared" si="0"/>
        <v>3627</v>
      </c>
      <c r="M17" s="43">
        <f t="shared" si="0"/>
        <v>2593300816.8699999</v>
      </c>
      <c r="N17" s="43">
        <v>654</v>
      </c>
      <c r="O17" s="43">
        <v>1639807287.3499999</v>
      </c>
      <c r="P17" s="43">
        <v>683</v>
      </c>
      <c r="Q17" s="43">
        <v>2413839034.5900002</v>
      </c>
      <c r="R17" s="43">
        <f t="shared" si="2"/>
        <v>1337</v>
      </c>
      <c r="S17" s="43">
        <f t="shared" si="2"/>
        <v>4053646321.9400001</v>
      </c>
      <c r="T17" s="43">
        <f t="shared" si="1"/>
        <v>4964</v>
      </c>
      <c r="U17" s="43">
        <f t="shared" si="1"/>
        <v>6646947138.8099995</v>
      </c>
      <c r="V17" s="16"/>
    </row>
    <row r="18" spans="1:22" s="9" customFormat="1">
      <c r="A18" s="33">
        <v>11</v>
      </c>
      <c r="B18" s="54" t="s">
        <v>47</v>
      </c>
      <c r="C18" s="1" t="s">
        <v>48</v>
      </c>
      <c r="D18" s="44">
        <v>88</v>
      </c>
      <c r="E18" s="44">
        <v>387882089.31</v>
      </c>
      <c r="F18" s="44">
        <v>424</v>
      </c>
      <c r="G18" s="44">
        <v>269834293.92000002</v>
      </c>
      <c r="H18" s="44">
        <v>409</v>
      </c>
      <c r="I18" s="44">
        <v>1628349476.55</v>
      </c>
      <c r="J18" s="44">
        <v>619</v>
      </c>
      <c r="K18" s="44">
        <v>2181242872.48</v>
      </c>
      <c r="L18" s="42">
        <f t="shared" si="0"/>
        <v>1540</v>
      </c>
      <c r="M18" s="42">
        <f t="shared" si="0"/>
        <v>4467308732.2600002</v>
      </c>
      <c r="N18" s="44">
        <v>166</v>
      </c>
      <c r="O18" s="44">
        <v>1285507900.5899999</v>
      </c>
      <c r="P18" s="44">
        <v>171</v>
      </c>
      <c r="Q18" s="44">
        <v>637583366.83000004</v>
      </c>
      <c r="R18" s="42">
        <f t="shared" si="2"/>
        <v>337</v>
      </c>
      <c r="S18" s="42">
        <f t="shared" si="2"/>
        <v>1923091267.4200001</v>
      </c>
      <c r="T18" s="42">
        <f t="shared" si="1"/>
        <v>1877</v>
      </c>
      <c r="U18" s="42">
        <f t="shared" si="1"/>
        <v>6390399999.6800003</v>
      </c>
      <c r="V18" s="16"/>
    </row>
    <row r="19" spans="1:22" s="9" customFormat="1">
      <c r="A19" s="30">
        <v>12</v>
      </c>
      <c r="B19" s="53" t="s">
        <v>57</v>
      </c>
      <c r="C19" s="32" t="s">
        <v>58</v>
      </c>
      <c r="D19" s="43"/>
      <c r="E19" s="43"/>
      <c r="F19" s="43"/>
      <c r="G19" s="43"/>
      <c r="H19" s="43">
        <v>5</v>
      </c>
      <c r="I19" s="43">
        <v>8589800.1500000004</v>
      </c>
      <c r="J19" s="43"/>
      <c r="K19" s="43"/>
      <c r="L19" s="43">
        <f t="shared" si="0"/>
        <v>5</v>
      </c>
      <c r="M19" s="43">
        <f t="shared" si="0"/>
        <v>8589800.1500000004</v>
      </c>
      <c r="N19" s="43">
        <v>2</v>
      </c>
      <c r="O19" s="43">
        <v>3018260277.7800002</v>
      </c>
      <c r="P19" s="43">
        <v>2</v>
      </c>
      <c r="Q19" s="43">
        <v>3000000000</v>
      </c>
      <c r="R19" s="43">
        <f t="shared" si="2"/>
        <v>4</v>
      </c>
      <c r="S19" s="43">
        <f t="shared" si="2"/>
        <v>6018260277.7800007</v>
      </c>
      <c r="T19" s="43">
        <f t="shared" si="1"/>
        <v>9</v>
      </c>
      <c r="U19" s="43">
        <f t="shared" si="1"/>
        <v>6026850077.9300003</v>
      </c>
      <c r="V19" s="16"/>
    </row>
    <row r="20" spans="1:22" s="9" customFormat="1">
      <c r="A20" s="33">
        <v>13</v>
      </c>
      <c r="B20" s="54" t="s">
        <v>61</v>
      </c>
      <c r="C20" s="1" t="s">
        <v>62</v>
      </c>
      <c r="D20" s="44">
        <v>44</v>
      </c>
      <c r="E20" s="44">
        <v>182372182.36000001</v>
      </c>
      <c r="F20" s="44"/>
      <c r="G20" s="44"/>
      <c r="H20" s="44">
        <v>28</v>
      </c>
      <c r="I20" s="44">
        <v>87264484.560000002</v>
      </c>
      <c r="J20" s="44">
        <v>54</v>
      </c>
      <c r="K20" s="44">
        <v>9787272.1099999994</v>
      </c>
      <c r="L20" s="42">
        <f t="shared" si="0"/>
        <v>126</v>
      </c>
      <c r="M20" s="42">
        <f t="shared" si="0"/>
        <v>279423939.03000003</v>
      </c>
      <c r="N20" s="44">
        <v>76</v>
      </c>
      <c r="O20" s="44">
        <v>2632296516.3899999</v>
      </c>
      <c r="P20" s="44">
        <v>87</v>
      </c>
      <c r="Q20" s="44">
        <v>2865937642.1900001</v>
      </c>
      <c r="R20" s="42">
        <f t="shared" si="2"/>
        <v>163</v>
      </c>
      <c r="S20" s="42">
        <f t="shared" si="2"/>
        <v>5498234158.5799999</v>
      </c>
      <c r="T20" s="42">
        <f t="shared" si="1"/>
        <v>289</v>
      </c>
      <c r="U20" s="42">
        <f t="shared" si="1"/>
        <v>5777658097.6099997</v>
      </c>
      <c r="V20" s="16"/>
    </row>
    <row r="21" spans="1:22" s="9" customFormat="1">
      <c r="A21" s="30">
        <v>14</v>
      </c>
      <c r="B21" s="31" t="s">
        <v>43</v>
      </c>
      <c r="C21" s="32" t="s">
        <v>44</v>
      </c>
      <c r="D21" s="43"/>
      <c r="E21" s="43"/>
      <c r="F21" s="43"/>
      <c r="G21" s="43"/>
      <c r="H21" s="43">
        <v>570</v>
      </c>
      <c r="I21" s="43">
        <v>608285611.67999995</v>
      </c>
      <c r="J21" s="43">
        <v>732</v>
      </c>
      <c r="K21" s="43">
        <v>2536863509.25</v>
      </c>
      <c r="L21" s="43">
        <f t="shared" si="0"/>
        <v>1302</v>
      </c>
      <c r="M21" s="43">
        <f t="shared" si="0"/>
        <v>3145149120.9299998</v>
      </c>
      <c r="N21" s="43">
        <v>79</v>
      </c>
      <c r="O21" s="43">
        <v>2198805379.8899999</v>
      </c>
      <c r="P21" s="43">
        <v>24</v>
      </c>
      <c r="Q21" s="43">
        <v>178780561.94</v>
      </c>
      <c r="R21" s="43">
        <f t="shared" si="2"/>
        <v>103</v>
      </c>
      <c r="S21" s="43">
        <f t="shared" si="2"/>
        <v>2377585941.8299999</v>
      </c>
      <c r="T21" s="43">
        <f t="shared" si="1"/>
        <v>1405</v>
      </c>
      <c r="U21" s="43">
        <f t="shared" si="1"/>
        <v>5522735062.7600002</v>
      </c>
      <c r="V21" s="16"/>
    </row>
    <row r="22" spans="1:22" s="9" customFormat="1">
      <c r="A22" s="33">
        <v>15</v>
      </c>
      <c r="B22" s="54" t="s">
        <v>41</v>
      </c>
      <c r="C22" s="1" t="s">
        <v>42</v>
      </c>
      <c r="D22" s="44"/>
      <c r="E22" s="44"/>
      <c r="F22" s="44"/>
      <c r="G22" s="44"/>
      <c r="H22" s="44">
        <v>247</v>
      </c>
      <c r="I22" s="44">
        <v>1313616864</v>
      </c>
      <c r="J22" s="44">
        <v>241</v>
      </c>
      <c r="K22" s="44">
        <v>1032599087.29</v>
      </c>
      <c r="L22" s="42">
        <f t="shared" si="0"/>
        <v>488</v>
      </c>
      <c r="M22" s="42">
        <f t="shared" si="0"/>
        <v>2346215951.29</v>
      </c>
      <c r="N22" s="44">
        <v>35</v>
      </c>
      <c r="O22" s="44">
        <v>716862155.23000002</v>
      </c>
      <c r="P22" s="44">
        <v>68</v>
      </c>
      <c r="Q22" s="44">
        <v>1808867436.98</v>
      </c>
      <c r="R22" s="42">
        <f t="shared" si="2"/>
        <v>103</v>
      </c>
      <c r="S22" s="42">
        <f t="shared" si="2"/>
        <v>2525729592.21</v>
      </c>
      <c r="T22" s="42">
        <f t="shared" si="1"/>
        <v>591</v>
      </c>
      <c r="U22" s="42">
        <f t="shared" si="1"/>
        <v>4871945543.5</v>
      </c>
      <c r="V22" s="16"/>
    </row>
    <row r="23" spans="1:22" s="9" customFormat="1">
      <c r="A23" s="30">
        <v>16</v>
      </c>
      <c r="B23" s="53" t="s">
        <v>38</v>
      </c>
      <c r="C23" s="32" t="s">
        <v>317</v>
      </c>
      <c r="D23" s="43">
        <v>130</v>
      </c>
      <c r="E23" s="43">
        <v>24841794.91</v>
      </c>
      <c r="F23" s="43">
        <v>384</v>
      </c>
      <c r="G23" s="43">
        <v>42178962.109999999</v>
      </c>
      <c r="H23" s="43">
        <v>388</v>
      </c>
      <c r="I23" s="43">
        <v>107675466.40000001</v>
      </c>
      <c r="J23" s="43">
        <v>387</v>
      </c>
      <c r="K23" s="43">
        <v>220325199.94999999</v>
      </c>
      <c r="L23" s="43">
        <f t="shared" si="0"/>
        <v>1289</v>
      </c>
      <c r="M23" s="43">
        <f t="shared" si="0"/>
        <v>395021423.37000006</v>
      </c>
      <c r="N23" s="43">
        <v>569</v>
      </c>
      <c r="O23" s="43">
        <v>2307323528.0799999</v>
      </c>
      <c r="P23" s="43">
        <v>594</v>
      </c>
      <c r="Q23" s="43">
        <v>2064488119.28</v>
      </c>
      <c r="R23" s="43">
        <f t="shared" si="2"/>
        <v>1163</v>
      </c>
      <c r="S23" s="43">
        <f t="shared" si="2"/>
        <v>4371811647.3599997</v>
      </c>
      <c r="T23" s="43">
        <f t="shared" si="1"/>
        <v>2452</v>
      </c>
      <c r="U23" s="43">
        <f t="shared" si="1"/>
        <v>4766833070.7299995</v>
      </c>
      <c r="V23" s="16"/>
    </row>
    <row r="24" spans="1:22" s="9" customFormat="1">
      <c r="A24" s="33">
        <v>17</v>
      </c>
      <c r="B24" s="54" t="s">
        <v>32</v>
      </c>
      <c r="C24" s="1" t="s">
        <v>33</v>
      </c>
      <c r="D24" s="44">
        <v>87</v>
      </c>
      <c r="E24" s="44">
        <v>130367753.4835</v>
      </c>
      <c r="F24" s="44">
        <v>286</v>
      </c>
      <c r="G24" s="44">
        <v>27190348.16</v>
      </c>
      <c r="H24" s="44">
        <v>403</v>
      </c>
      <c r="I24" s="44">
        <v>246764919.22</v>
      </c>
      <c r="J24" s="44">
        <v>1131</v>
      </c>
      <c r="K24" s="44">
        <v>426326728.13999999</v>
      </c>
      <c r="L24" s="42">
        <f t="shared" si="0"/>
        <v>1907</v>
      </c>
      <c r="M24" s="42">
        <f t="shared" si="0"/>
        <v>830649749.00349998</v>
      </c>
      <c r="N24" s="44">
        <v>84</v>
      </c>
      <c r="O24" s="44">
        <v>2806849824.0500002</v>
      </c>
      <c r="P24" s="44">
        <v>54</v>
      </c>
      <c r="Q24" s="44">
        <v>985365496.42999995</v>
      </c>
      <c r="R24" s="42">
        <f t="shared" si="2"/>
        <v>138</v>
      </c>
      <c r="S24" s="42">
        <f t="shared" si="2"/>
        <v>3792215320.48</v>
      </c>
      <c r="T24" s="42">
        <f t="shared" si="1"/>
        <v>2045</v>
      </c>
      <c r="U24" s="42">
        <f t="shared" si="1"/>
        <v>4622865069.4834995</v>
      </c>
      <c r="V24" s="16"/>
    </row>
    <row r="25" spans="1:22" s="9" customFormat="1">
      <c r="A25" s="30">
        <v>18</v>
      </c>
      <c r="B25" s="53" t="s">
        <v>49</v>
      </c>
      <c r="C25" s="32" t="s">
        <v>50</v>
      </c>
      <c r="D25" s="43">
        <v>9</v>
      </c>
      <c r="E25" s="43">
        <v>56553488.380000003</v>
      </c>
      <c r="F25" s="43">
        <v>5</v>
      </c>
      <c r="G25" s="43">
        <v>2924539.99</v>
      </c>
      <c r="H25" s="43">
        <v>38</v>
      </c>
      <c r="I25" s="43">
        <v>158290273.84</v>
      </c>
      <c r="J25" s="43">
        <v>60</v>
      </c>
      <c r="K25" s="43">
        <v>60855940.890000001</v>
      </c>
      <c r="L25" s="43">
        <f t="shared" si="0"/>
        <v>112</v>
      </c>
      <c r="M25" s="43">
        <f t="shared" si="0"/>
        <v>278624243.10000002</v>
      </c>
      <c r="N25" s="43">
        <v>109</v>
      </c>
      <c r="O25" s="43">
        <v>2055183157.73</v>
      </c>
      <c r="P25" s="43">
        <v>118</v>
      </c>
      <c r="Q25" s="43">
        <v>2223666018.0700002</v>
      </c>
      <c r="R25" s="43">
        <f t="shared" si="2"/>
        <v>227</v>
      </c>
      <c r="S25" s="43">
        <f t="shared" si="2"/>
        <v>4278849175.8000002</v>
      </c>
      <c r="T25" s="43">
        <f t="shared" si="1"/>
        <v>339</v>
      </c>
      <c r="U25" s="43">
        <f t="shared" si="1"/>
        <v>4557473418.9000006</v>
      </c>
      <c r="V25" s="16"/>
    </row>
    <row r="26" spans="1:22" s="9" customFormat="1">
      <c r="A26" s="33">
        <v>19</v>
      </c>
      <c r="B26" s="54" t="s">
        <v>45</v>
      </c>
      <c r="C26" s="1" t="s">
        <v>46</v>
      </c>
      <c r="D26" s="44">
        <v>115</v>
      </c>
      <c r="E26" s="44">
        <v>241418079.41</v>
      </c>
      <c r="F26" s="44">
        <v>454</v>
      </c>
      <c r="G26" s="44">
        <v>118122515.42</v>
      </c>
      <c r="H26" s="44">
        <v>358</v>
      </c>
      <c r="I26" s="44">
        <v>370161973.26999998</v>
      </c>
      <c r="J26" s="44">
        <v>760</v>
      </c>
      <c r="K26" s="44">
        <v>1312931928.53</v>
      </c>
      <c r="L26" s="42">
        <f t="shared" si="0"/>
        <v>1687</v>
      </c>
      <c r="M26" s="42">
        <f t="shared" si="0"/>
        <v>2042634496.6300001</v>
      </c>
      <c r="N26" s="44">
        <v>253</v>
      </c>
      <c r="O26" s="44">
        <v>1369699500.8399999</v>
      </c>
      <c r="P26" s="44">
        <v>395</v>
      </c>
      <c r="Q26" s="44">
        <v>580772244.39999998</v>
      </c>
      <c r="R26" s="42">
        <f t="shared" si="2"/>
        <v>648</v>
      </c>
      <c r="S26" s="42">
        <f t="shared" si="2"/>
        <v>1950471745.2399998</v>
      </c>
      <c r="T26" s="42">
        <f t="shared" si="1"/>
        <v>2335</v>
      </c>
      <c r="U26" s="42">
        <f t="shared" si="1"/>
        <v>3993106241.8699999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12</v>
      </c>
      <c r="E27" s="43">
        <v>763040.33</v>
      </c>
      <c r="F27" s="43"/>
      <c r="G27" s="43"/>
      <c r="H27" s="43">
        <v>203</v>
      </c>
      <c r="I27" s="43">
        <v>432261620.70999998</v>
      </c>
      <c r="J27" s="43">
        <v>317</v>
      </c>
      <c r="K27" s="43">
        <v>370587296.64999998</v>
      </c>
      <c r="L27" s="43">
        <f t="shared" si="0"/>
        <v>532</v>
      </c>
      <c r="M27" s="43">
        <f t="shared" si="0"/>
        <v>803611957.68999994</v>
      </c>
      <c r="N27" s="43">
        <v>41</v>
      </c>
      <c r="O27" s="43">
        <v>1518709320.6099999</v>
      </c>
      <c r="P27" s="43">
        <v>53</v>
      </c>
      <c r="Q27" s="43">
        <v>1098692295.3599999</v>
      </c>
      <c r="R27" s="43">
        <f t="shared" si="2"/>
        <v>94</v>
      </c>
      <c r="S27" s="43">
        <f t="shared" si="2"/>
        <v>2617401615.9699998</v>
      </c>
      <c r="T27" s="43">
        <f t="shared" si="1"/>
        <v>626</v>
      </c>
      <c r="U27" s="43">
        <f t="shared" si="1"/>
        <v>3421013573.6599998</v>
      </c>
      <c r="V27" s="16"/>
    </row>
    <row r="28" spans="1:22" s="9" customFormat="1">
      <c r="A28" s="33">
        <v>21</v>
      </c>
      <c r="B28" s="54" t="s">
        <v>83</v>
      </c>
      <c r="C28" s="1" t="s">
        <v>84</v>
      </c>
      <c r="D28" s="44">
        <v>96</v>
      </c>
      <c r="E28" s="44">
        <v>80538132.079999998</v>
      </c>
      <c r="F28" s="44">
        <v>466</v>
      </c>
      <c r="G28" s="44">
        <v>66851430.68</v>
      </c>
      <c r="H28" s="44">
        <v>107</v>
      </c>
      <c r="I28" s="44">
        <v>241580455.22</v>
      </c>
      <c r="J28" s="44">
        <v>296</v>
      </c>
      <c r="K28" s="44">
        <v>65198888.960000001</v>
      </c>
      <c r="L28" s="42">
        <f t="shared" si="0"/>
        <v>965</v>
      </c>
      <c r="M28" s="42">
        <f t="shared" si="0"/>
        <v>454168906.94</v>
      </c>
      <c r="N28" s="44">
        <v>185</v>
      </c>
      <c r="O28" s="44">
        <v>973196770.76999998</v>
      </c>
      <c r="P28" s="44">
        <v>371</v>
      </c>
      <c r="Q28" s="44">
        <v>1322117632.29</v>
      </c>
      <c r="R28" s="42">
        <f t="shared" si="2"/>
        <v>556</v>
      </c>
      <c r="S28" s="42">
        <f t="shared" si="2"/>
        <v>2295314403.0599999</v>
      </c>
      <c r="T28" s="42">
        <f t="shared" si="1"/>
        <v>1521</v>
      </c>
      <c r="U28" s="42">
        <f t="shared" si="1"/>
        <v>2749483310</v>
      </c>
      <c r="V28" s="16"/>
    </row>
    <row r="29" spans="1:22" s="9" customFormat="1">
      <c r="A29" s="30">
        <v>22</v>
      </c>
      <c r="B29" s="31" t="s">
        <v>104</v>
      </c>
      <c r="C29" s="32" t="s">
        <v>105</v>
      </c>
      <c r="D29" s="43">
        <v>93</v>
      </c>
      <c r="E29" s="43">
        <v>77741920.359999999</v>
      </c>
      <c r="F29" s="43">
        <v>815</v>
      </c>
      <c r="G29" s="43">
        <v>155498866.56</v>
      </c>
      <c r="H29" s="43">
        <v>74</v>
      </c>
      <c r="I29" s="43">
        <v>605326826.27999997</v>
      </c>
      <c r="J29" s="43">
        <v>247</v>
      </c>
      <c r="K29" s="43">
        <v>548367062.29999995</v>
      </c>
      <c r="L29" s="43">
        <f t="shared" ref="L29:M44" si="3">J29+H29+F29+D29</f>
        <v>1229</v>
      </c>
      <c r="M29" s="43">
        <f t="shared" si="3"/>
        <v>1386934675.4999998</v>
      </c>
      <c r="N29" s="43">
        <v>69</v>
      </c>
      <c r="O29" s="43">
        <v>249833950.38999999</v>
      </c>
      <c r="P29" s="43">
        <v>50</v>
      </c>
      <c r="Q29" s="43">
        <v>190846895.13999999</v>
      </c>
      <c r="R29" s="43">
        <f t="shared" si="2"/>
        <v>119</v>
      </c>
      <c r="S29" s="43">
        <f t="shared" si="2"/>
        <v>440680845.52999997</v>
      </c>
      <c r="T29" s="43">
        <f t="shared" ref="T29:U44" si="4">R29+L29</f>
        <v>1348</v>
      </c>
      <c r="U29" s="43">
        <f t="shared" si="4"/>
        <v>1827615521.0299997</v>
      </c>
      <c r="V29" s="16"/>
    </row>
    <row r="30" spans="1:22" s="9" customFormat="1">
      <c r="A30" s="33">
        <v>23</v>
      </c>
      <c r="B30" s="54" t="s">
        <v>67</v>
      </c>
      <c r="C30" s="1" t="s">
        <v>68</v>
      </c>
      <c r="D30" s="44">
        <v>106</v>
      </c>
      <c r="E30" s="44">
        <v>186355919.18000001</v>
      </c>
      <c r="F30" s="44">
        <v>30</v>
      </c>
      <c r="G30" s="44">
        <v>44546479.159999996</v>
      </c>
      <c r="H30" s="44">
        <v>86</v>
      </c>
      <c r="I30" s="44">
        <v>189046382.40000001</v>
      </c>
      <c r="J30" s="44">
        <v>251</v>
      </c>
      <c r="K30" s="44">
        <v>281293217.63999999</v>
      </c>
      <c r="L30" s="42">
        <f t="shared" si="3"/>
        <v>473</v>
      </c>
      <c r="M30" s="42">
        <f t="shared" si="3"/>
        <v>701241998.37999988</v>
      </c>
      <c r="N30" s="44">
        <v>22</v>
      </c>
      <c r="O30" s="44">
        <v>327914289.60000002</v>
      </c>
      <c r="P30" s="44">
        <v>24</v>
      </c>
      <c r="Q30" s="44">
        <v>428340971.94</v>
      </c>
      <c r="R30" s="42">
        <f t="shared" si="2"/>
        <v>46</v>
      </c>
      <c r="S30" s="42">
        <f t="shared" si="2"/>
        <v>756255261.53999996</v>
      </c>
      <c r="T30" s="42">
        <f t="shared" si="4"/>
        <v>519</v>
      </c>
      <c r="U30" s="42">
        <f t="shared" si="4"/>
        <v>1457497259.9199998</v>
      </c>
      <c r="V30" s="16"/>
    </row>
    <row r="31" spans="1:22" s="9" customFormat="1">
      <c r="A31" s="30">
        <v>24</v>
      </c>
      <c r="B31" s="53" t="s">
        <v>75</v>
      </c>
      <c r="C31" s="32" t="s">
        <v>76</v>
      </c>
      <c r="D31" s="43">
        <v>277</v>
      </c>
      <c r="E31" s="43">
        <v>26399620.129999999</v>
      </c>
      <c r="F31" s="43">
        <v>1604</v>
      </c>
      <c r="G31" s="43">
        <v>168975602.18200001</v>
      </c>
      <c r="H31" s="43">
        <v>1609</v>
      </c>
      <c r="I31" s="43">
        <v>74090834.840000004</v>
      </c>
      <c r="J31" s="43">
        <v>1908</v>
      </c>
      <c r="K31" s="43">
        <v>79440176.25</v>
      </c>
      <c r="L31" s="43">
        <f t="shared" si="3"/>
        <v>5398</v>
      </c>
      <c r="M31" s="43">
        <f t="shared" si="3"/>
        <v>348906233.40200001</v>
      </c>
      <c r="N31" s="43">
        <v>1010</v>
      </c>
      <c r="O31" s="43">
        <v>513312815.77999997</v>
      </c>
      <c r="P31" s="43">
        <v>10057</v>
      </c>
      <c r="Q31" s="43">
        <v>363113441.06</v>
      </c>
      <c r="R31" s="43">
        <f t="shared" si="2"/>
        <v>11067</v>
      </c>
      <c r="S31" s="43">
        <f t="shared" si="2"/>
        <v>876426256.83999991</v>
      </c>
      <c r="T31" s="43">
        <f t="shared" si="4"/>
        <v>16465</v>
      </c>
      <c r="U31" s="43">
        <f t="shared" si="4"/>
        <v>1225332490.2419999</v>
      </c>
      <c r="V31" s="16"/>
    </row>
    <row r="32" spans="1:22" s="9" customFormat="1">
      <c r="A32" s="33">
        <v>25</v>
      </c>
      <c r="B32" s="54" t="s">
        <v>73</v>
      </c>
      <c r="C32" s="1" t="s">
        <v>318</v>
      </c>
      <c r="D32" s="44">
        <v>446</v>
      </c>
      <c r="E32" s="44">
        <v>63812255.770000003</v>
      </c>
      <c r="F32" s="44">
        <v>1588</v>
      </c>
      <c r="G32" s="44">
        <v>67855996.079999998</v>
      </c>
      <c r="H32" s="44">
        <v>1588</v>
      </c>
      <c r="I32" s="44">
        <v>102250343.89</v>
      </c>
      <c r="J32" s="44">
        <v>4266</v>
      </c>
      <c r="K32" s="44">
        <v>229058017.47999999</v>
      </c>
      <c r="L32" s="42">
        <f t="shared" si="3"/>
        <v>7888</v>
      </c>
      <c r="M32" s="42">
        <f t="shared" si="3"/>
        <v>462976613.21999997</v>
      </c>
      <c r="N32" s="44">
        <v>1123</v>
      </c>
      <c r="O32" s="44">
        <v>396796216.97000003</v>
      </c>
      <c r="P32" s="44">
        <v>7576</v>
      </c>
      <c r="Q32" s="44">
        <v>255006458.03999999</v>
      </c>
      <c r="R32" s="42">
        <f t="shared" si="2"/>
        <v>8699</v>
      </c>
      <c r="S32" s="42">
        <f t="shared" si="2"/>
        <v>651802675.00999999</v>
      </c>
      <c r="T32" s="42">
        <f t="shared" si="4"/>
        <v>16587</v>
      </c>
      <c r="U32" s="42">
        <f t="shared" si="4"/>
        <v>1114779288.23</v>
      </c>
      <c r="V32" s="16"/>
    </row>
    <row r="33" spans="1:22" s="9" customFormat="1">
      <c r="A33" s="30">
        <v>26</v>
      </c>
      <c r="B33" s="53" t="s">
        <v>91</v>
      </c>
      <c r="C33" s="32" t="s">
        <v>92</v>
      </c>
      <c r="D33" s="43">
        <v>15</v>
      </c>
      <c r="E33" s="43">
        <v>52545064.159999996</v>
      </c>
      <c r="F33" s="43">
        <v>8</v>
      </c>
      <c r="G33" s="43">
        <v>9642552.0700000003</v>
      </c>
      <c r="H33" s="43">
        <v>23</v>
      </c>
      <c r="I33" s="43">
        <v>327961268.24000001</v>
      </c>
      <c r="J33" s="43">
        <v>103</v>
      </c>
      <c r="K33" s="43">
        <v>233775859.36000001</v>
      </c>
      <c r="L33" s="43">
        <f t="shared" si="3"/>
        <v>149</v>
      </c>
      <c r="M33" s="43">
        <f t="shared" si="3"/>
        <v>623924743.83000004</v>
      </c>
      <c r="N33" s="43">
        <v>11</v>
      </c>
      <c r="O33" s="43">
        <v>172560283.03999999</v>
      </c>
      <c r="P33" s="43">
        <v>17</v>
      </c>
      <c r="Q33" s="43">
        <v>212559337.91999999</v>
      </c>
      <c r="R33" s="43">
        <f t="shared" si="2"/>
        <v>28</v>
      </c>
      <c r="S33" s="43">
        <f t="shared" si="2"/>
        <v>385119620.95999998</v>
      </c>
      <c r="T33" s="43">
        <f t="shared" si="4"/>
        <v>177</v>
      </c>
      <c r="U33" s="43">
        <f t="shared" si="4"/>
        <v>1009044364.79</v>
      </c>
      <c r="V33" s="16"/>
    </row>
    <row r="34" spans="1:22" s="9" customFormat="1">
      <c r="A34" s="33">
        <v>27</v>
      </c>
      <c r="B34" s="54" t="s">
        <v>71</v>
      </c>
      <c r="C34" s="1" t="s">
        <v>72</v>
      </c>
      <c r="D34" s="44">
        <v>37</v>
      </c>
      <c r="E34" s="44">
        <v>1707485.18</v>
      </c>
      <c r="F34" s="44">
        <v>147</v>
      </c>
      <c r="G34" s="44">
        <v>12965628.08</v>
      </c>
      <c r="H34" s="44">
        <v>92062</v>
      </c>
      <c r="I34" s="44">
        <v>222987141.94</v>
      </c>
      <c r="J34" s="44">
        <v>10625</v>
      </c>
      <c r="K34" s="44">
        <v>138113664.97999999</v>
      </c>
      <c r="L34" s="42">
        <f t="shared" si="3"/>
        <v>102871</v>
      </c>
      <c r="M34" s="42">
        <f t="shared" si="3"/>
        <v>375773920.17999995</v>
      </c>
      <c r="N34" s="44">
        <v>929</v>
      </c>
      <c r="O34" s="44">
        <v>239034803.13</v>
      </c>
      <c r="P34" s="44">
        <v>8824</v>
      </c>
      <c r="Q34" s="44">
        <v>301466349.63999999</v>
      </c>
      <c r="R34" s="42">
        <f t="shared" si="2"/>
        <v>9753</v>
      </c>
      <c r="S34" s="42">
        <f t="shared" si="2"/>
        <v>540501152.76999998</v>
      </c>
      <c r="T34" s="42">
        <f t="shared" si="4"/>
        <v>112624</v>
      </c>
      <c r="U34" s="42">
        <f t="shared" si="4"/>
        <v>916275072.94999993</v>
      </c>
      <c r="V34" s="16"/>
    </row>
    <row r="35" spans="1:22" s="9" customFormat="1">
      <c r="A35" s="30">
        <v>28</v>
      </c>
      <c r="B35" s="53" t="s">
        <v>85</v>
      </c>
      <c r="C35" s="32" t="s">
        <v>86</v>
      </c>
      <c r="D35" s="43">
        <v>14</v>
      </c>
      <c r="E35" s="43">
        <v>97169785.590000004</v>
      </c>
      <c r="F35" s="43">
        <v>17</v>
      </c>
      <c r="G35" s="43">
        <v>320652.93</v>
      </c>
      <c r="H35" s="43">
        <v>19975</v>
      </c>
      <c r="I35" s="43">
        <v>133919206.47</v>
      </c>
      <c r="J35" s="43">
        <v>7001</v>
      </c>
      <c r="K35" s="43">
        <v>330833741.07999998</v>
      </c>
      <c r="L35" s="43">
        <f t="shared" si="3"/>
        <v>27007</v>
      </c>
      <c r="M35" s="43">
        <f t="shared" si="3"/>
        <v>562243386.06999993</v>
      </c>
      <c r="N35" s="43">
        <v>100</v>
      </c>
      <c r="O35" s="43">
        <v>219190413.25999999</v>
      </c>
      <c r="P35" s="43">
        <v>60</v>
      </c>
      <c r="Q35" s="43">
        <v>119569322.77</v>
      </c>
      <c r="R35" s="43">
        <f t="shared" si="2"/>
        <v>160</v>
      </c>
      <c r="S35" s="43">
        <f t="shared" si="2"/>
        <v>338759736.02999997</v>
      </c>
      <c r="T35" s="43">
        <f t="shared" si="4"/>
        <v>27167</v>
      </c>
      <c r="U35" s="43">
        <f t="shared" si="4"/>
        <v>901003122.0999999</v>
      </c>
      <c r="V35" s="16"/>
    </row>
    <row r="36" spans="1:22" s="9" customFormat="1">
      <c r="A36" s="33">
        <v>29</v>
      </c>
      <c r="B36" s="54" t="s">
        <v>65</v>
      </c>
      <c r="C36" s="1" t="s">
        <v>66</v>
      </c>
      <c r="D36" s="44">
        <v>605</v>
      </c>
      <c r="E36" s="44">
        <v>96172200.069999993</v>
      </c>
      <c r="F36" s="44">
        <v>708</v>
      </c>
      <c r="G36" s="44">
        <v>39771468.700000003</v>
      </c>
      <c r="H36" s="44">
        <v>2490</v>
      </c>
      <c r="I36" s="44">
        <v>153767667.19</v>
      </c>
      <c r="J36" s="44">
        <v>2884</v>
      </c>
      <c r="K36" s="44">
        <v>60521568.079999998</v>
      </c>
      <c r="L36" s="42">
        <f t="shared" si="3"/>
        <v>6687</v>
      </c>
      <c r="M36" s="42">
        <f t="shared" si="3"/>
        <v>350232904.03999996</v>
      </c>
      <c r="N36" s="44">
        <v>349</v>
      </c>
      <c r="O36" s="44">
        <v>159379729.66999999</v>
      </c>
      <c r="P36" s="44">
        <v>1244</v>
      </c>
      <c r="Q36" s="44">
        <v>385629387.61000001</v>
      </c>
      <c r="R36" s="42">
        <f t="shared" si="2"/>
        <v>1593</v>
      </c>
      <c r="S36" s="42">
        <f t="shared" si="2"/>
        <v>545009117.27999997</v>
      </c>
      <c r="T36" s="42">
        <f t="shared" si="4"/>
        <v>8280</v>
      </c>
      <c r="U36" s="42">
        <f t="shared" si="4"/>
        <v>895242021.31999993</v>
      </c>
      <c r="V36" s="16"/>
    </row>
    <row r="37" spans="1:22" s="9" customFormat="1">
      <c r="A37" s="30">
        <v>30</v>
      </c>
      <c r="B37" s="53" t="s">
        <v>115</v>
      </c>
      <c r="C37" s="32" t="s">
        <v>116</v>
      </c>
      <c r="D37" s="43">
        <v>14</v>
      </c>
      <c r="E37" s="43">
        <v>6594129.9100000001</v>
      </c>
      <c r="F37" s="43">
        <v>147</v>
      </c>
      <c r="G37" s="43">
        <v>12324973.210000001</v>
      </c>
      <c r="H37" s="43">
        <v>8</v>
      </c>
      <c r="I37" s="43">
        <v>3796841.44</v>
      </c>
      <c r="J37" s="43">
        <v>33</v>
      </c>
      <c r="K37" s="43">
        <v>12813882.57</v>
      </c>
      <c r="L37" s="43">
        <f t="shared" si="3"/>
        <v>202</v>
      </c>
      <c r="M37" s="43">
        <f t="shared" si="3"/>
        <v>35529827.129999995</v>
      </c>
      <c r="N37" s="43">
        <v>76</v>
      </c>
      <c r="O37" s="43">
        <v>421921286.94999999</v>
      </c>
      <c r="P37" s="43">
        <v>163</v>
      </c>
      <c r="Q37" s="43">
        <v>405039903.61000001</v>
      </c>
      <c r="R37" s="43">
        <f t="shared" si="2"/>
        <v>239</v>
      </c>
      <c r="S37" s="43">
        <f t="shared" si="2"/>
        <v>826961190.55999994</v>
      </c>
      <c r="T37" s="43">
        <f t="shared" si="4"/>
        <v>441</v>
      </c>
      <c r="U37" s="43">
        <f t="shared" si="4"/>
        <v>862491017.68999994</v>
      </c>
      <c r="V37" s="16"/>
    </row>
    <row r="38" spans="1:22" s="9" customFormat="1">
      <c r="A38" s="33">
        <v>31</v>
      </c>
      <c r="B38" s="23" t="s">
        <v>89</v>
      </c>
      <c r="C38" s="1" t="s">
        <v>90</v>
      </c>
      <c r="D38" s="44">
        <v>17</v>
      </c>
      <c r="E38" s="44">
        <v>121966125.63</v>
      </c>
      <c r="F38" s="44">
        <v>29</v>
      </c>
      <c r="G38" s="44">
        <v>7298790.9100000001</v>
      </c>
      <c r="H38" s="44">
        <v>43</v>
      </c>
      <c r="I38" s="44">
        <v>90556625.540000007</v>
      </c>
      <c r="J38" s="44">
        <v>41</v>
      </c>
      <c r="K38" s="44">
        <v>117925178.98</v>
      </c>
      <c r="L38" s="42">
        <f t="shared" si="3"/>
        <v>130</v>
      </c>
      <c r="M38" s="42">
        <f t="shared" si="3"/>
        <v>337746721.06</v>
      </c>
      <c r="N38" s="44">
        <v>76</v>
      </c>
      <c r="O38" s="44">
        <v>216277621.50999999</v>
      </c>
      <c r="P38" s="44">
        <v>90</v>
      </c>
      <c r="Q38" s="44">
        <v>283489801.64999998</v>
      </c>
      <c r="R38" s="42">
        <f t="shared" si="2"/>
        <v>166</v>
      </c>
      <c r="S38" s="42">
        <f t="shared" si="2"/>
        <v>499767423.15999997</v>
      </c>
      <c r="T38" s="42">
        <f t="shared" si="4"/>
        <v>296</v>
      </c>
      <c r="U38" s="42">
        <f t="shared" si="4"/>
        <v>837514144.22000003</v>
      </c>
      <c r="V38" s="16"/>
    </row>
    <row r="39" spans="1:22" s="9" customFormat="1">
      <c r="A39" s="30">
        <v>32</v>
      </c>
      <c r="B39" s="31" t="s">
        <v>106</v>
      </c>
      <c r="C39" s="32" t="s">
        <v>107</v>
      </c>
      <c r="D39" s="43">
        <v>52</v>
      </c>
      <c r="E39" s="43">
        <v>4341824.54</v>
      </c>
      <c r="F39" s="43">
        <v>564</v>
      </c>
      <c r="G39" s="43">
        <v>26050607.48</v>
      </c>
      <c r="H39" s="43">
        <v>234</v>
      </c>
      <c r="I39" s="43">
        <v>112789238.5</v>
      </c>
      <c r="J39" s="43">
        <v>147641</v>
      </c>
      <c r="K39" s="43">
        <v>147047377.66</v>
      </c>
      <c r="L39" s="43">
        <f t="shared" si="3"/>
        <v>148491</v>
      </c>
      <c r="M39" s="43">
        <f t="shared" si="3"/>
        <v>290229048.18000001</v>
      </c>
      <c r="N39" s="43">
        <v>231</v>
      </c>
      <c r="O39" s="43">
        <v>292104725.27999997</v>
      </c>
      <c r="P39" s="43">
        <v>278</v>
      </c>
      <c r="Q39" s="43">
        <v>219896864.53999999</v>
      </c>
      <c r="R39" s="43">
        <f t="shared" si="2"/>
        <v>509</v>
      </c>
      <c r="S39" s="43">
        <f t="shared" si="2"/>
        <v>512001589.81999993</v>
      </c>
      <c r="T39" s="43">
        <f t="shared" si="4"/>
        <v>149000</v>
      </c>
      <c r="U39" s="43">
        <f t="shared" si="4"/>
        <v>802230638</v>
      </c>
      <c r="V39" s="16"/>
    </row>
    <row r="40" spans="1:22" s="9" customFormat="1">
      <c r="A40" s="33">
        <v>33</v>
      </c>
      <c r="B40" s="54" t="s">
        <v>59</v>
      </c>
      <c r="C40" s="1" t="s">
        <v>60</v>
      </c>
      <c r="D40" s="44"/>
      <c r="E40" s="44"/>
      <c r="F40" s="44"/>
      <c r="G40" s="44"/>
      <c r="H40" s="44">
        <v>183</v>
      </c>
      <c r="I40" s="44">
        <v>148729876.22999999</v>
      </c>
      <c r="J40" s="44">
        <v>359</v>
      </c>
      <c r="K40" s="44">
        <v>300759077.68000001</v>
      </c>
      <c r="L40" s="42">
        <f t="shared" si="3"/>
        <v>542</v>
      </c>
      <c r="M40" s="42">
        <f t="shared" si="3"/>
        <v>449488953.90999997</v>
      </c>
      <c r="N40" s="44">
        <v>15</v>
      </c>
      <c r="O40" s="44">
        <v>252144210.56999999</v>
      </c>
      <c r="P40" s="44">
        <v>60</v>
      </c>
      <c r="Q40" s="44">
        <v>100100000</v>
      </c>
      <c r="R40" s="42">
        <f t="shared" si="2"/>
        <v>75</v>
      </c>
      <c r="S40" s="42">
        <f t="shared" si="2"/>
        <v>352244210.56999999</v>
      </c>
      <c r="T40" s="42">
        <f t="shared" si="4"/>
        <v>617</v>
      </c>
      <c r="U40" s="42">
        <f t="shared" si="4"/>
        <v>801733164.48000002</v>
      </c>
      <c r="V40" s="16"/>
    </row>
    <row r="41" spans="1:22" s="9" customFormat="1">
      <c r="A41" s="30">
        <v>34</v>
      </c>
      <c r="B41" s="53" t="s">
        <v>63</v>
      </c>
      <c r="C41" s="32" t="s">
        <v>64</v>
      </c>
      <c r="D41" s="43">
        <v>127</v>
      </c>
      <c r="E41" s="43">
        <v>38954539.450000003</v>
      </c>
      <c r="F41" s="43">
        <v>615</v>
      </c>
      <c r="G41" s="43">
        <v>115413186.3</v>
      </c>
      <c r="H41" s="43">
        <v>440</v>
      </c>
      <c r="I41" s="43">
        <v>167182010.97999999</v>
      </c>
      <c r="J41" s="43">
        <v>658</v>
      </c>
      <c r="K41" s="43">
        <v>116592145.20999999</v>
      </c>
      <c r="L41" s="43">
        <f t="shared" si="3"/>
        <v>1840</v>
      </c>
      <c r="M41" s="43">
        <f t="shared" si="3"/>
        <v>438141881.94</v>
      </c>
      <c r="N41" s="43">
        <v>79</v>
      </c>
      <c r="O41" s="43">
        <v>195415023.52000001</v>
      </c>
      <c r="P41" s="43">
        <v>70</v>
      </c>
      <c r="Q41" s="43">
        <v>148410881.31</v>
      </c>
      <c r="R41" s="43">
        <f t="shared" si="2"/>
        <v>149</v>
      </c>
      <c r="S41" s="43">
        <f t="shared" si="2"/>
        <v>343825904.83000004</v>
      </c>
      <c r="T41" s="43">
        <f t="shared" si="4"/>
        <v>1989</v>
      </c>
      <c r="U41" s="43">
        <f t="shared" si="4"/>
        <v>781967786.76999998</v>
      </c>
      <c r="V41" s="16"/>
    </row>
    <row r="42" spans="1:22" s="9" customFormat="1">
      <c r="A42" s="33">
        <v>35</v>
      </c>
      <c r="B42" s="54" t="s">
        <v>55</v>
      </c>
      <c r="C42" s="1" t="s">
        <v>56</v>
      </c>
      <c r="D42" s="44">
        <v>178</v>
      </c>
      <c r="E42" s="44">
        <v>71214836.099999994</v>
      </c>
      <c r="F42" s="44">
        <v>753</v>
      </c>
      <c r="G42" s="44">
        <v>97427593.371999994</v>
      </c>
      <c r="H42" s="44">
        <v>1001</v>
      </c>
      <c r="I42" s="44">
        <v>149333741.72999999</v>
      </c>
      <c r="J42" s="44">
        <v>1999</v>
      </c>
      <c r="K42" s="44">
        <v>136808283.81</v>
      </c>
      <c r="L42" s="42">
        <f t="shared" si="3"/>
        <v>3931</v>
      </c>
      <c r="M42" s="42">
        <f t="shared" si="3"/>
        <v>454784455.01199996</v>
      </c>
      <c r="N42" s="44">
        <v>167</v>
      </c>
      <c r="O42" s="44">
        <v>124297224.22</v>
      </c>
      <c r="P42" s="44">
        <v>162</v>
      </c>
      <c r="Q42" s="44">
        <v>100368869.17</v>
      </c>
      <c r="R42" s="42">
        <f t="shared" si="2"/>
        <v>329</v>
      </c>
      <c r="S42" s="42">
        <f t="shared" si="2"/>
        <v>224666093.38999999</v>
      </c>
      <c r="T42" s="42">
        <f t="shared" si="4"/>
        <v>4260</v>
      </c>
      <c r="U42" s="42">
        <f t="shared" si="4"/>
        <v>679450548.40199995</v>
      </c>
      <c r="V42" s="16"/>
    </row>
    <row r="43" spans="1:22" s="9" customFormat="1">
      <c r="A43" s="30">
        <v>36</v>
      </c>
      <c r="B43" s="53" t="s">
        <v>69</v>
      </c>
      <c r="C43" s="32" t="s">
        <v>70</v>
      </c>
      <c r="D43" s="43">
        <v>101</v>
      </c>
      <c r="E43" s="43">
        <v>23927184.52</v>
      </c>
      <c r="F43" s="43">
        <v>67</v>
      </c>
      <c r="G43" s="43">
        <v>2164951.73</v>
      </c>
      <c r="H43" s="43">
        <v>8956</v>
      </c>
      <c r="I43" s="43">
        <v>57172313.149999999</v>
      </c>
      <c r="J43" s="43">
        <v>1414</v>
      </c>
      <c r="K43" s="43">
        <v>56925643.090000004</v>
      </c>
      <c r="L43" s="43">
        <f t="shared" si="3"/>
        <v>10538</v>
      </c>
      <c r="M43" s="43">
        <f t="shared" si="3"/>
        <v>140190092.49000001</v>
      </c>
      <c r="N43" s="43">
        <v>300</v>
      </c>
      <c r="O43" s="43">
        <v>138944863.58000001</v>
      </c>
      <c r="P43" s="43">
        <v>313</v>
      </c>
      <c r="Q43" s="43">
        <v>176934745.02000001</v>
      </c>
      <c r="R43" s="43">
        <f t="shared" si="2"/>
        <v>613</v>
      </c>
      <c r="S43" s="43">
        <f t="shared" si="2"/>
        <v>315879608.60000002</v>
      </c>
      <c r="T43" s="43">
        <f t="shared" si="4"/>
        <v>11151</v>
      </c>
      <c r="U43" s="43">
        <f t="shared" si="4"/>
        <v>456069701.09000003</v>
      </c>
      <c r="V43" s="16"/>
    </row>
    <row r="44" spans="1:22" s="9" customFormat="1">
      <c r="A44" s="33">
        <v>37</v>
      </c>
      <c r="B44" s="54" t="s">
        <v>81</v>
      </c>
      <c r="C44" s="1" t="s">
        <v>82</v>
      </c>
      <c r="D44" s="44">
        <v>70</v>
      </c>
      <c r="E44" s="44">
        <v>34866856.109999999</v>
      </c>
      <c r="F44" s="44">
        <v>197</v>
      </c>
      <c r="G44" s="44">
        <v>50594937.939999998</v>
      </c>
      <c r="H44" s="44">
        <v>93</v>
      </c>
      <c r="I44" s="44">
        <v>52707167.469999999</v>
      </c>
      <c r="J44" s="44">
        <v>156</v>
      </c>
      <c r="K44" s="44">
        <v>73470411.959999993</v>
      </c>
      <c r="L44" s="42">
        <f t="shared" si="3"/>
        <v>516</v>
      </c>
      <c r="M44" s="42">
        <f t="shared" si="3"/>
        <v>211639373.48000002</v>
      </c>
      <c r="N44" s="44">
        <v>88</v>
      </c>
      <c r="O44" s="44">
        <v>154572423.34999999</v>
      </c>
      <c r="P44" s="44">
        <v>83</v>
      </c>
      <c r="Q44" s="44">
        <v>72826742.879999995</v>
      </c>
      <c r="R44" s="42">
        <f t="shared" si="2"/>
        <v>171</v>
      </c>
      <c r="S44" s="42">
        <f t="shared" si="2"/>
        <v>227399166.22999999</v>
      </c>
      <c r="T44" s="42">
        <f t="shared" si="4"/>
        <v>687</v>
      </c>
      <c r="U44" s="42">
        <f t="shared" si="4"/>
        <v>439038539.71000004</v>
      </c>
      <c r="V44" s="16"/>
    </row>
    <row r="45" spans="1:22" s="9" customFormat="1">
      <c r="A45" s="30">
        <v>38</v>
      </c>
      <c r="B45" s="53" t="s">
        <v>74</v>
      </c>
      <c r="C45" s="32" t="s">
        <v>319</v>
      </c>
      <c r="D45" s="43">
        <v>179</v>
      </c>
      <c r="E45" s="43">
        <v>15611119.220000001</v>
      </c>
      <c r="F45" s="43">
        <v>619</v>
      </c>
      <c r="G45" s="43">
        <v>23162789.969999999</v>
      </c>
      <c r="H45" s="43">
        <v>2537</v>
      </c>
      <c r="I45" s="43">
        <v>78800612.219999999</v>
      </c>
      <c r="J45" s="43">
        <v>6180</v>
      </c>
      <c r="K45" s="43">
        <v>74173032.890000001</v>
      </c>
      <c r="L45" s="43">
        <f t="shared" ref="L45:M60" si="5">J45+H45+F45+D45</f>
        <v>9515</v>
      </c>
      <c r="M45" s="43">
        <f t="shared" si="5"/>
        <v>191747554.30000001</v>
      </c>
      <c r="N45" s="43">
        <v>119</v>
      </c>
      <c r="O45" s="43">
        <v>81947104.739999995</v>
      </c>
      <c r="P45" s="43">
        <v>2164</v>
      </c>
      <c r="Q45" s="43">
        <v>71195055.849999994</v>
      </c>
      <c r="R45" s="43">
        <f t="shared" si="2"/>
        <v>2283</v>
      </c>
      <c r="S45" s="43">
        <f t="shared" si="2"/>
        <v>153142160.58999997</v>
      </c>
      <c r="T45" s="43">
        <f t="shared" ref="T45:U60" si="6">R45+L45</f>
        <v>11798</v>
      </c>
      <c r="U45" s="43">
        <f t="shared" si="6"/>
        <v>344889714.88999999</v>
      </c>
      <c r="V45" s="16"/>
    </row>
    <row r="46" spans="1:22" s="9" customFormat="1">
      <c r="A46" s="33">
        <v>39</v>
      </c>
      <c r="B46" s="54" t="s">
        <v>97</v>
      </c>
      <c r="C46" s="1" t="s">
        <v>98</v>
      </c>
      <c r="D46" s="44">
        <v>2</v>
      </c>
      <c r="E46" s="44">
        <v>49277.4</v>
      </c>
      <c r="F46" s="44">
        <v>103</v>
      </c>
      <c r="G46" s="44">
        <v>11766909.619999999</v>
      </c>
      <c r="H46" s="44">
        <v>169</v>
      </c>
      <c r="I46" s="44">
        <v>139170306.28400001</v>
      </c>
      <c r="J46" s="44">
        <v>128</v>
      </c>
      <c r="K46" s="44">
        <v>25834012.460000001</v>
      </c>
      <c r="L46" s="42">
        <f t="shared" si="5"/>
        <v>402</v>
      </c>
      <c r="M46" s="42">
        <f t="shared" si="5"/>
        <v>176820505.76400003</v>
      </c>
      <c r="N46" s="44">
        <v>11</v>
      </c>
      <c r="O46" s="44">
        <v>24448996.449999999</v>
      </c>
      <c r="P46" s="44">
        <v>19</v>
      </c>
      <c r="Q46" s="44">
        <v>126004557.88</v>
      </c>
      <c r="R46" s="42">
        <f t="shared" si="2"/>
        <v>30</v>
      </c>
      <c r="S46" s="42">
        <f t="shared" si="2"/>
        <v>150453554.32999998</v>
      </c>
      <c r="T46" s="42">
        <f t="shared" si="6"/>
        <v>432</v>
      </c>
      <c r="U46" s="42">
        <f t="shared" si="6"/>
        <v>327274060.09399998</v>
      </c>
      <c r="V46" s="16"/>
    </row>
    <row r="47" spans="1:22" s="9" customFormat="1">
      <c r="A47" s="30">
        <v>40</v>
      </c>
      <c r="B47" s="53" t="s">
        <v>101</v>
      </c>
      <c r="C47" s="32" t="s">
        <v>306</v>
      </c>
      <c r="D47" s="43">
        <v>177</v>
      </c>
      <c r="E47" s="43">
        <v>3185060.65</v>
      </c>
      <c r="F47" s="43">
        <v>689</v>
      </c>
      <c r="G47" s="43">
        <v>16188819.300000001</v>
      </c>
      <c r="H47" s="43">
        <v>17289</v>
      </c>
      <c r="I47" s="43">
        <v>40006600.390000001</v>
      </c>
      <c r="J47" s="43">
        <v>3142</v>
      </c>
      <c r="K47" s="43">
        <v>41585172.579999998</v>
      </c>
      <c r="L47" s="43">
        <f t="shared" si="5"/>
        <v>21297</v>
      </c>
      <c r="M47" s="43">
        <f t="shared" si="5"/>
        <v>100965652.92</v>
      </c>
      <c r="N47" s="43">
        <v>1898</v>
      </c>
      <c r="O47" s="43">
        <v>115714881.03</v>
      </c>
      <c r="P47" s="43">
        <v>282</v>
      </c>
      <c r="Q47" s="43">
        <v>101161484.45</v>
      </c>
      <c r="R47" s="43">
        <f t="shared" si="2"/>
        <v>2180</v>
      </c>
      <c r="S47" s="43">
        <f t="shared" si="2"/>
        <v>216876365.48000002</v>
      </c>
      <c r="T47" s="43">
        <f t="shared" si="6"/>
        <v>23477</v>
      </c>
      <c r="U47" s="43">
        <f t="shared" si="6"/>
        <v>317842018.40000004</v>
      </c>
      <c r="V47" s="16"/>
    </row>
    <row r="48" spans="1:22" s="9" customFormat="1">
      <c r="A48" s="33">
        <v>41</v>
      </c>
      <c r="B48" s="23" t="s">
        <v>114</v>
      </c>
      <c r="C48" s="1" t="s">
        <v>320</v>
      </c>
      <c r="D48" s="44"/>
      <c r="E48" s="44"/>
      <c r="F48" s="44"/>
      <c r="G48" s="44"/>
      <c r="H48" s="44">
        <v>155</v>
      </c>
      <c r="I48" s="44">
        <v>83635403.489999995</v>
      </c>
      <c r="J48" s="44">
        <v>168</v>
      </c>
      <c r="K48" s="44">
        <v>130712178.19</v>
      </c>
      <c r="L48" s="42">
        <f t="shared" si="5"/>
        <v>323</v>
      </c>
      <c r="M48" s="42">
        <f t="shared" si="5"/>
        <v>214347581.68000001</v>
      </c>
      <c r="N48" s="44">
        <v>61</v>
      </c>
      <c r="O48" s="44">
        <v>74612846.400000006</v>
      </c>
      <c r="P48" s="44">
        <v>19</v>
      </c>
      <c r="Q48" s="44">
        <v>27569783.050000001</v>
      </c>
      <c r="R48" s="42">
        <f t="shared" si="2"/>
        <v>80</v>
      </c>
      <c r="S48" s="42">
        <f t="shared" si="2"/>
        <v>102182629.45</v>
      </c>
      <c r="T48" s="42">
        <f t="shared" si="6"/>
        <v>403</v>
      </c>
      <c r="U48" s="42">
        <f t="shared" si="6"/>
        <v>316530211.13</v>
      </c>
      <c r="V48" s="16"/>
    </row>
    <row r="49" spans="1:22" s="9" customFormat="1">
      <c r="A49" s="30">
        <v>42</v>
      </c>
      <c r="B49" s="31" t="s">
        <v>142</v>
      </c>
      <c r="C49" s="32" t="s">
        <v>143</v>
      </c>
      <c r="D49" s="43">
        <v>4</v>
      </c>
      <c r="E49" s="43">
        <v>33347891</v>
      </c>
      <c r="F49" s="43"/>
      <c r="G49" s="43"/>
      <c r="H49" s="43">
        <v>4</v>
      </c>
      <c r="I49" s="43">
        <v>586597.43000000005</v>
      </c>
      <c r="J49" s="43">
        <v>208</v>
      </c>
      <c r="K49" s="43">
        <v>107046687.63</v>
      </c>
      <c r="L49" s="43">
        <f t="shared" si="5"/>
        <v>216</v>
      </c>
      <c r="M49" s="43">
        <f t="shared" si="5"/>
        <v>140981176.06</v>
      </c>
      <c r="N49" s="43">
        <v>17</v>
      </c>
      <c r="O49" s="43">
        <v>126290327.3</v>
      </c>
      <c r="P49" s="43">
        <v>2</v>
      </c>
      <c r="Q49" s="43">
        <v>48259500</v>
      </c>
      <c r="R49" s="43">
        <f t="shared" si="2"/>
        <v>19</v>
      </c>
      <c r="S49" s="43">
        <f t="shared" si="2"/>
        <v>174549827.30000001</v>
      </c>
      <c r="T49" s="43">
        <f t="shared" si="6"/>
        <v>235</v>
      </c>
      <c r="U49" s="43">
        <f t="shared" si="6"/>
        <v>315531003.36000001</v>
      </c>
      <c r="V49" s="16"/>
    </row>
    <row r="50" spans="1:22" s="9" customFormat="1">
      <c r="A50" s="33">
        <v>43</v>
      </c>
      <c r="B50" s="54" t="s">
        <v>146</v>
      </c>
      <c r="C50" s="1" t="s">
        <v>147</v>
      </c>
      <c r="D50" s="44">
        <v>7</v>
      </c>
      <c r="E50" s="44">
        <v>26181812.5</v>
      </c>
      <c r="F50" s="44">
        <v>13</v>
      </c>
      <c r="G50" s="44">
        <v>796386.38</v>
      </c>
      <c r="H50" s="44">
        <v>13</v>
      </c>
      <c r="I50" s="44">
        <v>4225653.58</v>
      </c>
      <c r="J50" s="44">
        <v>55</v>
      </c>
      <c r="K50" s="44">
        <v>296011.03999999998</v>
      </c>
      <c r="L50" s="42">
        <f t="shared" si="5"/>
        <v>88</v>
      </c>
      <c r="M50" s="42">
        <f t="shared" si="5"/>
        <v>31499863.5</v>
      </c>
      <c r="N50" s="44">
        <v>7</v>
      </c>
      <c r="O50" s="44">
        <v>100895570.61</v>
      </c>
      <c r="P50" s="44">
        <v>14</v>
      </c>
      <c r="Q50" s="44">
        <v>170172666.71000001</v>
      </c>
      <c r="R50" s="42">
        <f t="shared" si="2"/>
        <v>21</v>
      </c>
      <c r="S50" s="42">
        <f t="shared" si="2"/>
        <v>271068237.31999999</v>
      </c>
      <c r="T50" s="42">
        <f t="shared" si="6"/>
        <v>109</v>
      </c>
      <c r="U50" s="42">
        <f t="shared" si="6"/>
        <v>302568100.81999999</v>
      </c>
      <c r="V50" s="16"/>
    </row>
    <row r="51" spans="1:22" s="9" customFormat="1">
      <c r="A51" s="30">
        <v>44</v>
      </c>
      <c r="B51" s="53" t="s">
        <v>221</v>
      </c>
      <c r="C51" s="32" t="s">
        <v>222</v>
      </c>
      <c r="D51" s="43">
        <v>120</v>
      </c>
      <c r="E51" s="43">
        <v>48411359.57</v>
      </c>
      <c r="F51" s="43">
        <v>365</v>
      </c>
      <c r="G51" s="43">
        <v>12950329.57</v>
      </c>
      <c r="H51" s="43">
        <v>3788</v>
      </c>
      <c r="I51" s="43">
        <v>53668729.329999998</v>
      </c>
      <c r="J51" s="43">
        <v>27556</v>
      </c>
      <c r="K51" s="43">
        <v>78437003.650000006</v>
      </c>
      <c r="L51" s="43">
        <f t="shared" si="5"/>
        <v>31829</v>
      </c>
      <c r="M51" s="43">
        <f t="shared" si="5"/>
        <v>193467422.12</v>
      </c>
      <c r="N51" s="43">
        <v>54</v>
      </c>
      <c r="O51" s="43">
        <v>44270206.710000001</v>
      </c>
      <c r="P51" s="43">
        <v>49</v>
      </c>
      <c r="Q51" s="43">
        <v>50221434.609999999</v>
      </c>
      <c r="R51" s="43">
        <f t="shared" si="2"/>
        <v>103</v>
      </c>
      <c r="S51" s="43">
        <f t="shared" si="2"/>
        <v>94491641.319999993</v>
      </c>
      <c r="T51" s="43">
        <f t="shared" si="6"/>
        <v>31932</v>
      </c>
      <c r="U51" s="43">
        <f t="shared" si="6"/>
        <v>287959063.44</v>
      </c>
      <c r="V51" s="16"/>
    </row>
    <row r="52" spans="1:22" s="9" customFormat="1">
      <c r="A52" s="33">
        <v>45</v>
      </c>
      <c r="B52" s="54" t="s">
        <v>53</v>
      </c>
      <c r="C52" s="1" t="s">
        <v>54</v>
      </c>
      <c r="D52" s="44">
        <v>38</v>
      </c>
      <c r="E52" s="44">
        <v>87517847.590000004</v>
      </c>
      <c r="F52" s="44"/>
      <c r="G52" s="44"/>
      <c r="H52" s="44">
        <v>40</v>
      </c>
      <c r="I52" s="44">
        <v>18565210.890000001</v>
      </c>
      <c r="J52" s="44"/>
      <c r="K52" s="44"/>
      <c r="L52" s="42">
        <f t="shared" si="5"/>
        <v>78</v>
      </c>
      <c r="M52" s="42">
        <f t="shared" si="5"/>
        <v>106083058.48</v>
      </c>
      <c r="N52" s="44">
        <v>4</v>
      </c>
      <c r="O52" s="44">
        <v>47524439.340000004</v>
      </c>
      <c r="P52" s="44">
        <v>5</v>
      </c>
      <c r="Q52" s="44">
        <v>130308813.5</v>
      </c>
      <c r="R52" s="42">
        <f t="shared" si="2"/>
        <v>9</v>
      </c>
      <c r="S52" s="42">
        <f t="shared" si="2"/>
        <v>177833252.84</v>
      </c>
      <c r="T52" s="42">
        <f t="shared" si="6"/>
        <v>87</v>
      </c>
      <c r="U52" s="42">
        <f t="shared" si="6"/>
        <v>283916311.31999999</v>
      </c>
      <c r="V52" s="16"/>
    </row>
    <row r="53" spans="1:22" s="9" customFormat="1">
      <c r="A53" s="30">
        <v>46</v>
      </c>
      <c r="B53" s="53" t="s">
        <v>95</v>
      </c>
      <c r="C53" s="32" t="s">
        <v>96</v>
      </c>
      <c r="D53" s="43">
        <v>37</v>
      </c>
      <c r="E53" s="43">
        <v>38311506.100000001</v>
      </c>
      <c r="F53" s="43">
        <v>2</v>
      </c>
      <c r="G53" s="43">
        <v>203797.75</v>
      </c>
      <c r="H53" s="43">
        <v>1</v>
      </c>
      <c r="I53" s="43">
        <v>17500</v>
      </c>
      <c r="J53" s="43">
        <v>13</v>
      </c>
      <c r="K53" s="43">
        <v>1915420.48</v>
      </c>
      <c r="L53" s="43">
        <f t="shared" si="5"/>
        <v>53</v>
      </c>
      <c r="M53" s="43">
        <f t="shared" si="5"/>
        <v>40448224.329999998</v>
      </c>
      <c r="N53" s="43">
        <v>1</v>
      </c>
      <c r="O53" s="43">
        <v>50000000</v>
      </c>
      <c r="P53" s="43">
        <v>4</v>
      </c>
      <c r="Q53" s="43">
        <v>190000000</v>
      </c>
      <c r="R53" s="43">
        <f t="shared" si="2"/>
        <v>5</v>
      </c>
      <c r="S53" s="43">
        <f t="shared" si="2"/>
        <v>240000000</v>
      </c>
      <c r="T53" s="43">
        <f t="shared" si="6"/>
        <v>58</v>
      </c>
      <c r="U53" s="43">
        <f t="shared" si="6"/>
        <v>280448224.32999998</v>
      </c>
      <c r="V53" s="16"/>
    </row>
    <row r="54" spans="1:22" s="9" customFormat="1">
      <c r="A54" s="33">
        <v>47</v>
      </c>
      <c r="B54" s="54" t="s">
        <v>77</v>
      </c>
      <c r="C54" s="1" t="s">
        <v>78</v>
      </c>
      <c r="D54" s="44">
        <v>65</v>
      </c>
      <c r="E54" s="44">
        <v>46593771.75</v>
      </c>
      <c r="F54" s="44">
        <v>311</v>
      </c>
      <c r="G54" s="44">
        <v>34153064.229999997</v>
      </c>
      <c r="H54" s="44">
        <v>17</v>
      </c>
      <c r="I54" s="44">
        <v>16181787.699999999</v>
      </c>
      <c r="J54" s="44">
        <v>205</v>
      </c>
      <c r="K54" s="44">
        <v>9676801.2899999991</v>
      </c>
      <c r="L54" s="42">
        <f t="shared" si="5"/>
        <v>598</v>
      </c>
      <c r="M54" s="42">
        <f t="shared" si="5"/>
        <v>106605424.97</v>
      </c>
      <c r="N54" s="44">
        <v>26</v>
      </c>
      <c r="O54" s="44">
        <v>23313475</v>
      </c>
      <c r="P54" s="44">
        <v>23</v>
      </c>
      <c r="Q54" s="44">
        <v>142287759.74000001</v>
      </c>
      <c r="R54" s="42">
        <f t="shared" si="2"/>
        <v>49</v>
      </c>
      <c r="S54" s="42">
        <f t="shared" si="2"/>
        <v>165601234.74000001</v>
      </c>
      <c r="T54" s="42">
        <f t="shared" si="6"/>
        <v>647</v>
      </c>
      <c r="U54" s="42">
        <f t="shared" si="6"/>
        <v>272206659.71000004</v>
      </c>
      <c r="V54" s="16"/>
    </row>
    <row r="55" spans="1:22" s="9" customFormat="1">
      <c r="A55" s="30">
        <v>48</v>
      </c>
      <c r="B55" s="53" t="s">
        <v>223</v>
      </c>
      <c r="C55" s="32" t="s">
        <v>224</v>
      </c>
      <c r="D55" s="43">
        <v>3</v>
      </c>
      <c r="E55" s="43">
        <v>300000</v>
      </c>
      <c r="F55" s="43"/>
      <c r="G55" s="43"/>
      <c r="H55" s="43">
        <v>637</v>
      </c>
      <c r="I55" s="43">
        <v>3296626.78</v>
      </c>
      <c r="J55" s="43">
        <v>313</v>
      </c>
      <c r="K55" s="43">
        <v>120400367.76000001</v>
      </c>
      <c r="L55" s="43">
        <f t="shared" si="5"/>
        <v>953</v>
      </c>
      <c r="M55" s="43">
        <f t="shared" si="5"/>
        <v>123996994.54000001</v>
      </c>
      <c r="N55" s="43">
        <v>142</v>
      </c>
      <c r="O55" s="43">
        <v>117436760.59999999</v>
      </c>
      <c r="P55" s="43">
        <v>10</v>
      </c>
      <c r="Q55" s="43">
        <v>614030.68999999994</v>
      </c>
      <c r="R55" s="43">
        <f t="shared" si="2"/>
        <v>152</v>
      </c>
      <c r="S55" s="43">
        <f t="shared" si="2"/>
        <v>118050791.28999999</v>
      </c>
      <c r="T55" s="43">
        <f t="shared" si="6"/>
        <v>1105</v>
      </c>
      <c r="U55" s="43">
        <f t="shared" si="6"/>
        <v>242047785.82999998</v>
      </c>
      <c r="V55" s="16"/>
    </row>
    <row r="56" spans="1:22" s="9" customFormat="1">
      <c r="A56" s="33">
        <v>49</v>
      </c>
      <c r="B56" s="54" t="s">
        <v>171</v>
      </c>
      <c r="C56" s="1" t="s">
        <v>172</v>
      </c>
      <c r="D56" s="44">
        <v>7</v>
      </c>
      <c r="E56" s="44">
        <v>443014.09</v>
      </c>
      <c r="F56" s="44">
        <v>14</v>
      </c>
      <c r="G56" s="44">
        <v>180529.62</v>
      </c>
      <c r="H56" s="44">
        <v>8</v>
      </c>
      <c r="I56" s="44">
        <v>1392100.7</v>
      </c>
      <c r="J56" s="44">
        <v>42</v>
      </c>
      <c r="K56" s="44">
        <v>43202926.030000001</v>
      </c>
      <c r="L56" s="42">
        <f t="shared" si="5"/>
        <v>71</v>
      </c>
      <c r="M56" s="42">
        <f t="shared" si="5"/>
        <v>45218570.440000005</v>
      </c>
      <c r="N56" s="44">
        <v>13</v>
      </c>
      <c r="O56" s="44">
        <v>110500000</v>
      </c>
      <c r="P56" s="44">
        <v>9</v>
      </c>
      <c r="Q56" s="44">
        <v>72000000</v>
      </c>
      <c r="R56" s="42">
        <f t="shared" si="2"/>
        <v>22</v>
      </c>
      <c r="S56" s="42">
        <f t="shared" si="2"/>
        <v>182500000</v>
      </c>
      <c r="T56" s="42">
        <f t="shared" si="6"/>
        <v>93</v>
      </c>
      <c r="U56" s="42">
        <f t="shared" si="6"/>
        <v>227718570.44</v>
      </c>
      <c r="V56" s="16"/>
    </row>
    <row r="57" spans="1:22" s="9" customFormat="1">
      <c r="A57" s="30">
        <v>50</v>
      </c>
      <c r="B57" s="53" t="s">
        <v>102</v>
      </c>
      <c r="C57" s="32" t="s">
        <v>103</v>
      </c>
      <c r="D57" s="43">
        <v>688</v>
      </c>
      <c r="E57" s="43">
        <v>45794165.009999998</v>
      </c>
      <c r="F57" s="43">
        <v>1166</v>
      </c>
      <c r="G57" s="43">
        <v>43509884.020000003</v>
      </c>
      <c r="H57" s="43">
        <v>487</v>
      </c>
      <c r="I57" s="43">
        <v>9674708.6099999994</v>
      </c>
      <c r="J57" s="43">
        <v>1252</v>
      </c>
      <c r="K57" s="43">
        <v>46752335.380000003</v>
      </c>
      <c r="L57" s="43">
        <f t="shared" si="5"/>
        <v>3593</v>
      </c>
      <c r="M57" s="43">
        <f t="shared" si="5"/>
        <v>145731093.02000001</v>
      </c>
      <c r="N57" s="43">
        <v>43</v>
      </c>
      <c r="O57" s="43">
        <v>47277449.350000001</v>
      </c>
      <c r="P57" s="43">
        <v>20</v>
      </c>
      <c r="Q57" s="43">
        <v>11854463.970000001</v>
      </c>
      <c r="R57" s="43">
        <f t="shared" si="2"/>
        <v>63</v>
      </c>
      <c r="S57" s="43">
        <f t="shared" si="2"/>
        <v>59131913.32</v>
      </c>
      <c r="T57" s="43">
        <f t="shared" si="6"/>
        <v>3656</v>
      </c>
      <c r="U57" s="43">
        <f t="shared" si="6"/>
        <v>204863006.34</v>
      </c>
      <c r="V57" s="16"/>
    </row>
    <row r="58" spans="1:22" s="9" customFormat="1">
      <c r="A58" s="33">
        <v>51</v>
      </c>
      <c r="B58" s="23" t="s">
        <v>152</v>
      </c>
      <c r="C58" s="1" t="s">
        <v>153</v>
      </c>
      <c r="D58" s="44">
        <v>1</v>
      </c>
      <c r="E58" s="44">
        <v>3004807.69</v>
      </c>
      <c r="F58" s="44">
        <v>10</v>
      </c>
      <c r="G58" s="44">
        <v>3385847.5</v>
      </c>
      <c r="H58" s="44">
        <v>8</v>
      </c>
      <c r="I58" s="44">
        <v>146637.35999999999</v>
      </c>
      <c r="J58" s="44">
        <v>54</v>
      </c>
      <c r="K58" s="44">
        <v>591741.13</v>
      </c>
      <c r="L58" s="42">
        <f t="shared" si="5"/>
        <v>73</v>
      </c>
      <c r="M58" s="42">
        <f t="shared" si="5"/>
        <v>7129033.6799999997</v>
      </c>
      <c r="N58" s="44">
        <v>12</v>
      </c>
      <c r="O58" s="44">
        <v>140941802</v>
      </c>
      <c r="P58" s="44">
        <v>7</v>
      </c>
      <c r="Q58" s="44">
        <v>55938372</v>
      </c>
      <c r="R58" s="42">
        <f t="shared" si="2"/>
        <v>19</v>
      </c>
      <c r="S58" s="42">
        <f t="shared" si="2"/>
        <v>196880174</v>
      </c>
      <c r="T58" s="42">
        <f t="shared" si="6"/>
        <v>92</v>
      </c>
      <c r="U58" s="42">
        <f t="shared" si="6"/>
        <v>204009207.68000001</v>
      </c>
      <c r="V58" s="16"/>
    </row>
    <row r="59" spans="1:22" s="9" customFormat="1">
      <c r="A59" s="30">
        <v>52</v>
      </c>
      <c r="B59" s="31" t="s">
        <v>128</v>
      </c>
      <c r="C59" s="32" t="s">
        <v>329</v>
      </c>
      <c r="D59" s="43">
        <v>15</v>
      </c>
      <c r="E59" s="43">
        <v>993185.45</v>
      </c>
      <c r="F59" s="43">
        <v>164</v>
      </c>
      <c r="G59" s="43">
        <v>15508710.140000001</v>
      </c>
      <c r="H59" s="43">
        <v>200</v>
      </c>
      <c r="I59" s="43">
        <v>34194153.689999998</v>
      </c>
      <c r="J59" s="43">
        <v>346</v>
      </c>
      <c r="K59" s="43">
        <v>85306290.870000005</v>
      </c>
      <c r="L59" s="43">
        <f t="shared" si="5"/>
        <v>725</v>
      </c>
      <c r="M59" s="43">
        <f t="shared" si="5"/>
        <v>136002340.14999998</v>
      </c>
      <c r="N59" s="43">
        <v>52</v>
      </c>
      <c r="O59" s="43">
        <v>67345126.739999995</v>
      </c>
      <c r="P59" s="43">
        <v>7</v>
      </c>
      <c r="Q59" s="43">
        <v>148924.04999999999</v>
      </c>
      <c r="R59" s="43">
        <f t="shared" si="2"/>
        <v>59</v>
      </c>
      <c r="S59" s="43">
        <f t="shared" si="2"/>
        <v>67494050.789999992</v>
      </c>
      <c r="T59" s="43">
        <f t="shared" si="6"/>
        <v>784</v>
      </c>
      <c r="U59" s="43">
        <f t="shared" si="6"/>
        <v>203496390.93999997</v>
      </c>
      <c r="V59" s="16"/>
    </row>
    <row r="60" spans="1:22" s="9" customFormat="1">
      <c r="A60" s="33">
        <v>53</v>
      </c>
      <c r="B60" s="54" t="s">
        <v>131</v>
      </c>
      <c r="C60" s="1" t="s">
        <v>132</v>
      </c>
      <c r="D60" s="44">
        <v>12</v>
      </c>
      <c r="E60" s="44">
        <v>34434603.340000004</v>
      </c>
      <c r="F60" s="44">
        <v>17</v>
      </c>
      <c r="G60" s="44">
        <v>1291966.58</v>
      </c>
      <c r="H60" s="44">
        <v>25</v>
      </c>
      <c r="I60" s="44">
        <v>53444300.719999999</v>
      </c>
      <c r="J60" s="44">
        <v>44</v>
      </c>
      <c r="K60" s="44">
        <v>6154486.46</v>
      </c>
      <c r="L60" s="42">
        <f t="shared" si="5"/>
        <v>98</v>
      </c>
      <c r="M60" s="42">
        <f t="shared" si="5"/>
        <v>95325357.099999994</v>
      </c>
      <c r="N60" s="44">
        <v>22</v>
      </c>
      <c r="O60" s="44">
        <v>7913139</v>
      </c>
      <c r="P60" s="44">
        <v>21</v>
      </c>
      <c r="Q60" s="44">
        <v>88413464.170000002</v>
      </c>
      <c r="R60" s="42">
        <f t="shared" si="2"/>
        <v>43</v>
      </c>
      <c r="S60" s="42">
        <f t="shared" si="2"/>
        <v>96326603.170000002</v>
      </c>
      <c r="T60" s="42">
        <f t="shared" si="6"/>
        <v>141</v>
      </c>
      <c r="U60" s="42">
        <f t="shared" si="6"/>
        <v>191651960.26999998</v>
      </c>
      <c r="V60" s="16"/>
    </row>
    <row r="61" spans="1:22" s="9" customFormat="1">
      <c r="A61" s="30">
        <v>54</v>
      </c>
      <c r="B61" s="53" t="s">
        <v>261</v>
      </c>
      <c r="C61" s="32" t="s">
        <v>262</v>
      </c>
      <c r="D61" s="43">
        <v>19</v>
      </c>
      <c r="E61" s="43">
        <v>9835012.3599999994</v>
      </c>
      <c r="F61" s="43">
        <v>115</v>
      </c>
      <c r="G61" s="43">
        <v>22733916.530000001</v>
      </c>
      <c r="H61" s="43">
        <v>25</v>
      </c>
      <c r="I61" s="43">
        <v>5336553.41</v>
      </c>
      <c r="J61" s="43">
        <v>67</v>
      </c>
      <c r="K61" s="43">
        <v>14395502.529999999</v>
      </c>
      <c r="L61" s="43">
        <f t="shared" ref="L61:M76" si="7">J61+H61+F61+D61</f>
        <v>226</v>
      </c>
      <c r="M61" s="43">
        <f t="shared" si="7"/>
        <v>52300984.829999998</v>
      </c>
      <c r="N61" s="43">
        <v>38</v>
      </c>
      <c r="O61" s="43">
        <v>79375429.939999998</v>
      </c>
      <c r="P61" s="43">
        <v>35</v>
      </c>
      <c r="Q61" s="43">
        <v>58282110.780000001</v>
      </c>
      <c r="R61" s="43">
        <f t="shared" si="2"/>
        <v>73</v>
      </c>
      <c r="S61" s="43">
        <f t="shared" si="2"/>
        <v>137657540.72</v>
      </c>
      <c r="T61" s="43">
        <f t="shared" ref="T61:U76" si="8">R61+L61</f>
        <v>299</v>
      </c>
      <c r="U61" s="43">
        <f t="shared" si="8"/>
        <v>189958525.55000001</v>
      </c>
      <c r="V61" s="16"/>
    </row>
    <row r="62" spans="1:22" s="9" customFormat="1">
      <c r="A62" s="33">
        <v>55</v>
      </c>
      <c r="B62" s="54" t="s">
        <v>133</v>
      </c>
      <c r="C62" s="1" t="s">
        <v>325</v>
      </c>
      <c r="D62" s="44">
        <v>27</v>
      </c>
      <c r="E62" s="44">
        <v>17671251.800000001</v>
      </c>
      <c r="F62" s="44">
        <v>7</v>
      </c>
      <c r="G62" s="44">
        <v>615898.02</v>
      </c>
      <c r="H62" s="44">
        <v>24</v>
      </c>
      <c r="I62" s="44">
        <v>38819563.700000003</v>
      </c>
      <c r="J62" s="44">
        <v>123</v>
      </c>
      <c r="K62" s="44">
        <v>6925063.6600000001</v>
      </c>
      <c r="L62" s="42">
        <f t="shared" si="7"/>
        <v>181</v>
      </c>
      <c r="M62" s="42">
        <f t="shared" si="7"/>
        <v>64031777.180000007</v>
      </c>
      <c r="N62" s="44">
        <v>1</v>
      </c>
      <c r="O62" s="44">
        <v>26020</v>
      </c>
      <c r="P62" s="44">
        <v>10</v>
      </c>
      <c r="Q62" s="44">
        <v>110026015.44</v>
      </c>
      <c r="R62" s="42">
        <f t="shared" si="2"/>
        <v>11</v>
      </c>
      <c r="S62" s="42">
        <f t="shared" si="2"/>
        <v>110052035.44</v>
      </c>
      <c r="T62" s="42">
        <f t="shared" si="8"/>
        <v>192</v>
      </c>
      <c r="U62" s="42">
        <f t="shared" si="8"/>
        <v>174083812.62</v>
      </c>
      <c r="V62" s="16"/>
    </row>
    <row r="63" spans="1:22" s="9" customFormat="1">
      <c r="A63" s="30">
        <v>56</v>
      </c>
      <c r="B63" s="53" t="s">
        <v>79</v>
      </c>
      <c r="C63" s="32" t="s">
        <v>80</v>
      </c>
      <c r="D63" s="43"/>
      <c r="E63" s="43"/>
      <c r="F63" s="43"/>
      <c r="G63" s="43"/>
      <c r="H63" s="43">
        <v>28</v>
      </c>
      <c r="I63" s="43">
        <v>75918748.430000007</v>
      </c>
      <c r="J63" s="43">
        <v>12</v>
      </c>
      <c r="K63" s="43">
        <v>14313804.99</v>
      </c>
      <c r="L63" s="43">
        <f t="shared" si="7"/>
        <v>40</v>
      </c>
      <c r="M63" s="43">
        <f t="shared" si="7"/>
        <v>90232553.420000002</v>
      </c>
      <c r="N63" s="43">
        <v>2</v>
      </c>
      <c r="O63" s="43">
        <v>10500000</v>
      </c>
      <c r="P63" s="43">
        <v>10</v>
      </c>
      <c r="Q63" s="43">
        <v>72035000</v>
      </c>
      <c r="R63" s="43">
        <f t="shared" si="2"/>
        <v>12</v>
      </c>
      <c r="S63" s="43">
        <f t="shared" si="2"/>
        <v>82535000</v>
      </c>
      <c r="T63" s="43">
        <f t="shared" si="8"/>
        <v>52</v>
      </c>
      <c r="U63" s="43">
        <f t="shared" si="8"/>
        <v>172767553.42000002</v>
      </c>
      <c r="V63" s="16"/>
    </row>
    <row r="64" spans="1:22" s="9" customFormat="1">
      <c r="A64" s="33">
        <v>57</v>
      </c>
      <c r="B64" s="54" t="s">
        <v>112</v>
      </c>
      <c r="C64" s="1" t="s">
        <v>113</v>
      </c>
      <c r="D64" s="44">
        <v>181</v>
      </c>
      <c r="E64" s="44">
        <v>3779843.16</v>
      </c>
      <c r="F64" s="44">
        <v>1493</v>
      </c>
      <c r="G64" s="44">
        <v>22128886.23</v>
      </c>
      <c r="H64" s="44">
        <v>1893</v>
      </c>
      <c r="I64" s="44">
        <v>18862063.550000001</v>
      </c>
      <c r="J64" s="44">
        <v>4135</v>
      </c>
      <c r="K64" s="44">
        <v>29225527.579999998</v>
      </c>
      <c r="L64" s="42">
        <f t="shared" si="7"/>
        <v>7702</v>
      </c>
      <c r="M64" s="42">
        <f t="shared" si="7"/>
        <v>73996320.519999996</v>
      </c>
      <c r="N64" s="44">
        <v>533</v>
      </c>
      <c r="O64" s="44">
        <v>61494370.850000001</v>
      </c>
      <c r="P64" s="44">
        <v>179</v>
      </c>
      <c r="Q64" s="44">
        <v>32798759.079999998</v>
      </c>
      <c r="R64" s="42">
        <f t="shared" si="2"/>
        <v>712</v>
      </c>
      <c r="S64" s="42">
        <f t="shared" si="2"/>
        <v>94293129.930000007</v>
      </c>
      <c r="T64" s="42">
        <f t="shared" si="8"/>
        <v>8414</v>
      </c>
      <c r="U64" s="42">
        <f t="shared" si="8"/>
        <v>168289450.44999999</v>
      </c>
      <c r="V64" s="16"/>
    </row>
    <row r="65" spans="1:22" s="9" customFormat="1">
      <c r="A65" s="30">
        <v>58</v>
      </c>
      <c r="B65" s="53" t="s">
        <v>179</v>
      </c>
      <c r="C65" s="32" t="s">
        <v>180</v>
      </c>
      <c r="D65" s="43">
        <v>4</v>
      </c>
      <c r="E65" s="43">
        <v>12565000</v>
      </c>
      <c r="F65" s="43">
        <v>18</v>
      </c>
      <c r="G65" s="43">
        <v>35619171.600000001</v>
      </c>
      <c r="H65" s="43">
        <v>2</v>
      </c>
      <c r="I65" s="43">
        <v>10047217.83</v>
      </c>
      <c r="J65" s="43">
        <v>127</v>
      </c>
      <c r="K65" s="43">
        <v>16868286.559999999</v>
      </c>
      <c r="L65" s="43">
        <f t="shared" si="7"/>
        <v>151</v>
      </c>
      <c r="M65" s="43">
        <f t="shared" si="7"/>
        <v>75099675.99000001</v>
      </c>
      <c r="N65" s="43">
        <v>17</v>
      </c>
      <c r="O65" s="43">
        <v>55500000</v>
      </c>
      <c r="P65" s="43">
        <v>8</v>
      </c>
      <c r="Q65" s="43">
        <v>25750000</v>
      </c>
      <c r="R65" s="43">
        <f t="shared" si="2"/>
        <v>25</v>
      </c>
      <c r="S65" s="43">
        <f t="shared" si="2"/>
        <v>81250000</v>
      </c>
      <c r="T65" s="43">
        <f t="shared" si="8"/>
        <v>176</v>
      </c>
      <c r="U65" s="43">
        <f t="shared" si="8"/>
        <v>156349675.99000001</v>
      </c>
      <c r="V65" s="16"/>
    </row>
    <row r="66" spans="1:22" s="9" customFormat="1">
      <c r="A66" s="33">
        <v>59</v>
      </c>
      <c r="B66" s="54" t="s">
        <v>108</v>
      </c>
      <c r="C66" s="1" t="s">
        <v>109</v>
      </c>
      <c r="D66" s="44"/>
      <c r="E66" s="44"/>
      <c r="F66" s="44"/>
      <c r="G66" s="44"/>
      <c r="H66" s="44">
        <v>2643</v>
      </c>
      <c r="I66" s="44">
        <v>40097515.43</v>
      </c>
      <c r="J66" s="44">
        <v>16881</v>
      </c>
      <c r="K66" s="44">
        <v>60458136.810000002</v>
      </c>
      <c r="L66" s="42">
        <f t="shared" si="7"/>
        <v>19524</v>
      </c>
      <c r="M66" s="42">
        <f t="shared" si="7"/>
        <v>100555652.24000001</v>
      </c>
      <c r="N66" s="44">
        <v>229</v>
      </c>
      <c r="O66" s="44">
        <v>33414360.100000001</v>
      </c>
      <c r="P66" s="44">
        <v>386</v>
      </c>
      <c r="Q66" s="44">
        <v>5411673.7199999997</v>
      </c>
      <c r="R66" s="42">
        <f t="shared" si="2"/>
        <v>615</v>
      </c>
      <c r="S66" s="42">
        <f t="shared" si="2"/>
        <v>38826033.82</v>
      </c>
      <c r="T66" s="42">
        <f t="shared" si="8"/>
        <v>20139</v>
      </c>
      <c r="U66" s="42">
        <f t="shared" si="8"/>
        <v>139381686.06</v>
      </c>
      <c r="V66" s="16"/>
    </row>
    <row r="67" spans="1:22" s="9" customFormat="1">
      <c r="A67" s="30">
        <v>60</v>
      </c>
      <c r="B67" s="53" t="s">
        <v>321</v>
      </c>
      <c r="C67" s="32" t="s">
        <v>322</v>
      </c>
      <c r="D67" s="43">
        <v>18</v>
      </c>
      <c r="E67" s="43">
        <v>1817952.32</v>
      </c>
      <c r="F67" s="43">
        <v>30</v>
      </c>
      <c r="G67" s="43">
        <v>2310940.85</v>
      </c>
      <c r="H67" s="43">
        <v>2632</v>
      </c>
      <c r="I67" s="43">
        <v>58635273.049999997</v>
      </c>
      <c r="J67" s="43">
        <v>171</v>
      </c>
      <c r="K67" s="43">
        <v>5359037.97</v>
      </c>
      <c r="L67" s="43">
        <f t="shared" si="7"/>
        <v>2851</v>
      </c>
      <c r="M67" s="43">
        <f t="shared" si="7"/>
        <v>68123204.189999998</v>
      </c>
      <c r="N67" s="43">
        <v>47</v>
      </c>
      <c r="O67" s="43">
        <v>4092543.85</v>
      </c>
      <c r="P67" s="43">
        <v>151</v>
      </c>
      <c r="Q67" s="43">
        <v>56875645.149999999</v>
      </c>
      <c r="R67" s="43">
        <f t="shared" si="2"/>
        <v>198</v>
      </c>
      <c r="S67" s="43">
        <f t="shared" si="2"/>
        <v>60968189</v>
      </c>
      <c r="T67" s="43">
        <f t="shared" si="8"/>
        <v>3049</v>
      </c>
      <c r="U67" s="43">
        <f t="shared" si="8"/>
        <v>129091393.19</v>
      </c>
      <c r="V67" s="16"/>
    </row>
    <row r="68" spans="1:22" s="9" customFormat="1">
      <c r="A68" s="33">
        <v>61</v>
      </c>
      <c r="B68" s="23" t="s">
        <v>110</v>
      </c>
      <c r="C68" s="1" t="s">
        <v>111</v>
      </c>
      <c r="D68" s="44">
        <v>6</v>
      </c>
      <c r="E68" s="44">
        <v>5530228.4400000004</v>
      </c>
      <c r="F68" s="44">
        <v>5</v>
      </c>
      <c r="G68" s="44">
        <v>3334386.86</v>
      </c>
      <c r="H68" s="44">
        <v>1</v>
      </c>
      <c r="I68" s="44">
        <v>5080.68</v>
      </c>
      <c r="J68" s="44">
        <v>44</v>
      </c>
      <c r="K68" s="44">
        <v>1589789.87</v>
      </c>
      <c r="L68" s="42">
        <f t="shared" si="7"/>
        <v>56</v>
      </c>
      <c r="M68" s="42">
        <f t="shared" si="7"/>
        <v>10459485.850000001</v>
      </c>
      <c r="N68" s="44">
        <v>4</v>
      </c>
      <c r="O68" s="44">
        <v>35224760</v>
      </c>
      <c r="P68" s="44">
        <v>3</v>
      </c>
      <c r="Q68" s="44">
        <v>71000000</v>
      </c>
      <c r="R68" s="42">
        <f t="shared" si="2"/>
        <v>7</v>
      </c>
      <c r="S68" s="42">
        <f t="shared" si="2"/>
        <v>106224760</v>
      </c>
      <c r="T68" s="42">
        <f t="shared" si="8"/>
        <v>63</v>
      </c>
      <c r="U68" s="42">
        <f t="shared" si="8"/>
        <v>116684245.84999999</v>
      </c>
      <c r="V68" s="16"/>
    </row>
    <row r="69" spans="1:22" s="9" customFormat="1">
      <c r="A69" s="30">
        <v>62</v>
      </c>
      <c r="B69" s="31" t="s">
        <v>118</v>
      </c>
      <c r="C69" s="32" t="s">
        <v>119</v>
      </c>
      <c r="D69" s="43"/>
      <c r="E69" s="43"/>
      <c r="F69" s="43"/>
      <c r="G69" s="43"/>
      <c r="H69" s="43">
        <v>992</v>
      </c>
      <c r="I69" s="43">
        <v>11907799.27</v>
      </c>
      <c r="J69" s="43">
        <v>3430</v>
      </c>
      <c r="K69" s="43">
        <v>52208175.07</v>
      </c>
      <c r="L69" s="43">
        <f t="shared" si="7"/>
        <v>4422</v>
      </c>
      <c r="M69" s="43">
        <f t="shared" si="7"/>
        <v>64115974.340000004</v>
      </c>
      <c r="N69" s="43">
        <v>2484</v>
      </c>
      <c r="O69" s="43">
        <v>39853817.369999997</v>
      </c>
      <c r="P69" s="43">
        <v>49</v>
      </c>
      <c r="Q69" s="43">
        <v>2666520.0499999998</v>
      </c>
      <c r="R69" s="43">
        <f t="shared" si="2"/>
        <v>2533</v>
      </c>
      <c r="S69" s="43">
        <f t="shared" si="2"/>
        <v>42520337.419999994</v>
      </c>
      <c r="T69" s="43">
        <f t="shared" si="8"/>
        <v>6955</v>
      </c>
      <c r="U69" s="43">
        <f t="shared" si="8"/>
        <v>106636311.75999999</v>
      </c>
      <c r="V69" s="16"/>
    </row>
    <row r="70" spans="1:22" s="9" customFormat="1">
      <c r="A70" s="33">
        <v>63</v>
      </c>
      <c r="B70" s="54" t="s">
        <v>124</v>
      </c>
      <c r="C70" s="1" t="s">
        <v>125</v>
      </c>
      <c r="D70" s="44">
        <v>41</v>
      </c>
      <c r="E70" s="44">
        <v>541941.29</v>
      </c>
      <c r="F70" s="44">
        <v>210</v>
      </c>
      <c r="G70" s="44">
        <v>2717031.92</v>
      </c>
      <c r="H70" s="44">
        <v>1603</v>
      </c>
      <c r="I70" s="44">
        <v>12375664.34</v>
      </c>
      <c r="J70" s="44">
        <v>3923</v>
      </c>
      <c r="K70" s="44">
        <v>43219271.840000004</v>
      </c>
      <c r="L70" s="42">
        <f t="shared" si="7"/>
        <v>5777</v>
      </c>
      <c r="M70" s="42">
        <f t="shared" si="7"/>
        <v>58853909.390000008</v>
      </c>
      <c r="N70" s="44">
        <v>944</v>
      </c>
      <c r="O70" s="44">
        <v>33909510.979999997</v>
      </c>
      <c r="P70" s="44">
        <v>36</v>
      </c>
      <c r="Q70" s="44">
        <v>622719.26</v>
      </c>
      <c r="R70" s="42">
        <f t="shared" si="2"/>
        <v>980</v>
      </c>
      <c r="S70" s="42">
        <f t="shared" si="2"/>
        <v>34532230.239999995</v>
      </c>
      <c r="T70" s="42">
        <f t="shared" si="8"/>
        <v>6757</v>
      </c>
      <c r="U70" s="42">
        <f t="shared" si="8"/>
        <v>93386139.629999995</v>
      </c>
      <c r="V70" s="16"/>
    </row>
    <row r="71" spans="1:22" s="9" customFormat="1">
      <c r="A71" s="30">
        <v>64</v>
      </c>
      <c r="B71" s="53" t="s">
        <v>126</v>
      </c>
      <c r="C71" s="32" t="s">
        <v>127</v>
      </c>
      <c r="D71" s="43">
        <v>77</v>
      </c>
      <c r="E71" s="43">
        <v>1149682.44</v>
      </c>
      <c r="F71" s="43">
        <v>871</v>
      </c>
      <c r="G71" s="43">
        <v>18284670.050000001</v>
      </c>
      <c r="H71" s="43">
        <v>618</v>
      </c>
      <c r="I71" s="43">
        <v>7896417.0300000003</v>
      </c>
      <c r="J71" s="43">
        <v>1590</v>
      </c>
      <c r="K71" s="43">
        <v>14694256.48</v>
      </c>
      <c r="L71" s="43">
        <f t="shared" si="7"/>
        <v>3156</v>
      </c>
      <c r="M71" s="43">
        <f t="shared" si="7"/>
        <v>42025026</v>
      </c>
      <c r="N71" s="43">
        <v>922</v>
      </c>
      <c r="O71" s="43">
        <v>28792989.579999998</v>
      </c>
      <c r="P71" s="43">
        <v>37</v>
      </c>
      <c r="Q71" s="43">
        <v>4888041.16</v>
      </c>
      <c r="R71" s="43">
        <f t="shared" si="2"/>
        <v>959</v>
      </c>
      <c r="S71" s="43">
        <f t="shared" si="2"/>
        <v>33681030.739999995</v>
      </c>
      <c r="T71" s="43">
        <f t="shared" si="8"/>
        <v>4115</v>
      </c>
      <c r="U71" s="43">
        <f t="shared" si="8"/>
        <v>75706056.739999995</v>
      </c>
      <c r="V71" s="16"/>
    </row>
    <row r="72" spans="1:22" s="9" customFormat="1">
      <c r="A72" s="33">
        <v>65</v>
      </c>
      <c r="B72" s="54" t="s">
        <v>134</v>
      </c>
      <c r="C72" s="1" t="s">
        <v>135</v>
      </c>
      <c r="D72" s="44">
        <v>539</v>
      </c>
      <c r="E72" s="44">
        <v>23329410.91</v>
      </c>
      <c r="F72" s="44">
        <v>464</v>
      </c>
      <c r="G72" s="44">
        <v>13025515.779999999</v>
      </c>
      <c r="H72" s="44">
        <v>377</v>
      </c>
      <c r="I72" s="44">
        <v>5428354.4699999997</v>
      </c>
      <c r="J72" s="44">
        <v>238</v>
      </c>
      <c r="K72" s="44">
        <v>9557334.5399999991</v>
      </c>
      <c r="L72" s="42">
        <f t="shared" si="7"/>
        <v>1618</v>
      </c>
      <c r="M72" s="42">
        <f t="shared" si="7"/>
        <v>51340615.700000003</v>
      </c>
      <c r="N72" s="44">
        <v>16</v>
      </c>
      <c r="O72" s="44">
        <v>7856555.2400000002</v>
      </c>
      <c r="P72" s="44">
        <v>16</v>
      </c>
      <c r="Q72" s="44">
        <v>13943860.449999999</v>
      </c>
      <c r="R72" s="42">
        <f t="shared" si="2"/>
        <v>32</v>
      </c>
      <c r="S72" s="42">
        <f t="shared" si="2"/>
        <v>21800415.689999998</v>
      </c>
      <c r="T72" s="42">
        <f t="shared" si="8"/>
        <v>1650</v>
      </c>
      <c r="U72" s="42">
        <f t="shared" si="8"/>
        <v>73141031.390000001</v>
      </c>
      <c r="V72" s="16"/>
    </row>
    <row r="73" spans="1:22" s="9" customFormat="1">
      <c r="A73" s="30">
        <v>66</v>
      </c>
      <c r="B73" s="53" t="s">
        <v>166</v>
      </c>
      <c r="C73" s="32" t="s">
        <v>332</v>
      </c>
      <c r="D73" s="43">
        <v>5</v>
      </c>
      <c r="E73" s="43">
        <v>663484.41</v>
      </c>
      <c r="F73" s="43">
        <v>48</v>
      </c>
      <c r="G73" s="43">
        <v>1066174.28</v>
      </c>
      <c r="H73" s="43">
        <v>317</v>
      </c>
      <c r="I73" s="43">
        <v>8878011.5099999998</v>
      </c>
      <c r="J73" s="43">
        <v>1809</v>
      </c>
      <c r="K73" s="43">
        <v>24227496.609999999</v>
      </c>
      <c r="L73" s="43">
        <f t="shared" si="7"/>
        <v>2179</v>
      </c>
      <c r="M73" s="43">
        <f t="shared" si="7"/>
        <v>34835166.809999995</v>
      </c>
      <c r="N73" s="43">
        <v>446</v>
      </c>
      <c r="O73" s="43">
        <v>25777748.760000002</v>
      </c>
      <c r="P73" s="43">
        <v>68</v>
      </c>
      <c r="Q73" s="43">
        <v>9726827.7599999998</v>
      </c>
      <c r="R73" s="43">
        <f t="shared" si="2"/>
        <v>514</v>
      </c>
      <c r="S73" s="43">
        <f t="shared" si="2"/>
        <v>35504576.520000003</v>
      </c>
      <c r="T73" s="43">
        <f t="shared" si="8"/>
        <v>2693</v>
      </c>
      <c r="U73" s="43">
        <f t="shared" si="8"/>
        <v>70339743.329999998</v>
      </c>
      <c r="V73" s="16"/>
    </row>
    <row r="74" spans="1:22" s="9" customFormat="1">
      <c r="A74" s="33">
        <v>67</v>
      </c>
      <c r="B74" s="54" t="s">
        <v>156</v>
      </c>
      <c r="C74" s="1" t="s">
        <v>157</v>
      </c>
      <c r="D74" s="44">
        <v>99</v>
      </c>
      <c r="E74" s="44">
        <v>1920667.04</v>
      </c>
      <c r="F74" s="44">
        <v>1246</v>
      </c>
      <c r="G74" s="44">
        <v>23464722.43</v>
      </c>
      <c r="H74" s="44">
        <v>415</v>
      </c>
      <c r="I74" s="44">
        <v>8995673.8200000003</v>
      </c>
      <c r="J74" s="44">
        <v>1011</v>
      </c>
      <c r="K74" s="44">
        <v>10408631.65</v>
      </c>
      <c r="L74" s="42">
        <f t="shared" si="7"/>
        <v>2771</v>
      </c>
      <c r="M74" s="42">
        <f t="shared" si="7"/>
        <v>44789694.939999998</v>
      </c>
      <c r="N74" s="44">
        <v>318</v>
      </c>
      <c r="O74" s="44">
        <v>23954139.789999999</v>
      </c>
      <c r="P74" s="44">
        <v>4</v>
      </c>
      <c r="Q74" s="44">
        <v>1009276</v>
      </c>
      <c r="R74" s="42">
        <f t="shared" si="2"/>
        <v>322</v>
      </c>
      <c r="S74" s="42">
        <f t="shared" si="2"/>
        <v>24963415.789999999</v>
      </c>
      <c r="T74" s="42">
        <f t="shared" si="8"/>
        <v>3093</v>
      </c>
      <c r="U74" s="42">
        <f t="shared" si="8"/>
        <v>69753110.729999989</v>
      </c>
      <c r="V74" s="16"/>
    </row>
    <row r="75" spans="1:22" s="9" customFormat="1">
      <c r="A75" s="30">
        <v>68</v>
      </c>
      <c r="B75" s="53" t="s">
        <v>120</v>
      </c>
      <c r="C75" s="32" t="s">
        <v>121</v>
      </c>
      <c r="D75" s="43">
        <v>51</v>
      </c>
      <c r="E75" s="43">
        <v>3318563.96</v>
      </c>
      <c r="F75" s="43">
        <v>159</v>
      </c>
      <c r="G75" s="43">
        <v>16407254.119999999</v>
      </c>
      <c r="H75" s="43">
        <v>35</v>
      </c>
      <c r="I75" s="43">
        <v>8611078.0899999999</v>
      </c>
      <c r="J75" s="43">
        <v>97</v>
      </c>
      <c r="K75" s="43">
        <v>10317903.060000001</v>
      </c>
      <c r="L75" s="43">
        <f t="shared" si="7"/>
        <v>342</v>
      </c>
      <c r="M75" s="43">
        <f t="shared" si="7"/>
        <v>38654799.229999997</v>
      </c>
      <c r="N75" s="43">
        <v>150</v>
      </c>
      <c r="O75" s="43">
        <v>21402503.239999998</v>
      </c>
      <c r="P75" s="43">
        <v>81</v>
      </c>
      <c r="Q75" s="43">
        <v>6001947.9199999999</v>
      </c>
      <c r="R75" s="43">
        <f t="shared" si="2"/>
        <v>231</v>
      </c>
      <c r="S75" s="43">
        <f t="shared" si="2"/>
        <v>27404451.159999996</v>
      </c>
      <c r="T75" s="43">
        <f t="shared" si="8"/>
        <v>573</v>
      </c>
      <c r="U75" s="43">
        <f t="shared" si="8"/>
        <v>66059250.389999993</v>
      </c>
      <c r="V75" s="16"/>
    </row>
    <row r="76" spans="1:22" s="9" customFormat="1">
      <c r="A76" s="33">
        <v>69</v>
      </c>
      <c r="B76" s="54" t="s">
        <v>129</v>
      </c>
      <c r="C76" s="1" t="s">
        <v>130</v>
      </c>
      <c r="D76" s="44">
        <v>150</v>
      </c>
      <c r="E76" s="44">
        <v>2742287.42</v>
      </c>
      <c r="F76" s="44">
        <v>836</v>
      </c>
      <c r="G76" s="44">
        <v>20830624.100000001</v>
      </c>
      <c r="H76" s="44">
        <v>520</v>
      </c>
      <c r="I76" s="44">
        <v>6740843.1900000004</v>
      </c>
      <c r="J76" s="44">
        <v>711</v>
      </c>
      <c r="K76" s="44">
        <v>6353269.6900000004</v>
      </c>
      <c r="L76" s="42">
        <f t="shared" si="7"/>
        <v>2217</v>
      </c>
      <c r="M76" s="42">
        <f t="shared" si="7"/>
        <v>36667024.400000006</v>
      </c>
      <c r="N76" s="44">
        <v>318</v>
      </c>
      <c r="O76" s="44">
        <v>21192839.66</v>
      </c>
      <c r="P76" s="44">
        <v>24</v>
      </c>
      <c r="Q76" s="44">
        <v>3487982.73</v>
      </c>
      <c r="R76" s="42">
        <f t="shared" si="2"/>
        <v>342</v>
      </c>
      <c r="S76" s="42">
        <f t="shared" si="2"/>
        <v>24680822.390000001</v>
      </c>
      <c r="T76" s="42">
        <f t="shared" si="8"/>
        <v>2559</v>
      </c>
      <c r="U76" s="42">
        <f t="shared" si="8"/>
        <v>61347846.790000007</v>
      </c>
      <c r="V76" s="16"/>
    </row>
    <row r="77" spans="1:22" s="9" customFormat="1">
      <c r="A77" s="30">
        <v>70</v>
      </c>
      <c r="B77" s="53" t="s">
        <v>140</v>
      </c>
      <c r="C77" s="32" t="s">
        <v>141</v>
      </c>
      <c r="D77" s="43"/>
      <c r="E77" s="43"/>
      <c r="F77" s="43">
        <v>4</v>
      </c>
      <c r="G77" s="43">
        <v>258150.55</v>
      </c>
      <c r="H77" s="43">
        <v>50</v>
      </c>
      <c r="I77" s="43">
        <v>13717240.359999999</v>
      </c>
      <c r="J77" s="43">
        <v>71</v>
      </c>
      <c r="K77" s="43">
        <v>19926085.34</v>
      </c>
      <c r="L77" s="43">
        <f t="shared" ref="L77:M92" si="9">J77+H77+F77+D77</f>
        <v>125</v>
      </c>
      <c r="M77" s="43">
        <f t="shared" si="9"/>
        <v>33901476.25</v>
      </c>
      <c r="N77" s="43">
        <v>14</v>
      </c>
      <c r="O77" s="43">
        <v>16707242.779999999</v>
      </c>
      <c r="P77" s="43">
        <v>10</v>
      </c>
      <c r="Q77" s="43">
        <v>10210000</v>
      </c>
      <c r="R77" s="43">
        <f t="shared" si="2"/>
        <v>24</v>
      </c>
      <c r="S77" s="43">
        <f t="shared" si="2"/>
        <v>26917242.780000001</v>
      </c>
      <c r="T77" s="43">
        <f t="shared" ref="T77:U92" si="10">R77+L77</f>
        <v>149</v>
      </c>
      <c r="U77" s="43">
        <f t="shared" si="10"/>
        <v>60818719.030000001</v>
      </c>
      <c r="V77" s="16"/>
    </row>
    <row r="78" spans="1:22" s="9" customFormat="1">
      <c r="A78" s="33">
        <v>71</v>
      </c>
      <c r="B78" s="23" t="s">
        <v>138</v>
      </c>
      <c r="C78" s="1" t="s">
        <v>139</v>
      </c>
      <c r="D78" s="44">
        <v>22</v>
      </c>
      <c r="E78" s="44">
        <v>19224871.77</v>
      </c>
      <c r="F78" s="44">
        <v>33</v>
      </c>
      <c r="G78" s="44">
        <v>9669455.4399999995</v>
      </c>
      <c r="H78" s="44">
        <v>67</v>
      </c>
      <c r="I78" s="44">
        <v>1485328.06</v>
      </c>
      <c r="J78" s="44">
        <v>209</v>
      </c>
      <c r="K78" s="44">
        <v>8564386.0299999993</v>
      </c>
      <c r="L78" s="42">
        <f t="shared" si="9"/>
        <v>331</v>
      </c>
      <c r="M78" s="42">
        <f t="shared" si="9"/>
        <v>38944041.299999997</v>
      </c>
      <c r="N78" s="44">
        <v>8</v>
      </c>
      <c r="O78" s="44">
        <v>533117.31000000006</v>
      </c>
      <c r="P78" s="44">
        <v>10</v>
      </c>
      <c r="Q78" s="44">
        <v>18532634.73</v>
      </c>
      <c r="R78" s="42">
        <f t="shared" si="2"/>
        <v>18</v>
      </c>
      <c r="S78" s="42">
        <f t="shared" si="2"/>
        <v>19065752.039999999</v>
      </c>
      <c r="T78" s="42">
        <f t="shared" si="10"/>
        <v>349</v>
      </c>
      <c r="U78" s="42">
        <f t="shared" si="10"/>
        <v>58009793.339999996</v>
      </c>
      <c r="V78" s="16"/>
    </row>
    <row r="79" spans="1:22" s="9" customFormat="1">
      <c r="A79" s="30">
        <v>72</v>
      </c>
      <c r="B79" s="31" t="s">
        <v>148</v>
      </c>
      <c r="C79" s="32" t="s">
        <v>149</v>
      </c>
      <c r="D79" s="43">
        <v>28</v>
      </c>
      <c r="E79" s="43">
        <v>21833461.32</v>
      </c>
      <c r="F79" s="43">
        <v>40</v>
      </c>
      <c r="G79" s="43">
        <v>2258147</v>
      </c>
      <c r="H79" s="43">
        <v>70</v>
      </c>
      <c r="I79" s="43">
        <v>1082326.8700000001</v>
      </c>
      <c r="J79" s="43">
        <v>79</v>
      </c>
      <c r="K79" s="43">
        <v>2098405.58</v>
      </c>
      <c r="L79" s="43">
        <f t="shared" si="9"/>
        <v>217</v>
      </c>
      <c r="M79" s="43">
        <f t="shared" si="9"/>
        <v>27272340.77</v>
      </c>
      <c r="N79" s="43">
        <v>40</v>
      </c>
      <c r="O79" s="43">
        <v>5874907.04</v>
      </c>
      <c r="P79" s="43">
        <v>29</v>
      </c>
      <c r="Q79" s="43">
        <v>24035395.030000001</v>
      </c>
      <c r="R79" s="43">
        <f t="shared" si="2"/>
        <v>69</v>
      </c>
      <c r="S79" s="43">
        <f t="shared" si="2"/>
        <v>29910302.07</v>
      </c>
      <c r="T79" s="43">
        <f t="shared" si="10"/>
        <v>286</v>
      </c>
      <c r="U79" s="43">
        <f t="shared" si="10"/>
        <v>57182642.840000004</v>
      </c>
      <c r="V79" s="16"/>
    </row>
    <row r="80" spans="1:22" s="9" customFormat="1">
      <c r="A80" s="33">
        <v>73</v>
      </c>
      <c r="B80" s="54" t="s">
        <v>228</v>
      </c>
      <c r="C80" s="1" t="s">
        <v>229</v>
      </c>
      <c r="D80" s="44"/>
      <c r="E80" s="44"/>
      <c r="F80" s="44"/>
      <c r="G80" s="44"/>
      <c r="H80" s="44">
        <v>425</v>
      </c>
      <c r="I80" s="44">
        <v>4344822.59</v>
      </c>
      <c r="J80" s="44">
        <v>454</v>
      </c>
      <c r="K80" s="44">
        <v>10704313.58</v>
      </c>
      <c r="L80" s="42">
        <f t="shared" si="9"/>
        <v>879</v>
      </c>
      <c r="M80" s="42">
        <f t="shared" si="9"/>
        <v>15049136.17</v>
      </c>
      <c r="N80" s="44">
        <v>678</v>
      </c>
      <c r="O80" s="44">
        <v>23057682.34</v>
      </c>
      <c r="P80" s="44">
        <v>151</v>
      </c>
      <c r="Q80" s="44">
        <v>16774391.220000001</v>
      </c>
      <c r="R80" s="42">
        <f t="shared" si="2"/>
        <v>829</v>
      </c>
      <c r="S80" s="42">
        <f t="shared" si="2"/>
        <v>39832073.560000002</v>
      </c>
      <c r="T80" s="42">
        <f t="shared" si="10"/>
        <v>1708</v>
      </c>
      <c r="U80" s="42">
        <f t="shared" si="10"/>
        <v>54881209.730000004</v>
      </c>
      <c r="V80" s="16"/>
    </row>
    <row r="81" spans="1:22" s="9" customFormat="1">
      <c r="A81" s="30">
        <v>74</v>
      </c>
      <c r="B81" s="53" t="s">
        <v>304</v>
      </c>
      <c r="C81" s="32" t="s">
        <v>305</v>
      </c>
      <c r="D81" s="43"/>
      <c r="E81" s="43"/>
      <c r="F81" s="43"/>
      <c r="G81" s="43"/>
      <c r="H81" s="43"/>
      <c r="I81" s="43"/>
      <c r="J81" s="43">
        <v>1</v>
      </c>
      <c r="K81" s="43">
        <v>1067.95</v>
      </c>
      <c r="L81" s="43">
        <f t="shared" si="9"/>
        <v>1</v>
      </c>
      <c r="M81" s="43">
        <f t="shared" si="9"/>
        <v>1067.95</v>
      </c>
      <c r="N81" s="43">
        <v>28</v>
      </c>
      <c r="O81" s="43">
        <v>25894195.120000001</v>
      </c>
      <c r="P81" s="43">
        <v>61</v>
      </c>
      <c r="Q81" s="43">
        <v>25845110.949999999</v>
      </c>
      <c r="R81" s="43">
        <f t="shared" si="2"/>
        <v>89</v>
      </c>
      <c r="S81" s="43">
        <f t="shared" si="2"/>
        <v>51739306.07</v>
      </c>
      <c r="T81" s="43">
        <f t="shared" si="10"/>
        <v>90</v>
      </c>
      <c r="U81" s="43">
        <f t="shared" si="10"/>
        <v>51740374.020000003</v>
      </c>
      <c r="V81" s="16"/>
    </row>
    <row r="82" spans="1:22" s="9" customFormat="1">
      <c r="A82" s="33">
        <v>75</v>
      </c>
      <c r="B82" s="54" t="s">
        <v>160</v>
      </c>
      <c r="C82" s="1" t="s">
        <v>161</v>
      </c>
      <c r="D82" s="44">
        <v>22</v>
      </c>
      <c r="E82" s="44">
        <v>782001.3</v>
      </c>
      <c r="F82" s="44">
        <v>702</v>
      </c>
      <c r="G82" s="44">
        <v>18399258.469999999</v>
      </c>
      <c r="H82" s="44">
        <v>188</v>
      </c>
      <c r="I82" s="44">
        <v>1042202.87</v>
      </c>
      <c r="J82" s="44">
        <v>647</v>
      </c>
      <c r="K82" s="44">
        <v>4530219.33</v>
      </c>
      <c r="L82" s="42">
        <f t="shared" si="9"/>
        <v>1559</v>
      </c>
      <c r="M82" s="42">
        <f t="shared" si="9"/>
        <v>24753681.969999999</v>
      </c>
      <c r="N82" s="44">
        <v>629</v>
      </c>
      <c r="O82" s="44">
        <v>21709915.359999999</v>
      </c>
      <c r="P82" s="44">
        <v>85</v>
      </c>
      <c r="Q82" s="44">
        <v>604291.81000000006</v>
      </c>
      <c r="R82" s="42">
        <f t="shared" si="2"/>
        <v>714</v>
      </c>
      <c r="S82" s="42">
        <f t="shared" si="2"/>
        <v>22314207.169999998</v>
      </c>
      <c r="T82" s="42">
        <f t="shared" si="10"/>
        <v>2273</v>
      </c>
      <c r="U82" s="42">
        <f t="shared" si="10"/>
        <v>47067889.140000001</v>
      </c>
      <c r="V82" s="16"/>
    </row>
    <row r="83" spans="1:22" s="9" customFormat="1">
      <c r="A83" s="30">
        <v>76</v>
      </c>
      <c r="B83" s="53" t="s">
        <v>158</v>
      </c>
      <c r="C83" s="32" t="s">
        <v>159</v>
      </c>
      <c r="D83" s="43">
        <v>2</v>
      </c>
      <c r="E83" s="43">
        <v>26090.44</v>
      </c>
      <c r="F83" s="43">
        <v>12</v>
      </c>
      <c r="G83" s="43">
        <v>357159.35</v>
      </c>
      <c r="H83" s="43">
        <v>543</v>
      </c>
      <c r="I83" s="43">
        <v>3259857.05</v>
      </c>
      <c r="J83" s="43">
        <v>1075</v>
      </c>
      <c r="K83" s="43">
        <v>8712327.9000000004</v>
      </c>
      <c r="L83" s="43">
        <f t="shared" si="9"/>
        <v>1632</v>
      </c>
      <c r="M83" s="43">
        <f t="shared" si="9"/>
        <v>12355434.739999998</v>
      </c>
      <c r="N83" s="43">
        <v>1119</v>
      </c>
      <c r="O83" s="43">
        <v>19425291.600000001</v>
      </c>
      <c r="P83" s="43">
        <v>197</v>
      </c>
      <c r="Q83" s="43">
        <v>13789070.560000001</v>
      </c>
      <c r="R83" s="43">
        <f t="shared" si="2"/>
        <v>1316</v>
      </c>
      <c r="S83" s="43">
        <f t="shared" si="2"/>
        <v>33214362.160000004</v>
      </c>
      <c r="T83" s="43">
        <f t="shared" si="10"/>
        <v>2948</v>
      </c>
      <c r="U83" s="43">
        <f t="shared" si="10"/>
        <v>45569796.900000006</v>
      </c>
      <c r="V83" s="16"/>
    </row>
    <row r="84" spans="1:22" s="9" customFormat="1">
      <c r="A84" s="33">
        <v>77</v>
      </c>
      <c r="B84" s="54" t="s">
        <v>136</v>
      </c>
      <c r="C84" s="1" t="s">
        <v>137</v>
      </c>
      <c r="D84" s="44">
        <v>44</v>
      </c>
      <c r="E84" s="44">
        <v>955066.98</v>
      </c>
      <c r="F84" s="44">
        <v>410</v>
      </c>
      <c r="G84" s="44">
        <v>7490999.1900000004</v>
      </c>
      <c r="H84" s="44">
        <v>414</v>
      </c>
      <c r="I84" s="44">
        <v>6018808.75</v>
      </c>
      <c r="J84" s="44">
        <v>982</v>
      </c>
      <c r="K84" s="44">
        <v>8776616.8300000001</v>
      </c>
      <c r="L84" s="42">
        <f t="shared" si="9"/>
        <v>1850</v>
      </c>
      <c r="M84" s="42">
        <f t="shared" si="9"/>
        <v>23241491.75</v>
      </c>
      <c r="N84" s="44">
        <v>558</v>
      </c>
      <c r="O84" s="44">
        <v>12677453.939999999</v>
      </c>
      <c r="P84" s="44">
        <v>181</v>
      </c>
      <c r="Q84" s="44">
        <v>3385975.87</v>
      </c>
      <c r="R84" s="42">
        <f t="shared" si="2"/>
        <v>739</v>
      </c>
      <c r="S84" s="42">
        <f t="shared" si="2"/>
        <v>16063429.809999999</v>
      </c>
      <c r="T84" s="42">
        <f t="shared" si="10"/>
        <v>2589</v>
      </c>
      <c r="U84" s="42">
        <f t="shared" si="10"/>
        <v>39304921.560000002</v>
      </c>
      <c r="V84" s="16"/>
    </row>
    <row r="85" spans="1:22" s="9" customFormat="1">
      <c r="A85" s="30">
        <v>78</v>
      </c>
      <c r="B85" s="53" t="s">
        <v>183</v>
      </c>
      <c r="C85" s="32" t="s">
        <v>184</v>
      </c>
      <c r="D85" s="43">
        <v>106</v>
      </c>
      <c r="E85" s="43">
        <v>5361458.1500000004</v>
      </c>
      <c r="F85" s="43">
        <v>260</v>
      </c>
      <c r="G85" s="43">
        <v>5977983.5999999996</v>
      </c>
      <c r="H85" s="43">
        <v>517</v>
      </c>
      <c r="I85" s="43">
        <v>2555601.33</v>
      </c>
      <c r="J85" s="43">
        <v>1296</v>
      </c>
      <c r="K85" s="43">
        <v>8902285.1099999994</v>
      </c>
      <c r="L85" s="43">
        <f t="shared" si="9"/>
        <v>2179</v>
      </c>
      <c r="M85" s="43">
        <f t="shared" si="9"/>
        <v>22797328.189999998</v>
      </c>
      <c r="N85" s="43">
        <v>884</v>
      </c>
      <c r="O85" s="43">
        <v>11014996.43</v>
      </c>
      <c r="P85" s="43">
        <v>89</v>
      </c>
      <c r="Q85" s="43">
        <v>4119407.96</v>
      </c>
      <c r="R85" s="43">
        <f t="shared" si="2"/>
        <v>973</v>
      </c>
      <c r="S85" s="43">
        <f t="shared" si="2"/>
        <v>15134404.390000001</v>
      </c>
      <c r="T85" s="43">
        <f t="shared" si="10"/>
        <v>3152</v>
      </c>
      <c r="U85" s="43">
        <f t="shared" si="10"/>
        <v>37931732.579999998</v>
      </c>
      <c r="V85" s="16"/>
    </row>
    <row r="86" spans="1:22" s="9" customFormat="1">
      <c r="A86" s="33">
        <v>79</v>
      </c>
      <c r="B86" s="54" t="s">
        <v>122</v>
      </c>
      <c r="C86" s="1" t="s">
        <v>123</v>
      </c>
      <c r="D86" s="44">
        <v>107</v>
      </c>
      <c r="E86" s="44">
        <v>21211656.309999999</v>
      </c>
      <c r="F86" s="44">
        <v>47</v>
      </c>
      <c r="G86" s="44">
        <v>2639245.21</v>
      </c>
      <c r="H86" s="44">
        <v>12</v>
      </c>
      <c r="I86" s="44">
        <v>648811.81999999995</v>
      </c>
      <c r="J86" s="44">
        <v>53</v>
      </c>
      <c r="K86" s="44">
        <v>1231721.5900000001</v>
      </c>
      <c r="L86" s="42">
        <f t="shared" si="9"/>
        <v>219</v>
      </c>
      <c r="M86" s="42">
        <f t="shared" si="9"/>
        <v>25731434.93</v>
      </c>
      <c r="N86" s="44">
        <v>5</v>
      </c>
      <c r="O86" s="44">
        <v>96784.8</v>
      </c>
      <c r="P86" s="44">
        <v>6</v>
      </c>
      <c r="Q86" s="44">
        <v>12060800.52</v>
      </c>
      <c r="R86" s="42">
        <f t="shared" si="2"/>
        <v>11</v>
      </c>
      <c r="S86" s="42">
        <f t="shared" si="2"/>
        <v>12157585.32</v>
      </c>
      <c r="T86" s="42">
        <f t="shared" si="10"/>
        <v>230</v>
      </c>
      <c r="U86" s="42">
        <f t="shared" si="10"/>
        <v>37889020.25</v>
      </c>
      <c r="V86" s="16"/>
    </row>
    <row r="87" spans="1:22" s="9" customFormat="1">
      <c r="A87" s="30">
        <v>80</v>
      </c>
      <c r="B87" s="53" t="s">
        <v>144</v>
      </c>
      <c r="C87" s="32" t="s">
        <v>145</v>
      </c>
      <c r="D87" s="43">
        <v>24</v>
      </c>
      <c r="E87" s="43">
        <v>529260.29</v>
      </c>
      <c r="F87" s="43">
        <v>478</v>
      </c>
      <c r="G87" s="43">
        <v>10360728.789999999</v>
      </c>
      <c r="H87" s="43">
        <v>281</v>
      </c>
      <c r="I87" s="43">
        <v>2298730.2599999998</v>
      </c>
      <c r="J87" s="43">
        <v>761</v>
      </c>
      <c r="K87" s="43">
        <v>5588988.04</v>
      </c>
      <c r="L87" s="43">
        <f t="shared" si="9"/>
        <v>1544</v>
      </c>
      <c r="M87" s="43">
        <f t="shared" si="9"/>
        <v>18777707.379999999</v>
      </c>
      <c r="N87" s="43">
        <v>950</v>
      </c>
      <c r="O87" s="43">
        <v>15268448.380000001</v>
      </c>
      <c r="P87" s="43">
        <v>143</v>
      </c>
      <c r="Q87" s="43">
        <v>2100189.8199999998</v>
      </c>
      <c r="R87" s="43">
        <f t="shared" si="2"/>
        <v>1093</v>
      </c>
      <c r="S87" s="43">
        <f t="shared" si="2"/>
        <v>17368638.199999999</v>
      </c>
      <c r="T87" s="43">
        <f t="shared" si="10"/>
        <v>2637</v>
      </c>
      <c r="U87" s="43">
        <f t="shared" si="10"/>
        <v>36146345.579999998</v>
      </c>
      <c r="V87" s="16"/>
    </row>
    <row r="88" spans="1:22" s="9" customFormat="1">
      <c r="A88" s="33">
        <v>81</v>
      </c>
      <c r="B88" s="23" t="s">
        <v>327</v>
      </c>
      <c r="C88" s="1" t="s">
        <v>328</v>
      </c>
      <c r="D88" s="44">
        <v>8</v>
      </c>
      <c r="E88" s="44">
        <v>123442.91</v>
      </c>
      <c r="F88" s="44">
        <v>11</v>
      </c>
      <c r="G88" s="44">
        <v>331277.01</v>
      </c>
      <c r="H88" s="44">
        <v>15</v>
      </c>
      <c r="I88" s="44">
        <v>3603154.56</v>
      </c>
      <c r="J88" s="44">
        <v>21</v>
      </c>
      <c r="K88" s="44">
        <v>16973062.780000001</v>
      </c>
      <c r="L88" s="42">
        <f t="shared" si="9"/>
        <v>55</v>
      </c>
      <c r="M88" s="42">
        <f t="shared" si="9"/>
        <v>21030937.260000002</v>
      </c>
      <c r="N88" s="44">
        <v>6</v>
      </c>
      <c r="O88" s="44">
        <v>14110110</v>
      </c>
      <c r="P88" s="44"/>
      <c r="Q88" s="44"/>
      <c r="R88" s="42">
        <f t="shared" si="2"/>
        <v>6</v>
      </c>
      <c r="S88" s="42">
        <f t="shared" si="2"/>
        <v>14110110</v>
      </c>
      <c r="T88" s="42">
        <f t="shared" si="10"/>
        <v>61</v>
      </c>
      <c r="U88" s="42">
        <f t="shared" si="10"/>
        <v>35141047.260000005</v>
      </c>
      <c r="V88" s="16"/>
    </row>
    <row r="89" spans="1:22" s="9" customFormat="1">
      <c r="A89" s="30">
        <v>82</v>
      </c>
      <c r="B89" s="31" t="s">
        <v>231</v>
      </c>
      <c r="C89" s="32" t="s">
        <v>232</v>
      </c>
      <c r="D89" s="43"/>
      <c r="E89" s="43"/>
      <c r="F89" s="43">
        <v>1</v>
      </c>
      <c r="G89" s="43">
        <v>23250</v>
      </c>
      <c r="H89" s="43">
        <v>51</v>
      </c>
      <c r="I89" s="43">
        <v>1257805.75</v>
      </c>
      <c r="J89" s="43">
        <v>77</v>
      </c>
      <c r="K89" s="43">
        <v>6935667.9199999999</v>
      </c>
      <c r="L89" s="43">
        <f t="shared" si="9"/>
        <v>129</v>
      </c>
      <c r="M89" s="43">
        <f t="shared" si="9"/>
        <v>8216723.6699999999</v>
      </c>
      <c r="N89" s="43">
        <v>19</v>
      </c>
      <c r="O89" s="43">
        <v>15909513.300000001</v>
      </c>
      <c r="P89" s="43">
        <v>13</v>
      </c>
      <c r="Q89" s="43">
        <v>10378400.5</v>
      </c>
      <c r="R89" s="43">
        <f t="shared" si="2"/>
        <v>32</v>
      </c>
      <c r="S89" s="43">
        <f t="shared" si="2"/>
        <v>26287913.800000001</v>
      </c>
      <c r="T89" s="43">
        <f t="shared" si="10"/>
        <v>161</v>
      </c>
      <c r="U89" s="43">
        <f t="shared" si="10"/>
        <v>34504637.469999999</v>
      </c>
      <c r="V89" s="16"/>
    </row>
    <row r="90" spans="1:22" s="9" customFormat="1">
      <c r="A90" s="33">
        <v>83</v>
      </c>
      <c r="B90" s="54" t="s">
        <v>154</v>
      </c>
      <c r="C90" s="1" t="s">
        <v>155</v>
      </c>
      <c r="D90" s="44">
        <v>12</v>
      </c>
      <c r="E90" s="44">
        <v>4356778.05</v>
      </c>
      <c r="F90" s="44">
        <v>18</v>
      </c>
      <c r="G90" s="44">
        <v>1553474.65</v>
      </c>
      <c r="H90" s="44">
        <v>9</v>
      </c>
      <c r="I90" s="44">
        <v>10771924.109999999</v>
      </c>
      <c r="J90" s="44">
        <v>40</v>
      </c>
      <c r="K90" s="44">
        <v>7990793.6900000004</v>
      </c>
      <c r="L90" s="42">
        <f t="shared" si="9"/>
        <v>79</v>
      </c>
      <c r="M90" s="42">
        <f t="shared" si="9"/>
        <v>24672970.5</v>
      </c>
      <c r="N90" s="44">
        <v>5</v>
      </c>
      <c r="O90" s="44">
        <v>1072818.27</v>
      </c>
      <c r="P90" s="44">
        <v>6</v>
      </c>
      <c r="Q90" s="44">
        <v>6572560.6900000004</v>
      </c>
      <c r="R90" s="42">
        <f t="shared" si="2"/>
        <v>11</v>
      </c>
      <c r="S90" s="42">
        <f t="shared" si="2"/>
        <v>7645378.9600000009</v>
      </c>
      <c r="T90" s="42">
        <f t="shared" si="10"/>
        <v>90</v>
      </c>
      <c r="U90" s="42">
        <f t="shared" si="10"/>
        <v>32318349.460000001</v>
      </c>
      <c r="V90" s="16"/>
    </row>
    <row r="91" spans="1:22" s="9" customFormat="1">
      <c r="A91" s="30">
        <v>84</v>
      </c>
      <c r="B91" s="53" t="s">
        <v>99</v>
      </c>
      <c r="C91" s="32" t="s">
        <v>100</v>
      </c>
      <c r="D91" s="43"/>
      <c r="E91" s="43"/>
      <c r="F91" s="43">
        <v>57</v>
      </c>
      <c r="G91" s="43">
        <v>9102627.7400000002</v>
      </c>
      <c r="H91" s="43">
        <v>82</v>
      </c>
      <c r="I91" s="43">
        <v>2596741.9900000002</v>
      </c>
      <c r="J91" s="43">
        <v>191</v>
      </c>
      <c r="K91" s="43">
        <v>4455990.09</v>
      </c>
      <c r="L91" s="43">
        <f t="shared" si="9"/>
        <v>330</v>
      </c>
      <c r="M91" s="43">
        <f t="shared" si="9"/>
        <v>16155359.82</v>
      </c>
      <c r="N91" s="43">
        <v>60</v>
      </c>
      <c r="O91" s="43">
        <v>13029355.199999999</v>
      </c>
      <c r="P91" s="43">
        <v>13</v>
      </c>
      <c r="Q91" s="43">
        <v>2090000</v>
      </c>
      <c r="R91" s="43">
        <f t="shared" si="2"/>
        <v>73</v>
      </c>
      <c r="S91" s="43">
        <f t="shared" si="2"/>
        <v>15119355.199999999</v>
      </c>
      <c r="T91" s="43">
        <f t="shared" si="10"/>
        <v>403</v>
      </c>
      <c r="U91" s="43">
        <f t="shared" si="10"/>
        <v>31274715.02</v>
      </c>
      <c r="V91" s="16"/>
    </row>
    <row r="92" spans="1:22" s="9" customFormat="1">
      <c r="A92" s="33">
        <v>85</v>
      </c>
      <c r="B92" s="54" t="s">
        <v>169</v>
      </c>
      <c r="C92" s="1" t="s">
        <v>170</v>
      </c>
      <c r="D92" s="44">
        <v>22</v>
      </c>
      <c r="E92" s="44">
        <v>377924.53</v>
      </c>
      <c r="F92" s="44">
        <v>49</v>
      </c>
      <c r="G92" s="44">
        <v>680889.32</v>
      </c>
      <c r="H92" s="44">
        <v>546</v>
      </c>
      <c r="I92" s="44">
        <v>3130020.62</v>
      </c>
      <c r="J92" s="44">
        <v>1583</v>
      </c>
      <c r="K92" s="44">
        <v>13572410.48</v>
      </c>
      <c r="L92" s="42">
        <f t="shared" si="9"/>
        <v>2200</v>
      </c>
      <c r="M92" s="42">
        <f t="shared" si="9"/>
        <v>17761244.950000003</v>
      </c>
      <c r="N92" s="44">
        <v>1435</v>
      </c>
      <c r="O92" s="44">
        <v>10569328.199999999</v>
      </c>
      <c r="P92" s="44">
        <v>9</v>
      </c>
      <c r="Q92" s="44">
        <v>127247.52</v>
      </c>
      <c r="R92" s="42">
        <f t="shared" si="2"/>
        <v>1444</v>
      </c>
      <c r="S92" s="42">
        <f t="shared" si="2"/>
        <v>10696575.719999999</v>
      </c>
      <c r="T92" s="42">
        <f t="shared" si="10"/>
        <v>3644</v>
      </c>
      <c r="U92" s="42">
        <f t="shared" si="10"/>
        <v>28457820.670000002</v>
      </c>
      <c r="V92" s="16"/>
    </row>
    <row r="93" spans="1:22" s="9" customFormat="1">
      <c r="A93" s="30">
        <v>86</v>
      </c>
      <c r="B93" s="53" t="s">
        <v>309</v>
      </c>
      <c r="C93" s="32" t="s">
        <v>326</v>
      </c>
      <c r="D93" s="43"/>
      <c r="E93" s="43"/>
      <c r="F93" s="43"/>
      <c r="G93" s="43"/>
      <c r="H93" s="43">
        <v>462</v>
      </c>
      <c r="I93" s="43">
        <v>1762631.46</v>
      </c>
      <c r="J93" s="43">
        <v>1188</v>
      </c>
      <c r="K93" s="43">
        <v>13889284.529999999</v>
      </c>
      <c r="L93" s="43">
        <f t="shared" ref="L93:M95" si="11">J93+H93+F93+D93</f>
        <v>1650</v>
      </c>
      <c r="M93" s="43">
        <f t="shared" si="11"/>
        <v>15651915.989999998</v>
      </c>
      <c r="N93" s="43">
        <v>1310</v>
      </c>
      <c r="O93" s="43">
        <v>11811372.310000001</v>
      </c>
      <c r="P93" s="43">
        <v>4</v>
      </c>
      <c r="Q93" s="43">
        <v>19676.2</v>
      </c>
      <c r="R93" s="43">
        <f t="shared" si="2"/>
        <v>1314</v>
      </c>
      <c r="S93" s="43">
        <f t="shared" si="2"/>
        <v>11831048.51</v>
      </c>
      <c r="T93" s="43">
        <f t="shared" ref="T93:U95" si="12">R93+L93</f>
        <v>2964</v>
      </c>
      <c r="U93" s="43">
        <f t="shared" si="12"/>
        <v>27482964.5</v>
      </c>
      <c r="V93" s="16"/>
    </row>
    <row r="94" spans="1:22" s="9" customFormat="1">
      <c r="A94" s="33">
        <v>87</v>
      </c>
      <c r="B94" s="54" t="s">
        <v>330</v>
      </c>
      <c r="C94" s="1" t="s">
        <v>331</v>
      </c>
      <c r="D94" s="44"/>
      <c r="E94" s="44"/>
      <c r="F94" s="44">
        <v>3</v>
      </c>
      <c r="G94" s="44">
        <v>32214.37</v>
      </c>
      <c r="H94" s="44">
        <v>61</v>
      </c>
      <c r="I94" s="44">
        <v>5858269.2400000002</v>
      </c>
      <c r="J94" s="44">
        <v>2719</v>
      </c>
      <c r="K94" s="44">
        <v>7311776.5099999998</v>
      </c>
      <c r="L94" s="42">
        <f t="shared" si="11"/>
        <v>2783</v>
      </c>
      <c r="M94" s="42">
        <f t="shared" si="11"/>
        <v>13202260.119999999</v>
      </c>
      <c r="N94" s="44">
        <v>4</v>
      </c>
      <c r="O94" s="44">
        <v>10307200</v>
      </c>
      <c r="P94" s="44">
        <v>1</v>
      </c>
      <c r="Q94" s="44">
        <v>3623466</v>
      </c>
      <c r="R94" s="42">
        <f t="shared" si="2"/>
        <v>5</v>
      </c>
      <c r="S94" s="42">
        <f t="shared" si="2"/>
        <v>13930666</v>
      </c>
      <c r="T94" s="42">
        <f t="shared" si="12"/>
        <v>2788</v>
      </c>
      <c r="U94" s="42">
        <f t="shared" si="12"/>
        <v>27132926.119999997</v>
      </c>
      <c r="V94" s="16"/>
    </row>
    <row r="95" spans="1:22" s="9" customFormat="1">
      <c r="A95" s="30">
        <v>88</v>
      </c>
      <c r="B95" s="53" t="s">
        <v>173</v>
      </c>
      <c r="C95" s="32" t="s">
        <v>174</v>
      </c>
      <c r="D95" s="43">
        <v>42</v>
      </c>
      <c r="E95" s="43">
        <v>739848.84</v>
      </c>
      <c r="F95" s="43">
        <v>354</v>
      </c>
      <c r="G95" s="43">
        <v>6343529.0428999998</v>
      </c>
      <c r="H95" s="43">
        <v>439</v>
      </c>
      <c r="I95" s="43">
        <v>1817691.94</v>
      </c>
      <c r="J95" s="43">
        <v>1341</v>
      </c>
      <c r="K95" s="43">
        <v>6548325.1500000004</v>
      </c>
      <c r="L95" s="43">
        <f t="shared" si="11"/>
        <v>2176</v>
      </c>
      <c r="M95" s="43">
        <f t="shared" si="11"/>
        <v>15449394.972899999</v>
      </c>
      <c r="N95" s="43">
        <v>880</v>
      </c>
      <c r="O95" s="43">
        <v>10651821.279999999</v>
      </c>
      <c r="P95" s="43">
        <v>20</v>
      </c>
      <c r="Q95" s="43">
        <v>318709.59999999998</v>
      </c>
      <c r="R95" s="43">
        <f t="shared" si="2"/>
        <v>900</v>
      </c>
      <c r="S95" s="43">
        <f t="shared" si="2"/>
        <v>10970530.879999999</v>
      </c>
      <c r="T95" s="43">
        <f t="shared" si="12"/>
        <v>3076</v>
      </c>
      <c r="U95" s="43">
        <f t="shared" si="12"/>
        <v>26419925.852899998</v>
      </c>
      <c r="V95" s="16"/>
    </row>
    <row r="96" spans="1:22" s="9" customFormat="1">
      <c r="A96" s="33">
        <v>89</v>
      </c>
      <c r="B96" s="54" t="s">
        <v>269</v>
      </c>
      <c r="C96" s="1" t="s">
        <v>270</v>
      </c>
      <c r="D96" s="44"/>
      <c r="E96" s="44"/>
      <c r="F96" s="44"/>
      <c r="G96" s="44"/>
      <c r="H96" s="44">
        <v>1494</v>
      </c>
      <c r="I96" s="44">
        <v>474070.76</v>
      </c>
      <c r="J96" s="44">
        <v>1469</v>
      </c>
      <c r="K96" s="44">
        <v>1787354.36</v>
      </c>
      <c r="L96" s="42">
        <f>J96+H96+F96+D96</f>
        <v>2963</v>
      </c>
      <c r="M96" s="42">
        <f>K96+I96+G96+E96</f>
        <v>2261425.12</v>
      </c>
      <c r="N96" s="44">
        <v>82</v>
      </c>
      <c r="O96" s="44">
        <v>11862361.130000001</v>
      </c>
      <c r="P96" s="44">
        <v>45</v>
      </c>
      <c r="Q96" s="44">
        <v>10582291.6</v>
      </c>
      <c r="R96" s="42">
        <f t="shared" si="2"/>
        <v>127</v>
      </c>
      <c r="S96" s="42">
        <f t="shared" si="2"/>
        <v>22444652.73</v>
      </c>
      <c r="T96" s="42">
        <f>R96+L96</f>
        <v>3090</v>
      </c>
      <c r="U96" s="42">
        <f>S96+M96</f>
        <v>24706077.850000001</v>
      </c>
      <c r="V96" s="16"/>
    </row>
    <row r="97" spans="1:22" s="9" customFormat="1">
      <c r="A97" s="30">
        <v>90</v>
      </c>
      <c r="B97" s="53" t="s">
        <v>287</v>
      </c>
      <c r="C97" s="32" t="s">
        <v>288</v>
      </c>
      <c r="D97" s="43">
        <v>1</v>
      </c>
      <c r="E97" s="43">
        <v>11514.72</v>
      </c>
      <c r="F97" s="43">
        <v>10</v>
      </c>
      <c r="G97" s="43">
        <v>92804.09</v>
      </c>
      <c r="H97" s="43">
        <v>149</v>
      </c>
      <c r="I97" s="43">
        <v>314190.90999999997</v>
      </c>
      <c r="J97" s="43">
        <v>800</v>
      </c>
      <c r="K97" s="43">
        <v>11718468.67</v>
      </c>
      <c r="L97" s="43">
        <f t="shared" ref="L97:M112" si="13">J97+H97+F97+D97</f>
        <v>960</v>
      </c>
      <c r="M97" s="43">
        <f t="shared" si="13"/>
        <v>12136978.390000001</v>
      </c>
      <c r="N97" s="43">
        <v>1330</v>
      </c>
      <c r="O97" s="43">
        <v>11507745.15</v>
      </c>
      <c r="P97" s="43">
        <v>4</v>
      </c>
      <c r="Q97" s="43">
        <v>13917.74</v>
      </c>
      <c r="R97" s="43">
        <f t="shared" si="2"/>
        <v>1334</v>
      </c>
      <c r="S97" s="43">
        <f t="shared" si="2"/>
        <v>11521662.890000001</v>
      </c>
      <c r="T97" s="43">
        <f t="shared" ref="T97:U112" si="14">R97+L97</f>
        <v>2294</v>
      </c>
      <c r="U97" s="43">
        <f t="shared" si="14"/>
        <v>23658641.280000001</v>
      </c>
      <c r="V97" s="16"/>
    </row>
    <row r="98" spans="1:22" s="9" customFormat="1">
      <c r="A98" s="33">
        <v>91</v>
      </c>
      <c r="B98" s="23" t="s">
        <v>189</v>
      </c>
      <c r="C98" s="1" t="s">
        <v>190</v>
      </c>
      <c r="D98" s="44">
        <v>27</v>
      </c>
      <c r="E98" s="44">
        <v>527062.15</v>
      </c>
      <c r="F98" s="44">
        <v>111</v>
      </c>
      <c r="G98" s="44">
        <v>2147822.4700000002</v>
      </c>
      <c r="H98" s="44">
        <v>316</v>
      </c>
      <c r="I98" s="44">
        <v>3744787.13</v>
      </c>
      <c r="J98" s="44">
        <v>709</v>
      </c>
      <c r="K98" s="44">
        <v>7074283.0300000003</v>
      </c>
      <c r="L98" s="42">
        <f t="shared" si="13"/>
        <v>1163</v>
      </c>
      <c r="M98" s="42">
        <f t="shared" si="13"/>
        <v>13493954.780000001</v>
      </c>
      <c r="N98" s="44">
        <v>714</v>
      </c>
      <c r="O98" s="44">
        <v>7197951.8300000001</v>
      </c>
      <c r="P98" s="44">
        <v>59</v>
      </c>
      <c r="Q98" s="44">
        <v>2238932.35</v>
      </c>
      <c r="R98" s="42">
        <f t="shared" si="2"/>
        <v>773</v>
      </c>
      <c r="S98" s="42">
        <f t="shared" si="2"/>
        <v>9436884.1799999997</v>
      </c>
      <c r="T98" s="42">
        <f t="shared" si="14"/>
        <v>1936</v>
      </c>
      <c r="U98" s="42">
        <f t="shared" si="14"/>
        <v>22930838.960000001</v>
      </c>
      <c r="V98" s="16"/>
    </row>
    <row r="99" spans="1:22" s="9" customFormat="1">
      <c r="A99" s="30">
        <v>92</v>
      </c>
      <c r="B99" s="31" t="s">
        <v>209</v>
      </c>
      <c r="C99" s="32" t="s">
        <v>210</v>
      </c>
      <c r="D99" s="43"/>
      <c r="E99" s="43"/>
      <c r="F99" s="43"/>
      <c r="G99" s="43"/>
      <c r="H99" s="43">
        <v>102</v>
      </c>
      <c r="I99" s="43">
        <v>1448097.65</v>
      </c>
      <c r="J99" s="43">
        <v>528</v>
      </c>
      <c r="K99" s="43">
        <v>8753075.4700000007</v>
      </c>
      <c r="L99" s="43">
        <f t="shared" si="13"/>
        <v>630</v>
      </c>
      <c r="M99" s="43">
        <f t="shared" si="13"/>
        <v>10201173.120000001</v>
      </c>
      <c r="N99" s="43">
        <v>491</v>
      </c>
      <c r="O99" s="43">
        <v>8742509.3499999996</v>
      </c>
      <c r="P99" s="43">
        <v>99</v>
      </c>
      <c r="Q99" s="43">
        <v>1456810.94</v>
      </c>
      <c r="R99" s="43">
        <f t="shared" si="2"/>
        <v>590</v>
      </c>
      <c r="S99" s="43">
        <f t="shared" si="2"/>
        <v>10199320.289999999</v>
      </c>
      <c r="T99" s="43">
        <f t="shared" si="14"/>
        <v>1220</v>
      </c>
      <c r="U99" s="43">
        <f t="shared" si="14"/>
        <v>20400493.41</v>
      </c>
      <c r="V99" s="16"/>
    </row>
    <row r="100" spans="1:22" s="9" customFormat="1">
      <c r="A100" s="33">
        <v>93</v>
      </c>
      <c r="B100" s="54" t="s">
        <v>225</v>
      </c>
      <c r="C100" s="1" t="s">
        <v>307</v>
      </c>
      <c r="D100" s="44">
        <v>13</v>
      </c>
      <c r="E100" s="44">
        <v>188118.26</v>
      </c>
      <c r="F100" s="44">
        <v>22</v>
      </c>
      <c r="G100" s="44">
        <v>434326.81</v>
      </c>
      <c r="H100" s="44">
        <v>2900</v>
      </c>
      <c r="I100" s="44">
        <v>5176758.1500000004</v>
      </c>
      <c r="J100" s="44">
        <v>697</v>
      </c>
      <c r="K100" s="44">
        <v>6144719.5</v>
      </c>
      <c r="L100" s="42">
        <f t="shared" si="13"/>
        <v>3632</v>
      </c>
      <c r="M100" s="42">
        <f t="shared" si="13"/>
        <v>11943922.720000001</v>
      </c>
      <c r="N100" s="44">
        <v>148</v>
      </c>
      <c r="O100" s="44">
        <v>4744635.9400000004</v>
      </c>
      <c r="P100" s="44">
        <v>133</v>
      </c>
      <c r="Q100" s="44">
        <v>3629105.69</v>
      </c>
      <c r="R100" s="42">
        <f t="shared" si="2"/>
        <v>281</v>
      </c>
      <c r="S100" s="42">
        <f t="shared" si="2"/>
        <v>8373741.6300000008</v>
      </c>
      <c r="T100" s="42">
        <f t="shared" si="14"/>
        <v>3913</v>
      </c>
      <c r="U100" s="42">
        <f t="shared" si="14"/>
        <v>20317664.350000001</v>
      </c>
      <c r="V100" s="16"/>
    </row>
    <row r="101" spans="1:22" s="9" customFormat="1">
      <c r="A101" s="30">
        <v>94</v>
      </c>
      <c r="B101" s="53" t="s">
        <v>336</v>
      </c>
      <c r="C101" s="32" t="s">
        <v>337</v>
      </c>
      <c r="D101" s="43"/>
      <c r="E101" s="43"/>
      <c r="F101" s="43"/>
      <c r="G101" s="43"/>
      <c r="H101" s="43">
        <v>1</v>
      </c>
      <c r="I101" s="43">
        <v>11.57</v>
      </c>
      <c r="J101" s="43">
        <v>18</v>
      </c>
      <c r="K101" s="43">
        <v>10145052.609999999</v>
      </c>
      <c r="L101" s="43">
        <f t="shared" si="13"/>
        <v>19</v>
      </c>
      <c r="M101" s="43">
        <f t="shared" si="13"/>
        <v>10145064.18</v>
      </c>
      <c r="N101" s="43">
        <v>7</v>
      </c>
      <c r="O101" s="43">
        <v>10080000</v>
      </c>
      <c r="P101" s="43"/>
      <c r="Q101" s="43"/>
      <c r="R101" s="43">
        <f t="shared" si="2"/>
        <v>7</v>
      </c>
      <c r="S101" s="43">
        <f t="shared" si="2"/>
        <v>10080000</v>
      </c>
      <c r="T101" s="43">
        <f t="shared" si="14"/>
        <v>26</v>
      </c>
      <c r="U101" s="43">
        <f t="shared" si="14"/>
        <v>20225064.18</v>
      </c>
      <c r="V101" s="16"/>
    </row>
    <row r="102" spans="1:22" s="9" customFormat="1">
      <c r="A102" s="33">
        <v>95</v>
      </c>
      <c r="B102" s="54" t="s">
        <v>162</v>
      </c>
      <c r="C102" s="1" t="s">
        <v>163</v>
      </c>
      <c r="D102" s="44">
        <v>267</v>
      </c>
      <c r="E102" s="44">
        <v>7139315.8600000003</v>
      </c>
      <c r="F102" s="44">
        <v>76</v>
      </c>
      <c r="G102" s="44">
        <v>2561864.3199999998</v>
      </c>
      <c r="H102" s="44">
        <v>59</v>
      </c>
      <c r="I102" s="44">
        <v>183794.53</v>
      </c>
      <c r="J102" s="44">
        <v>183</v>
      </c>
      <c r="K102" s="44">
        <v>1032876.23</v>
      </c>
      <c r="L102" s="42">
        <f t="shared" si="13"/>
        <v>585</v>
      </c>
      <c r="M102" s="42">
        <f t="shared" si="13"/>
        <v>10917850.940000001</v>
      </c>
      <c r="N102" s="44">
        <v>14</v>
      </c>
      <c r="O102" s="44">
        <v>1861126.08</v>
      </c>
      <c r="P102" s="44">
        <v>27</v>
      </c>
      <c r="Q102" s="44">
        <v>5456716.96</v>
      </c>
      <c r="R102" s="42">
        <f t="shared" ref="R102:S118" si="15">N102+P102</f>
        <v>41</v>
      </c>
      <c r="S102" s="42">
        <f t="shared" si="15"/>
        <v>7317843.04</v>
      </c>
      <c r="T102" s="42">
        <f t="shared" si="14"/>
        <v>626</v>
      </c>
      <c r="U102" s="42">
        <f t="shared" si="14"/>
        <v>18235693.98</v>
      </c>
      <c r="V102" s="16"/>
    </row>
    <row r="103" spans="1:22" s="9" customFormat="1">
      <c r="A103" s="30">
        <v>96</v>
      </c>
      <c r="B103" s="53" t="s">
        <v>205</v>
      </c>
      <c r="C103" s="32" t="s">
        <v>206</v>
      </c>
      <c r="D103" s="43">
        <v>4</v>
      </c>
      <c r="E103" s="43">
        <v>33334</v>
      </c>
      <c r="F103" s="43">
        <v>46</v>
      </c>
      <c r="G103" s="43">
        <v>797222.67</v>
      </c>
      <c r="H103" s="43">
        <v>242</v>
      </c>
      <c r="I103" s="43">
        <v>457055.18</v>
      </c>
      <c r="J103" s="43">
        <v>565</v>
      </c>
      <c r="K103" s="43">
        <v>1886897.93</v>
      </c>
      <c r="L103" s="43">
        <f t="shared" si="13"/>
        <v>857</v>
      </c>
      <c r="M103" s="43">
        <f t="shared" si="13"/>
        <v>3174509.78</v>
      </c>
      <c r="N103" s="43">
        <v>252</v>
      </c>
      <c r="O103" s="43">
        <v>8566629.6300000008</v>
      </c>
      <c r="P103" s="43">
        <v>52</v>
      </c>
      <c r="Q103" s="43">
        <v>6376929.1799999997</v>
      </c>
      <c r="R103" s="43">
        <f t="shared" si="15"/>
        <v>304</v>
      </c>
      <c r="S103" s="43">
        <f t="shared" si="15"/>
        <v>14943558.810000001</v>
      </c>
      <c r="T103" s="43">
        <f t="shared" si="14"/>
        <v>1161</v>
      </c>
      <c r="U103" s="43">
        <f t="shared" si="14"/>
        <v>18118068.59</v>
      </c>
      <c r="V103" s="16"/>
    </row>
    <row r="104" spans="1:22" s="9" customFormat="1">
      <c r="A104" s="33">
        <v>97</v>
      </c>
      <c r="B104" s="54" t="s">
        <v>302</v>
      </c>
      <c r="C104" s="1" t="s">
        <v>303</v>
      </c>
      <c r="D104" s="44"/>
      <c r="E104" s="44"/>
      <c r="F104" s="44">
        <v>28</v>
      </c>
      <c r="G104" s="44">
        <v>390854.73</v>
      </c>
      <c r="H104" s="44">
        <v>102</v>
      </c>
      <c r="I104" s="44">
        <v>627740.34</v>
      </c>
      <c r="J104" s="44">
        <v>180</v>
      </c>
      <c r="K104" s="44">
        <v>4903245.63</v>
      </c>
      <c r="L104" s="42">
        <f t="shared" si="13"/>
        <v>310</v>
      </c>
      <c r="M104" s="42">
        <f t="shared" si="13"/>
        <v>5921840.6999999993</v>
      </c>
      <c r="N104" s="44">
        <v>438</v>
      </c>
      <c r="O104" s="44">
        <v>7614134.9000000004</v>
      </c>
      <c r="P104" s="44">
        <v>42</v>
      </c>
      <c r="Q104" s="44">
        <v>2946590</v>
      </c>
      <c r="R104" s="42">
        <f t="shared" si="15"/>
        <v>480</v>
      </c>
      <c r="S104" s="42">
        <f t="shared" si="15"/>
        <v>10560724.9</v>
      </c>
      <c r="T104" s="42">
        <f t="shared" si="14"/>
        <v>790</v>
      </c>
      <c r="U104" s="42">
        <f t="shared" si="14"/>
        <v>16482565.6</v>
      </c>
      <c r="V104" s="16"/>
    </row>
    <row r="105" spans="1:22" s="9" customFormat="1">
      <c r="A105" s="30">
        <v>98</v>
      </c>
      <c r="B105" s="53" t="s">
        <v>203</v>
      </c>
      <c r="C105" s="32" t="s">
        <v>204</v>
      </c>
      <c r="D105" s="43">
        <v>33</v>
      </c>
      <c r="E105" s="43">
        <v>2544529.5299999998</v>
      </c>
      <c r="F105" s="43">
        <v>2</v>
      </c>
      <c r="G105" s="43">
        <v>80043.27</v>
      </c>
      <c r="H105" s="43">
        <v>16</v>
      </c>
      <c r="I105" s="43">
        <v>5275013.1399999997</v>
      </c>
      <c r="J105" s="43">
        <v>191</v>
      </c>
      <c r="K105" s="43">
        <v>418312.85</v>
      </c>
      <c r="L105" s="43">
        <f t="shared" si="13"/>
        <v>242</v>
      </c>
      <c r="M105" s="43">
        <f t="shared" si="13"/>
        <v>8317898.7899999991</v>
      </c>
      <c r="N105" s="43">
        <v>4</v>
      </c>
      <c r="O105" s="43">
        <v>555020</v>
      </c>
      <c r="P105" s="43">
        <v>18</v>
      </c>
      <c r="Q105" s="43">
        <v>7551486</v>
      </c>
      <c r="R105" s="43">
        <f t="shared" si="15"/>
        <v>22</v>
      </c>
      <c r="S105" s="43">
        <f t="shared" si="15"/>
        <v>8106506</v>
      </c>
      <c r="T105" s="43">
        <f t="shared" si="14"/>
        <v>264</v>
      </c>
      <c r="U105" s="43">
        <f t="shared" si="14"/>
        <v>16424404.789999999</v>
      </c>
      <c r="V105" s="16"/>
    </row>
    <row r="106" spans="1:22" s="9" customFormat="1">
      <c r="A106" s="33">
        <v>99</v>
      </c>
      <c r="B106" s="54" t="s">
        <v>181</v>
      </c>
      <c r="C106" s="1" t="s">
        <v>182</v>
      </c>
      <c r="D106" s="44"/>
      <c r="E106" s="44"/>
      <c r="F106" s="44"/>
      <c r="G106" s="44"/>
      <c r="H106" s="44">
        <v>214</v>
      </c>
      <c r="I106" s="44">
        <v>1253022.6399999999</v>
      </c>
      <c r="J106" s="44">
        <v>509</v>
      </c>
      <c r="K106" s="44">
        <v>4213696.08</v>
      </c>
      <c r="L106" s="42">
        <f t="shared" si="13"/>
        <v>723</v>
      </c>
      <c r="M106" s="42">
        <f t="shared" si="13"/>
        <v>5466718.7199999997</v>
      </c>
      <c r="N106" s="44">
        <v>530</v>
      </c>
      <c r="O106" s="44">
        <v>6941444.0700000003</v>
      </c>
      <c r="P106" s="44">
        <v>67</v>
      </c>
      <c r="Q106" s="44">
        <v>3988231.35</v>
      </c>
      <c r="R106" s="42">
        <f t="shared" si="15"/>
        <v>597</v>
      </c>
      <c r="S106" s="42">
        <f t="shared" si="15"/>
        <v>10929675.42</v>
      </c>
      <c r="T106" s="42">
        <f t="shared" si="14"/>
        <v>1320</v>
      </c>
      <c r="U106" s="42">
        <f t="shared" si="14"/>
        <v>16396394.140000001</v>
      </c>
      <c r="V106" s="16"/>
    </row>
    <row r="107" spans="1:22" s="9" customFormat="1">
      <c r="A107" s="30">
        <v>100</v>
      </c>
      <c r="B107" s="53" t="s">
        <v>187</v>
      </c>
      <c r="C107" s="32" t="s">
        <v>188</v>
      </c>
      <c r="D107" s="43">
        <v>2</v>
      </c>
      <c r="E107" s="43">
        <v>21664.47</v>
      </c>
      <c r="F107" s="43">
        <v>22</v>
      </c>
      <c r="G107" s="43">
        <v>595830.09</v>
      </c>
      <c r="H107" s="43">
        <v>1508</v>
      </c>
      <c r="I107" s="43">
        <v>2486237.62</v>
      </c>
      <c r="J107" s="43">
        <v>1959</v>
      </c>
      <c r="K107" s="43">
        <v>6821220.8899999997</v>
      </c>
      <c r="L107" s="43">
        <f t="shared" si="13"/>
        <v>3491</v>
      </c>
      <c r="M107" s="43">
        <f t="shared" si="13"/>
        <v>9924953.0700000003</v>
      </c>
      <c r="N107" s="43">
        <v>608</v>
      </c>
      <c r="O107" s="43">
        <v>5527510.8600000003</v>
      </c>
      <c r="P107" s="43">
        <v>16</v>
      </c>
      <c r="Q107" s="43">
        <v>596876.55000000005</v>
      </c>
      <c r="R107" s="43">
        <f t="shared" si="15"/>
        <v>624</v>
      </c>
      <c r="S107" s="43">
        <f t="shared" si="15"/>
        <v>6124387.4100000001</v>
      </c>
      <c r="T107" s="43">
        <f t="shared" si="14"/>
        <v>4115</v>
      </c>
      <c r="U107" s="43">
        <f t="shared" si="14"/>
        <v>16049340.48</v>
      </c>
      <c r="V107" s="16"/>
    </row>
    <row r="108" spans="1:22" s="9" customFormat="1">
      <c r="A108" s="33">
        <v>101</v>
      </c>
      <c r="B108" s="23" t="s">
        <v>185</v>
      </c>
      <c r="C108" s="1" t="s">
        <v>186</v>
      </c>
      <c r="D108" s="44">
        <v>12</v>
      </c>
      <c r="E108" s="44">
        <v>63642.39</v>
      </c>
      <c r="F108" s="44">
        <v>212</v>
      </c>
      <c r="G108" s="44">
        <v>3957315.65</v>
      </c>
      <c r="H108" s="44">
        <v>151</v>
      </c>
      <c r="I108" s="44">
        <v>1173278.78</v>
      </c>
      <c r="J108" s="44">
        <v>429</v>
      </c>
      <c r="K108" s="44">
        <v>2308605.64</v>
      </c>
      <c r="L108" s="42">
        <f t="shared" si="13"/>
        <v>804</v>
      </c>
      <c r="M108" s="42">
        <f t="shared" si="13"/>
        <v>7502842.46</v>
      </c>
      <c r="N108" s="44">
        <v>291</v>
      </c>
      <c r="O108" s="44">
        <v>6714995.3600000003</v>
      </c>
      <c r="P108" s="44">
        <v>33</v>
      </c>
      <c r="Q108" s="44">
        <v>1686283</v>
      </c>
      <c r="R108" s="42">
        <f t="shared" si="15"/>
        <v>324</v>
      </c>
      <c r="S108" s="42">
        <f t="shared" si="15"/>
        <v>8401278.3599999994</v>
      </c>
      <c r="T108" s="42">
        <f t="shared" si="14"/>
        <v>1128</v>
      </c>
      <c r="U108" s="42">
        <f t="shared" si="14"/>
        <v>15904120.82</v>
      </c>
      <c r="V108" s="16"/>
    </row>
    <row r="109" spans="1:22" s="9" customFormat="1">
      <c r="A109" s="30">
        <v>102</v>
      </c>
      <c r="B109" s="31" t="s">
        <v>230</v>
      </c>
      <c r="C109" s="32" t="s">
        <v>308</v>
      </c>
      <c r="D109" s="43"/>
      <c r="E109" s="43"/>
      <c r="F109" s="43"/>
      <c r="G109" s="43"/>
      <c r="H109" s="43">
        <v>5</v>
      </c>
      <c r="I109" s="43">
        <v>214717.08</v>
      </c>
      <c r="J109" s="43">
        <v>7</v>
      </c>
      <c r="K109" s="43">
        <v>7030545.0300000003</v>
      </c>
      <c r="L109" s="43">
        <f t="shared" si="13"/>
        <v>12</v>
      </c>
      <c r="M109" s="43">
        <f t="shared" si="13"/>
        <v>7245262.1100000003</v>
      </c>
      <c r="N109" s="43">
        <v>2</v>
      </c>
      <c r="O109" s="43">
        <v>7010998</v>
      </c>
      <c r="P109" s="43">
        <v>1</v>
      </c>
      <c r="Q109" s="43">
        <v>200000</v>
      </c>
      <c r="R109" s="43">
        <f t="shared" si="15"/>
        <v>3</v>
      </c>
      <c r="S109" s="43">
        <f t="shared" si="15"/>
        <v>7210998</v>
      </c>
      <c r="T109" s="43">
        <f t="shared" si="14"/>
        <v>15</v>
      </c>
      <c r="U109" s="43">
        <f t="shared" si="14"/>
        <v>14456260.109999999</v>
      </c>
      <c r="V109" s="16"/>
    </row>
    <row r="110" spans="1:22" s="9" customFormat="1">
      <c r="A110" s="33">
        <v>103</v>
      </c>
      <c r="B110" s="54" t="s">
        <v>150</v>
      </c>
      <c r="C110" s="1" t="s">
        <v>151</v>
      </c>
      <c r="D110" s="44">
        <v>13</v>
      </c>
      <c r="E110" s="44">
        <v>3810846.69</v>
      </c>
      <c r="F110" s="44">
        <v>23</v>
      </c>
      <c r="G110" s="44">
        <v>1066794.8999999999</v>
      </c>
      <c r="H110" s="44">
        <v>12</v>
      </c>
      <c r="I110" s="44">
        <v>205444.43</v>
      </c>
      <c r="J110" s="44">
        <v>24</v>
      </c>
      <c r="K110" s="44">
        <v>662967.16</v>
      </c>
      <c r="L110" s="42">
        <f t="shared" si="13"/>
        <v>72</v>
      </c>
      <c r="M110" s="42">
        <f t="shared" si="13"/>
        <v>5746053.1799999997</v>
      </c>
      <c r="N110" s="44">
        <v>17</v>
      </c>
      <c r="O110" s="44">
        <v>3056335.65</v>
      </c>
      <c r="P110" s="44">
        <v>17</v>
      </c>
      <c r="Q110" s="44">
        <v>5317111.2699999996</v>
      </c>
      <c r="R110" s="42">
        <f t="shared" si="15"/>
        <v>34</v>
      </c>
      <c r="S110" s="42">
        <f t="shared" si="15"/>
        <v>8373446.9199999999</v>
      </c>
      <c r="T110" s="42">
        <f t="shared" si="14"/>
        <v>106</v>
      </c>
      <c r="U110" s="42">
        <f t="shared" si="14"/>
        <v>14119500.1</v>
      </c>
      <c r="V110" s="16"/>
    </row>
    <row r="111" spans="1:22" s="9" customFormat="1">
      <c r="A111" s="30">
        <v>104</v>
      </c>
      <c r="B111" s="53" t="s">
        <v>275</v>
      </c>
      <c r="C111" s="32" t="s">
        <v>276</v>
      </c>
      <c r="D111" s="43">
        <v>2</v>
      </c>
      <c r="E111" s="43">
        <v>13647.83</v>
      </c>
      <c r="F111" s="43">
        <v>35</v>
      </c>
      <c r="G111" s="43">
        <v>703045.82</v>
      </c>
      <c r="H111" s="43">
        <v>84</v>
      </c>
      <c r="I111" s="43">
        <v>1069088.74</v>
      </c>
      <c r="J111" s="43">
        <v>607</v>
      </c>
      <c r="K111" s="43">
        <v>4920305.5999999996</v>
      </c>
      <c r="L111" s="43">
        <f t="shared" si="13"/>
        <v>728</v>
      </c>
      <c r="M111" s="43">
        <f t="shared" si="13"/>
        <v>6706087.9900000002</v>
      </c>
      <c r="N111" s="43">
        <v>707</v>
      </c>
      <c r="O111" s="43">
        <v>6022664.1299999999</v>
      </c>
      <c r="P111" s="43">
        <v>58</v>
      </c>
      <c r="Q111" s="43">
        <v>1309996.21</v>
      </c>
      <c r="R111" s="43">
        <f t="shared" si="15"/>
        <v>765</v>
      </c>
      <c r="S111" s="43">
        <f t="shared" si="15"/>
        <v>7332660.3399999999</v>
      </c>
      <c r="T111" s="43">
        <f t="shared" si="14"/>
        <v>1493</v>
      </c>
      <c r="U111" s="43">
        <f t="shared" si="14"/>
        <v>14038748.33</v>
      </c>
      <c r="V111" s="16"/>
    </row>
    <row r="112" spans="1:22" s="9" customFormat="1">
      <c r="A112" s="33">
        <v>105</v>
      </c>
      <c r="B112" s="54" t="s">
        <v>195</v>
      </c>
      <c r="C112" s="1" t="s">
        <v>196</v>
      </c>
      <c r="D112" s="44">
        <v>20</v>
      </c>
      <c r="E112" s="44">
        <v>306207.8</v>
      </c>
      <c r="F112" s="44">
        <v>55</v>
      </c>
      <c r="G112" s="44">
        <v>820238.64</v>
      </c>
      <c r="H112" s="44">
        <v>452</v>
      </c>
      <c r="I112" s="44">
        <v>3229508.33</v>
      </c>
      <c r="J112" s="44">
        <v>567</v>
      </c>
      <c r="K112" s="44">
        <v>4519813.5</v>
      </c>
      <c r="L112" s="42">
        <f t="shared" si="13"/>
        <v>1094</v>
      </c>
      <c r="M112" s="42">
        <f t="shared" si="13"/>
        <v>8875768.2700000014</v>
      </c>
      <c r="N112" s="44">
        <v>423</v>
      </c>
      <c r="O112" s="44">
        <v>3301150.57</v>
      </c>
      <c r="P112" s="44">
        <v>108</v>
      </c>
      <c r="Q112" s="44">
        <v>1528459.27</v>
      </c>
      <c r="R112" s="42">
        <f t="shared" si="15"/>
        <v>531</v>
      </c>
      <c r="S112" s="42">
        <f t="shared" si="15"/>
        <v>4829609.84</v>
      </c>
      <c r="T112" s="42">
        <f t="shared" si="14"/>
        <v>1625</v>
      </c>
      <c r="U112" s="42">
        <f t="shared" si="14"/>
        <v>13705378.110000001</v>
      </c>
      <c r="V112" s="16"/>
    </row>
    <row r="113" spans="1:22" s="9" customFormat="1">
      <c r="A113" s="30">
        <v>106</v>
      </c>
      <c r="B113" s="53" t="s">
        <v>191</v>
      </c>
      <c r="C113" s="32" t="s">
        <v>192</v>
      </c>
      <c r="D113" s="43">
        <v>4</v>
      </c>
      <c r="E113" s="43">
        <v>48045.8</v>
      </c>
      <c r="F113" s="43">
        <v>10</v>
      </c>
      <c r="G113" s="43">
        <v>220190.44</v>
      </c>
      <c r="H113" s="43">
        <v>524</v>
      </c>
      <c r="I113" s="43">
        <v>2153640.6</v>
      </c>
      <c r="J113" s="43">
        <v>1240</v>
      </c>
      <c r="K113" s="43">
        <v>4275533.8600000003</v>
      </c>
      <c r="L113" s="43">
        <f t="shared" ref="L113:M132" si="16">J113+H113+F113+D113</f>
        <v>1778</v>
      </c>
      <c r="M113" s="43">
        <f t="shared" si="16"/>
        <v>6697410.7000000011</v>
      </c>
      <c r="N113" s="43">
        <v>303</v>
      </c>
      <c r="O113" s="43">
        <v>4652082.83</v>
      </c>
      <c r="P113" s="43">
        <v>51</v>
      </c>
      <c r="Q113" s="43">
        <v>2310498.2400000002</v>
      </c>
      <c r="R113" s="43">
        <f t="shared" si="15"/>
        <v>354</v>
      </c>
      <c r="S113" s="43">
        <f t="shared" si="15"/>
        <v>6962581.0700000003</v>
      </c>
      <c r="T113" s="43">
        <f t="shared" ref="T113:U132" si="17">R113+L113</f>
        <v>2132</v>
      </c>
      <c r="U113" s="43">
        <f t="shared" si="17"/>
        <v>13659991.770000001</v>
      </c>
      <c r="V113" s="16"/>
    </row>
    <row r="114" spans="1:22" s="9" customFormat="1">
      <c r="A114" s="33">
        <v>107</v>
      </c>
      <c r="B114" s="54" t="s">
        <v>201</v>
      </c>
      <c r="C114" s="1" t="s">
        <v>202</v>
      </c>
      <c r="D114" s="44">
        <v>5</v>
      </c>
      <c r="E114" s="44">
        <v>12599.97</v>
      </c>
      <c r="F114" s="44"/>
      <c r="G114" s="44"/>
      <c r="H114" s="44">
        <v>199</v>
      </c>
      <c r="I114" s="44">
        <v>807150.68</v>
      </c>
      <c r="J114" s="44">
        <v>765</v>
      </c>
      <c r="K114" s="44">
        <v>6330469.21</v>
      </c>
      <c r="L114" s="42">
        <f t="shared" si="16"/>
        <v>969</v>
      </c>
      <c r="M114" s="42">
        <f t="shared" si="16"/>
        <v>7150219.8599999994</v>
      </c>
      <c r="N114" s="44">
        <v>390</v>
      </c>
      <c r="O114" s="44">
        <v>5501743.0599999996</v>
      </c>
      <c r="P114" s="44">
        <v>6</v>
      </c>
      <c r="Q114" s="44">
        <v>187851.2</v>
      </c>
      <c r="R114" s="42">
        <f t="shared" si="15"/>
        <v>396</v>
      </c>
      <c r="S114" s="42">
        <f t="shared" si="15"/>
        <v>5689594.2599999998</v>
      </c>
      <c r="T114" s="42">
        <f t="shared" si="17"/>
        <v>1365</v>
      </c>
      <c r="U114" s="42">
        <f t="shared" si="17"/>
        <v>12839814.119999999</v>
      </c>
      <c r="V114" s="16"/>
    </row>
    <row r="115" spans="1:22" s="9" customFormat="1">
      <c r="A115" s="30">
        <v>108</v>
      </c>
      <c r="B115" s="53" t="s">
        <v>197</v>
      </c>
      <c r="C115" s="32" t="s">
        <v>198</v>
      </c>
      <c r="D115" s="43">
        <v>4</v>
      </c>
      <c r="E115" s="43">
        <v>41900</v>
      </c>
      <c r="F115" s="43">
        <v>124</v>
      </c>
      <c r="G115" s="43">
        <v>3944590.56</v>
      </c>
      <c r="H115" s="43">
        <v>67</v>
      </c>
      <c r="I115" s="43">
        <v>651081.18000000005</v>
      </c>
      <c r="J115" s="43">
        <v>317</v>
      </c>
      <c r="K115" s="43">
        <v>1701507.61</v>
      </c>
      <c r="L115" s="43">
        <f t="shared" si="16"/>
        <v>512</v>
      </c>
      <c r="M115" s="43">
        <f t="shared" si="16"/>
        <v>6339079.3499999996</v>
      </c>
      <c r="N115" s="43">
        <v>301</v>
      </c>
      <c r="O115" s="43">
        <v>5509583</v>
      </c>
      <c r="P115" s="43">
        <v>39</v>
      </c>
      <c r="Q115" s="43">
        <v>617271.59</v>
      </c>
      <c r="R115" s="43">
        <f t="shared" si="15"/>
        <v>340</v>
      </c>
      <c r="S115" s="43">
        <f t="shared" si="15"/>
        <v>6126854.5899999999</v>
      </c>
      <c r="T115" s="43">
        <f t="shared" si="17"/>
        <v>852</v>
      </c>
      <c r="U115" s="43">
        <f t="shared" si="17"/>
        <v>12465933.939999999</v>
      </c>
      <c r="V115" s="16"/>
    </row>
    <row r="116" spans="1:22" s="9" customFormat="1">
      <c r="A116" s="33">
        <v>109</v>
      </c>
      <c r="B116" s="54" t="s">
        <v>175</v>
      </c>
      <c r="C116" s="1" t="s">
        <v>176</v>
      </c>
      <c r="D116" s="44">
        <v>4</v>
      </c>
      <c r="E116" s="44">
        <v>74975.39</v>
      </c>
      <c r="F116" s="44">
        <v>5</v>
      </c>
      <c r="G116" s="44">
        <v>93413.46</v>
      </c>
      <c r="H116" s="44">
        <v>15</v>
      </c>
      <c r="I116" s="44">
        <v>672832.8</v>
      </c>
      <c r="J116" s="44">
        <v>62</v>
      </c>
      <c r="K116" s="44">
        <v>5031025.1500000004</v>
      </c>
      <c r="L116" s="42">
        <f t="shared" si="16"/>
        <v>86</v>
      </c>
      <c r="M116" s="42">
        <f t="shared" si="16"/>
        <v>5872246.7999999998</v>
      </c>
      <c r="N116" s="44">
        <v>12</v>
      </c>
      <c r="O116" s="44">
        <v>5371332.9199999999</v>
      </c>
      <c r="P116" s="44">
        <v>4</v>
      </c>
      <c r="Q116" s="44">
        <v>965635</v>
      </c>
      <c r="R116" s="42">
        <f t="shared" si="15"/>
        <v>16</v>
      </c>
      <c r="S116" s="42">
        <f t="shared" si="15"/>
        <v>6336967.9199999999</v>
      </c>
      <c r="T116" s="42">
        <f t="shared" si="17"/>
        <v>102</v>
      </c>
      <c r="U116" s="42">
        <f t="shared" si="17"/>
        <v>12209214.719999999</v>
      </c>
      <c r="V116" s="16"/>
    </row>
    <row r="117" spans="1:22" s="9" customFormat="1">
      <c r="A117" s="30">
        <v>110</v>
      </c>
      <c r="B117" s="53" t="s">
        <v>177</v>
      </c>
      <c r="C117" s="32" t="s">
        <v>178</v>
      </c>
      <c r="D117" s="43">
        <v>1</v>
      </c>
      <c r="E117" s="43">
        <v>5119</v>
      </c>
      <c r="F117" s="43">
        <v>8</v>
      </c>
      <c r="G117" s="43">
        <v>203395.44</v>
      </c>
      <c r="H117" s="43">
        <v>467</v>
      </c>
      <c r="I117" s="43">
        <v>2965981.81</v>
      </c>
      <c r="J117" s="43">
        <v>696</v>
      </c>
      <c r="K117" s="43">
        <v>5299805.3899999997</v>
      </c>
      <c r="L117" s="43">
        <f t="shared" si="16"/>
        <v>1172</v>
      </c>
      <c r="M117" s="43">
        <f t="shared" si="16"/>
        <v>8474301.6399999987</v>
      </c>
      <c r="N117" s="43">
        <v>520</v>
      </c>
      <c r="O117" s="43">
        <v>2876014.17</v>
      </c>
      <c r="P117" s="43">
        <v>4</v>
      </c>
      <c r="Q117" s="43">
        <v>111777.41</v>
      </c>
      <c r="R117" s="43">
        <f t="shared" si="15"/>
        <v>524</v>
      </c>
      <c r="S117" s="43">
        <f t="shared" si="15"/>
        <v>2987791.58</v>
      </c>
      <c r="T117" s="43">
        <f t="shared" si="17"/>
        <v>1696</v>
      </c>
      <c r="U117" s="43">
        <f t="shared" si="17"/>
        <v>11462093.219999999</v>
      </c>
      <c r="V117" s="16"/>
    </row>
    <row r="118" spans="1:22" s="9" customFormat="1">
      <c r="A118" s="33">
        <v>111</v>
      </c>
      <c r="B118" s="23" t="s">
        <v>217</v>
      </c>
      <c r="C118" s="1" t="s">
        <v>218</v>
      </c>
      <c r="D118" s="44">
        <v>10</v>
      </c>
      <c r="E118" s="44">
        <v>158360.64000000001</v>
      </c>
      <c r="F118" s="44">
        <v>16</v>
      </c>
      <c r="G118" s="44">
        <v>514135.86</v>
      </c>
      <c r="H118" s="44">
        <v>396</v>
      </c>
      <c r="I118" s="44">
        <v>2078915.47</v>
      </c>
      <c r="J118" s="44">
        <v>695</v>
      </c>
      <c r="K118" s="44">
        <v>4511665.8</v>
      </c>
      <c r="L118" s="42">
        <f t="shared" si="16"/>
        <v>1117</v>
      </c>
      <c r="M118" s="42">
        <f t="shared" si="16"/>
        <v>7263077.7699999996</v>
      </c>
      <c r="N118" s="44">
        <v>209</v>
      </c>
      <c r="O118" s="44">
        <v>3190192.44</v>
      </c>
      <c r="P118" s="44">
        <v>14</v>
      </c>
      <c r="Q118" s="44">
        <v>358787.68</v>
      </c>
      <c r="R118" s="42">
        <f t="shared" si="15"/>
        <v>223</v>
      </c>
      <c r="S118" s="42">
        <f t="shared" si="15"/>
        <v>3548980.12</v>
      </c>
      <c r="T118" s="42">
        <f t="shared" si="17"/>
        <v>1340</v>
      </c>
      <c r="U118" s="42">
        <f t="shared" si="17"/>
        <v>10812057.890000001</v>
      </c>
      <c r="V118" s="16"/>
    </row>
    <row r="119" spans="1:22" s="9" customFormat="1">
      <c r="A119" s="30">
        <v>112</v>
      </c>
      <c r="B119" s="31" t="s">
        <v>226</v>
      </c>
      <c r="C119" s="32" t="s">
        <v>227</v>
      </c>
      <c r="D119" s="43"/>
      <c r="E119" s="43"/>
      <c r="F119" s="43"/>
      <c r="G119" s="43"/>
      <c r="H119" s="43">
        <v>80</v>
      </c>
      <c r="I119" s="43">
        <v>248102.84</v>
      </c>
      <c r="J119" s="43">
        <v>304</v>
      </c>
      <c r="K119" s="43">
        <v>4714583.6500000004</v>
      </c>
      <c r="L119" s="43">
        <f t="shared" si="16"/>
        <v>384</v>
      </c>
      <c r="M119" s="43">
        <f t="shared" si="16"/>
        <v>4962686.49</v>
      </c>
      <c r="N119" s="43">
        <v>846</v>
      </c>
      <c r="O119" s="43">
        <v>4429125.72</v>
      </c>
      <c r="P119" s="43">
        <v>2</v>
      </c>
      <c r="Q119" s="43">
        <v>11113.4</v>
      </c>
      <c r="R119" s="43">
        <f t="shared" ref="R119:S134" si="18">N119+P119</f>
        <v>848</v>
      </c>
      <c r="S119" s="43">
        <f t="shared" si="18"/>
        <v>4440239.12</v>
      </c>
      <c r="T119" s="43">
        <f t="shared" si="17"/>
        <v>1232</v>
      </c>
      <c r="U119" s="43">
        <f t="shared" si="17"/>
        <v>9402925.6099999994</v>
      </c>
      <c r="V119" s="16"/>
    </row>
    <row r="120" spans="1:22" s="9" customFormat="1">
      <c r="A120" s="33">
        <v>113</v>
      </c>
      <c r="B120" s="54" t="s">
        <v>247</v>
      </c>
      <c r="C120" s="1" t="s">
        <v>248</v>
      </c>
      <c r="D120" s="44"/>
      <c r="E120" s="44"/>
      <c r="F120" s="44">
        <v>15</v>
      </c>
      <c r="G120" s="44">
        <v>390770.78</v>
      </c>
      <c r="H120" s="44">
        <v>127</v>
      </c>
      <c r="I120" s="44">
        <v>463377.56</v>
      </c>
      <c r="J120" s="44">
        <v>519</v>
      </c>
      <c r="K120" s="44">
        <v>4086566.46</v>
      </c>
      <c r="L120" s="42">
        <f t="shared" si="16"/>
        <v>661</v>
      </c>
      <c r="M120" s="42">
        <f t="shared" si="16"/>
        <v>4940714.8</v>
      </c>
      <c r="N120" s="44">
        <v>300</v>
      </c>
      <c r="O120" s="44">
        <v>4040248.32</v>
      </c>
      <c r="P120" s="44"/>
      <c r="Q120" s="44"/>
      <c r="R120" s="42">
        <f t="shared" si="18"/>
        <v>300</v>
      </c>
      <c r="S120" s="42">
        <f t="shared" si="18"/>
        <v>4040248.32</v>
      </c>
      <c r="T120" s="42">
        <f t="shared" si="17"/>
        <v>961</v>
      </c>
      <c r="U120" s="42">
        <f t="shared" si="17"/>
        <v>8980963.1199999992</v>
      </c>
      <c r="V120" s="16"/>
    </row>
    <row r="121" spans="1:22" s="9" customFormat="1">
      <c r="A121" s="30">
        <v>114</v>
      </c>
      <c r="B121" s="53" t="s">
        <v>211</v>
      </c>
      <c r="C121" s="32" t="s">
        <v>212</v>
      </c>
      <c r="D121" s="43">
        <v>4</v>
      </c>
      <c r="E121" s="43">
        <v>3157913.69</v>
      </c>
      <c r="F121" s="43">
        <v>1</v>
      </c>
      <c r="G121" s="43">
        <v>61550.239999999998</v>
      </c>
      <c r="H121" s="43">
        <v>418</v>
      </c>
      <c r="I121" s="43">
        <v>419557.17</v>
      </c>
      <c r="J121" s="43">
        <v>46</v>
      </c>
      <c r="K121" s="43">
        <v>26539.52</v>
      </c>
      <c r="L121" s="43">
        <f t="shared" si="16"/>
        <v>469</v>
      </c>
      <c r="M121" s="43">
        <f t="shared" si="16"/>
        <v>3665560.62</v>
      </c>
      <c r="N121" s="43">
        <v>1</v>
      </c>
      <c r="O121" s="43">
        <v>23980.639999999999</v>
      </c>
      <c r="P121" s="43">
        <v>13</v>
      </c>
      <c r="Q121" s="43">
        <v>4039000</v>
      </c>
      <c r="R121" s="43">
        <f t="shared" si="18"/>
        <v>14</v>
      </c>
      <c r="S121" s="43">
        <f t="shared" si="18"/>
        <v>4062980.64</v>
      </c>
      <c r="T121" s="43">
        <f t="shared" si="17"/>
        <v>483</v>
      </c>
      <c r="U121" s="43">
        <f t="shared" si="17"/>
        <v>7728541.2599999998</v>
      </c>
      <c r="V121" s="16"/>
    </row>
    <row r="122" spans="1:22" s="9" customFormat="1">
      <c r="A122" s="33">
        <v>115</v>
      </c>
      <c r="B122" s="54" t="s">
        <v>311</v>
      </c>
      <c r="C122" s="1" t="s">
        <v>312</v>
      </c>
      <c r="D122" s="44"/>
      <c r="E122" s="44"/>
      <c r="F122" s="44">
        <v>4</v>
      </c>
      <c r="G122" s="44">
        <v>76310.73</v>
      </c>
      <c r="H122" s="44">
        <v>93</v>
      </c>
      <c r="I122" s="44">
        <v>423338.01</v>
      </c>
      <c r="J122" s="44">
        <v>219</v>
      </c>
      <c r="K122" s="44">
        <v>2131126.39</v>
      </c>
      <c r="L122" s="42">
        <f t="shared" si="16"/>
        <v>316</v>
      </c>
      <c r="M122" s="42">
        <f t="shared" si="16"/>
        <v>2630775.1300000004</v>
      </c>
      <c r="N122" s="44">
        <v>139</v>
      </c>
      <c r="O122" s="44">
        <v>3420557.21</v>
      </c>
      <c r="P122" s="44">
        <v>24</v>
      </c>
      <c r="Q122" s="44">
        <v>1629789</v>
      </c>
      <c r="R122" s="42">
        <f t="shared" si="18"/>
        <v>163</v>
      </c>
      <c r="S122" s="42">
        <f t="shared" si="18"/>
        <v>5050346.21</v>
      </c>
      <c r="T122" s="42">
        <f t="shared" si="17"/>
        <v>479</v>
      </c>
      <c r="U122" s="42">
        <f t="shared" si="17"/>
        <v>7681121.3399999999</v>
      </c>
      <c r="V122" s="16"/>
    </row>
    <row r="123" spans="1:22" s="9" customFormat="1">
      <c r="A123" s="30">
        <v>116</v>
      </c>
      <c r="B123" s="53" t="s">
        <v>310</v>
      </c>
      <c r="C123" s="32" t="s">
        <v>333</v>
      </c>
      <c r="D123" s="43">
        <v>11</v>
      </c>
      <c r="E123" s="43">
        <v>120885.75</v>
      </c>
      <c r="F123" s="43">
        <v>35</v>
      </c>
      <c r="G123" s="43">
        <v>669971.99</v>
      </c>
      <c r="H123" s="43">
        <v>34</v>
      </c>
      <c r="I123" s="43">
        <v>554675.92000000004</v>
      </c>
      <c r="J123" s="43">
        <v>637</v>
      </c>
      <c r="K123" s="43">
        <v>1645877.26</v>
      </c>
      <c r="L123" s="43">
        <f t="shared" si="16"/>
        <v>717</v>
      </c>
      <c r="M123" s="43">
        <f t="shared" si="16"/>
        <v>2991410.92</v>
      </c>
      <c r="N123" s="43">
        <v>353</v>
      </c>
      <c r="O123" s="43">
        <v>2855367.86</v>
      </c>
      <c r="P123" s="43">
        <v>160</v>
      </c>
      <c r="Q123" s="43">
        <v>1175887.3</v>
      </c>
      <c r="R123" s="43">
        <f t="shared" si="18"/>
        <v>513</v>
      </c>
      <c r="S123" s="43">
        <f t="shared" si="18"/>
        <v>4031255.16</v>
      </c>
      <c r="T123" s="43">
        <f t="shared" si="17"/>
        <v>1230</v>
      </c>
      <c r="U123" s="43">
        <f t="shared" si="17"/>
        <v>7022666.0800000001</v>
      </c>
      <c r="V123" s="16"/>
    </row>
    <row r="124" spans="1:22" s="9" customFormat="1">
      <c r="A124" s="33">
        <v>117</v>
      </c>
      <c r="B124" s="54" t="s">
        <v>239</v>
      </c>
      <c r="C124" s="1" t="s">
        <v>240</v>
      </c>
      <c r="D124" s="44">
        <v>18</v>
      </c>
      <c r="E124" s="44">
        <v>115973.88</v>
      </c>
      <c r="F124" s="44">
        <v>53</v>
      </c>
      <c r="G124" s="44">
        <v>589561.91</v>
      </c>
      <c r="H124" s="44">
        <v>256</v>
      </c>
      <c r="I124" s="44">
        <v>790726.28</v>
      </c>
      <c r="J124" s="44">
        <v>554</v>
      </c>
      <c r="K124" s="44">
        <v>2659941.69</v>
      </c>
      <c r="L124" s="42">
        <f t="shared" si="16"/>
        <v>881</v>
      </c>
      <c r="M124" s="42">
        <f t="shared" si="16"/>
        <v>4156203.76</v>
      </c>
      <c r="N124" s="44">
        <v>276</v>
      </c>
      <c r="O124" s="44">
        <v>2498890.85</v>
      </c>
      <c r="P124" s="44">
        <v>12</v>
      </c>
      <c r="Q124" s="44">
        <v>161302.28</v>
      </c>
      <c r="R124" s="42">
        <f t="shared" si="18"/>
        <v>288</v>
      </c>
      <c r="S124" s="42">
        <f t="shared" si="18"/>
        <v>2660193.13</v>
      </c>
      <c r="T124" s="42">
        <f t="shared" si="17"/>
        <v>1169</v>
      </c>
      <c r="U124" s="42">
        <f t="shared" si="17"/>
        <v>6816396.8899999997</v>
      </c>
      <c r="V124" s="16"/>
    </row>
    <row r="125" spans="1:22" s="9" customFormat="1">
      <c r="A125" s="30">
        <v>118</v>
      </c>
      <c r="B125" s="53" t="s">
        <v>193</v>
      </c>
      <c r="C125" s="32" t="s">
        <v>194</v>
      </c>
      <c r="D125" s="43">
        <v>3</v>
      </c>
      <c r="E125" s="43">
        <v>57931.63</v>
      </c>
      <c r="F125" s="43">
        <v>28</v>
      </c>
      <c r="G125" s="43">
        <v>350171.91</v>
      </c>
      <c r="H125" s="43">
        <v>467</v>
      </c>
      <c r="I125" s="43">
        <v>1213183.3</v>
      </c>
      <c r="J125" s="43">
        <v>453</v>
      </c>
      <c r="K125" s="43">
        <v>2143163.41</v>
      </c>
      <c r="L125" s="43">
        <f t="shared" si="16"/>
        <v>951</v>
      </c>
      <c r="M125" s="43">
        <f t="shared" si="16"/>
        <v>3764450.25</v>
      </c>
      <c r="N125" s="43">
        <v>129</v>
      </c>
      <c r="O125" s="43">
        <v>1783838.27</v>
      </c>
      <c r="P125" s="43">
        <v>28</v>
      </c>
      <c r="Q125" s="43">
        <v>552218.56999999995</v>
      </c>
      <c r="R125" s="43">
        <f t="shared" si="18"/>
        <v>157</v>
      </c>
      <c r="S125" s="43">
        <f t="shared" si="18"/>
        <v>2336056.84</v>
      </c>
      <c r="T125" s="43">
        <f t="shared" si="17"/>
        <v>1108</v>
      </c>
      <c r="U125" s="43">
        <f t="shared" si="17"/>
        <v>6100507.0899999999</v>
      </c>
      <c r="V125" s="16"/>
    </row>
    <row r="126" spans="1:22" s="9" customFormat="1">
      <c r="A126" s="33">
        <v>119</v>
      </c>
      <c r="B126" s="54" t="s">
        <v>265</v>
      </c>
      <c r="C126" s="1" t="s">
        <v>266</v>
      </c>
      <c r="D126" s="44">
        <v>14</v>
      </c>
      <c r="E126" s="44">
        <v>110884.36</v>
      </c>
      <c r="F126" s="44">
        <v>21</v>
      </c>
      <c r="G126" s="44">
        <v>476540.69</v>
      </c>
      <c r="H126" s="44">
        <v>193</v>
      </c>
      <c r="I126" s="44">
        <v>2098759.41</v>
      </c>
      <c r="J126" s="44">
        <v>448</v>
      </c>
      <c r="K126" s="44">
        <v>1186036.1499999999</v>
      </c>
      <c r="L126" s="42">
        <f t="shared" si="16"/>
        <v>676</v>
      </c>
      <c r="M126" s="42">
        <f t="shared" si="16"/>
        <v>3872220.61</v>
      </c>
      <c r="N126" s="44">
        <v>70</v>
      </c>
      <c r="O126" s="44">
        <v>720089.85</v>
      </c>
      <c r="P126" s="44">
        <v>32</v>
      </c>
      <c r="Q126" s="44">
        <v>1268252.81</v>
      </c>
      <c r="R126" s="42">
        <f t="shared" si="18"/>
        <v>102</v>
      </c>
      <c r="S126" s="42">
        <f t="shared" si="18"/>
        <v>1988342.6600000001</v>
      </c>
      <c r="T126" s="42">
        <f t="shared" si="17"/>
        <v>778</v>
      </c>
      <c r="U126" s="42">
        <f t="shared" si="17"/>
        <v>5860563.2699999996</v>
      </c>
      <c r="V126" s="16"/>
    </row>
    <row r="127" spans="1:22" s="9" customFormat="1">
      <c r="A127" s="30">
        <v>120</v>
      </c>
      <c r="B127" s="53" t="s">
        <v>219</v>
      </c>
      <c r="C127" s="32" t="s">
        <v>220</v>
      </c>
      <c r="D127" s="43"/>
      <c r="E127" s="43"/>
      <c r="F127" s="43"/>
      <c r="G127" s="43"/>
      <c r="H127" s="43">
        <v>40</v>
      </c>
      <c r="I127" s="43">
        <v>1141444.8799999999</v>
      </c>
      <c r="J127" s="43">
        <v>625</v>
      </c>
      <c r="K127" s="43">
        <v>2062846.83</v>
      </c>
      <c r="L127" s="43">
        <f t="shared" si="16"/>
        <v>665</v>
      </c>
      <c r="M127" s="43">
        <f t="shared" si="16"/>
        <v>3204291.71</v>
      </c>
      <c r="N127" s="43">
        <v>15</v>
      </c>
      <c r="O127" s="43">
        <v>1567598.13</v>
      </c>
      <c r="P127" s="43">
        <v>4</v>
      </c>
      <c r="Q127" s="43">
        <v>694570.73</v>
      </c>
      <c r="R127" s="43">
        <f t="shared" si="18"/>
        <v>19</v>
      </c>
      <c r="S127" s="43">
        <f t="shared" si="18"/>
        <v>2262168.86</v>
      </c>
      <c r="T127" s="43">
        <f t="shared" si="17"/>
        <v>684</v>
      </c>
      <c r="U127" s="43">
        <f t="shared" si="17"/>
        <v>5466460.5700000003</v>
      </c>
      <c r="V127" s="16"/>
    </row>
    <row r="128" spans="1:22" s="9" customFormat="1">
      <c r="A128" s="33">
        <v>121</v>
      </c>
      <c r="B128" s="23" t="s">
        <v>249</v>
      </c>
      <c r="C128" s="1" t="s">
        <v>250</v>
      </c>
      <c r="D128" s="44"/>
      <c r="E128" s="44"/>
      <c r="F128" s="44"/>
      <c r="G128" s="44"/>
      <c r="H128" s="44">
        <v>224</v>
      </c>
      <c r="I128" s="44">
        <v>862363.32</v>
      </c>
      <c r="J128" s="44">
        <v>409</v>
      </c>
      <c r="K128" s="44">
        <v>2512528.52</v>
      </c>
      <c r="L128" s="42">
        <f t="shared" si="16"/>
        <v>633</v>
      </c>
      <c r="M128" s="42">
        <f t="shared" si="16"/>
        <v>3374891.84</v>
      </c>
      <c r="N128" s="44">
        <v>158</v>
      </c>
      <c r="O128" s="44">
        <v>1655719.76</v>
      </c>
      <c r="P128" s="44"/>
      <c r="Q128" s="44"/>
      <c r="R128" s="42">
        <f t="shared" si="18"/>
        <v>158</v>
      </c>
      <c r="S128" s="42">
        <f t="shared" si="18"/>
        <v>1655719.76</v>
      </c>
      <c r="T128" s="42">
        <f t="shared" si="17"/>
        <v>791</v>
      </c>
      <c r="U128" s="42">
        <f t="shared" si="17"/>
        <v>5030611.5999999996</v>
      </c>
      <c r="V128" s="16"/>
    </row>
    <row r="129" spans="1:22" s="9" customFormat="1">
      <c r="A129" s="30">
        <v>122</v>
      </c>
      <c r="B129" s="31" t="s">
        <v>281</v>
      </c>
      <c r="C129" s="32" t="s">
        <v>282</v>
      </c>
      <c r="D129" s="43"/>
      <c r="E129" s="43"/>
      <c r="F129" s="43">
        <v>8</v>
      </c>
      <c r="G129" s="43">
        <v>198690.08</v>
      </c>
      <c r="H129" s="43">
        <v>75</v>
      </c>
      <c r="I129" s="43">
        <v>353200.58</v>
      </c>
      <c r="J129" s="43">
        <v>270</v>
      </c>
      <c r="K129" s="43">
        <v>1257106.8400000001</v>
      </c>
      <c r="L129" s="43">
        <f t="shared" si="16"/>
        <v>353</v>
      </c>
      <c r="M129" s="43">
        <f t="shared" si="16"/>
        <v>1808997.5000000002</v>
      </c>
      <c r="N129" s="43">
        <v>317</v>
      </c>
      <c r="O129" s="43">
        <v>2065507.14</v>
      </c>
      <c r="P129" s="43">
        <v>49</v>
      </c>
      <c r="Q129" s="43">
        <v>966400.47</v>
      </c>
      <c r="R129" s="43">
        <f t="shared" si="18"/>
        <v>366</v>
      </c>
      <c r="S129" s="43">
        <f t="shared" si="18"/>
        <v>3031907.61</v>
      </c>
      <c r="T129" s="43">
        <f t="shared" si="17"/>
        <v>719</v>
      </c>
      <c r="U129" s="43">
        <f t="shared" si="17"/>
        <v>4840905.1100000003</v>
      </c>
      <c r="V129" s="16"/>
    </row>
    <row r="130" spans="1:22" s="9" customFormat="1">
      <c r="A130" s="33">
        <v>123</v>
      </c>
      <c r="B130" s="54" t="s">
        <v>245</v>
      </c>
      <c r="C130" s="1" t="s">
        <v>246</v>
      </c>
      <c r="D130" s="44"/>
      <c r="E130" s="44"/>
      <c r="F130" s="44">
        <v>4</v>
      </c>
      <c r="G130" s="44">
        <v>97413.19</v>
      </c>
      <c r="H130" s="44">
        <v>31</v>
      </c>
      <c r="I130" s="44">
        <v>357874.16</v>
      </c>
      <c r="J130" s="44">
        <v>386</v>
      </c>
      <c r="K130" s="44">
        <v>1963511.86</v>
      </c>
      <c r="L130" s="42">
        <f t="shared" si="16"/>
        <v>421</v>
      </c>
      <c r="M130" s="42">
        <f t="shared" si="16"/>
        <v>2418799.21</v>
      </c>
      <c r="N130" s="44">
        <v>320</v>
      </c>
      <c r="O130" s="44">
        <v>1868040.89</v>
      </c>
      <c r="P130" s="44">
        <v>5</v>
      </c>
      <c r="Q130" s="44">
        <v>164980.35</v>
      </c>
      <c r="R130" s="42">
        <f t="shared" si="18"/>
        <v>325</v>
      </c>
      <c r="S130" s="42">
        <f t="shared" si="18"/>
        <v>2033021.24</v>
      </c>
      <c r="T130" s="42">
        <f t="shared" si="17"/>
        <v>746</v>
      </c>
      <c r="U130" s="42">
        <f t="shared" si="17"/>
        <v>4451820.45</v>
      </c>
      <c r="V130" s="16"/>
    </row>
    <row r="131" spans="1:22" s="9" customFormat="1">
      <c r="A131" s="30">
        <v>124</v>
      </c>
      <c r="B131" s="53" t="s">
        <v>255</v>
      </c>
      <c r="C131" s="32" t="s">
        <v>256</v>
      </c>
      <c r="D131" s="43">
        <v>6</v>
      </c>
      <c r="E131" s="43">
        <v>56913.14</v>
      </c>
      <c r="F131" s="43">
        <v>7</v>
      </c>
      <c r="G131" s="43">
        <v>78678.13</v>
      </c>
      <c r="H131" s="43">
        <v>101</v>
      </c>
      <c r="I131" s="43">
        <v>190030.74</v>
      </c>
      <c r="J131" s="43">
        <v>509</v>
      </c>
      <c r="K131" s="43">
        <v>1983130.84</v>
      </c>
      <c r="L131" s="43">
        <f t="shared" si="16"/>
        <v>623</v>
      </c>
      <c r="M131" s="43">
        <f t="shared" si="16"/>
        <v>2308752.85</v>
      </c>
      <c r="N131" s="43">
        <v>442</v>
      </c>
      <c r="O131" s="43">
        <v>1912551.21</v>
      </c>
      <c r="P131" s="43">
        <v>10</v>
      </c>
      <c r="Q131" s="43">
        <v>151983.84</v>
      </c>
      <c r="R131" s="43">
        <f t="shared" si="18"/>
        <v>452</v>
      </c>
      <c r="S131" s="43">
        <f t="shared" si="18"/>
        <v>2064535.05</v>
      </c>
      <c r="T131" s="43">
        <f t="shared" si="17"/>
        <v>1075</v>
      </c>
      <c r="U131" s="43">
        <f t="shared" si="17"/>
        <v>4373287.9000000004</v>
      </c>
      <c r="V131" s="16"/>
    </row>
    <row r="132" spans="1:22" s="9" customFormat="1">
      <c r="A132" s="33">
        <v>125</v>
      </c>
      <c r="B132" s="54" t="s">
        <v>213</v>
      </c>
      <c r="C132" s="1" t="s">
        <v>214</v>
      </c>
      <c r="D132" s="44">
        <v>37</v>
      </c>
      <c r="E132" s="44">
        <v>1789197.34</v>
      </c>
      <c r="F132" s="44">
        <v>5</v>
      </c>
      <c r="G132" s="44">
        <v>100364.06</v>
      </c>
      <c r="H132" s="44">
        <v>12</v>
      </c>
      <c r="I132" s="44">
        <v>184705.22</v>
      </c>
      <c r="J132" s="44">
        <v>87</v>
      </c>
      <c r="K132" s="44">
        <v>1306049.78</v>
      </c>
      <c r="L132" s="42">
        <f t="shared" si="16"/>
        <v>141</v>
      </c>
      <c r="M132" s="42">
        <f t="shared" si="16"/>
        <v>3380316.4000000004</v>
      </c>
      <c r="N132" s="44">
        <v>1</v>
      </c>
      <c r="O132" s="44">
        <v>200000</v>
      </c>
      <c r="P132" s="44">
        <v>6</v>
      </c>
      <c r="Q132" s="44">
        <v>766969</v>
      </c>
      <c r="R132" s="42">
        <f t="shared" si="18"/>
        <v>7</v>
      </c>
      <c r="S132" s="42">
        <f t="shared" si="18"/>
        <v>966969</v>
      </c>
      <c r="T132" s="42">
        <f t="shared" si="17"/>
        <v>148</v>
      </c>
      <c r="U132" s="42">
        <f t="shared" si="17"/>
        <v>4347285.4000000004</v>
      </c>
      <c r="V132" s="16"/>
    </row>
    <row r="133" spans="1:22" s="9" customFormat="1">
      <c r="A133" s="30">
        <v>126</v>
      </c>
      <c r="B133" s="53" t="s">
        <v>267</v>
      </c>
      <c r="C133" s="32" t="s">
        <v>268</v>
      </c>
      <c r="D133" s="43"/>
      <c r="E133" s="43"/>
      <c r="F133" s="43"/>
      <c r="G133" s="43"/>
      <c r="H133" s="43">
        <v>343</v>
      </c>
      <c r="I133" s="43">
        <v>1312904.76</v>
      </c>
      <c r="J133" s="43">
        <v>358</v>
      </c>
      <c r="K133" s="43">
        <v>1926830.87</v>
      </c>
      <c r="L133" s="43">
        <f t="shared" ref="L133:M148" si="19">J133+H133+F133+D133</f>
        <v>701</v>
      </c>
      <c r="M133" s="43">
        <f t="shared" si="19"/>
        <v>3239735.63</v>
      </c>
      <c r="N133" s="43">
        <v>79</v>
      </c>
      <c r="O133" s="43">
        <v>768991.38</v>
      </c>
      <c r="P133" s="43"/>
      <c r="Q133" s="43"/>
      <c r="R133" s="43">
        <f t="shared" si="18"/>
        <v>79</v>
      </c>
      <c r="S133" s="43">
        <f t="shared" si="18"/>
        <v>768991.38</v>
      </c>
      <c r="T133" s="43">
        <f t="shared" ref="T133:U148" si="20">R133+L133</f>
        <v>780</v>
      </c>
      <c r="U133" s="43">
        <f t="shared" si="20"/>
        <v>4008727.01</v>
      </c>
      <c r="V133" s="16"/>
    </row>
    <row r="134" spans="1:22" s="9" customFormat="1">
      <c r="A134" s="33">
        <v>127</v>
      </c>
      <c r="B134" s="54" t="s">
        <v>235</v>
      </c>
      <c r="C134" s="1" t="s">
        <v>236</v>
      </c>
      <c r="D134" s="44">
        <v>6</v>
      </c>
      <c r="E134" s="44">
        <v>64085.51</v>
      </c>
      <c r="F134" s="44">
        <v>17</v>
      </c>
      <c r="G134" s="44">
        <v>568918.26</v>
      </c>
      <c r="H134" s="44">
        <v>47</v>
      </c>
      <c r="I134" s="44">
        <v>1091482.26</v>
      </c>
      <c r="J134" s="44">
        <v>29</v>
      </c>
      <c r="K134" s="44">
        <v>228956.2</v>
      </c>
      <c r="L134" s="42">
        <f t="shared" si="19"/>
        <v>99</v>
      </c>
      <c r="M134" s="42">
        <f t="shared" si="19"/>
        <v>1953442.23</v>
      </c>
      <c r="N134" s="44">
        <v>46</v>
      </c>
      <c r="O134" s="44">
        <v>802865.45</v>
      </c>
      <c r="P134" s="44">
        <v>40</v>
      </c>
      <c r="Q134" s="44">
        <v>1160558.77</v>
      </c>
      <c r="R134" s="42">
        <f t="shared" si="18"/>
        <v>86</v>
      </c>
      <c r="S134" s="42">
        <f t="shared" si="18"/>
        <v>1963424.22</v>
      </c>
      <c r="T134" s="42">
        <f t="shared" si="20"/>
        <v>185</v>
      </c>
      <c r="U134" s="42">
        <f t="shared" si="20"/>
        <v>3916866.45</v>
      </c>
      <c r="V134" s="16"/>
    </row>
    <row r="135" spans="1:22" s="9" customFormat="1">
      <c r="A135" s="30">
        <v>128</v>
      </c>
      <c r="B135" s="53" t="s">
        <v>243</v>
      </c>
      <c r="C135" s="32" t="s">
        <v>244</v>
      </c>
      <c r="D135" s="43"/>
      <c r="E135" s="43"/>
      <c r="F135" s="43">
        <v>2</v>
      </c>
      <c r="G135" s="43">
        <v>23745</v>
      </c>
      <c r="H135" s="43">
        <v>148</v>
      </c>
      <c r="I135" s="43">
        <v>987727.53</v>
      </c>
      <c r="J135" s="43">
        <v>290</v>
      </c>
      <c r="K135" s="43">
        <v>1857682.38</v>
      </c>
      <c r="L135" s="43">
        <f t="shared" si="19"/>
        <v>440</v>
      </c>
      <c r="M135" s="43">
        <f t="shared" si="19"/>
        <v>2869154.91</v>
      </c>
      <c r="N135" s="43">
        <v>154</v>
      </c>
      <c r="O135" s="43">
        <v>950407.57</v>
      </c>
      <c r="P135" s="43">
        <v>4</v>
      </c>
      <c r="Q135" s="43">
        <v>25813.66</v>
      </c>
      <c r="R135" s="43">
        <f t="shared" ref="R135:S154" si="21">N135+P135</f>
        <v>158</v>
      </c>
      <c r="S135" s="43">
        <f t="shared" si="21"/>
        <v>976221.23</v>
      </c>
      <c r="T135" s="43">
        <f t="shared" si="20"/>
        <v>598</v>
      </c>
      <c r="U135" s="43">
        <f t="shared" si="20"/>
        <v>3845376.14</v>
      </c>
      <c r="V135" s="16"/>
    </row>
    <row r="136" spans="1:22" s="9" customFormat="1">
      <c r="A136" s="33">
        <v>129</v>
      </c>
      <c r="B136" s="54" t="s">
        <v>259</v>
      </c>
      <c r="C136" s="1" t="s">
        <v>260</v>
      </c>
      <c r="D136" s="44"/>
      <c r="E136" s="44"/>
      <c r="F136" s="44"/>
      <c r="G136" s="44"/>
      <c r="H136" s="44">
        <v>314</v>
      </c>
      <c r="I136" s="44">
        <v>1751975.04</v>
      </c>
      <c r="J136" s="44">
        <v>273</v>
      </c>
      <c r="K136" s="44">
        <v>1468697.67</v>
      </c>
      <c r="L136" s="42">
        <f t="shared" si="19"/>
        <v>587</v>
      </c>
      <c r="M136" s="42">
        <f t="shared" si="19"/>
        <v>3220672.71</v>
      </c>
      <c r="N136" s="44">
        <v>17</v>
      </c>
      <c r="O136" s="44">
        <v>36204.199999999997</v>
      </c>
      <c r="P136" s="44">
        <v>16</v>
      </c>
      <c r="Q136" s="44">
        <v>462301.91</v>
      </c>
      <c r="R136" s="42">
        <f t="shared" si="21"/>
        <v>33</v>
      </c>
      <c r="S136" s="42">
        <f t="shared" si="21"/>
        <v>498506.11</v>
      </c>
      <c r="T136" s="42">
        <f t="shared" si="20"/>
        <v>620</v>
      </c>
      <c r="U136" s="42">
        <f t="shared" si="20"/>
        <v>3719178.82</v>
      </c>
      <c r="V136" s="16"/>
    </row>
    <row r="137" spans="1:22" s="9" customFormat="1">
      <c r="A137" s="30">
        <v>130</v>
      </c>
      <c r="B137" s="53" t="s">
        <v>253</v>
      </c>
      <c r="C137" s="32" t="s">
        <v>254</v>
      </c>
      <c r="D137" s="43"/>
      <c r="E137" s="43"/>
      <c r="F137" s="43"/>
      <c r="G137" s="43"/>
      <c r="H137" s="43">
        <v>520</v>
      </c>
      <c r="I137" s="43">
        <v>248512.9</v>
      </c>
      <c r="J137" s="43">
        <v>1666</v>
      </c>
      <c r="K137" s="43">
        <v>1648291.09</v>
      </c>
      <c r="L137" s="43">
        <f t="shared" si="19"/>
        <v>2186</v>
      </c>
      <c r="M137" s="43">
        <f t="shared" si="19"/>
        <v>1896803.99</v>
      </c>
      <c r="N137" s="43">
        <v>122</v>
      </c>
      <c r="O137" s="43">
        <v>1393414.08</v>
      </c>
      <c r="P137" s="43">
        <v>3</v>
      </c>
      <c r="Q137" s="43">
        <v>40779.4</v>
      </c>
      <c r="R137" s="43">
        <f t="shared" si="21"/>
        <v>125</v>
      </c>
      <c r="S137" s="43">
        <f t="shared" si="21"/>
        <v>1434193.48</v>
      </c>
      <c r="T137" s="43">
        <f t="shared" si="20"/>
        <v>2311</v>
      </c>
      <c r="U137" s="43">
        <f t="shared" si="20"/>
        <v>3330997.4699999997</v>
      </c>
      <c r="V137" s="16"/>
    </row>
    <row r="138" spans="1:22" s="9" customFormat="1">
      <c r="A138" s="33">
        <v>131</v>
      </c>
      <c r="B138" s="23" t="s">
        <v>257</v>
      </c>
      <c r="C138" s="1" t="s">
        <v>258</v>
      </c>
      <c r="D138" s="44"/>
      <c r="E138" s="44"/>
      <c r="F138" s="44"/>
      <c r="G138" s="44"/>
      <c r="H138" s="44">
        <v>50</v>
      </c>
      <c r="I138" s="44">
        <v>402276.25</v>
      </c>
      <c r="J138" s="44">
        <v>268</v>
      </c>
      <c r="K138" s="44">
        <v>1470888.18</v>
      </c>
      <c r="L138" s="42">
        <f t="shared" si="19"/>
        <v>318</v>
      </c>
      <c r="M138" s="42">
        <f t="shared" si="19"/>
        <v>1873164.43</v>
      </c>
      <c r="N138" s="44">
        <v>332</v>
      </c>
      <c r="O138" s="44">
        <v>1240460.68</v>
      </c>
      <c r="P138" s="44">
        <v>6</v>
      </c>
      <c r="Q138" s="44">
        <v>169010</v>
      </c>
      <c r="R138" s="42">
        <f t="shared" si="21"/>
        <v>338</v>
      </c>
      <c r="S138" s="42">
        <f t="shared" si="21"/>
        <v>1409470.68</v>
      </c>
      <c r="T138" s="42">
        <f t="shared" si="20"/>
        <v>656</v>
      </c>
      <c r="U138" s="42">
        <f t="shared" si="20"/>
        <v>3282635.11</v>
      </c>
      <c r="V138" s="16"/>
    </row>
    <row r="139" spans="1:22" s="9" customFormat="1">
      <c r="A139" s="30">
        <v>132</v>
      </c>
      <c r="B139" s="31" t="s">
        <v>279</v>
      </c>
      <c r="C139" s="32" t="s">
        <v>280</v>
      </c>
      <c r="D139" s="43">
        <v>17</v>
      </c>
      <c r="E139" s="43">
        <v>493035.94</v>
      </c>
      <c r="F139" s="43">
        <v>27</v>
      </c>
      <c r="G139" s="43">
        <v>581283.68999999994</v>
      </c>
      <c r="H139" s="43">
        <v>5</v>
      </c>
      <c r="I139" s="43">
        <v>116427.66</v>
      </c>
      <c r="J139" s="43">
        <v>56</v>
      </c>
      <c r="K139" s="43">
        <v>372752.33</v>
      </c>
      <c r="L139" s="43">
        <f t="shared" si="19"/>
        <v>105</v>
      </c>
      <c r="M139" s="43">
        <f t="shared" si="19"/>
        <v>1563499.6199999999</v>
      </c>
      <c r="N139" s="43">
        <v>43</v>
      </c>
      <c r="O139" s="43">
        <v>907527.48</v>
      </c>
      <c r="P139" s="43">
        <v>20</v>
      </c>
      <c r="Q139" s="43">
        <v>592977.61</v>
      </c>
      <c r="R139" s="43">
        <f t="shared" si="21"/>
        <v>63</v>
      </c>
      <c r="S139" s="43">
        <f t="shared" si="21"/>
        <v>1500505.0899999999</v>
      </c>
      <c r="T139" s="43">
        <f t="shared" si="20"/>
        <v>168</v>
      </c>
      <c r="U139" s="43">
        <f t="shared" si="20"/>
        <v>3064004.71</v>
      </c>
      <c r="V139" s="16"/>
    </row>
    <row r="140" spans="1:22" s="9" customFormat="1">
      <c r="A140" s="33">
        <v>133</v>
      </c>
      <c r="B140" s="54" t="s">
        <v>237</v>
      </c>
      <c r="C140" s="1" t="s">
        <v>238</v>
      </c>
      <c r="D140" s="44"/>
      <c r="E140" s="44"/>
      <c r="F140" s="44"/>
      <c r="G140" s="44"/>
      <c r="H140" s="44">
        <v>501</v>
      </c>
      <c r="I140" s="44">
        <v>534209.24</v>
      </c>
      <c r="J140" s="44">
        <v>538</v>
      </c>
      <c r="K140" s="44">
        <v>1502812.41</v>
      </c>
      <c r="L140" s="42">
        <f t="shared" si="19"/>
        <v>1039</v>
      </c>
      <c r="M140" s="42">
        <f t="shared" si="19"/>
        <v>2037021.65</v>
      </c>
      <c r="N140" s="44">
        <v>73</v>
      </c>
      <c r="O140" s="44">
        <v>940018.44</v>
      </c>
      <c r="P140" s="44"/>
      <c r="Q140" s="44"/>
      <c r="R140" s="42">
        <f t="shared" si="21"/>
        <v>73</v>
      </c>
      <c r="S140" s="42">
        <f t="shared" si="21"/>
        <v>940018.44</v>
      </c>
      <c r="T140" s="42">
        <f t="shared" si="20"/>
        <v>1112</v>
      </c>
      <c r="U140" s="42">
        <f t="shared" si="20"/>
        <v>2977040.09</v>
      </c>
      <c r="V140" s="16"/>
    </row>
    <row r="141" spans="1:22" s="9" customFormat="1">
      <c r="A141" s="30">
        <v>134</v>
      </c>
      <c r="B141" s="53" t="s">
        <v>241</v>
      </c>
      <c r="C141" s="32" t="s">
        <v>242</v>
      </c>
      <c r="D141" s="43"/>
      <c r="E141" s="43"/>
      <c r="F141" s="43"/>
      <c r="G141" s="43"/>
      <c r="H141" s="43">
        <v>128</v>
      </c>
      <c r="I141" s="43">
        <v>789143.49</v>
      </c>
      <c r="J141" s="43">
        <v>267</v>
      </c>
      <c r="K141" s="43">
        <v>1408376.84</v>
      </c>
      <c r="L141" s="43">
        <f t="shared" si="19"/>
        <v>395</v>
      </c>
      <c r="M141" s="43">
        <f t="shared" si="19"/>
        <v>2197520.33</v>
      </c>
      <c r="N141" s="43">
        <v>144</v>
      </c>
      <c r="O141" s="43">
        <v>680097.21</v>
      </c>
      <c r="P141" s="43">
        <v>3</v>
      </c>
      <c r="Q141" s="43">
        <v>86783.54</v>
      </c>
      <c r="R141" s="43">
        <f t="shared" si="21"/>
        <v>147</v>
      </c>
      <c r="S141" s="43">
        <f t="shared" si="21"/>
        <v>766880.75</v>
      </c>
      <c r="T141" s="43">
        <f t="shared" si="20"/>
        <v>542</v>
      </c>
      <c r="U141" s="43">
        <f t="shared" si="20"/>
        <v>2964401.08</v>
      </c>
      <c r="V141" s="16"/>
    </row>
    <row r="142" spans="1:22" s="9" customFormat="1">
      <c r="A142" s="33">
        <v>135</v>
      </c>
      <c r="B142" s="54" t="s">
        <v>215</v>
      </c>
      <c r="C142" s="1" t="s">
        <v>216</v>
      </c>
      <c r="D142" s="44">
        <v>8</v>
      </c>
      <c r="E142" s="44">
        <v>88640.55</v>
      </c>
      <c r="F142" s="44">
        <v>48</v>
      </c>
      <c r="G142" s="44">
        <v>693584.44</v>
      </c>
      <c r="H142" s="44">
        <v>12</v>
      </c>
      <c r="I142" s="44">
        <v>249859.25</v>
      </c>
      <c r="J142" s="44">
        <v>90</v>
      </c>
      <c r="K142" s="44">
        <v>402527.87</v>
      </c>
      <c r="L142" s="42">
        <f t="shared" si="19"/>
        <v>158</v>
      </c>
      <c r="M142" s="42">
        <f t="shared" si="19"/>
        <v>1434612.11</v>
      </c>
      <c r="N142" s="44">
        <v>113</v>
      </c>
      <c r="O142" s="44">
        <v>1084715.81</v>
      </c>
      <c r="P142" s="44">
        <v>16</v>
      </c>
      <c r="Q142" s="44">
        <v>326979.92</v>
      </c>
      <c r="R142" s="42">
        <f t="shared" si="21"/>
        <v>129</v>
      </c>
      <c r="S142" s="42">
        <f t="shared" si="21"/>
        <v>1411695.73</v>
      </c>
      <c r="T142" s="42">
        <f t="shared" si="20"/>
        <v>287</v>
      </c>
      <c r="U142" s="42">
        <f t="shared" si="20"/>
        <v>2846307.84</v>
      </c>
      <c r="V142" s="16"/>
    </row>
    <row r="143" spans="1:22" s="9" customFormat="1">
      <c r="A143" s="30">
        <v>136</v>
      </c>
      <c r="B143" s="53" t="s">
        <v>233</v>
      </c>
      <c r="C143" s="32" t="s">
        <v>234</v>
      </c>
      <c r="D143" s="43"/>
      <c r="E143" s="43"/>
      <c r="F143" s="43">
        <v>13</v>
      </c>
      <c r="G143" s="43">
        <v>188439.97</v>
      </c>
      <c r="H143" s="43">
        <v>61</v>
      </c>
      <c r="I143" s="43">
        <v>249846.97</v>
      </c>
      <c r="J143" s="43">
        <v>196</v>
      </c>
      <c r="K143" s="43">
        <v>846946.62</v>
      </c>
      <c r="L143" s="43">
        <f t="shared" si="19"/>
        <v>270</v>
      </c>
      <c r="M143" s="43">
        <f t="shared" si="19"/>
        <v>1285233.56</v>
      </c>
      <c r="N143" s="43">
        <v>194</v>
      </c>
      <c r="O143" s="43">
        <v>1021503.18</v>
      </c>
      <c r="P143" s="43">
        <v>17</v>
      </c>
      <c r="Q143" s="43">
        <v>235962.72</v>
      </c>
      <c r="R143" s="43">
        <f t="shared" si="21"/>
        <v>211</v>
      </c>
      <c r="S143" s="43">
        <f t="shared" si="21"/>
        <v>1257465.9000000001</v>
      </c>
      <c r="T143" s="43">
        <f t="shared" si="20"/>
        <v>481</v>
      </c>
      <c r="U143" s="43">
        <f t="shared" si="20"/>
        <v>2542699.46</v>
      </c>
      <c r="V143" s="16"/>
    </row>
    <row r="144" spans="1:22" s="9" customFormat="1">
      <c r="A144" s="33">
        <v>137</v>
      </c>
      <c r="B144" s="54" t="s">
        <v>93</v>
      </c>
      <c r="C144" s="1" t="s">
        <v>94</v>
      </c>
      <c r="D144" s="44">
        <v>1</v>
      </c>
      <c r="E144" s="44">
        <v>16064</v>
      </c>
      <c r="F144" s="44">
        <v>3</v>
      </c>
      <c r="G144" s="44">
        <v>495411.86</v>
      </c>
      <c r="H144" s="44">
        <v>4</v>
      </c>
      <c r="I144" s="44">
        <v>78378.820000000007</v>
      </c>
      <c r="J144" s="44">
        <v>25</v>
      </c>
      <c r="K144" s="44">
        <v>1032667.47</v>
      </c>
      <c r="L144" s="42">
        <f t="shared" si="19"/>
        <v>33</v>
      </c>
      <c r="M144" s="42">
        <f t="shared" si="19"/>
        <v>1622522.15</v>
      </c>
      <c r="N144" s="44">
        <v>2</v>
      </c>
      <c r="O144" s="44">
        <v>846699.83</v>
      </c>
      <c r="P144" s="44">
        <v>1</v>
      </c>
      <c r="Q144" s="44">
        <v>46778.53</v>
      </c>
      <c r="R144" s="42">
        <f t="shared" si="21"/>
        <v>3</v>
      </c>
      <c r="S144" s="42">
        <f t="shared" si="21"/>
        <v>893478.36</v>
      </c>
      <c r="T144" s="42">
        <f t="shared" si="20"/>
        <v>36</v>
      </c>
      <c r="U144" s="42">
        <f t="shared" si="20"/>
        <v>2516000.5099999998</v>
      </c>
      <c r="V144" s="16"/>
    </row>
    <row r="145" spans="1:22" s="9" customFormat="1">
      <c r="A145" s="30">
        <v>138</v>
      </c>
      <c r="B145" s="53" t="s">
        <v>300</v>
      </c>
      <c r="C145" s="32" t="s">
        <v>301</v>
      </c>
      <c r="D145" s="43"/>
      <c r="E145" s="43"/>
      <c r="F145" s="43"/>
      <c r="G145" s="43"/>
      <c r="H145" s="43">
        <v>1</v>
      </c>
      <c r="I145" s="43">
        <v>256825.18</v>
      </c>
      <c r="J145" s="43">
        <v>11</v>
      </c>
      <c r="K145" s="43">
        <v>2157352.37</v>
      </c>
      <c r="L145" s="43">
        <f t="shared" si="19"/>
        <v>12</v>
      </c>
      <c r="M145" s="43">
        <f t="shared" si="19"/>
        <v>2414177.5500000003</v>
      </c>
      <c r="N145" s="43"/>
      <c r="O145" s="43"/>
      <c r="P145" s="43"/>
      <c r="Q145" s="43"/>
      <c r="R145" s="43">
        <f t="shared" si="21"/>
        <v>0</v>
      </c>
      <c r="S145" s="43">
        <f t="shared" si="21"/>
        <v>0</v>
      </c>
      <c r="T145" s="43">
        <f t="shared" si="20"/>
        <v>12</v>
      </c>
      <c r="U145" s="43">
        <f t="shared" si="20"/>
        <v>2414177.5500000003</v>
      </c>
      <c r="V145" s="16"/>
    </row>
    <row r="146" spans="1:22" s="9" customFormat="1">
      <c r="A146" s="33">
        <v>139</v>
      </c>
      <c r="B146" s="54" t="s">
        <v>117</v>
      </c>
      <c r="C146" s="1" t="s">
        <v>324</v>
      </c>
      <c r="D146" s="44"/>
      <c r="E146" s="44"/>
      <c r="F146" s="44"/>
      <c r="G146" s="44"/>
      <c r="H146" s="44">
        <v>185</v>
      </c>
      <c r="I146" s="44">
        <v>296314.77</v>
      </c>
      <c r="J146" s="44">
        <v>362</v>
      </c>
      <c r="K146" s="44">
        <v>834052.15</v>
      </c>
      <c r="L146" s="42">
        <f t="shared" si="19"/>
        <v>547</v>
      </c>
      <c r="M146" s="42">
        <f t="shared" si="19"/>
        <v>1130366.92</v>
      </c>
      <c r="N146" s="44">
        <v>187</v>
      </c>
      <c r="O146" s="44">
        <v>747645.85</v>
      </c>
      <c r="P146" s="44">
        <v>15</v>
      </c>
      <c r="Q146" s="44">
        <v>175532.26</v>
      </c>
      <c r="R146" s="42">
        <f t="shared" si="21"/>
        <v>202</v>
      </c>
      <c r="S146" s="42">
        <f t="shared" si="21"/>
        <v>923178.11</v>
      </c>
      <c r="T146" s="42">
        <f t="shared" si="20"/>
        <v>749</v>
      </c>
      <c r="U146" s="42">
        <f t="shared" si="20"/>
        <v>2053545.0299999998</v>
      </c>
      <c r="V146" s="16"/>
    </row>
    <row r="147" spans="1:22" s="9" customFormat="1">
      <c r="A147" s="30">
        <v>140</v>
      </c>
      <c r="B147" s="53" t="s">
        <v>273</v>
      </c>
      <c r="C147" s="32" t="s">
        <v>274</v>
      </c>
      <c r="D147" s="43">
        <v>1</v>
      </c>
      <c r="E147" s="43">
        <v>13520</v>
      </c>
      <c r="F147" s="43">
        <v>25</v>
      </c>
      <c r="G147" s="43">
        <v>484631.83</v>
      </c>
      <c r="H147" s="43">
        <v>20</v>
      </c>
      <c r="I147" s="43">
        <v>437653.82</v>
      </c>
      <c r="J147" s="43">
        <v>26</v>
      </c>
      <c r="K147" s="43">
        <v>199699.23</v>
      </c>
      <c r="L147" s="43">
        <f t="shared" si="19"/>
        <v>72</v>
      </c>
      <c r="M147" s="43">
        <f t="shared" si="19"/>
        <v>1135504.8800000001</v>
      </c>
      <c r="N147" s="43">
        <v>42</v>
      </c>
      <c r="O147" s="43">
        <v>536565.49</v>
      </c>
      <c r="P147" s="43">
        <v>13</v>
      </c>
      <c r="Q147" s="43">
        <v>302019.07</v>
      </c>
      <c r="R147" s="43">
        <f t="shared" si="21"/>
        <v>55</v>
      </c>
      <c r="S147" s="43">
        <f t="shared" si="21"/>
        <v>838584.56</v>
      </c>
      <c r="T147" s="43">
        <f t="shared" si="20"/>
        <v>127</v>
      </c>
      <c r="U147" s="43">
        <f t="shared" si="20"/>
        <v>1974089.4400000002</v>
      </c>
      <c r="V147" s="16"/>
    </row>
    <row r="148" spans="1:22" s="9" customFormat="1">
      <c r="A148" s="33">
        <v>141</v>
      </c>
      <c r="B148" s="23" t="s">
        <v>334</v>
      </c>
      <c r="C148" s="1" t="s">
        <v>335</v>
      </c>
      <c r="D148" s="44"/>
      <c r="E148" s="44"/>
      <c r="F148" s="44"/>
      <c r="G148" s="44"/>
      <c r="H148" s="44">
        <v>1</v>
      </c>
      <c r="I148" s="44">
        <v>1.51</v>
      </c>
      <c r="J148" s="44">
        <v>13</v>
      </c>
      <c r="K148" s="44">
        <v>966035.42</v>
      </c>
      <c r="L148" s="42">
        <f t="shared" si="19"/>
        <v>14</v>
      </c>
      <c r="M148" s="42">
        <f t="shared" si="19"/>
        <v>966036.93</v>
      </c>
      <c r="N148" s="44">
        <v>6</v>
      </c>
      <c r="O148" s="44">
        <v>998000</v>
      </c>
      <c r="P148" s="44"/>
      <c r="Q148" s="44"/>
      <c r="R148" s="42">
        <f t="shared" si="21"/>
        <v>6</v>
      </c>
      <c r="S148" s="42">
        <f t="shared" si="21"/>
        <v>998000</v>
      </c>
      <c r="T148" s="42">
        <f t="shared" si="20"/>
        <v>20</v>
      </c>
      <c r="U148" s="42">
        <f t="shared" si="20"/>
        <v>1964036.9300000002</v>
      </c>
      <c r="V148" s="16"/>
    </row>
    <row r="149" spans="1:22" s="9" customFormat="1">
      <c r="A149" s="30">
        <v>142</v>
      </c>
      <c r="B149" s="31" t="s">
        <v>199</v>
      </c>
      <c r="C149" s="32" t="s">
        <v>200</v>
      </c>
      <c r="D149" s="43"/>
      <c r="E149" s="43"/>
      <c r="F149" s="43"/>
      <c r="G149" s="43"/>
      <c r="H149" s="43">
        <v>6</v>
      </c>
      <c r="I149" s="43">
        <v>110068.72</v>
      </c>
      <c r="J149" s="43">
        <v>23</v>
      </c>
      <c r="K149" s="43">
        <v>944617.91</v>
      </c>
      <c r="L149" s="43">
        <f t="shared" ref="L149:M166" si="22">J149+H149+F149+D149</f>
        <v>29</v>
      </c>
      <c r="M149" s="43">
        <f t="shared" si="22"/>
        <v>1054686.6300000001</v>
      </c>
      <c r="N149" s="43">
        <v>3</v>
      </c>
      <c r="O149" s="43">
        <v>900000</v>
      </c>
      <c r="P149" s="43"/>
      <c r="Q149" s="43"/>
      <c r="R149" s="43">
        <f t="shared" si="21"/>
        <v>3</v>
      </c>
      <c r="S149" s="43">
        <f t="shared" si="21"/>
        <v>900000</v>
      </c>
      <c r="T149" s="43">
        <f t="shared" ref="T149:U166" si="23">R149+L149</f>
        <v>32</v>
      </c>
      <c r="U149" s="43">
        <f t="shared" si="23"/>
        <v>1954686.6300000001</v>
      </c>
      <c r="V149" s="16"/>
    </row>
    <row r="150" spans="1:22" s="9" customFormat="1">
      <c r="A150" s="33">
        <v>143</v>
      </c>
      <c r="B150" s="54" t="s">
        <v>263</v>
      </c>
      <c r="C150" s="1" t="s">
        <v>264</v>
      </c>
      <c r="D150" s="44">
        <v>1</v>
      </c>
      <c r="E150" s="44">
        <v>1070.69</v>
      </c>
      <c r="F150" s="44">
        <v>22</v>
      </c>
      <c r="G150" s="44">
        <v>393808.77</v>
      </c>
      <c r="H150" s="44">
        <v>8</v>
      </c>
      <c r="I150" s="44">
        <v>234308.55</v>
      </c>
      <c r="J150" s="44">
        <v>46</v>
      </c>
      <c r="K150" s="44">
        <v>263607.43</v>
      </c>
      <c r="L150" s="42">
        <f t="shared" si="22"/>
        <v>77</v>
      </c>
      <c r="M150" s="42">
        <f t="shared" si="22"/>
        <v>892795.44</v>
      </c>
      <c r="N150" s="44">
        <v>45</v>
      </c>
      <c r="O150" s="44">
        <v>655455.88</v>
      </c>
      <c r="P150" s="44">
        <v>8</v>
      </c>
      <c r="Q150" s="44">
        <v>235379.24</v>
      </c>
      <c r="R150" s="42">
        <f t="shared" si="21"/>
        <v>53</v>
      </c>
      <c r="S150" s="42">
        <f t="shared" si="21"/>
        <v>890835.12</v>
      </c>
      <c r="T150" s="42">
        <f t="shared" si="23"/>
        <v>130</v>
      </c>
      <c r="U150" s="42">
        <f t="shared" si="23"/>
        <v>1783630.56</v>
      </c>
      <c r="V150" s="16"/>
    </row>
    <row r="151" spans="1:22" s="9" customFormat="1">
      <c r="A151" s="30">
        <v>144</v>
      </c>
      <c r="B151" s="53" t="s">
        <v>298</v>
      </c>
      <c r="C151" s="32" t="s">
        <v>299</v>
      </c>
      <c r="D151" s="43"/>
      <c r="E151" s="43"/>
      <c r="F151" s="43"/>
      <c r="G151" s="43"/>
      <c r="H151" s="43">
        <v>37</v>
      </c>
      <c r="I151" s="43">
        <v>31617.18</v>
      </c>
      <c r="J151" s="43">
        <v>631</v>
      </c>
      <c r="K151" s="43">
        <v>854373.38</v>
      </c>
      <c r="L151" s="43">
        <f t="shared" si="22"/>
        <v>668</v>
      </c>
      <c r="M151" s="43">
        <f t="shared" si="22"/>
        <v>885990.56</v>
      </c>
      <c r="N151" s="43">
        <v>77</v>
      </c>
      <c r="O151" s="43">
        <v>836149.98</v>
      </c>
      <c r="P151" s="43">
        <v>2</v>
      </c>
      <c r="Q151" s="43">
        <v>15481.8</v>
      </c>
      <c r="R151" s="43">
        <f t="shared" si="21"/>
        <v>79</v>
      </c>
      <c r="S151" s="43">
        <f t="shared" si="21"/>
        <v>851631.78</v>
      </c>
      <c r="T151" s="43">
        <f t="shared" si="23"/>
        <v>747</v>
      </c>
      <c r="U151" s="43">
        <f t="shared" si="23"/>
        <v>1737622.34</v>
      </c>
      <c r="V151" s="16"/>
    </row>
    <row r="152" spans="1:22" s="9" customFormat="1">
      <c r="A152" s="33">
        <v>145</v>
      </c>
      <c r="B152" s="54" t="s">
        <v>271</v>
      </c>
      <c r="C152" s="1" t="s">
        <v>272</v>
      </c>
      <c r="D152" s="44"/>
      <c r="E152" s="44"/>
      <c r="F152" s="44"/>
      <c r="G152" s="44"/>
      <c r="H152" s="44">
        <v>27</v>
      </c>
      <c r="I152" s="44">
        <v>28504.19</v>
      </c>
      <c r="J152" s="44">
        <v>159</v>
      </c>
      <c r="K152" s="44">
        <v>730016.55</v>
      </c>
      <c r="L152" s="42">
        <f t="shared" si="22"/>
        <v>186</v>
      </c>
      <c r="M152" s="42">
        <f t="shared" si="22"/>
        <v>758520.74</v>
      </c>
      <c r="N152" s="44">
        <v>160</v>
      </c>
      <c r="O152" s="44">
        <v>704413.18</v>
      </c>
      <c r="P152" s="44">
        <v>3</v>
      </c>
      <c r="Q152" s="44">
        <v>7411</v>
      </c>
      <c r="R152" s="42">
        <f t="shared" si="21"/>
        <v>163</v>
      </c>
      <c r="S152" s="42">
        <f t="shared" si="21"/>
        <v>711824.18</v>
      </c>
      <c r="T152" s="42">
        <f t="shared" si="23"/>
        <v>349</v>
      </c>
      <c r="U152" s="42">
        <f t="shared" si="23"/>
        <v>1470344.92</v>
      </c>
      <c r="V152" s="16"/>
    </row>
    <row r="153" spans="1:22" s="9" customFormat="1">
      <c r="A153" s="30">
        <v>146</v>
      </c>
      <c r="B153" s="53" t="s">
        <v>207</v>
      </c>
      <c r="C153" s="32" t="s">
        <v>208</v>
      </c>
      <c r="D153" s="43"/>
      <c r="E153" s="43"/>
      <c r="F153" s="43">
        <v>2</v>
      </c>
      <c r="G153" s="43">
        <v>20986.51</v>
      </c>
      <c r="H153" s="43">
        <v>11</v>
      </c>
      <c r="I153" s="43">
        <v>17526.830000000002</v>
      </c>
      <c r="J153" s="43">
        <v>262</v>
      </c>
      <c r="K153" s="43">
        <v>682123.37</v>
      </c>
      <c r="L153" s="43">
        <f t="shared" si="22"/>
        <v>275</v>
      </c>
      <c r="M153" s="43">
        <f t="shared" si="22"/>
        <v>720636.71</v>
      </c>
      <c r="N153" s="43">
        <v>128</v>
      </c>
      <c r="O153" s="43">
        <v>682440.84</v>
      </c>
      <c r="P153" s="43"/>
      <c r="Q153" s="43"/>
      <c r="R153" s="43">
        <f t="shared" si="21"/>
        <v>128</v>
      </c>
      <c r="S153" s="43">
        <f t="shared" si="21"/>
        <v>682440.84</v>
      </c>
      <c r="T153" s="43">
        <f t="shared" si="23"/>
        <v>403</v>
      </c>
      <c r="U153" s="43">
        <f t="shared" si="23"/>
        <v>1403077.5499999998</v>
      </c>
      <c r="V153" s="16"/>
    </row>
    <row r="154" spans="1:22" s="9" customFormat="1">
      <c r="A154" s="33">
        <v>147</v>
      </c>
      <c r="B154" s="54" t="s">
        <v>277</v>
      </c>
      <c r="C154" s="1" t="s">
        <v>278</v>
      </c>
      <c r="D154" s="44"/>
      <c r="E154" s="44"/>
      <c r="F154" s="44">
        <v>1</v>
      </c>
      <c r="G154" s="44">
        <v>14500</v>
      </c>
      <c r="H154" s="44">
        <v>42</v>
      </c>
      <c r="I154" s="44">
        <v>24022.91</v>
      </c>
      <c r="J154" s="44">
        <v>151</v>
      </c>
      <c r="K154" s="44">
        <v>648192.11</v>
      </c>
      <c r="L154" s="42">
        <f t="shared" si="22"/>
        <v>194</v>
      </c>
      <c r="M154" s="42">
        <f t="shared" si="22"/>
        <v>686715.02</v>
      </c>
      <c r="N154" s="44">
        <v>143</v>
      </c>
      <c r="O154" s="44">
        <v>629117.68999999994</v>
      </c>
      <c r="P154" s="44"/>
      <c r="Q154" s="44"/>
      <c r="R154" s="42">
        <f t="shared" si="21"/>
        <v>143</v>
      </c>
      <c r="S154" s="42">
        <f t="shared" si="21"/>
        <v>629117.68999999994</v>
      </c>
      <c r="T154" s="42">
        <f t="shared" si="23"/>
        <v>337</v>
      </c>
      <c r="U154" s="42">
        <f t="shared" si="23"/>
        <v>1315832.71</v>
      </c>
      <c r="V154" s="16"/>
    </row>
    <row r="155" spans="1:22" s="9" customFormat="1">
      <c r="A155" s="30">
        <v>148</v>
      </c>
      <c r="B155" s="53" t="s">
        <v>293</v>
      </c>
      <c r="C155" s="32" t="s">
        <v>294</v>
      </c>
      <c r="D155" s="43"/>
      <c r="E155" s="43"/>
      <c r="F155" s="43">
        <v>3</v>
      </c>
      <c r="G155" s="43">
        <v>45548.4</v>
      </c>
      <c r="H155" s="43">
        <v>39</v>
      </c>
      <c r="I155" s="43">
        <v>366274.68</v>
      </c>
      <c r="J155" s="43">
        <v>44</v>
      </c>
      <c r="K155" s="43">
        <v>243565.74</v>
      </c>
      <c r="L155" s="43">
        <f t="shared" si="22"/>
        <v>86</v>
      </c>
      <c r="M155" s="43">
        <f t="shared" si="22"/>
        <v>655388.81999999995</v>
      </c>
      <c r="N155" s="43">
        <v>43</v>
      </c>
      <c r="O155" s="43">
        <v>288482.23</v>
      </c>
      <c r="P155" s="43">
        <v>27</v>
      </c>
      <c r="Q155" s="43">
        <v>365644.68</v>
      </c>
      <c r="R155" s="43">
        <f t="shared" ref="R155:S167" si="24">N155+P155</f>
        <v>70</v>
      </c>
      <c r="S155" s="43">
        <f t="shared" si="24"/>
        <v>654126.90999999992</v>
      </c>
      <c r="T155" s="43">
        <f t="shared" si="23"/>
        <v>156</v>
      </c>
      <c r="U155" s="43">
        <f t="shared" si="23"/>
        <v>1309515.73</v>
      </c>
      <c r="V155" s="16"/>
    </row>
    <row r="156" spans="1:22" s="9" customFormat="1">
      <c r="A156" s="33">
        <v>149</v>
      </c>
      <c r="B156" s="54" t="s">
        <v>283</v>
      </c>
      <c r="C156" s="1" t="s">
        <v>284</v>
      </c>
      <c r="D156" s="44"/>
      <c r="E156" s="44"/>
      <c r="F156" s="44"/>
      <c r="G156" s="44"/>
      <c r="H156" s="44">
        <v>113</v>
      </c>
      <c r="I156" s="44">
        <v>85882.07</v>
      </c>
      <c r="J156" s="44">
        <v>355</v>
      </c>
      <c r="K156" s="44">
        <v>572308.65</v>
      </c>
      <c r="L156" s="42">
        <f t="shared" si="22"/>
        <v>468</v>
      </c>
      <c r="M156" s="42">
        <f t="shared" si="22"/>
        <v>658190.72</v>
      </c>
      <c r="N156" s="44">
        <v>65</v>
      </c>
      <c r="O156" s="44">
        <v>478162.78</v>
      </c>
      <c r="P156" s="44"/>
      <c r="Q156" s="44"/>
      <c r="R156" s="42">
        <f t="shared" si="24"/>
        <v>65</v>
      </c>
      <c r="S156" s="42">
        <f t="shared" si="24"/>
        <v>478162.78</v>
      </c>
      <c r="T156" s="42">
        <f t="shared" si="23"/>
        <v>533</v>
      </c>
      <c r="U156" s="42">
        <f t="shared" si="23"/>
        <v>1136353.5</v>
      </c>
      <c r="V156" s="16"/>
    </row>
    <row r="157" spans="1:22" s="9" customFormat="1">
      <c r="A157" s="30">
        <v>150</v>
      </c>
      <c r="B157" s="53" t="s">
        <v>285</v>
      </c>
      <c r="C157" s="32" t="s">
        <v>286</v>
      </c>
      <c r="D157" s="43"/>
      <c r="E157" s="43"/>
      <c r="F157" s="43"/>
      <c r="G157" s="43"/>
      <c r="H157" s="43">
        <v>75</v>
      </c>
      <c r="I157" s="43">
        <v>65120.02</v>
      </c>
      <c r="J157" s="43">
        <v>254</v>
      </c>
      <c r="K157" s="43">
        <v>342214.8</v>
      </c>
      <c r="L157" s="43">
        <f t="shared" si="22"/>
        <v>329</v>
      </c>
      <c r="M157" s="43">
        <f t="shared" si="22"/>
        <v>407334.82</v>
      </c>
      <c r="N157" s="43">
        <v>63</v>
      </c>
      <c r="O157" s="43">
        <v>308875.07</v>
      </c>
      <c r="P157" s="43"/>
      <c r="Q157" s="43"/>
      <c r="R157" s="43">
        <f t="shared" si="24"/>
        <v>63</v>
      </c>
      <c r="S157" s="43">
        <f t="shared" si="24"/>
        <v>308875.07</v>
      </c>
      <c r="T157" s="43">
        <f t="shared" si="23"/>
        <v>392</v>
      </c>
      <c r="U157" s="43">
        <f t="shared" si="23"/>
        <v>716209.89</v>
      </c>
      <c r="V157" s="16"/>
    </row>
    <row r="158" spans="1:22" s="9" customFormat="1">
      <c r="A158" s="33">
        <v>151</v>
      </c>
      <c r="B158" s="23" t="s">
        <v>291</v>
      </c>
      <c r="C158" s="1" t="s">
        <v>292</v>
      </c>
      <c r="D158" s="44"/>
      <c r="E158" s="44"/>
      <c r="F158" s="44"/>
      <c r="G158" s="44"/>
      <c r="H158" s="44">
        <v>59</v>
      </c>
      <c r="I158" s="44">
        <v>43877.09</v>
      </c>
      <c r="J158" s="44">
        <v>123</v>
      </c>
      <c r="K158" s="44">
        <v>332824.03999999998</v>
      </c>
      <c r="L158" s="42">
        <f t="shared" si="22"/>
        <v>182</v>
      </c>
      <c r="M158" s="42">
        <f t="shared" si="22"/>
        <v>376701.13</v>
      </c>
      <c r="N158" s="44">
        <v>23</v>
      </c>
      <c r="O158" s="44">
        <v>292593.3</v>
      </c>
      <c r="P158" s="44"/>
      <c r="Q158" s="44"/>
      <c r="R158" s="42">
        <f t="shared" si="24"/>
        <v>23</v>
      </c>
      <c r="S158" s="42">
        <f t="shared" si="24"/>
        <v>292593.3</v>
      </c>
      <c r="T158" s="42">
        <f t="shared" si="23"/>
        <v>205</v>
      </c>
      <c r="U158" s="42">
        <f t="shared" si="23"/>
        <v>669294.42999999993</v>
      </c>
      <c r="V158" s="16"/>
    </row>
    <row r="159" spans="1:22" s="9" customFormat="1">
      <c r="A159" s="30">
        <v>152</v>
      </c>
      <c r="B159" s="31" t="s">
        <v>289</v>
      </c>
      <c r="C159" s="32" t="s">
        <v>290</v>
      </c>
      <c r="D159" s="43"/>
      <c r="E159" s="43"/>
      <c r="F159" s="43"/>
      <c r="G159" s="43"/>
      <c r="H159" s="43"/>
      <c r="I159" s="43"/>
      <c r="J159" s="43">
        <v>66</v>
      </c>
      <c r="K159" s="43">
        <v>162866.87</v>
      </c>
      <c r="L159" s="43">
        <f t="shared" si="22"/>
        <v>66</v>
      </c>
      <c r="M159" s="43">
        <f t="shared" si="22"/>
        <v>162866.87</v>
      </c>
      <c r="N159" s="43">
        <v>35</v>
      </c>
      <c r="O159" s="43">
        <v>154059.73000000001</v>
      </c>
      <c r="P159" s="43"/>
      <c r="Q159" s="43"/>
      <c r="R159" s="43">
        <f t="shared" si="24"/>
        <v>35</v>
      </c>
      <c r="S159" s="43">
        <f t="shared" si="24"/>
        <v>154059.73000000001</v>
      </c>
      <c r="T159" s="43">
        <f t="shared" si="23"/>
        <v>101</v>
      </c>
      <c r="U159" s="43">
        <f t="shared" si="23"/>
        <v>316926.59999999998</v>
      </c>
      <c r="V159" s="16"/>
    </row>
    <row r="160" spans="1:22" s="9" customFormat="1">
      <c r="A160" s="33">
        <v>153</v>
      </c>
      <c r="B160" s="54" t="s">
        <v>51</v>
      </c>
      <c r="C160" s="1" t="s">
        <v>52</v>
      </c>
      <c r="D160" s="44"/>
      <c r="E160" s="44"/>
      <c r="F160" s="44"/>
      <c r="G160" s="44"/>
      <c r="H160" s="44">
        <v>2</v>
      </c>
      <c r="I160" s="44">
        <v>86657.13</v>
      </c>
      <c r="J160" s="44">
        <v>1</v>
      </c>
      <c r="K160" s="44">
        <v>3706.96</v>
      </c>
      <c r="L160" s="42">
        <f t="shared" ref="L160:L163" si="25">J160+H160+F160+D160</f>
        <v>3</v>
      </c>
      <c r="M160" s="42">
        <f t="shared" ref="M160:M163" si="26">K160+I160+G160+E160</f>
        <v>90364.090000000011</v>
      </c>
      <c r="N160" s="44">
        <v>2</v>
      </c>
      <c r="O160" s="44">
        <v>8339.73</v>
      </c>
      <c r="P160" s="44"/>
      <c r="Q160" s="44"/>
      <c r="R160" s="42">
        <f t="shared" ref="R160:R163" si="27">N160+P160</f>
        <v>2</v>
      </c>
      <c r="S160" s="42">
        <f t="shared" ref="S160:S163" si="28">O160+Q160</f>
        <v>8339.73</v>
      </c>
      <c r="T160" s="42">
        <f t="shared" ref="T160:T163" si="29">R160+L160</f>
        <v>5</v>
      </c>
      <c r="U160" s="42">
        <f t="shared" ref="U160:U163" si="30">S160+M160</f>
        <v>98703.82</v>
      </c>
      <c r="V160" s="16"/>
    </row>
    <row r="161" spans="1:25" s="9" customFormat="1">
      <c r="A161" s="30">
        <v>154</v>
      </c>
      <c r="B161" s="53" t="s">
        <v>167</v>
      </c>
      <c r="C161" s="32" t="s">
        <v>168</v>
      </c>
      <c r="D161" s="43"/>
      <c r="E161" s="43"/>
      <c r="F161" s="43"/>
      <c r="G161" s="43"/>
      <c r="H161" s="43">
        <v>2</v>
      </c>
      <c r="I161" s="43">
        <v>391.63</v>
      </c>
      <c r="J161" s="43">
        <v>24</v>
      </c>
      <c r="K161" s="43">
        <v>36297.86</v>
      </c>
      <c r="L161" s="43">
        <f t="shared" si="25"/>
        <v>26</v>
      </c>
      <c r="M161" s="43">
        <f t="shared" si="26"/>
        <v>36689.49</v>
      </c>
      <c r="N161" s="43">
        <v>11</v>
      </c>
      <c r="O161" s="43">
        <v>10507.66</v>
      </c>
      <c r="P161" s="43"/>
      <c r="Q161" s="43"/>
      <c r="R161" s="43">
        <f t="shared" si="27"/>
        <v>11</v>
      </c>
      <c r="S161" s="43">
        <f t="shared" si="28"/>
        <v>10507.66</v>
      </c>
      <c r="T161" s="43">
        <f t="shared" si="29"/>
        <v>37</v>
      </c>
      <c r="U161" s="43">
        <f t="shared" si="30"/>
        <v>47197.149999999994</v>
      </c>
      <c r="V161" s="16"/>
    </row>
    <row r="162" spans="1:25" s="9" customFormat="1">
      <c r="A162" s="33">
        <v>155</v>
      </c>
      <c r="B162" s="54" t="s">
        <v>313</v>
      </c>
      <c r="C162" s="1" t="s">
        <v>314</v>
      </c>
      <c r="D162" s="44"/>
      <c r="E162" s="44"/>
      <c r="F162" s="44"/>
      <c r="G162" s="44"/>
      <c r="H162" s="44"/>
      <c r="I162" s="44"/>
      <c r="J162" s="44"/>
      <c r="K162" s="44"/>
      <c r="L162" s="44">
        <f t="shared" si="25"/>
        <v>0</v>
      </c>
      <c r="M162" s="44">
        <f t="shared" si="26"/>
        <v>0</v>
      </c>
      <c r="N162" s="44">
        <v>1</v>
      </c>
      <c r="O162" s="44">
        <v>6500</v>
      </c>
      <c r="P162" s="44">
        <v>1</v>
      </c>
      <c r="Q162" s="44">
        <v>6500</v>
      </c>
      <c r="R162" s="42">
        <f t="shared" si="27"/>
        <v>2</v>
      </c>
      <c r="S162" s="42">
        <f t="shared" si="28"/>
        <v>13000</v>
      </c>
      <c r="T162" s="44">
        <f t="shared" si="29"/>
        <v>2</v>
      </c>
      <c r="U162" s="44">
        <f t="shared" si="30"/>
        <v>13000</v>
      </c>
      <c r="V162" s="16"/>
    </row>
    <row r="163" spans="1:25" s="9" customFormat="1">
      <c r="A163" s="30">
        <v>156</v>
      </c>
      <c r="B163" s="53" t="s">
        <v>164</v>
      </c>
      <c r="C163" s="32" t="s">
        <v>165</v>
      </c>
      <c r="D163" s="43"/>
      <c r="E163" s="43"/>
      <c r="F163" s="43"/>
      <c r="G163" s="43"/>
      <c r="H163" s="43">
        <v>1</v>
      </c>
      <c r="I163" s="43">
        <v>8100</v>
      </c>
      <c r="J163" s="43">
        <v>4</v>
      </c>
      <c r="K163" s="43">
        <v>2268.9</v>
      </c>
      <c r="L163" s="43">
        <f t="shared" si="25"/>
        <v>5</v>
      </c>
      <c r="M163" s="43">
        <f t="shared" si="26"/>
        <v>10368.9</v>
      </c>
      <c r="N163" s="43"/>
      <c r="O163" s="43"/>
      <c r="P163" s="43"/>
      <c r="Q163" s="43"/>
      <c r="R163" s="43">
        <f t="shared" si="27"/>
        <v>0</v>
      </c>
      <c r="S163" s="43">
        <f t="shared" si="28"/>
        <v>0</v>
      </c>
      <c r="T163" s="43">
        <f t="shared" si="29"/>
        <v>5</v>
      </c>
      <c r="U163" s="43">
        <f t="shared" si="30"/>
        <v>10368.9</v>
      </c>
      <c r="V163" s="16"/>
    </row>
    <row r="164" spans="1:25" s="9" customFormat="1">
      <c r="A164" s="33">
        <v>157</v>
      </c>
      <c r="B164" s="54" t="s">
        <v>251</v>
      </c>
      <c r="C164" s="1" t="s">
        <v>252</v>
      </c>
      <c r="D164" s="44"/>
      <c r="E164" s="44"/>
      <c r="F164" s="44"/>
      <c r="G164" s="44"/>
      <c r="H164" s="44"/>
      <c r="I164" s="44"/>
      <c r="J164" s="44">
        <v>4</v>
      </c>
      <c r="K164" s="44">
        <v>7144.13</v>
      </c>
      <c r="L164" s="42">
        <f t="shared" si="22"/>
        <v>4</v>
      </c>
      <c r="M164" s="42">
        <f t="shared" si="22"/>
        <v>7144.13</v>
      </c>
      <c r="N164" s="44"/>
      <c r="O164" s="44"/>
      <c r="P164" s="44"/>
      <c r="Q164" s="44"/>
      <c r="R164" s="42">
        <f t="shared" si="24"/>
        <v>0</v>
      </c>
      <c r="S164" s="42">
        <f t="shared" si="24"/>
        <v>0</v>
      </c>
      <c r="T164" s="42">
        <f t="shared" si="23"/>
        <v>4</v>
      </c>
      <c r="U164" s="42">
        <f t="shared" si="23"/>
        <v>7144.13</v>
      </c>
      <c r="V164" s="16"/>
    </row>
    <row r="165" spans="1:25" s="9" customFormat="1">
      <c r="A165" s="30">
        <v>158</v>
      </c>
      <c r="B165" s="53" t="s">
        <v>296</v>
      </c>
      <c r="C165" s="32" t="s">
        <v>297</v>
      </c>
      <c r="D165" s="43"/>
      <c r="E165" s="43"/>
      <c r="F165" s="43"/>
      <c r="G165" s="43"/>
      <c r="H165" s="43"/>
      <c r="I165" s="43"/>
      <c r="J165" s="43">
        <v>2</v>
      </c>
      <c r="K165" s="43">
        <v>1071.51</v>
      </c>
      <c r="L165" s="43">
        <f t="shared" si="22"/>
        <v>2</v>
      </c>
      <c r="M165" s="43">
        <f t="shared" si="22"/>
        <v>1071.51</v>
      </c>
      <c r="N165" s="43"/>
      <c r="O165" s="43"/>
      <c r="P165" s="43"/>
      <c r="Q165" s="43"/>
      <c r="R165" s="43">
        <f t="shared" si="24"/>
        <v>0</v>
      </c>
      <c r="S165" s="43">
        <f t="shared" si="24"/>
        <v>0</v>
      </c>
      <c r="T165" s="43">
        <f t="shared" si="23"/>
        <v>2</v>
      </c>
      <c r="U165" s="43">
        <f t="shared" si="23"/>
        <v>1071.51</v>
      </c>
      <c r="V165" s="16"/>
    </row>
    <row r="166" spans="1:25" s="9" customFormat="1">
      <c r="A166" s="33">
        <v>159</v>
      </c>
      <c r="B166" s="54" t="s">
        <v>295</v>
      </c>
      <c r="C166" s="1" t="s">
        <v>323</v>
      </c>
      <c r="D166" s="44"/>
      <c r="E166" s="44"/>
      <c r="F166" s="44"/>
      <c r="G166" s="44"/>
      <c r="H166" s="44"/>
      <c r="I166" s="44"/>
      <c r="J166" s="44">
        <v>1</v>
      </c>
      <c r="K166" s="44">
        <v>153.21</v>
      </c>
      <c r="L166" s="44">
        <f t="shared" si="22"/>
        <v>1</v>
      </c>
      <c r="M166" s="44">
        <f t="shared" si="22"/>
        <v>153.21</v>
      </c>
      <c r="N166" s="44"/>
      <c r="O166" s="44"/>
      <c r="P166" s="44"/>
      <c r="Q166" s="44"/>
      <c r="R166" s="42">
        <f t="shared" si="24"/>
        <v>0</v>
      </c>
      <c r="S166" s="42">
        <f t="shared" si="24"/>
        <v>0</v>
      </c>
      <c r="T166" s="44">
        <f t="shared" si="23"/>
        <v>1</v>
      </c>
      <c r="U166" s="44">
        <f t="shared" si="23"/>
        <v>153.21</v>
      </c>
      <c r="V166" s="16"/>
    </row>
    <row r="167" spans="1:25" s="9" customFormat="1" ht="13.5" thickBot="1">
      <c r="A167" s="33"/>
      <c r="B167" s="54"/>
      <c r="C167" s="1"/>
      <c r="D167" s="44"/>
      <c r="E167" s="44"/>
      <c r="F167" s="44"/>
      <c r="G167" s="44"/>
      <c r="H167" s="44"/>
      <c r="I167" s="44"/>
      <c r="J167" s="44"/>
      <c r="K167" s="44"/>
      <c r="L167" s="44">
        <f t="shared" ref="L167:M167" si="31">J167+H167+F167+D167</f>
        <v>0</v>
      </c>
      <c r="M167" s="44">
        <f t="shared" si="31"/>
        <v>0</v>
      </c>
      <c r="N167" s="44"/>
      <c r="O167" s="44"/>
      <c r="P167" s="44"/>
      <c r="Q167" s="44"/>
      <c r="R167" s="42">
        <f t="shared" si="24"/>
        <v>0</v>
      </c>
      <c r="S167" s="42">
        <f t="shared" si="24"/>
        <v>0</v>
      </c>
      <c r="T167" s="44">
        <f t="shared" ref="T167:U167" si="32">R167+L167</f>
        <v>0</v>
      </c>
      <c r="U167" s="44">
        <f t="shared" si="32"/>
        <v>0</v>
      </c>
      <c r="V167" s="16"/>
    </row>
    <row r="168" spans="1:25" s="9" customFormat="1" ht="14.25" thickTop="1" thickBot="1">
      <c r="A168" s="56" t="s">
        <v>0</v>
      </c>
      <c r="B168" s="56"/>
      <c r="C168" s="57"/>
      <c r="D168" s="50">
        <f t="shared" ref="D168:U168" si="33">SUM(D8:D167)</f>
        <v>36140</v>
      </c>
      <c r="E168" s="50">
        <f t="shared" si="33"/>
        <v>15333894419.814299</v>
      </c>
      <c r="F168" s="50">
        <f t="shared" si="33"/>
        <v>98692</v>
      </c>
      <c r="G168" s="50">
        <f t="shared" si="33"/>
        <v>13454346653.432398</v>
      </c>
      <c r="H168" s="50">
        <f t="shared" si="33"/>
        <v>311165</v>
      </c>
      <c r="I168" s="50">
        <f t="shared" si="33"/>
        <v>52032690860.923622</v>
      </c>
      <c r="J168" s="50">
        <f t="shared" si="33"/>
        <v>423873</v>
      </c>
      <c r="K168" s="50">
        <f t="shared" si="33"/>
        <v>54254887855.278542</v>
      </c>
      <c r="L168" s="50">
        <f t="shared" si="33"/>
        <v>869870</v>
      </c>
      <c r="M168" s="50">
        <f t="shared" si="33"/>
        <v>135075819789.44879</v>
      </c>
      <c r="N168" s="50">
        <f t="shared" si="33"/>
        <v>41266</v>
      </c>
      <c r="O168" s="50">
        <f t="shared" si="33"/>
        <v>68930170445.620026</v>
      </c>
      <c r="P168" s="50">
        <f t="shared" si="33"/>
        <v>41266</v>
      </c>
      <c r="Q168" s="50">
        <f t="shared" si="33"/>
        <v>68965732694.380066</v>
      </c>
      <c r="R168" s="50">
        <f t="shared" si="33"/>
        <v>82532</v>
      </c>
      <c r="S168" s="50">
        <f t="shared" si="33"/>
        <v>137895903140.00009</v>
      </c>
      <c r="T168" s="50">
        <f t="shared" si="33"/>
        <v>952402</v>
      </c>
      <c r="U168" s="50">
        <f t="shared" si="33"/>
        <v>272971722929.44879</v>
      </c>
    </row>
    <row r="169" spans="1:25" s="9" customFormat="1" ht="13.5" thickTop="1">
      <c r="A169" s="11" t="s">
        <v>339</v>
      </c>
      <c r="B169" s="14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6"/>
    </row>
    <row r="170" spans="1:25">
      <c r="A170" s="11" t="s">
        <v>315</v>
      </c>
    </row>
    <row r="171" spans="1:25">
      <c r="A171" s="11" t="s">
        <v>316</v>
      </c>
      <c r="E171" s="12"/>
      <c r="F171" s="12"/>
      <c r="G171" s="12"/>
      <c r="H171" s="12"/>
    </row>
    <row r="172" spans="1:25">
      <c r="B172" s="10"/>
      <c r="E172" s="48"/>
      <c r="F172" s="45"/>
      <c r="G172" s="45"/>
      <c r="H172" s="45"/>
      <c r="I172" s="45"/>
      <c r="J172" s="45"/>
      <c r="K172" s="45"/>
      <c r="L172" s="45"/>
      <c r="M172" s="45"/>
      <c r="N172" s="48"/>
      <c r="O172" s="48"/>
    </row>
    <row r="173" spans="1:25" s="19" customFormat="1" ht="11.25">
      <c r="A173" s="17"/>
      <c r="B173" s="18"/>
      <c r="C173" s="19" t="s">
        <v>12</v>
      </c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20"/>
      <c r="W173" s="21"/>
      <c r="X173" s="20"/>
      <c r="Y173" s="22"/>
    </row>
    <row r="176" spans="1:25">
      <c r="C176" s="55"/>
    </row>
    <row r="177" spans="3:3">
      <c r="C177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8:C16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 2020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2020-02-10T14:12:45Z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