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2\"/>
    </mc:Choice>
  </mc:AlternateContent>
  <bookViews>
    <workbookView xWindow="21630" yWindow="195" windowWidth="21660" windowHeight="9870"/>
  </bookViews>
  <sheets>
    <sheet name="FEV 2020" sheetId="8" r:id="rId1"/>
    <sheet name="Jan-Fev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57" i="8" l="1"/>
  <c r="R157" i="8"/>
  <c r="M157" i="8"/>
  <c r="L157" i="8"/>
  <c r="S156" i="8"/>
  <c r="U156" i="8" s="1"/>
  <c r="R156" i="8"/>
  <c r="M156" i="8"/>
  <c r="L156" i="8"/>
  <c r="S155" i="8"/>
  <c r="R155" i="8"/>
  <c r="M155" i="8"/>
  <c r="L155" i="8"/>
  <c r="S154" i="8"/>
  <c r="U154" i="8" s="1"/>
  <c r="R154" i="8"/>
  <c r="M154" i="8"/>
  <c r="L154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3" i="8"/>
  <c r="R153" i="8"/>
  <c r="M153" i="8"/>
  <c r="L153" i="8"/>
  <c r="Q168" i="9"/>
  <c r="P168" i="9"/>
  <c r="O168" i="9"/>
  <c r="N168" i="9"/>
  <c r="K168" i="9"/>
  <c r="J168" i="9"/>
  <c r="I168" i="9"/>
  <c r="H168" i="9"/>
  <c r="G168" i="9"/>
  <c r="F168" i="9"/>
  <c r="E168" i="9"/>
  <c r="D168" i="9"/>
  <c r="S167" i="9"/>
  <c r="R167" i="9"/>
  <c r="M167" i="9"/>
  <c r="L167" i="9"/>
  <c r="T167" i="9" s="1"/>
  <c r="S166" i="9"/>
  <c r="R166" i="9"/>
  <c r="M166" i="9"/>
  <c r="L166" i="9"/>
  <c r="S165" i="9"/>
  <c r="R165" i="9"/>
  <c r="M165" i="9"/>
  <c r="L165" i="9"/>
  <c r="S164" i="9"/>
  <c r="R164" i="9"/>
  <c r="M164" i="9"/>
  <c r="L164" i="9"/>
  <c r="S163" i="9"/>
  <c r="R163" i="9"/>
  <c r="M163" i="9"/>
  <c r="L163" i="9"/>
  <c r="S162" i="9"/>
  <c r="R162" i="9"/>
  <c r="M162" i="9"/>
  <c r="L162" i="9"/>
  <c r="S161" i="9"/>
  <c r="R161" i="9"/>
  <c r="M161" i="9"/>
  <c r="L161" i="9"/>
  <c r="S160" i="9"/>
  <c r="R160" i="9"/>
  <c r="M160" i="9"/>
  <c r="L160" i="9"/>
  <c r="S159" i="9"/>
  <c r="R159" i="9"/>
  <c r="M159" i="9"/>
  <c r="L159" i="9"/>
  <c r="S158" i="9"/>
  <c r="R158" i="9"/>
  <c r="M158" i="9"/>
  <c r="L158" i="9"/>
  <c r="S157" i="9"/>
  <c r="R157" i="9"/>
  <c r="M157" i="9"/>
  <c r="L157" i="9"/>
  <c r="S156" i="9"/>
  <c r="R156" i="9"/>
  <c r="M156" i="9"/>
  <c r="L156" i="9"/>
  <c r="S155" i="9"/>
  <c r="R155" i="9"/>
  <c r="M155" i="9"/>
  <c r="L155" i="9"/>
  <c r="S154" i="9"/>
  <c r="R154" i="9"/>
  <c r="M154" i="9"/>
  <c r="L154" i="9"/>
  <c r="S153" i="9"/>
  <c r="R153" i="9"/>
  <c r="M153" i="9"/>
  <c r="L153" i="9"/>
  <c r="S152" i="9"/>
  <c r="R152" i="9"/>
  <c r="M152" i="9"/>
  <c r="L152" i="9"/>
  <c r="S151" i="9"/>
  <c r="R151" i="9"/>
  <c r="M151" i="9"/>
  <c r="L151" i="9"/>
  <c r="S150" i="9"/>
  <c r="R150" i="9"/>
  <c r="M150" i="9"/>
  <c r="L150" i="9"/>
  <c r="S149" i="9"/>
  <c r="R149" i="9"/>
  <c r="M149" i="9"/>
  <c r="L149" i="9"/>
  <c r="S148" i="9"/>
  <c r="R148" i="9"/>
  <c r="M148" i="9"/>
  <c r="L148" i="9"/>
  <c r="S147" i="9"/>
  <c r="R147" i="9"/>
  <c r="M147" i="9"/>
  <c r="L147" i="9"/>
  <c r="S146" i="9"/>
  <c r="R146" i="9"/>
  <c r="M146" i="9"/>
  <c r="L146" i="9"/>
  <c r="S145" i="9"/>
  <c r="R145" i="9"/>
  <c r="M145" i="9"/>
  <c r="L145" i="9"/>
  <c r="S144" i="9"/>
  <c r="R144" i="9"/>
  <c r="M144" i="9"/>
  <c r="L144" i="9"/>
  <c r="S143" i="9"/>
  <c r="R143" i="9"/>
  <c r="M143" i="9"/>
  <c r="L143" i="9"/>
  <c r="S142" i="9"/>
  <c r="R142" i="9"/>
  <c r="M142" i="9"/>
  <c r="L142" i="9"/>
  <c r="S141" i="9"/>
  <c r="R141" i="9"/>
  <c r="M141" i="9"/>
  <c r="L141" i="9"/>
  <c r="S140" i="9"/>
  <c r="R140" i="9"/>
  <c r="M140" i="9"/>
  <c r="L140" i="9"/>
  <c r="S139" i="9"/>
  <c r="R139" i="9"/>
  <c r="M139" i="9"/>
  <c r="L139" i="9"/>
  <c r="S138" i="9"/>
  <c r="R138" i="9"/>
  <c r="M138" i="9"/>
  <c r="L138" i="9"/>
  <c r="S137" i="9"/>
  <c r="R137" i="9"/>
  <c r="M137" i="9"/>
  <c r="L137" i="9"/>
  <c r="S136" i="9"/>
  <c r="R136" i="9"/>
  <c r="M136" i="9"/>
  <c r="L136" i="9"/>
  <c r="S135" i="9"/>
  <c r="R135" i="9"/>
  <c r="M135" i="9"/>
  <c r="L135" i="9"/>
  <c r="S134" i="9"/>
  <c r="R134" i="9"/>
  <c r="M134" i="9"/>
  <c r="L134" i="9"/>
  <c r="S133" i="9"/>
  <c r="R133" i="9"/>
  <c r="M133" i="9"/>
  <c r="L133" i="9"/>
  <c r="S132" i="9"/>
  <c r="R132" i="9"/>
  <c r="M132" i="9"/>
  <c r="L132" i="9"/>
  <c r="S131" i="9"/>
  <c r="R131" i="9"/>
  <c r="M131" i="9"/>
  <c r="L131" i="9"/>
  <c r="S130" i="9"/>
  <c r="R130" i="9"/>
  <c r="M130" i="9"/>
  <c r="L130" i="9"/>
  <c r="S129" i="9"/>
  <c r="R129" i="9"/>
  <c r="M129" i="9"/>
  <c r="L129" i="9"/>
  <c r="S128" i="9"/>
  <c r="R128" i="9"/>
  <c r="M128" i="9"/>
  <c r="L128" i="9"/>
  <c r="S127" i="9"/>
  <c r="R127" i="9"/>
  <c r="M127" i="9"/>
  <c r="L127" i="9"/>
  <c r="S126" i="9"/>
  <c r="R126" i="9"/>
  <c r="M126" i="9"/>
  <c r="L126" i="9"/>
  <c r="S125" i="9"/>
  <c r="R125" i="9"/>
  <c r="M125" i="9"/>
  <c r="L125" i="9"/>
  <c r="S124" i="9"/>
  <c r="R124" i="9"/>
  <c r="M124" i="9"/>
  <c r="L124" i="9"/>
  <c r="S123" i="9"/>
  <c r="R123" i="9"/>
  <c r="M123" i="9"/>
  <c r="L123" i="9"/>
  <c r="S122" i="9"/>
  <c r="R122" i="9"/>
  <c r="M122" i="9"/>
  <c r="L122" i="9"/>
  <c r="S121" i="9"/>
  <c r="R121" i="9"/>
  <c r="M121" i="9"/>
  <c r="L121" i="9"/>
  <c r="S120" i="9"/>
  <c r="R120" i="9"/>
  <c r="M120" i="9"/>
  <c r="L120" i="9"/>
  <c r="S119" i="9"/>
  <c r="R119" i="9"/>
  <c r="M119" i="9"/>
  <c r="L119" i="9"/>
  <c r="S118" i="9"/>
  <c r="R118" i="9"/>
  <c r="M118" i="9"/>
  <c r="L118" i="9"/>
  <c r="S117" i="9"/>
  <c r="R117" i="9"/>
  <c r="M117" i="9"/>
  <c r="L117" i="9"/>
  <c r="S116" i="9"/>
  <c r="R116" i="9"/>
  <c r="M116" i="9"/>
  <c r="L116" i="9"/>
  <c r="S115" i="9"/>
  <c r="R115" i="9"/>
  <c r="M115" i="9"/>
  <c r="L115" i="9"/>
  <c r="S114" i="9"/>
  <c r="R114" i="9"/>
  <c r="M114" i="9"/>
  <c r="L114" i="9"/>
  <c r="S113" i="9"/>
  <c r="R113" i="9"/>
  <c r="M113" i="9"/>
  <c r="L113" i="9"/>
  <c r="S112" i="9"/>
  <c r="R112" i="9"/>
  <c r="M112" i="9"/>
  <c r="L112" i="9"/>
  <c r="S111" i="9"/>
  <c r="R111" i="9"/>
  <c r="M111" i="9"/>
  <c r="L111" i="9"/>
  <c r="S110" i="9"/>
  <c r="R110" i="9"/>
  <c r="M110" i="9"/>
  <c r="L110" i="9"/>
  <c r="S109" i="9"/>
  <c r="R109" i="9"/>
  <c r="M109" i="9"/>
  <c r="L109" i="9"/>
  <c r="S108" i="9"/>
  <c r="R108" i="9"/>
  <c r="M108" i="9"/>
  <c r="L108" i="9"/>
  <c r="S107" i="9"/>
  <c r="R107" i="9"/>
  <c r="M107" i="9"/>
  <c r="L107" i="9"/>
  <c r="S106" i="9"/>
  <c r="R106" i="9"/>
  <c r="M106" i="9"/>
  <c r="L106" i="9"/>
  <c r="S105" i="9"/>
  <c r="R105" i="9"/>
  <c r="M105" i="9"/>
  <c r="L105" i="9"/>
  <c r="S104" i="9"/>
  <c r="R104" i="9"/>
  <c r="M104" i="9"/>
  <c r="L104" i="9"/>
  <c r="S103" i="9"/>
  <c r="R103" i="9"/>
  <c r="M103" i="9"/>
  <c r="L103" i="9"/>
  <c r="S102" i="9"/>
  <c r="R102" i="9"/>
  <c r="M102" i="9"/>
  <c r="L102" i="9"/>
  <c r="S101" i="9"/>
  <c r="R101" i="9"/>
  <c r="M101" i="9"/>
  <c r="L101" i="9"/>
  <c r="S100" i="9"/>
  <c r="R100" i="9"/>
  <c r="M100" i="9"/>
  <c r="L100" i="9"/>
  <c r="S99" i="9"/>
  <c r="R99" i="9"/>
  <c r="M99" i="9"/>
  <c r="L99" i="9"/>
  <c r="S98" i="9"/>
  <c r="R98" i="9"/>
  <c r="M98" i="9"/>
  <c r="L98" i="9"/>
  <c r="S97" i="9"/>
  <c r="R97" i="9"/>
  <c r="M97" i="9"/>
  <c r="L97" i="9"/>
  <c r="S96" i="9"/>
  <c r="R96" i="9"/>
  <c r="M96" i="9"/>
  <c r="L96" i="9"/>
  <c r="S95" i="9"/>
  <c r="R95" i="9"/>
  <c r="M95" i="9"/>
  <c r="L95" i="9"/>
  <c r="S94" i="9"/>
  <c r="R94" i="9"/>
  <c r="M94" i="9"/>
  <c r="L94" i="9"/>
  <c r="S93" i="9"/>
  <c r="R93" i="9"/>
  <c r="M93" i="9"/>
  <c r="L93" i="9"/>
  <c r="S92" i="9"/>
  <c r="R92" i="9"/>
  <c r="M92" i="9"/>
  <c r="L92" i="9"/>
  <c r="S91" i="9"/>
  <c r="R91" i="9"/>
  <c r="M91" i="9"/>
  <c r="L91" i="9"/>
  <c r="S90" i="9"/>
  <c r="R90" i="9"/>
  <c r="M90" i="9"/>
  <c r="L90" i="9"/>
  <c r="S89" i="9"/>
  <c r="R89" i="9"/>
  <c r="M89" i="9"/>
  <c r="L89" i="9"/>
  <c r="S88" i="9"/>
  <c r="R88" i="9"/>
  <c r="M88" i="9"/>
  <c r="L88" i="9"/>
  <c r="S87" i="9"/>
  <c r="R87" i="9"/>
  <c r="M87" i="9"/>
  <c r="L87" i="9"/>
  <c r="S86" i="9"/>
  <c r="R86" i="9"/>
  <c r="M86" i="9"/>
  <c r="L86" i="9"/>
  <c r="S85" i="9"/>
  <c r="R85" i="9"/>
  <c r="M85" i="9"/>
  <c r="L85" i="9"/>
  <c r="S84" i="9"/>
  <c r="R84" i="9"/>
  <c r="M84" i="9"/>
  <c r="L84" i="9"/>
  <c r="S83" i="9"/>
  <c r="R83" i="9"/>
  <c r="M83" i="9"/>
  <c r="L83" i="9"/>
  <c r="S82" i="9"/>
  <c r="R82" i="9"/>
  <c r="M82" i="9"/>
  <c r="L82" i="9"/>
  <c r="S81" i="9"/>
  <c r="R81" i="9"/>
  <c r="M81" i="9"/>
  <c r="L81" i="9"/>
  <c r="S80" i="9"/>
  <c r="R80" i="9"/>
  <c r="M80" i="9"/>
  <c r="L80" i="9"/>
  <c r="S79" i="9"/>
  <c r="R79" i="9"/>
  <c r="M79" i="9"/>
  <c r="L79" i="9"/>
  <c r="S78" i="9"/>
  <c r="R78" i="9"/>
  <c r="M78" i="9"/>
  <c r="L78" i="9"/>
  <c r="S77" i="9"/>
  <c r="R77" i="9"/>
  <c r="M77" i="9"/>
  <c r="L77" i="9"/>
  <c r="S76" i="9"/>
  <c r="R76" i="9"/>
  <c r="M76" i="9"/>
  <c r="L76" i="9"/>
  <c r="S75" i="9"/>
  <c r="R75" i="9"/>
  <c r="M75" i="9"/>
  <c r="L75" i="9"/>
  <c r="S74" i="9"/>
  <c r="R74" i="9"/>
  <c r="M74" i="9"/>
  <c r="L74" i="9"/>
  <c r="S73" i="9"/>
  <c r="R73" i="9"/>
  <c r="M73" i="9"/>
  <c r="L73" i="9"/>
  <c r="S72" i="9"/>
  <c r="R72" i="9"/>
  <c r="M72" i="9"/>
  <c r="L72" i="9"/>
  <c r="S71" i="9"/>
  <c r="R71" i="9"/>
  <c r="M71" i="9"/>
  <c r="L71" i="9"/>
  <c r="S70" i="9"/>
  <c r="R70" i="9"/>
  <c r="M70" i="9"/>
  <c r="L70" i="9"/>
  <c r="S69" i="9"/>
  <c r="R69" i="9"/>
  <c r="M69" i="9"/>
  <c r="L69" i="9"/>
  <c r="S68" i="9"/>
  <c r="R68" i="9"/>
  <c r="M68" i="9"/>
  <c r="L68" i="9"/>
  <c r="S67" i="9"/>
  <c r="R67" i="9"/>
  <c r="M67" i="9"/>
  <c r="L67" i="9"/>
  <c r="S66" i="9"/>
  <c r="R66" i="9"/>
  <c r="M66" i="9"/>
  <c r="L66" i="9"/>
  <c r="S65" i="9"/>
  <c r="R65" i="9"/>
  <c r="M65" i="9"/>
  <c r="L65" i="9"/>
  <c r="S64" i="9"/>
  <c r="R64" i="9"/>
  <c r="M64" i="9"/>
  <c r="L64" i="9"/>
  <c r="S63" i="9"/>
  <c r="R63" i="9"/>
  <c r="M63" i="9"/>
  <c r="L63" i="9"/>
  <c r="S62" i="9"/>
  <c r="R62" i="9"/>
  <c r="M62" i="9"/>
  <c r="L62" i="9"/>
  <c r="S61" i="9"/>
  <c r="R61" i="9"/>
  <c r="M61" i="9"/>
  <c r="L61" i="9"/>
  <c r="S60" i="9"/>
  <c r="R60" i="9"/>
  <c r="M60" i="9"/>
  <c r="L60" i="9"/>
  <c r="S59" i="9"/>
  <c r="R59" i="9"/>
  <c r="M59" i="9"/>
  <c r="L59" i="9"/>
  <c r="S58" i="9"/>
  <c r="R58" i="9"/>
  <c r="M58" i="9"/>
  <c r="L58" i="9"/>
  <c r="S57" i="9"/>
  <c r="R57" i="9"/>
  <c r="M57" i="9"/>
  <c r="L57" i="9"/>
  <c r="S56" i="9"/>
  <c r="R56" i="9"/>
  <c r="M56" i="9"/>
  <c r="L56" i="9"/>
  <c r="S55" i="9"/>
  <c r="R55" i="9"/>
  <c r="M55" i="9"/>
  <c r="L55" i="9"/>
  <c r="S54" i="9"/>
  <c r="R54" i="9"/>
  <c r="M54" i="9"/>
  <c r="L54" i="9"/>
  <c r="S53" i="9"/>
  <c r="R53" i="9"/>
  <c r="M53" i="9"/>
  <c r="L53" i="9"/>
  <c r="S52" i="9"/>
  <c r="R52" i="9"/>
  <c r="M52" i="9"/>
  <c r="L52" i="9"/>
  <c r="S51" i="9"/>
  <c r="R51" i="9"/>
  <c r="M51" i="9"/>
  <c r="L51" i="9"/>
  <c r="S50" i="9"/>
  <c r="R50" i="9"/>
  <c r="M50" i="9"/>
  <c r="L50" i="9"/>
  <c r="S49" i="9"/>
  <c r="R49" i="9"/>
  <c r="M49" i="9"/>
  <c r="L49" i="9"/>
  <c r="S48" i="9"/>
  <c r="R48" i="9"/>
  <c r="M48" i="9"/>
  <c r="L48" i="9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43" i="9"/>
  <c r="R43" i="9"/>
  <c r="M43" i="9"/>
  <c r="L43" i="9"/>
  <c r="S42" i="9"/>
  <c r="R42" i="9"/>
  <c r="M42" i="9"/>
  <c r="L42" i="9"/>
  <c r="S41" i="9"/>
  <c r="R41" i="9"/>
  <c r="M41" i="9"/>
  <c r="L41" i="9"/>
  <c r="S40" i="9"/>
  <c r="R40" i="9"/>
  <c r="M40" i="9"/>
  <c r="L40" i="9"/>
  <c r="S39" i="9"/>
  <c r="R39" i="9"/>
  <c r="M39" i="9"/>
  <c r="L39" i="9"/>
  <c r="S38" i="9"/>
  <c r="R38" i="9"/>
  <c r="M38" i="9"/>
  <c r="L3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33" i="9"/>
  <c r="R33" i="9"/>
  <c r="M33" i="9"/>
  <c r="L33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28" i="9"/>
  <c r="R28" i="9"/>
  <c r="M28" i="9"/>
  <c r="L28" i="9"/>
  <c r="S27" i="9"/>
  <c r="R27" i="9"/>
  <c r="M27" i="9"/>
  <c r="L27" i="9"/>
  <c r="S26" i="9"/>
  <c r="R26" i="9"/>
  <c r="M26" i="9"/>
  <c r="L26" i="9"/>
  <c r="S25" i="9"/>
  <c r="R25" i="9"/>
  <c r="M25" i="9"/>
  <c r="L25" i="9"/>
  <c r="S24" i="9"/>
  <c r="R24" i="9"/>
  <c r="M24" i="9"/>
  <c r="L24" i="9"/>
  <c r="S23" i="9"/>
  <c r="R23" i="9"/>
  <c r="M23" i="9"/>
  <c r="L23" i="9"/>
  <c r="S22" i="9"/>
  <c r="R22" i="9"/>
  <c r="M22" i="9"/>
  <c r="L22" i="9"/>
  <c r="S21" i="9"/>
  <c r="R21" i="9"/>
  <c r="M21" i="9"/>
  <c r="L21" i="9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55" i="8" l="1"/>
  <c r="T157" i="8"/>
  <c r="U155" i="8"/>
  <c r="U157" i="8"/>
  <c r="T154" i="8"/>
  <c r="T156" i="8"/>
  <c r="U167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T163" i="9"/>
  <c r="T165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1" i="9"/>
  <c r="U143" i="9"/>
  <c r="U145" i="9"/>
  <c r="U147" i="9"/>
  <c r="U149" i="9"/>
  <c r="U151" i="9"/>
  <c r="U153" i="9"/>
  <c r="U155" i="9"/>
  <c r="U157" i="9"/>
  <c r="U159" i="9"/>
  <c r="U161" i="9"/>
  <c r="U163" i="9"/>
  <c r="U165" i="9"/>
  <c r="T153" i="8"/>
  <c r="T159" i="8"/>
  <c r="T161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0" i="9"/>
  <c r="T142" i="9"/>
  <c r="T144" i="9"/>
  <c r="T146" i="9"/>
  <c r="T148" i="9"/>
  <c r="T150" i="9"/>
  <c r="T152" i="9"/>
  <c r="T154" i="9"/>
  <c r="T156" i="9"/>
  <c r="T158" i="9"/>
  <c r="T160" i="9"/>
  <c r="T162" i="9"/>
  <c r="T164" i="9"/>
  <c r="T166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0" i="9"/>
  <c r="U142" i="9"/>
  <c r="U144" i="9"/>
  <c r="U146" i="9"/>
  <c r="U148" i="9"/>
  <c r="U150" i="9"/>
  <c r="U152" i="9"/>
  <c r="U154" i="9"/>
  <c r="U156" i="9"/>
  <c r="U158" i="9"/>
  <c r="U160" i="9"/>
  <c r="U162" i="9"/>
  <c r="U164" i="9"/>
  <c r="U166" i="9"/>
  <c r="S168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1" i="9"/>
  <c r="T143" i="9"/>
  <c r="T145" i="9"/>
  <c r="T147" i="9"/>
  <c r="T149" i="9"/>
  <c r="T151" i="9"/>
  <c r="T153" i="9"/>
  <c r="T155" i="9"/>
  <c r="T157" i="9"/>
  <c r="T159" i="9"/>
  <c r="T161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68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58" i="8"/>
  <c r="U160" i="8"/>
  <c r="U162" i="8"/>
  <c r="U153" i="8"/>
  <c r="U159" i="8"/>
  <c r="U161" i="8"/>
  <c r="T158" i="8"/>
  <c r="T160" i="8"/>
  <c r="T162" i="8"/>
  <c r="U8" i="9"/>
  <c r="U67" i="9"/>
  <c r="R168" i="9"/>
  <c r="L168" i="9"/>
  <c r="T168" i="9" l="1"/>
  <c r="U168" i="9"/>
  <c r="S166" i="8" l="1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T163" i="8"/>
  <c r="T165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64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T164" i="8"/>
  <c r="U166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63" i="8"/>
  <c r="U165" i="8"/>
  <c r="T166" i="8"/>
  <c r="T28" i="8"/>
  <c r="Q167" i="8" l="1"/>
  <c r="P167" i="8"/>
  <c r="O167" i="8"/>
  <c r="N167" i="8"/>
  <c r="K167" i="8"/>
  <c r="J167" i="8"/>
  <c r="I167" i="8"/>
  <c r="H167" i="8"/>
  <c r="G167" i="8"/>
  <c r="F167" i="8"/>
  <c r="E167" i="8"/>
  <c r="D167" i="8"/>
  <c r="R167" i="8" l="1"/>
  <c r="S167" i="8"/>
  <c r="L167" i="8"/>
  <c r="M167" i="8"/>
  <c r="U167" i="8" l="1"/>
  <c r="T167" i="8"/>
</calcChain>
</file>

<file path=xl/sharedStrings.xml><?xml version="1.0" encoding="utf-8"?>
<sst xmlns="http://schemas.openxmlformats.org/spreadsheetml/2006/main" count="714" uniqueCount="341">
  <si>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</si>
  <si>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</si>
  <si>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</si>
  <si>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</si>
  <si>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</si>
  <si>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</si>
  <si>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</si>
  <si>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</si>
  <si>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</si>
  <si>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</si>
  <si>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</si>
  <si>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</si>
  <si>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</si>
  <si>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</si>
  <si>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</si>
  <si>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</si>
  <si>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</si>
  <si>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</si>
  <si>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</si>
  <si>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</si>
  <si>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</si>
  <si>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</si>
  <si>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</si>
  <si>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</si>
  <si>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</si>
  <si>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</si>
  <si>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</si>
  <si>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</si>
  <si>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</si>
  <si>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</si>
  <si>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</si>
  <si>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</si>
  <si>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</si>
  <si>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</si>
  <si>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</si>
  <si>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</si>
  <si>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</si>
  <si>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</si>
  <si>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</si>
  <si>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</si>
  <si>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</si>
  <si>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</si>
  <si>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</si>
  <si>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</si>
  <si>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</si>
  <si>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</si>
  <si>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</si>
  <si>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</si>
  <si>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</si>
  <si>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</si>
  <si>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</si>
  <si>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</si>
  <si>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</si>
  <si>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</si>
  <si>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</si>
  <si>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</si>
  <si>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</si>
  <si>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</si>
  <si>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</si>
  <si>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</si>
  <si>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</si>
  <si>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</si>
  <si>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</si>
  <si>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</si>
  <si>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</si>
  <si>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</si>
  <si>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</si>
  <si>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</si>
  <si>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</si>
  <si>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</si>
  <si>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</si>
  <si>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</si>
  <si>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</si>
  <si>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</si>
  <si>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</si>
  <si>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</si>
  <si>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</si>
  <si>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</si>
  <si>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</si>
  <si>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</si>
  <si>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</si>
  <si>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</si>
  <si>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</si>
  <si>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</si>
  <si>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</si>
  <si>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</si>
  <si>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</si>
  <si>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</si>
  <si>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</si>
  <si>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</si>
  <si>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</si>
  <si>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</si>
  <si>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</si>
  <si>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</si>
  <si>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</si>
  <si>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</si>
  <si>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</si>
  <si>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</si>
  <si>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</si>
  <si>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</si>
  <si>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</si>
  <si>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</si>
  <si>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</si>
  <si>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</si>
  <si>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</si>
  <si>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</si>
  <si>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</si>
  <si>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</si>
  <si>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</si>
  <si>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</si>
  <si>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</si>
  <si>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</si>
  <si>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</si>
  <si>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</si>
  <si>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</si>
  <si>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</si>
  <si>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</si>
  <si>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</si>
  <si>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</si>
  <si>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</si>
  <si>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</si>
  <si>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</si>
  <si>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</si>
  <si>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</si>
  <si>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</si>
  <si>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</si>
  <si>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</si>
  <si>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</si>
  <si>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</si>
  <si>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</si>
  <si>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</si>
  <si>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</si>
  <si>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</si>
  <si>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</si>
  <si>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</si>
  <si>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</si>
  <si>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</si>
  <si>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</si>
  <si>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</si>
  <si>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</si>
  <si>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</si>
  <si>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</si>
  <si>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</si>
  <si>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</si>
  <si>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</si>
  <si>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</si>
  <si>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</si>
  <si>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</si>
  <si>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</si>
  <si>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</si>
  <si>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</si>
  <si>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</si>
  <si>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</si>
  <si>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</si>
  <si>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</si>
  <si>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</si>
  <si>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</si>
  <si>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</si>
  <si>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</si>
  <si>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</si>
  <si>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</si>
  <si>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</si>
  <si>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28.127.603</t>
  </si>
  <si>
    <t>BANESTES S.A. BANCO DO ESTADO DO ESPIRITO SANTO</t>
  </si>
  <si>
    <t>44.189.447</t>
  </si>
  <si>
    <t>BANCO DE LA PROVINCIA DE BUENOS AIRES</t>
  </si>
  <si>
    <t>08.609.934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</si>
  <si>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</si>
  <si>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</si>
  <si>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</si>
  <si>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</si>
  <si>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</si>
  <si>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</si>
  <si>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</si>
  <si>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</si>
  <si>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</si>
  <si>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</si>
  <si>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</si>
  <si>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</si>
  <si>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</si>
  <si>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</si>
  <si>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</si>
  <si>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</si>
  <si>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</si>
  <si>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</si>
  <si>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</si>
  <si>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</si>
  <si>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</si>
  <si>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</si>
  <si>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</si>
  <si>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</si>
  <si>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</si>
  <si>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</si>
  <si>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</si>
  <si>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</si>
  <si>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</si>
  <si>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</si>
  <si>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</si>
  <si>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</si>
  <si>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</si>
  <si>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</si>
  <si>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</si>
  <si>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</si>
  <si>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</si>
  <si>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</si>
  <si>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</si>
  <si>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</si>
  <si>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</si>
  <si>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</si>
  <si>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</si>
  <si>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</si>
  <si>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</si>
  <si>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</si>
  <si>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</si>
  <si>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</si>
  <si>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</si>
  <si>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</si>
  <si>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</si>
  <si>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</si>
  <si>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</si>
  <si>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</si>
  <si>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</si>
  <si>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</si>
  <si>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</si>
  <si>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</si>
  <si>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</si>
  <si>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</si>
  <si>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</si>
  <si>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</si>
  <si>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</si>
  <si>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</si>
  <si>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</si>
  <si>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</si>
  <si>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</si>
  <si>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</si>
  <si>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</si>
  <si>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</si>
  <si>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</si>
  <si>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</si>
  <si>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</si>
  <si>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</si>
  <si>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</si>
  <si>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</si>
  <si>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</si>
  <si>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</si>
  <si>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</si>
  <si>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</si>
  <si>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</si>
  <si>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</si>
  <si>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</si>
  <si>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</si>
  <si>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</si>
  <si>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</si>
  <si>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</si>
  <si>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</si>
  <si>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</si>
  <si>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</si>
  <si>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</si>
  <si>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</si>
  <si>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</si>
  <si>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</si>
  <si>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</si>
  <si>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</si>
  <si>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</si>
  <si>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</si>
  <si>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</si>
  <si>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</si>
  <si>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</si>
  <si>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</si>
  <si>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</si>
  <si>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</si>
  <si>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</si>
  <si>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</si>
  <si>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</si>
  <si>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</si>
  <si>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</si>
  <si>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</si>
  <si>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</si>
  <si>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</si>
  <si>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</si>
  <si>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</si>
  <si>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</si>
  <si>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</si>
  <si>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</si>
  <si>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</si>
  <si>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</si>
  <si>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</si>
  <si>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59.615.005</t>
  </si>
  <si>
    <t>PATACÃO DISTRIBUIDORA DE TÍTULOS E VALORES MOBILIÁRIOS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</si>
  <si>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</si>
  <si>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</si>
  <si>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</si>
  <si>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</si>
  <si>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</si>
  <si>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</si>
  <si>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09.274.232</t>
  </si>
  <si>
    <t>50.585.090</t>
  </si>
  <si>
    <t>BCV - BANCO DE CRÉDITO E VAREJO S.A.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</si>
  <si>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</si>
  <si>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</si>
  <si>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</si>
  <si>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</si>
  <si>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</si>
  <si>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</si>
  <si>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</si>
  <si>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</si>
  <si>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</si>
  <si>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</si>
  <si>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</si>
  <si>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</si>
  <si>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</si>
  <si>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</si>
  <si>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</si>
  <si>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</si>
  <si>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</si>
  <si>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</si>
  <si>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</si>
  <si>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</si>
  <si>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</si>
  <si>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</si>
  <si>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</si>
  <si>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</si>
  <si>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</si>
  <si>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</si>
  <si>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</si>
  <si>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</si>
  <si>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BS2 DISTRIBUIDORA DE TÍTULOS E VALORES MOBILIÁRIOS S.A.</t>
  </si>
  <si>
    <t>02.038.232</t>
  </si>
  <si>
    <t>BANCO COOPERATIVO DO BRASIL S.A. - BANCOOB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</si>
  <si>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</si>
  <si>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</si>
  <si>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</si>
  <si>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</si>
  <si>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</si>
  <si>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</si>
  <si>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</si>
  <si>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33.264.668</t>
  </si>
  <si>
    <t>BANCO XP S.A.</t>
  </si>
  <si>
    <t>Registros de câmbio contratado em FEVEREIRO / 2020</t>
  </si>
  <si>
    <t>Fonte: Sistema Câmbio; Dados extraídos em: 10.03.2020.</t>
  </si>
  <si>
    <t>Registros de câmbio contratado - Acumulado Jan-Fev/2020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</si>
</sst>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6"/>
  <sheetViews>
    <sheetView tabSelected="1" workbookViewId="0">
      <selection activeCell="C10" sqref="C10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338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5139</v>
      </c>
      <c r="E8" s="42">
        <v>1405362373.2581999</v>
      </c>
      <c r="F8" s="42">
        <v>15174</v>
      </c>
      <c r="G8" s="42">
        <v>1859912936.3546</v>
      </c>
      <c r="H8" s="42">
        <v>18813</v>
      </c>
      <c r="I8" s="42">
        <v>5156800277.9499998</v>
      </c>
      <c r="J8" s="42">
        <v>30967</v>
      </c>
      <c r="K8" s="42">
        <v>6364141669.2776003</v>
      </c>
      <c r="L8" s="42">
        <f t="shared" ref="L8:M28" si="0">J8+H8+F8+D8</f>
        <v>70093</v>
      </c>
      <c r="M8" s="42">
        <f t="shared" si="0"/>
        <v>14786217256.840399</v>
      </c>
      <c r="N8" s="42">
        <v>910</v>
      </c>
      <c r="O8" s="42">
        <v>12383319318.200001</v>
      </c>
      <c r="P8" s="42">
        <v>869</v>
      </c>
      <c r="Q8" s="42">
        <v>10164168534.940001</v>
      </c>
      <c r="R8" s="42">
        <f>N8+P8</f>
        <v>1779</v>
      </c>
      <c r="S8" s="42">
        <f>O8+Q8</f>
        <v>22547487853.139999</v>
      </c>
      <c r="T8" s="42">
        <f t="shared" ref="T8:U28" si="1">R8+L8</f>
        <v>71872</v>
      </c>
      <c r="U8" s="42">
        <f t="shared" si="1"/>
        <v>37333705109.9804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1107</v>
      </c>
      <c r="E9" s="43">
        <v>1432494425.54</v>
      </c>
      <c r="F9" s="43">
        <v>6524</v>
      </c>
      <c r="G9" s="43">
        <v>1595680127.645</v>
      </c>
      <c r="H9" s="43">
        <v>6091</v>
      </c>
      <c r="I9" s="43">
        <v>9002830622.0400009</v>
      </c>
      <c r="J9" s="43">
        <v>6971</v>
      </c>
      <c r="K9" s="43">
        <v>8709262764.3099995</v>
      </c>
      <c r="L9" s="43">
        <f t="shared" si="0"/>
        <v>20693</v>
      </c>
      <c r="M9" s="43">
        <f t="shared" si="0"/>
        <v>20740267939.535</v>
      </c>
      <c r="N9" s="43">
        <v>121</v>
      </c>
      <c r="O9" s="43">
        <v>2684298828.5599999</v>
      </c>
      <c r="P9" s="43">
        <v>154</v>
      </c>
      <c r="Q9" s="43">
        <v>2895833486.0500002</v>
      </c>
      <c r="R9" s="43">
        <f>N9+P9</f>
        <v>275</v>
      </c>
      <c r="S9" s="43">
        <f>O9+Q9</f>
        <v>5580132314.6100006</v>
      </c>
      <c r="T9" s="43">
        <f t="shared" si="1"/>
        <v>20968</v>
      </c>
      <c r="U9" s="43">
        <f t="shared" si="1"/>
        <v>26320400254.145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5984</v>
      </c>
      <c r="E10" s="44">
        <v>5227355703.25</v>
      </c>
      <c r="F10" s="44">
        <v>14870</v>
      </c>
      <c r="G10" s="44">
        <v>1833277181.2413001</v>
      </c>
      <c r="H10" s="44">
        <v>39086</v>
      </c>
      <c r="I10" s="44">
        <v>1915194822.1800001</v>
      </c>
      <c r="J10" s="44">
        <v>22980</v>
      </c>
      <c r="K10" s="44">
        <v>6572251242.9294996</v>
      </c>
      <c r="L10" s="42">
        <f t="shared" si="0"/>
        <v>82920</v>
      </c>
      <c r="M10" s="42">
        <f t="shared" si="0"/>
        <v>15548078949.6008</v>
      </c>
      <c r="N10" s="44">
        <v>500</v>
      </c>
      <c r="O10" s="44">
        <v>4762451228.4300003</v>
      </c>
      <c r="P10" s="44">
        <v>447</v>
      </c>
      <c r="Q10" s="44">
        <v>2753748464.3699999</v>
      </c>
      <c r="R10" s="42">
        <f t="shared" ref="R10:S101" si="2">N10+P10</f>
        <v>947</v>
      </c>
      <c r="S10" s="42">
        <f t="shared" si="2"/>
        <v>7516199692.8000002</v>
      </c>
      <c r="T10" s="42">
        <f t="shared" si="1"/>
        <v>83867</v>
      </c>
      <c r="U10" s="42">
        <f t="shared" si="1"/>
        <v>23064278642.400799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6810</v>
      </c>
      <c r="E11" s="43">
        <v>2023569810.5253</v>
      </c>
      <c r="F11" s="43">
        <v>15900</v>
      </c>
      <c r="G11" s="43">
        <v>1540113989.1071999</v>
      </c>
      <c r="H11" s="43">
        <v>28251</v>
      </c>
      <c r="I11" s="43">
        <v>2443461239.4313002</v>
      </c>
      <c r="J11" s="43">
        <v>28756</v>
      </c>
      <c r="K11" s="43">
        <v>3012864093.7082</v>
      </c>
      <c r="L11" s="43">
        <f t="shared" si="0"/>
        <v>79717</v>
      </c>
      <c r="M11" s="43">
        <f t="shared" si="0"/>
        <v>9020009132.7719994</v>
      </c>
      <c r="N11" s="43">
        <v>408</v>
      </c>
      <c r="O11" s="43">
        <v>6557936307.9899998</v>
      </c>
      <c r="P11" s="43">
        <v>416</v>
      </c>
      <c r="Q11" s="43">
        <v>6896478816.6800003</v>
      </c>
      <c r="R11" s="43">
        <f t="shared" si="2"/>
        <v>824</v>
      </c>
      <c r="S11" s="43">
        <f t="shared" si="2"/>
        <v>13454415124.67</v>
      </c>
      <c r="T11" s="43">
        <f t="shared" si="1"/>
        <v>80541</v>
      </c>
      <c r="U11" s="43">
        <f t="shared" si="1"/>
        <v>22474424257.442001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206</v>
      </c>
      <c r="E12" s="44">
        <v>708347779.25</v>
      </c>
      <c r="F12" s="44">
        <v>2094</v>
      </c>
      <c r="G12" s="44">
        <v>542221945.64999998</v>
      </c>
      <c r="H12" s="44">
        <v>1040</v>
      </c>
      <c r="I12" s="44">
        <v>5006678675.3299999</v>
      </c>
      <c r="J12" s="44">
        <v>1801</v>
      </c>
      <c r="K12" s="44">
        <v>6214786676.8599997</v>
      </c>
      <c r="L12" s="42">
        <f t="shared" si="0"/>
        <v>5141</v>
      </c>
      <c r="M12" s="42">
        <f t="shared" si="0"/>
        <v>12472035077.089998</v>
      </c>
      <c r="N12" s="44">
        <v>234</v>
      </c>
      <c r="O12" s="44">
        <v>2397131772.2800002</v>
      </c>
      <c r="P12" s="44">
        <v>228</v>
      </c>
      <c r="Q12" s="44">
        <v>3759721865.4000001</v>
      </c>
      <c r="R12" s="42">
        <f t="shared" si="2"/>
        <v>462</v>
      </c>
      <c r="S12" s="42">
        <f t="shared" si="2"/>
        <v>6156853637.6800003</v>
      </c>
      <c r="T12" s="42">
        <f t="shared" si="1"/>
        <v>5603</v>
      </c>
      <c r="U12" s="42">
        <f t="shared" si="1"/>
        <v>18628888714.769997</v>
      </c>
      <c r="V12" s="16"/>
    </row>
    <row r="13" spans="1:22" s="9" customFormat="1">
      <c r="A13" s="30">
        <v>6</v>
      </c>
      <c r="B13" s="31" t="s">
        <v>87</v>
      </c>
      <c r="C13" s="32" t="s">
        <v>88</v>
      </c>
      <c r="D13" s="43">
        <v>3</v>
      </c>
      <c r="E13" s="43">
        <v>22358857.690000001</v>
      </c>
      <c r="F13" s="43">
        <v>20</v>
      </c>
      <c r="G13" s="43">
        <v>57484809.689999998</v>
      </c>
      <c r="H13" s="43">
        <v>154</v>
      </c>
      <c r="I13" s="43">
        <v>1875405677.1500001</v>
      </c>
      <c r="J13" s="43">
        <v>144</v>
      </c>
      <c r="K13" s="43">
        <v>1889010069.01</v>
      </c>
      <c r="L13" s="43">
        <f t="shared" si="0"/>
        <v>321</v>
      </c>
      <c r="M13" s="43">
        <f t="shared" si="0"/>
        <v>3844259413.54</v>
      </c>
      <c r="N13" s="43">
        <v>46</v>
      </c>
      <c r="O13" s="43">
        <v>3379707714.5599999</v>
      </c>
      <c r="P13" s="43">
        <v>42</v>
      </c>
      <c r="Q13" s="43">
        <v>3348897050.77</v>
      </c>
      <c r="R13" s="43">
        <f t="shared" si="2"/>
        <v>88</v>
      </c>
      <c r="S13" s="43">
        <f t="shared" si="2"/>
        <v>6728604765.3299999</v>
      </c>
      <c r="T13" s="43">
        <f t="shared" si="1"/>
        <v>409</v>
      </c>
      <c r="U13" s="43">
        <f t="shared" si="1"/>
        <v>10572864178.869999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6660</v>
      </c>
      <c r="E14" s="44">
        <v>2476573558.0302</v>
      </c>
      <c r="F14" s="44">
        <v>8465</v>
      </c>
      <c r="G14" s="44">
        <v>1567132889.8102</v>
      </c>
      <c r="H14" s="44">
        <v>13572</v>
      </c>
      <c r="I14" s="44">
        <v>954060178.25</v>
      </c>
      <c r="J14" s="44">
        <v>13531</v>
      </c>
      <c r="K14" s="44">
        <v>1867459131.5383</v>
      </c>
      <c r="L14" s="42">
        <f t="shared" si="0"/>
        <v>42228</v>
      </c>
      <c r="M14" s="42">
        <f t="shared" si="0"/>
        <v>6865225757.6287003</v>
      </c>
      <c r="N14" s="44">
        <v>235</v>
      </c>
      <c r="O14" s="44">
        <v>855198509.54999995</v>
      </c>
      <c r="P14" s="44">
        <v>231</v>
      </c>
      <c r="Q14" s="44">
        <v>860985131.50999999</v>
      </c>
      <c r="R14" s="42">
        <f t="shared" si="2"/>
        <v>466</v>
      </c>
      <c r="S14" s="42">
        <f t="shared" si="2"/>
        <v>1716183641.0599999</v>
      </c>
      <c r="T14" s="42">
        <f t="shared" si="1"/>
        <v>42694</v>
      </c>
      <c r="U14" s="42">
        <f t="shared" si="1"/>
        <v>8581409398.6886997</v>
      </c>
      <c r="V14" s="16"/>
    </row>
    <row r="15" spans="1:22" s="9" customFormat="1">
      <c r="A15" s="30">
        <v>8</v>
      </c>
      <c r="B15" s="53" t="s">
        <v>36</v>
      </c>
      <c r="C15" s="32" t="s">
        <v>37</v>
      </c>
      <c r="D15" s="43">
        <v>93</v>
      </c>
      <c r="E15" s="43">
        <v>465292742.18000001</v>
      </c>
      <c r="F15" s="43">
        <v>457</v>
      </c>
      <c r="G15" s="43">
        <v>331517322.88</v>
      </c>
      <c r="H15" s="43">
        <v>347</v>
      </c>
      <c r="I15" s="43">
        <v>1632081545.03</v>
      </c>
      <c r="J15" s="43">
        <v>563</v>
      </c>
      <c r="K15" s="43">
        <v>2784514781.1700001</v>
      </c>
      <c r="L15" s="43">
        <f t="shared" si="0"/>
        <v>1460</v>
      </c>
      <c r="M15" s="43">
        <f t="shared" si="0"/>
        <v>5213406391.2600002</v>
      </c>
      <c r="N15" s="43">
        <v>171</v>
      </c>
      <c r="O15" s="43">
        <v>1874499444.8199999</v>
      </c>
      <c r="P15" s="43">
        <v>169</v>
      </c>
      <c r="Q15" s="43">
        <v>1056053169.71</v>
      </c>
      <c r="R15" s="43">
        <f t="shared" si="2"/>
        <v>340</v>
      </c>
      <c r="S15" s="43">
        <f t="shared" si="2"/>
        <v>2930552614.5299997</v>
      </c>
      <c r="T15" s="43">
        <f t="shared" si="1"/>
        <v>1800</v>
      </c>
      <c r="U15" s="43">
        <f t="shared" si="1"/>
        <v>8143959005.79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71</v>
      </c>
      <c r="E16" s="44">
        <v>134824186.1455</v>
      </c>
      <c r="F16" s="44">
        <v>252</v>
      </c>
      <c r="G16" s="44">
        <v>21507350.420000002</v>
      </c>
      <c r="H16" s="44">
        <v>411</v>
      </c>
      <c r="I16" s="44">
        <v>286666106.94</v>
      </c>
      <c r="J16" s="44">
        <v>1425</v>
      </c>
      <c r="K16" s="44">
        <v>645619077.36179996</v>
      </c>
      <c r="L16" s="42">
        <f t="shared" si="0"/>
        <v>2159</v>
      </c>
      <c r="M16" s="42">
        <f t="shared" si="0"/>
        <v>1088616720.8673</v>
      </c>
      <c r="N16" s="44">
        <v>55</v>
      </c>
      <c r="O16" s="44">
        <v>2520176637.0100002</v>
      </c>
      <c r="P16" s="44">
        <v>93</v>
      </c>
      <c r="Q16" s="44">
        <v>3911027511.8600001</v>
      </c>
      <c r="R16" s="42">
        <f t="shared" si="2"/>
        <v>148</v>
      </c>
      <c r="S16" s="42">
        <f t="shared" si="2"/>
        <v>6431204148.8700008</v>
      </c>
      <c r="T16" s="42">
        <f t="shared" si="1"/>
        <v>2307</v>
      </c>
      <c r="U16" s="42">
        <f t="shared" si="1"/>
        <v>7519820869.7373009</v>
      </c>
      <c r="V16" s="16"/>
    </row>
    <row r="17" spans="1:22" s="9" customFormat="1">
      <c r="A17" s="30">
        <v>10</v>
      </c>
      <c r="B17" s="53" t="s">
        <v>28</v>
      </c>
      <c r="C17" s="32" t="s">
        <v>29</v>
      </c>
      <c r="D17" s="43">
        <v>72</v>
      </c>
      <c r="E17" s="43">
        <v>146851759.28</v>
      </c>
      <c r="F17" s="43">
        <v>233</v>
      </c>
      <c r="G17" s="43">
        <v>76023213.810000002</v>
      </c>
      <c r="H17" s="43">
        <v>185</v>
      </c>
      <c r="I17" s="43">
        <v>1441673940.6900001</v>
      </c>
      <c r="J17" s="43">
        <v>479</v>
      </c>
      <c r="K17" s="43">
        <v>1626573007.47</v>
      </c>
      <c r="L17" s="43">
        <f t="shared" si="0"/>
        <v>969</v>
      </c>
      <c r="M17" s="43">
        <f t="shared" si="0"/>
        <v>3291121921.25</v>
      </c>
      <c r="N17" s="43">
        <v>118</v>
      </c>
      <c r="O17" s="43">
        <v>2208124152.5500002</v>
      </c>
      <c r="P17" s="43">
        <v>112</v>
      </c>
      <c r="Q17" s="43">
        <v>1777506962.95</v>
      </c>
      <c r="R17" s="43">
        <f t="shared" si="2"/>
        <v>230</v>
      </c>
      <c r="S17" s="43">
        <f t="shared" si="2"/>
        <v>3985631115.5</v>
      </c>
      <c r="T17" s="43">
        <f t="shared" si="1"/>
        <v>1199</v>
      </c>
      <c r="U17" s="43">
        <f t="shared" si="1"/>
        <v>7276753036.75</v>
      </c>
      <c r="V17" s="16"/>
    </row>
    <row r="18" spans="1:22" s="9" customFormat="1">
      <c r="A18" s="33">
        <v>11</v>
      </c>
      <c r="B18" s="54" t="s">
        <v>61</v>
      </c>
      <c r="C18" s="1" t="s">
        <v>62</v>
      </c>
      <c r="D18" s="44">
        <v>26</v>
      </c>
      <c r="E18" s="44">
        <v>235686438.47999999</v>
      </c>
      <c r="F18" s="44"/>
      <c r="G18" s="44"/>
      <c r="H18" s="44">
        <v>21</v>
      </c>
      <c r="I18" s="44">
        <v>1249296.52</v>
      </c>
      <c r="J18" s="44">
        <v>35</v>
      </c>
      <c r="K18" s="44">
        <v>3878499.71</v>
      </c>
      <c r="L18" s="42">
        <f t="shared" si="0"/>
        <v>82</v>
      </c>
      <c r="M18" s="42">
        <f t="shared" si="0"/>
        <v>240814234.70999998</v>
      </c>
      <c r="N18" s="44">
        <v>82</v>
      </c>
      <c r="O18" s="44">
        <v>3376160109.5599999</v>
      </c>
      <c r="P18" s="44">
        <v>84</v>
      </c>
      <c r="Q18" s="44">
        <v>3477714150.0599999</v>
      </c>
      <c r="R18" s="42">
        <f t="shared" si="2"/>
        <v>166</v>
      </c>
      <c r="S18" s="42">
        <f t="shared" si="2"/>
        <v>6853874259.6199999</v>
      </c>
      <c r="T18" s="42">
        <f t="shared" si="1"/>
        <v>248</v>
      </c>
      <c r="U18" s="42">
        <f t="shared" si="1"/>
        <v>7094688494.3299999</v>
      </c>
      <c r="V18" s="16"/>
    </row>
    <row r="19" spans="1:22" s="9" customFormat="1">
      <c r="A19" s="30">
        <v>12</v>
      </c>
      <c r="B19" s="53" t="s">
        <v>43</v>
      </c>
      <c r="C19" s="32" t="s">
        <v>44</v>
      </c>
      <c r="D19" s="43"/>
      <c r="E19" s="43"/>
      <c r="F19" s="43"/>
      <c r="G19" s="43"/>
      <c r="H19" s="43">
        <v>542</v>
      </c>
      <c r="I19" s="43">
        <v>2145540253.1800001</v>
      </c>
      <c r="J19" s="43">
        <v>814</v>
      </c>
      <c r="K19" s="43">
        <v>1797391723.5799999</v>
      </c>
      <c r="L19" s="43">
        <f t="shared" si="0"/>
        <v>1356</v>
      </c>
      <c r="M19" s="43">
        <f t="shared" si="0"/>
        <v>3942931976.7600002</v>
      </c>
      <c r="N19" s="43">
        <v>32</v>
      </c>
      <c r="O19" s="43">
        <v>1114865834.52</v>
      </c>
      <c r="P19" s="43">
        <v>51</v>
      </c>
      <c r="Q19" s="43">
        <v>1464865709.6500001</v>
      </c>
      <c r="R19" s="43">
        <f t="shared" si="2"/>
        <v>83</v>
      </c>
      <c r="S19" s="43">
        <f t="shared" si="2"/>
        <v>2579731544.1700001</v>
      </c>
      <c r="T19" s="43">
        <f t="shared" si="1"/>
        <v>1439</v>
      </c>
      <c r="U19" s="43">
        <f t="shared" si="1"/>
        <v>6522663520.9300003</v>
      </c>
      <c r="V19" s="16"/>
    </row>
    <row r="20" spans="1:22" s="9" customFormat="1">
      <c r="A20" s="33">
        <v>13</v>
      </c>
      <c r="B20" s="54" t="s">
        <v>57</v>
      </c>
      <c r="C20" s="1" t="s">
        <v>58</v>
      </c>
      <c r="D20" s="44"/>
      <c r="E20" s="44"/>
      <c r="F20" s="44"/>
      <c r="G20" s="44"/>
      <c r="H20" s="44">
        <v>7</v>
      </c>
      <c r="I20" s="44">
        <v>22188613.27</v>
      </c>
      <c r="J20" s="44"/>
      <c r="K20" s="44"/>
      <c r="L20" s="42">
        <f t="shared" si="0"/>
        <v>7</v>
      </c>
      <c r="M20" s="42">
        <f t="shared" si="0"/>
        <v>22188613.27</v>
      </c>
      <c r="N20" s="44">
        <v>5</v>
      </c>
      <c r="O20" s="44">
        <v>3017828958.3499999</v>
      </c>
      <c r="P20" s="44">
        <v>5</v>
      </c>
      <c r="Q20" s="44">
        <v>3000000000</v>
      </c>
      <c r="R20" s="42">
        <f t="shared" si="2"/>
        <v>10</v>
      </c>
      <c r="S20" s="42">
        <f t="shared" si="2"/>
        <v>6017828958.3500004</v>
      </c>
      <c r="T20" s="42">
        <f t="shared" si="1"/>
        <v>17</v>
      </c>
      <c r="U20" s="42">
        <f t="shared" si="1"/>
        <v>6040017571.6200008</v>
      </c>
      <c r="V20" s="16"/>
    </row>
    <row r="21" spans="1:22" s="9" customFormat="1">
      <c r="A21" s="30">
        <v>14</v>
      </c>
      <c r="B21" s="31" t="s">
        <v>49</v>
      </c>
      <c r="C21" s="32" t="s">
        <v>50</v>
      </c>
      <c r="D21" s="43">
        <v>5</v>
      </c>
      <c r="E21" s="43">
        <v>11507800.16</v>
      </c>
      <c r="F21" s="43">
        <v>2</v>
      </c>
      <c r="G21" s="43">
        <v>15291000</v>
      </c>
      <c r="H21" s="43">
        <v>36</v>
      </c>
      <c r="I21" s="43">
        <v>107506894.41</v>
      </c>
      <c r="J21" s="43">
        <v>47</v>
      </c>
      <c r="K21" s="43">
        <v>49547857.590000004</v>
      </c>
      <c r="L21" s="43">
        <f t="shared" si="0"/>
        <v>90</v>
      </c>
      <c r="M21" s="43">
        <f t="shared" si="0"/>
        <v>183853552.16</v>
      </c>
      <c r="N21" s="43">
        <v>80</v>
      </c>
      <c r="O21" s="43">
        <v>1711689753.48</v>
      </c>
      <c r="P21" s="43">
        <v>91</v>
      </c>
      <c r="Q21" s="43">
        <v>1763510656.49</v>
      </c>
      <c r="R21" s="43">
        <f t="shared" si="2"/>
        <v>171</v>
      </c>
      <c r="S21" s="43">
        <f t="shared" si="2"/>
        <v>3475200409.9700003</v>
      </c>
      <c r="T21" s="43">
        <f t="shared" si="1"/>
        <v>261</v>
      </c>
      <c r="U21" s="43">
        <f t="shared" si="1"/>
        <v>3659053962.1300001</v>
      </c>
      <c r="V21" s="16"/>
    </row>
    <row r="22" spans="1:22" s="9" customFormat="1">
      <c r="A22" s="33">
        <v>15</v>
      </c>
      <c r="B22" s="54" t="s">
        <v>38</v>
      </c>
      <c r="C22" s="1" t="s">
        <v>317</v>
      </c>
      <c r="D22" s="44">
        <v>101</v>
      </c>
      <c r="E22" s="44">
        <v>20355899.539999999</v>
      </c>
      <c r="F22" s="44">
        <v>319</v>
      </c>
      <c r="G22" s="44">
        <v>79692111.230000004</v>
      </c>
      <c r="H22" s="44">
        <v>309</v>
      </c>
      <c r="I22" s="44">
        <v>105212809.22</v>
      </c>
      <c r="J22" s="44">
        <v>333</v>
      </c>
      <c r="K22" s="44">
        <v>248252709.19</v>
      </c>
      <c r="L22" s="42">
        <f t="shared" si="0"/>
        <v>1062</v>
      </c>
      <c r="M22" s="42">
        <f t="shared" si="0"/>
        <v>453513529.18000001</v>
      </c>
      <c r="N22" s="44">
        <v>458</v>
      </c>
      <c r="O22" s="44">
        <v>1610365753.01</v>
      </c>
      <c r="P22" s="44">
        <v>477</v>
      </c>
      <c r="Q22" s="44">
        <v>1409910878.21</v>
      </c>
      <c r="R22" s="42">
        <f t="shared" si="2"/>
        <v>935</v>
      </c>
      <c r="S22" s="42">
        <f t="shared" si="2"/>
        <v>3020276631.2200003</v>
      </c>
      <c r="T22" s="42">
        <f t="shared" si="1"/>
        <v>1997</v>
      </c>
      <c r="U22" s="42">
        <f t="shared" si="1"/>
        <v>3473790160.4000001</v>
      </c>
      <c r="V22" s="16"/>
    </row>
    <row r="23" spans="1:22" s="9" customFormat="1">
      <c r="A23" s="30">
        <v>16</v>
      </c>
      <c r="B23" s="53" t="s">
        <v>39</v>
      </c>
      <c r="C23" s="32" t="s">
        <v>40</v>
      </c>
      <c r="D23" s="43">
        <v>182</v>
      </c>
      <c r="E23" s="43">
        <v>205644790.75999999</v>
      </c>
      <c r="F23" s="43">
        <v>909</v>
      </c>
      <c r="G23" s="43">
        <v>187338581.3064</v>
      </c>
      <c r="H23" s="43">
        <v>650</v>
      </c>
      <c r="I23" s="43">
        <v>781154121.00999999</v>
      </c>
      <c r="J23" s="43">
        <v>1415</v>
      </c>
      <c r="K23" s="43">
        <v>782673599.09119999</v>
      </c>
      <c r="L23" s="43">
        <f t="shared" si="0"/>
        <v>3156</v>
      </c>
      <c r="M23" s="43">
        <f t="shared" si="0"/>
        <v>1956811092.1676002</v>
      </c>
      <c r="N23" s="43">
        <v>589</v>
      </c>
      <c r="O23" s="43">
        <v>641802349.97000003</v>
      </c>
      <c r="P23" s="43">
        <v>589</v>
      </c>
      <c r="Q23" s="43">
        <v>709773960.22000003</v>
      </c>
      <c r="R23" s="43">
        <f t="shared" si="2"/>
        <v>1178</v>
      </c>
      <c r="S23" s="43">
        <f t="shared" si="2"/>
        <v>1351576310.1900001</v>
      </c>
      <c r="T23" s="43">
        <f t="shared" si="1"/>
        <v>4334</v>
      </c>
      <c r="U23" s="43">
        <f t="shared" si="1"/>
        <v>3308387402.3576002</v>
      </c>
      <c r="V23" s="16"/>
    </row>
    <row r="24" spans="1:22" s="9" customFormat="1">
      <c r="A24" s="33">
        <v>17</v>
      </c>
      <c r="B24" s="54" t="s">
        <v>41</v>
      </c>
      <c r="C24" s="1" t="s">
        <v>42</v>
      </c>
      <c r="D24" s="44"/>
      <c r="E24" s="44"/>
      <c r="F24" s="44"/>
      <c r="G24" s="44"/>
      <c r="H24" s="44">
        <v>159</v>
      </c>
      <c r="I24" s="44">
        <v>710278081.97000003</v>
      </c>
      <c r="J24" s="44">
        <v>184</v>
      </c>
      <c r="K24" s="44">
        <v>803267521.17999995</v>
      </c>
      <c r="L24" s="42">
        <f t="shared" si="0"/>
        <v>343</v>
      </c>
      <c r="M24" s="42">
        <f t="shared" si="0"/>
        <v>1513545603.1500001</v>
      </c>
      <c r="N24" s="44">
        <v>17</v>
      </c>
      <c r="O24" s="44">
        <v>535063484.11000001</v>
      </c>
      <c r="P24" s="44">
        <v>21</v>
      </c>
      <c r="Q24" s="44">
        <v>438063264.47000003</v>
      </c>
      <c r="R24" s="42">
        <f t="shared" si="2"/>
        <v>38</v>
      </c>
      <c r="S24" s="42">
        <f t="shared" si="2"/>
        <v>973126748.58000004</v>
      </c>
      <c r="T24" s="42">
        <f t="shared" si="1"/>
        <v>381</v>
      </c>
      <c r="U24" s="42">
        <f t="shared" si="1"/>
        <v>2486672351.73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114</v>
      </c>
      <c r="E25" s="43">
        <v>208329330.84999999</v>
      </c>
      <c r="F25" s="43">
        <v>463</v>
      </c>
      <c r="G25" s="43">
        <v>73631642.709999993</v>
      </c>
      <c r="H25" s="43">
        <v>217</v>
      </c>
      <c r="I25" s="43">
        <v>451292890.39999998</v>
      </c>
      <c r="J25" s="43">
        <v>583</v>
      </c>
      <c r="K25" s="43">
        <v>214878202.16</v>
      </c>
      <c r="L25" s="43">
        <f t="shared" si="0"/>
        <v>1377</v>
      </c>
      <c r="M25" s="43">
        <f t="shared" si="0"/>
        <v>948132066.12</v>
      </c>
      <c r="N25" s="43">
        <v>226</v>
      </c>
      <c r="O25" s="43">
        <v>396248586.67000002</v>
      </c>
      <c r="P25" s="43">
        <v>372</v>
      </c>
      <c r="Q25" s="43">
        <v>721035638.65999997</v>
      </c>
      <c r="R25" s="43">
        <f t="shared" si="2"/>
        <v>598</v>
      </c>
      <c r="S25" s="43">
        <f t="shared" si="2"/>
        <v>1117284225.3299999</v>
      </c>
      <c r="T25" s="43">
        <f t="shared" si="1"/>
        <v>1975</v>
      </c>
      <c r="U25" s="43">
        <f t="shared" si="1"/>
        <v>2065416291.4499998</v>
      </c>
      <c r="V25" s="16"/>
    </row>
    <row r="26" spans="1:22" s="9" customFormat="1">
      <c r="A26" s="33">
        <v>19</v>
      </c>
      <c r="B26" s="54" t="s">
        <v>83</v>
      </c>
      <c r="C26" s="1" t="s">
        <v>84</v>
      </c>
      <c r="D26" s="44">
        <v>76</v>
      </c>
      <c r="E26" s="44">
        <v>95552422.409999996</v>
      </c>
      <c r="F26" s="44">
        <v>355</v>
      </c>
      <c r="G26" s="44">
        <v>53944698.25</v>
      </c>
      <c r="H26" s="44">
        <v>144</v>
      </c>
      <c r="I26" s="44">
        <v>205103653.65000001</v>
      </c>
      <c r="J26" s="44">
        <v>289</v>
      </c>
      <c r="K26" s="44">
        <v>95162981.230000004</v>
      </c>
      <c r="L26" s="42">
        <f t="shared" si="0"/>
        <v>864</v>
      </c>
      <c r="M26" s="42">
        <f t="shared" si="0"/>
        <v>449763755.53999996</v>
      </c>
      <c r="N26" s="44">
        <v>181</v>
      </c>
      <c r="O26" s="44">
        <v>729521135.12</v>
      </c>
      <c r="P26" s="44">
        <v>307</v>
      </c>
      <c r="Q26" s="44">
        <v>879002529.72000003</v>
      </c>
      <c r="R26" s="42">
        <f t="shared" si="2"/>
        <v>488</v>
      </c>
      <c r="S26" s="42">
        <f t="shared" si="2"/>
        <v>1608523664.8400002</v>
      </c>
      <c r="T26" s="42">
        <f t="shared" si="1"/>
        <v>1352</v>
      </c>
      <c r="U26" s="42">
        <f t="shared" si="1"/>
        <v>2058287420.3800001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2</v>
      </c>
      <c r="E27" s="43">
        <v>680223.5</v>
      </c>
      <c r="F27" s="43"/>
      <c r="G27" s="43"/>
      <c r="H27" s="43">
        <v>166</v>
      </c>
      <c r="I27" s="43">
        <v>296723747.81999999</v>
      </c>
      <c r="J27" s="43">
        <v>263</v>
      </c>
      <c r="K27" s="43">
        <v>522526955.69999999</v>
      </c>
      <c r="L27" s="43">
        <f t="shared" si="0"/>
        <v>431</v>
      </c>
      <c r="M27" s="43">
        <f t="shared" si="0"/>
        <v>819930927.01999998</v>
      </c>
      <c r="N27" s="43">
        <v>13</v>
      </c>
      <c r="O27" s="43">
        <v>326883878.24000001</v>
      </c>
      <c r="P27" s="43">
        <v>25</v>
      </c>
      <c r="Q27" s="43">
        <v>736853327.75999999</v>
      </c>
      <c r="R27" s="43">
        <f t="shared" si="2"/>
        <v>38</v>
      </c>
      <c r="S27" s="43">
        <f t="shared" si="2"/>
        <v>1063737206</v>
      </c>
      <c r="T27" s="43">
        <f t="shared" si="1"/>
        <v>469</v>
      </c>
      <c r="U27" s="43">
        <f t="shared" si="1"/>
        <v>1883668133.02</v>
      </c>
      <c r="V27" s="16"/>
    </row>
    <row r="28" spans="1:22" s="9" customFormat="1">
      <c r="A28" s="33">
        <v>21</v>
      </c>
      <c r="B28" s="54" t="s">
        <v>47</v>
      </c>
      <c r="C28" s="1" t="s">
        <v>48</v>
      </c>
      <c r="D28" s="44">
        <v>96</v>
      </c>
      <c r="E28" s="44">
        <v>255411255.09</v>
      </c>
      <c r="F28" s="44">
        <v>367</v>
      </c>
      <c r="G28" s="44">
        <v>230481118.41</v>
      </c>
      <c r="H28" s="44">
        <v>276</v>
      </c>
      <c r="I28" s="44">
        <v>181410968.46000001</v>
      </c>
      <c r="J28" s="44">
        <v>485</v>
      </c>
      <c r="K28" s="44">
        <v>324123382.4181</v>
      </c>
      <c r="L28" s="42">
        <f t="shared" si="0"/>
        <v>1224</v>
      </c>
      <c r="M28" s="42">
        <f t="shared" si="0"/>
        <v>991426724.37810004</v>
      </c>
      <c r="N28" s="44">
        <v>98</v>
      </c>
      <c r="O28" s="44">
        <v>431200367.51999998</v>
      </c>
      <c r="P28" s="44">
        <v>115</v>
      </c>
      <c r="Q28" s="44">
        <v>374564993.45999998</v>
      </c>
      <c r="R28" s="42">
        <f t="shared" si="2"/>
        <v>213</v>
      </c>
      <c r="S28" s="42">
        <f t="shared" si="2"/>
        <v>805765360.98000002</v>
      </c>
      <c r="T28" s="42">
        <f t="shared" si="1"/>
        <v>1437</v>
      </c>
      <c r="U28" s="42">
        <f t="shared" si="1"/>
        <v>1797192085.3580999</v>
      </c>
      <c r="V28" s="16"/>
    </row>
    <row r="29" spans="1:22" s="9" customFormat="1">
      <c r="A29" s="30">
        <v>22</v>
      </c>
      <c r="B29" s="31" t="s">
        <v>55</v>
      </c>
      <c r="C29" s="32" t="s">
        <v>56</v>
      </c>
      <c r="D29" s="43">
        <v>158</v>
      </c>
      <c r="E29" s="43">
        <v>58423127.060000002</v>
      </c>
      <c r="F29" s="43">
        <v>654</v>
      </c>
      <c r="G29" s="43">
        <v>87437316.290000007</v>
      </c>
      <c r="H29" s="43">
        <v>772</v>
      </c>
      <c r="I29" s="43">
        <v>381351889.88999999</v>
      </c>
      <c r="J29" s="43">
        <v>1603</v>
      </c>
      <c r="K29" s="43">
        <v>143554520.34</v>
      </c>
      <c r="L29" s="43">
        <f t="shared" ref="L29:M44" si="3">J29+H29+F29+D29</f>
        <v>3187</v>
      </c>
      <c r="M29" s="43">
        <f t="shared" si="3"/>
        <v>670766853.57999992</v>
      </c>
      <c r="N29" s="43">
        <v>120</v>
      </c>
      <c r="O29" s="43">
        <v>164678344.44</v>
      </c>
      <c r="P29" s="43">
        <v>123</v>
      </c>
      <c r="Q29" s="43">
        <v>376468981.63</v>
      </c>
      <c r="R29" s="43">
        <f t="shared" si="2"/>
        <v>243</v>
      </c>
      <c r="S29" s="43">
        <f t="shared" si="2"/>
        <v>541147326.06999993</v>
      </c>
      <c r="T29" s="43">
        <f t="shared" ref="T29:U44" si="4">R29+L29</f>
        <v>3430</v>
      </c>
      <c r="U29" s="43">
        <f t="shared" si="4"/>
        <v>1211914179.6499999</v>
      </c>
      <c r="V29" s="16"/>
    </row>
    <row r="30" spans="1:22" s="9" customFormat="1">
      <c r="A30" s="33">
        <v>23</v>
      </c>
      <c r="B30" s="54" t="s">
        <v>89</v>
      </c>
      <c r="C30" s="1" t="s">
        <v>90</v>
      </c>
      <c r="D30" s="44">
        <v>22</v>
      </c>
      <c r="E30" s="44">
        <v>228960015.31</v>
      </c>
      <c r="F30" s="44">
        <v>52</v>
      </c>
      <c r="G30" s="44">
        <v>39749098.520000003</v>
      </c>
      <c r="H30" s="44">
        <v>23</v>
      </c>
      <c r="I30" s="44">
        <v>53899312.630000003</v>
      </c>
      <c r="J30" s="44">
        <v>60</v>
      </c>
      <c r="K30" s="44">
        <v>251863089.72</v>
      </c>
      <c r="L30" s="42">
        <f t="shared" si="3"/>
        <v>157</v>
      </c>
      <c r="M30" s="42">
        <f t="shared" si="3"/>
        <v>574471516.18000007</v>
      </c>
      <c r="N30" s="44">
        <v>92</v>
      </c>
      <c r="O30" s="44">
        <v>260156683.25999999</v>
      </c>
      <c r="P30" s="44">
        <v>94</v>
      </c>
      <c r="Q30" s="44">
        <v>271027374.70999998</v>
      </c>
      <c r="R30" s="42">
        <f t="shared" si="2"/>
        <v>186</v>
      </c>
      <c r="S30" s="42">
        <f t="shared" si="2"/>
        <v>531184057.96999997</v>
      </c>
      <c r="T30" s="42">
        <f t="shared" si="4"/>
        <v>343</v>
      </c>
      <c r="U30" s="42">
        <f t="shared" si="4"/>
        <v>1105655574.1500001</v>
      </c>
      <c r="V30" s="16"/>
    </row>
    <row r="31" spans="1:22" s="9" customFormat="1">
      <c r="A31" s="30">
        <v>24</v>
      </c>
      <c r="B31" s="53" t="s">
        <v>73</v>
      </c>
      <c r="C31" s="32" t="s">
        <v>318</v>
      </c>
      <c r="D31" s="43">
        <v>398</v>
      </c>
      <c r="E31" s="43">
        <v>45341111.689999998</v>
      </c>
      <c r="F31" s="43">
        <v>1164</v>
      </c>
      <c r="G31" s="43">
        <v>43742781.270000003</v>
      </c>
      <c r="H31" s="43">
        <v>1414</v>
      </c>
      <c r="I31" s="43">
        <v>77988758.390000001</v>
      </c>
      <c r="J31" s="43">
        <v>3351</v>
      </c>
      <c r="K31" s="43">
        <v>215093340.59999999</v>
      </c>
      <c r="L31" s="43">
        <f t="shared" si="3"/>
        <v>6327</v>
      </c>
      <c r="M31" s="43">
        <f t="shared" si="3"/>
        <v>382165991.94999999</v>
      </c>
      <c r="N31" s="43">
        <v>968</v>
      </c>
      <c r="O31" s="43">
        <v>318327440.66000003</v>
      </c>
      <c r="P31" s="43">
        <v>5964</v>
      </c>
      <c r="Q31" s="43">
        <v>180222005.15000001</v>
      </c>
      <c r="R31" s="43">
        <f t="shared" si="2"/>
        <v>6932</v>
      </c>
      <c r="S31" s="43">
        <f t="shared" si="2"/>
        <v>498549445.81000006</v>
      </c>
      <c r="T31" s="43">
        <f t="shared" si="4"/>
        <v>13259</v>
      </c>
      <c r="U31" s="43">
        <f t="shared" si="4"/>
        <v>880715437.75999999</v>
      </c>
      <c r="V31" s="16"/>
    </row>
    <row r="32" spans="1:22" s="9" customFormat="1">
      <c r="A32" s="33">
        <v>25</v>
      </c>
      <c r="B32" s="54" t="s">
        <v>75</v>
      </c>
      <c r="C32" s="1" t="s">
        <v>76</v>
      </c>
      <c r="D32" s="44">
        <v>234</v>
      </c>
      <c r="E32" s="44">
        <v>19834673.140000001</v>
      </c>
      <c r="F32" s="44">
        <v>1272</v>
      </c>
      <c r="G32" s="44">
        <v>94958238.340000004</v>
      </c>
      <c r="H32" s="44">
        <v>1349</v>
      </c>
      <c r="I32" s="44">
        <v>66653430.700000003</v>
      </c>
      <c r="J32" s="44">
        <v>1589</v>
      </c>
      <c r="K32" s="44">
        <v>59819759.119599998</v>
      </c>
      <c r="L32" s="42">
        <f t="shared" si="3"/>
        <v>4444</v>
      </c>
      <c r="M32" s="42">
        <f t="shared" si="3"/>
        <v>241266101.29960001</v>
      </c>
      <c r="N32" s="44">
        <v>796</v>
      </c>
      <c r="O32" s="44">
        <v>323849141.08999997</v>
      </c>
      <c r="P32" s="44">
        <v>7131</v>
      </c>
      <c r="Q32" s="44">
        <v>250828228.25999999</v>
      </c>
      <c r="R32" s="42">
        <f t="shared" si="2"/>
        <v>7927</v>
      </c>
      <c r="S32" s="42">
        <f t="shared" si="2"/>
        <v>574677369.3499999</v>
      </c>
      <c r="T32" s="42">
        <f t="shared" si="4"/>
        <v>12371</v>
      </c>
      <c r="U32" s="42">
        <f t="shared" si="4"/>
        <v>815943470.64959991</v>
      </c>
      <c r="V32" s="16"/>
    </row>
    <row r="33" spans="1:22" s="9" customFormat="1">
      <c r="A33" s="30">
        <v>26</v>
      </c>
      <c r="B33" s="53" t="s">
        <v>65</v>
      </c>
      <c r="C33" s="32" t="s">
        <v>66</v>
      </c>
      <c r="D33" s="43">
        <v>493</v>
      </c>
      <c r="E33" s="43">
        <v>63251489.280000001</v>
      </c>
      <c r="F33" s="43">
        <v>601</v>
      </c>
      <c r="G33" s="43">
        <v>39523629.880000003</v>
      </c>
      <c r="H33" s="43">
        <v>1957</v>
      </c>
      <c r="I33" s="43">
        <v>193740836.78999999</v>
      </c>
      <c r="J33" s="43">
        <v>2152</v>
      </c>
      <c r="K33" s="43">
        <v>41405456.859999999</v>
      </c>
      <c r="L33" s="43">
        <f t="shared" si="3"/>
        <v>5203</v>
      </c>
      <c r="M33" s="43">
        <f t="shared" si="3"/>
        <v>337921412.80999994</v>
      </c>
      <c r="N33" s="43">
        <v>289</v>
      </c>
      <c r="O33" s="43">
        <v>92124842.180000007</v>
      </c>
      <c r="P33" s="43">
        <v>934</v>
      </c>
      <c r="Q33" s="43">
        <v>376860041.05000001</v>
      </c>
      <c r="R33" s="43">
        <f t="shared" si="2"/>
        <v>1223</v>
      </c>
      <c r="S33" s="43">
        <f t="shared" si="2"/>
        <v>468984883.23000002</v>
      </c>
      <c r="T33" s="43">
        <f t="shared" si="4"/>
        <v>6426</v>
      </c>
      <c r="U33" s="43">
        <f t="shared" si="4"/>
        <v>806906296.03999996</v>
      </c>
      <c r="V33" s="16"/>
    </row>
    <row r="34" spans="1:22" s="9" customFormat="1">
      <c r="A34" s="33">
        <v>27</v>
      </c>
      <c r="B34" s="54" t="s">
        <v>71</v>
      </c>
      <c r="C34" s="1" t="s">
        <v>72</v>
      </c>
      <c r="D34" s="44">
        <v>34</v>
      </c>
      <c r="E34" s="44">
        <v>3836621.43</v>
      </c>
      <c r="F34" s="44">
        <v>122</v>
      </c>
      <c r="G34" s="44">
        <v>14817648.9</v>
      </c>
      <c r="H34" s="44">
        <v>92470</v>
      </c>
      <c r="I34" s="44">
        <v>220537628.18000001</v>
      </c>
      <c r="J34" s="44">
        <v>8649</v>
      </c>
      <c r="K34" s="44">
        <v>126636808.78</v>
      </c>
      <c r="L34" s="42">
        <f t="shared" si="3"/>
        <v>101275</v>
      </c>
      <c r="M34" s="42">
        <f t="shared" si="3"/>
        <v>365828707.29000002</v>
      </c>
      <c r="N34" s="44">
        <v>848</v>
      </c>
      <c r="O34" s="44">
        <v>138327263.31999999</v>
      </c>
      <c r="P34" s="44">
        <v>6884</v>
      </c>
      <c r="Q34" s="44">
        <v>236936376.69</v>
      </c>
      <c r="R34" s="42">
        <f t="shared" si="2"/>
        <v>7732</v>
      </c>
      <c r="S34" s="42">
        <f t="shared" si="2"/>
        <v>375263640.00999999</v>
      </c>
      <c r="T34" s="42">
        <f t="shared" si="4"/>
        <v>109007</v>
      </c>
      <c r="U34" s="42">
        <f t="shared" si="4"/>
        <v>741092347.29999995</v>
      </c>
      <c r="V34" s="16"/>
    </row>
    <row r="35" spans="1:22" s="9" customFormat="1">
      <c r="A35" s="30">
        <v>28</v>
      </c>
      <c r="B35" s="53" t="s">
        <v>91</v>
      </c>
      <c r="C35" s="32" t="s">
        <v>92</v>
      </c>
      <c r="D35" s="43">
        <v>12</v>
      </c>
      <c r="E35" s="43">
        <v>39743450.810000002</v>
      </c>
      <c r="F35" s="43">
        <v>8</v>
      </c>
      <c r="G35" s="43">
        <v>16958651.609999999</v>
      </c>
      <c r="H35" s="43">
        <v>16</v>
      </c>
      <c r="I35" s="43">
        <v>217724802.28</v>
      </c>
      <c r="J35" s="43">
        <v>86</v>
      </c>
      <c r="K35" s="43">
        <v>17411365.23</v>
      </c>
      <c r="L35" s="43">
        <f t="shared" si="3"/>
        <v>122</v>
      </c>
      <c r="M35" s="43">
        <f t="shared" si="3"/>
        <v>291838269.93000001</v>
      </c>
      <c r="N35" s="43">
        <v>5</v>
      </c>
      <c r="O35" s="43">
        <v>2336108.54</v>
      </c>
      <c r="P35" s="43">
        <v>20</v>
      </c>
      <c r="Q35" s="43">
        <v>372335033.16000003</v>
      </c>
      <c r="R35" s="43">
        <f t="shared" si="2"/>
        <v>25</v>
      </c>
      <c r="S35" s="43">
        <f t="shared" si="2"/>
        <v>374671141.70000005</v>
      </c>
      <c r="T35" s="43">
        <f t="shared" si="4"/>
        <v>147</v>
      </c>
      <c r="U35" s="43">
        <f t="shared" si="4"/>
        <v>666509411.63000011</v>
      </c>
      <c r="V35" s="16"/>
    </row>
    <row r="36" spans="1:22" s="9" customFormat="1">
      <c r="A36" s="33">
        <v>29</v>
      </c>
      <c r="B36" s="54" t="s">
        <v>67</v>
      </c>
      <c r="C36" s="1" t="s">
        <v>68</v>
      </c>
      <c r="D36" s="44">
        <v>107</v>
      </c>
      <c r="E36" s="44">
        <v>232135478.62</v>
      </c>
      <c r="F36" s="44">
        <v>38</v>
      </c>
      <c r="G36" s="44">
        <v>27484165.190000001</v>
      </c>
      <c r="H36" s="44">
        <v>67</v>
      </c>
      <c r="I36" s="44">
        <v>39072130.950000003</v>
      </c>
      <c r="J36" s="44">
        <v>167</v>
      </c>
      <c r="K36" s="44">
        <v>114089210.6954</v>
      </c>
      <c r="L36" s="42">
        <f t="shared" si="3"/>
        <v>379</v>
      </c>
      <c r="M36" s="42">
        <f t="shared" si="3"/>
        <v>412780985.45539999</v>
      </c>
      <c r="N36" s="44">
        <v>14</v>
      </c>
      <c r="O36" s="44">
        <v>50573979.280000001</v>
      </c>
      <c r="P36" s="44">
        <v>18</v>
      </c>
      <c r="Q36" s="44">
        <v>175570350</v>
      </c>
      <c r="R36" s="42">
        <f t="shared" si="2"/>
        <v>32</v>
      </c>
      <c r="S36" s="42">
        <f t="shared" si="2"/>
        <v>226144329.28</v>
      </c>
      <c r="T36" s="42">
        <f t="shared" si="4"/>
        <v>411</v>
      </c>
      <c r="U36" s="42">
        <f t="shared" si="4"/>
        <v>638925314.73539996</v>
      </c>
      <c r="V36" s="16"/>
    </row>
    <row r="37" spans="1:22" s="9" customFormat="1">
      <c r="A37" s="30">
        <v>30</v>
      </c>
      <c r="B37" s="53" t="s">
        <v>106</v>
      </c>
      <c r="C37" s="32" t="s">
        <v>107</v>
      </c>
      <c r="D37" s="43">
        <v>63</v>
      </c>
      <c r="E37" s="43">
        <v>3554270.96</v>
      </c>
      <c r="F37" s="43">
        <v>487</v>
      </c>
      <c r="G37" s="43">
        <v>20297027.27</v>
      </c>
      <c r="H37" s="43">
        <v>264</v>
      </c>
      <c r="I37" s="43">
        <v>145141071.19</v>
      </c>
      <c r="J37" s="43">
        <v>94491</v>
      </c>
      <c r="K37" s="43">
        <v>141178181.94029999</v>
      </c>
      <c r="L37" s="43">
        <f t="shared" si="3"/>
        <v>95305</v>
      </c>
      <c r="M37" s="43">
        <f t="shared" si="3"/>
        <v>310170551.36029994</v>
      </c>
      <c r="N37" s="43">
        <v>243</v>
      </c>
      <c r="O37" s="43">
        <v>118268224.3</v>
      </c>
      <c r="P37" s="43">
        <v>288</v>
      </c>
      <c r="Q37" s="43">
        <v>114781988.43000001</v>
      </c>
      <c r="R37" s="43">
        <f t="shared" si="2"/>
        <v>531</v>
      </c>
      <c r="S37" s="43">
        <f t="shared" si="2"/>
        <v>233050212.73000002</v>
      </c>
      <c r="T37" s="43">
        <f t="shared" si="4"/>
        <v>95836</v>
      </c>
      <c r="U37" s="43">
        <f t="shared" si="4"/>
        <v>543220764.09029996</v>
      </c>
      <c r="V37" s="16"/>
    </row>
    <row r="38" spans="1:22" s="9" customFormat="1">
      <c r="A38" s="33">
        <v>31</v>
      </c>
      <c r="B38" s="23" t="s">
        <v>53</v>
      </c>
      <c r="C38" s="1" t="s">
        <v>54</v>
      </c>
      <c r="D38" s="44">
        <v>28</v>
      </c>
      <c r="E38" s="44">
        <v>55397536.93</v>
      </c>
      <c r="F38" s="44"/>
      <c r="G38" s="44"/>
      <c r="H38" s="44">
        <v>33</v>
      </c>
      <c r="I38" s="44">
        <v>6848702.1600000001</v>
      </c>
      <c r="J38" s="44"/>
      <c r="K38" s="44"/>
      <c r="L38" s="42">
        <f t="shared" si="3"/>
        <v>61</v>
      </c>
      <c r="M38" s="42">
        <f t="shared" si="3"/>
        <v>62246239.090000004</v>
      </c>
      <c r="N38" s="44"/>
      <c r="O38" s="44"/>
      <c r="P38" s="44">
        <v>22</v>
      </c>
      <c r="Q38" s="44">
        <v>470000000</v>
      </c>
      <c r="R38" s="42">
        <f t="shared" si="2"/>
        <v>22</v>
      </c>
      <c r="S38" s="42">
        <f t="shared" si="2"/>
        <v>470000000</v>
      </c>
      <c r="T38" s="42">
        <f t="shared" si="4"/>
        <v>83</v>
      </c>
      <c r="U38" s="42">
        <f t="shared" si="4"/>
        <v>532246239.09000003</v>
      </c>
      <c r="V38" s="16"/>
    </row>
    <row r="39" spans="1:22" s="9" customFormat="1">
      <c r="A39" s="30">
        <v>32</v>
      </c>
      <c r="B39" s="31" t="s">
        <v>115</v>
      </c>
      <c r="C39" s="32" t="s">
        <v>116</v>
      </c>
      <c r="D39" s="43">
        <v>6</v>
      </c>
      <c r="E39" s="43">
        <v>14730822.23</v>
      </c>
      <c r="F39" s="43">
        <v>182</v>
      </c>
      <c r="G39" s="43">
        <v>20683826.899999999</v>
      </c>
      <c r="H39" s="43">
        <v>11</v>
      </c>
      <c r="I39" s="43">
        <v>4357780.0199999996</v>
      </c>
      <c r="J39" s="43">
        <v>30</v>
      </c>
      <c r="K39" s="43">
        <v>4265976.8499999996</v>
      </c>
      <c r="L39" s="43">
        <f t="shared" si="3"/>
        <v>229</v>
      </c>
      <c r="M39" s="43">
        <f t="shared" si="3"/>
        <v>44038406</v>
      </c>
      <c r="N39" s="43">
        <v>55</v>
      </c>
      <c r="O39" s="43">
        <v>213560240.88</v>
      </c>
      <c r="P39" s="43">
        <v>125</v>
      </c>
      <c r="Q39" s="43">
        <v>203751275</v>
      </c>
      <c r="R39" s="43">
        <f t="shared" si="2"/>
        <v>180</v>
      </c>
      <c r="S39" s="43">
        <f t="shared" si="2"/>
        <v>417311515.88</v>
      </c>
      <c r="T39" s="43">
        <f t="shared" si="4"/>
        <v>409</v>
      </c>
      <c r="U39" s="43">
        <f t="shared" si="4"/>
        <v>461349921.88</v>
      </c>
      <c r="V39" s="16"/>
    </row>
    <row r="40" spans="1:22" s="9" customFormat="1">
      <c r="A40" s="33">
        <v>33</v>
      </c>
      <c r="B40" s="54" t="s">
        <v>104</v>
      </c>
      <c r="C40" s="1" t="s">
        <v>105</v>
      </c>
      <c r="D40" s="44">
        <v>84</v>
      </c>
      <c r="E40" s="44">
        <v>36301451.100000001</v>
      </c>
      <c r="F40" s="44">
        <v>593</v>
      </c>
      <c r="G40" s="44">
        <v>123590236.03</v>
      </c>
      <c r="H40" s="44">
        <v>48</v>
      </c>
      <c r="I40" s="44">
        <v>43817940.189999998</v>
      </c>
      <c r="J40" s="44">
        <v>182</v>
      </c>
      <c r="K40" s="44">
        <v>18952460.530000001</v>
      </c>
      <c r="L40" s="42">
        <f t="shared" si="3"/>
        <v>907</v>
      </c>
      <c r="M40" s="42">
        <f t="shared" si="3"/>
        <v>222662087.84999999</v>
      </c>
      <c r="N40" s="44">
        <v>45</v>
      </c>
      <c r="O40" s="44">
        <v>114788665.64</v>
      </c>
      <c r="P40" s="44">
        <v>33</v>
      </c>
      <c r="Q40" s="44">
        <v>96293840.459999993</v>
      </c>
      <c r="R40" s="42">
        <f t="shared" si="2"/>
        <v>78</v>
      </c>
      <c r="S40" s="42">
        <f t="shared" si="2"/>
        <v>211082506.09999999</v>
      </c>
      <c r="T40" s="42">
        <f t="shared" si="4"/>
        <v>985</v>
      </c>
      <c r="U40" s="42">
        <f t="shared" si="4"/>
        <v>433744593.94999999</v>
      </c>
      <c r="V40" s="16"/>
    </row>
    <row r="41" spans="1:22" s="9" customFormat="1">
      <c r="A41" s="30">
        <v>34</v>
      </c>
      <c r="B41" s="53" t="s">
        <v>74</v>
      </c>
      <c r="C41" s="32" t="s">
        <v>319</v>
      </c>
      <c r="D41" s="43">
        <v>149</v>
      </c>
      <c r="E41" s="43">
        <v>13462515.57</v>
      </c>
      <c r="F41" s="43">
        <v>465</v>
      </c>
      <c r="G41" s="43">
        <v>18630174.190000001</v>
      </c>
      <c r="H41" s="43">
        <v>2284</v>
      </c>
      <c r="I41" s="43">
        <v>87557842.099999994</v>
      </c>
      <c r="J41" s="43">
        <v>6533</v>
      </c>
      <c r="K41" s="43">
        <v>57940085.590000004</v>
      </c>
      <c r="L41" s="43">
        <f t="shared" si="3"/>
        <v>9431</v>
      </c>
      <c r="M41" s="43">
        <f t="shared" si="3"/>
        <v>177590617.44999999</v>
      </c>
      <c r="N41" s="43">
        <v>123</v>
      </c>
      <c r="O41" s="43">
        <v>104198695.2</v>
      </c>
      <c r="P41" s="43">
        <v>1705</v>
      </c>
      <c r="Q41" s="43">
        <v>128360266.77</v>
      </c>
      <c r="R41" s="43">
        <f t="shared" si="2"/>
        <v>1828</v>
      </c>
      <c r="S41" s="43">
        <f t="shared" si="2"/>
        <v>232558961.97</v>
      </c>
      <c r="T41" s="43">
        <f t="shared" si="4"/>
        <v>11259</v>
      </c>
      <c r="U41" s="43">
        <f t="shared" si="4"/>
        <v>410149579.41999996</v>
      </c>
      <c r="V41" s="16"/>
    </row>
    <row r="42" spans="1:22" s="9" customFormat="1">
      <c r="A42" s="33">
        <v>35</v>
      </c>
      <c r="B42" s="54" t="s">
        <v>221</v>
      </c>
      <c r="C42" s="1" t="s">
        <v>222</v>
      </c>
      <c r="D42" s="44">
        <v>116</v>
      </c>
      <c r="E42" s="44">
        <v>68983543</v>
      </c>
      <c r="F42" s="44">
        <v>232</v>
      </c>
      <c r="G42" s="44">
        <v>8967911.8699999992</v>
      </c>
      <c r="H42" s="44">
        <v>3436</v>
      </c>
      <c r="I42" s="44">
        <v>90455941.829999998</v>
      </c>
      <c r="J42" s="44">
        <v>24776</v>
      </c>
      <c r="K42" s="44">
        <v>106658196.45</v>
      </c>
      <c r="L42" s="42">
        <f t="shared" si="3"/>
        <v>28560</v>
      </c>
      <c r="M42" s="42">
        <f t="shared" si="3"/>
        <v>275065593.14999998</v>
      </c>
      <c r="N42" s="44">
        <v>45</v>
      </c>
      <c r="O42" s="44">
        <v>40544895.840000004</v>
      </c>
      <c r="P42" s="44">
        <v>55</v>
      </c>
      <c r="Q42" s="44">
        <v>82710032.260000005</v>
      </c>
      <c r="R42" s="42">
        <f t="shared" si="2"/>
        <v>100</v>
      </c>
      <c r="S42" s="42">
        <f t="shared" si="2"/>
        <v>123254928.10000001</v>
      </c>
      <c r="T42" s="42">
        <f t="shared" si="4"/>
        <v>28660</v>
      </c>
      <c r="U42" s="42">
        <f t="shared" si="4"/>
        <v>398320521.25</v>
      </c>
      <c r="V42" s="16"/>
    </row>
    <row r="43" spans="1:22" s="9" customFormat="1">
      <c r="A43" s="30">
        <v>36</v>
      </c>
      <c r="B43" s="53" t="s">
        <v>63</v>
      </c>
      <c r="C43" s="32" t="s">
        <v>64</v>
      </c>
      <c r="D43" s="43">
        <v>119</v>
      </c>
      <c r="E43" s="43">
        <v>20492852.010000002</v>
      </c>
      <c r="F43" s="43">
        <v>512</v>
      </c>
      <c r="G43" s="43">
        <v>56464361.399999999</v>
      </c>
      <c r="H43" s="43">
        <v>338</v>
      </c>
      <c r="I43" s="43">
        <v>28245869.129999999</v>
      </c>
      <c r="J43" s="43">
        <v>430</v>
      </c>
      <c r="K43" s="43">
        <v>39081780.109999999</v>
      </c>
      <c r="L43" s="43">
        <f t="shared" si="3"/>
        <v>1399</v>
      </c>
      <c r="M43" s="43">
        <f t="shared" si="3"/>
        <v>144284862.64999998</v>
      </c>
      <c r="N43" s="43">
        <v>53</v>
      </c>
      <c r="O43" s="43">
        <v>179295723.80000001</v>
      </c>
      <c r="P43" s="43">
        <v>44</v>
      </c>
      <c r="Q43" s="43">
        <v>39361338.350000001</v>
      </c>
      <c r="R43" s="43">
        <f t="shared" si="2"/>
        <v>97</v>
      </c>
      <c r="S43" s="43">
        <f t="shared" si="2"/>
        <v>218657062.15000001</v>
      </c>
      <c r="T43" s="43">
        <f t="shared" si="4"/>
        <v>1496</v>
      </c>
      <c r="U43" s="43">
        <f t="shared" si="4"/>
        <v>362941924.79999995</v>
      </c>
      <c r="V43" s="16"/>
    </row>
    <row r="44" spans="1:22" s="9" customFormat="1">
      <c r="A44" s="33">
        <v>37</v>
      </c>
      <c r="B44" s="54" t="s">
        <v>85</v>
      </c>
      <c r="C44" s="1" t="s">
        <v>86</v>
      </c>
      <c r="D44" s="44">
        <v>9</v>
      </c>
      <c r="E44" s="44">
        <v>125358.44</v>
      </c>
      <c r="F44" s="44">
        <v>10</v>
      </c>
      <c r="G44" s="44">
        <v>714659.98</v>
      </c>
      <c r="H44" s="44">
        <v>1179</v>
      </c>
      <c r="I44" s="44">
        <v>21081502.329999998</v>
      </c>
      <c r="J44" s="44">
        <v>6996</v>
      </c>
      <c r="K44" s="44">
        <v>160319334.61000001</v>
      </c>
      <c r="L44" s="42">
        <f t="shared" si="3"/>
        <v>8194</v>
      </c>
      <c r="M44" s="42">
        <f t="shared" si="3"/>
        <v>182240855.35999998</v>
      </c>
      <c r="N44" s="44">
        <v>78</v>
      </c>
      <c r="O44" s="44">
        <v>154594973.09</v>
      </c>
      <c r="P44" s="44">
        <v>31</v>
      </c>
      <c r="Q44" s="44">
        <v>13617594.32</v>
      </c>
      <c r="R44" s="42">
        <f t="shared" si="2"/>
        <v>109</v>
      </c>
      <c r="S44" s="42">
        <f t="shared" si="2"/>
        <v>168212567.41</v>
      </c>
      <c r="T44" s="42">
        <f t="shared" si="4"/>
        <v>8303</v>
      </c>
      <c r="U44" s="42">
        <f t="shared" si="4"/>
        <v>350453422.76999998</v>
      </c>
      <c r="V44" s="16"/>
    </row>
    <row r="45" spans="1:22" s="9" customFormat="1">
      <c r="A45" s="30">
        <v>38</v>
      </c>
      <c r="B45" s="53" t="s">
        <v>69</v>
      </c>
      <c r="C45" s="32" t="s">
        <v>70</v>
      </c>
      <c r="D45" s="43">
        <v>107</v>
      </c>
      <c r="E45" s="43">
        <v>21766729.800000001</v>
      </c>
      <c r="F45" s="43">
        <v>43</v>
      </c>
      <c r="G45" s="43">
        <v>2336704.2999999998</v>
      </c>
      <c r="H45" s="43">
        <v>8050</v>
      </c>
      <c r="I45" s="43">
        <v>23304332.52</v>
      </c>
      <c r="J45" s="43">
        <v>1018</v>
      </c>
      <c r="K45" s="43">
        <v>68740347.409999996</v>
      </c>
      <c r="L45" s="43">
        <f t="shared" ref="L45:M60" si="5">J45+H45+F45+D45</f>
        <v>9218</v>
      </c>
      <c r="M45" s="43">
        <f t="shared" si="5"/>
        <v>116148114.02999999</v>
      </c>
      <c r="N45" s="43">
        <v>223</v>
      </c>
      <c r="O45" s="43">
        <v>125581031.61</v>
      </c>
      <c r="P45" s="43">
        <v>215</v>
      </c>
      <c r="Q45" s="43">
        <v>84752932.579999998</v>
      </c>
      <c r="R45" s="43">
        <f t="shared" si="2"/>
        <v>438</v>
      </c>
      <c r="S45" s="43">
        <f t="shared" si="2"/>
        <v>210333964.19</v>
      </c>
      <c r="T45" s="43">
        <f t="shared" ref="T45:U60" si="6">R45+L45</f>
        <v>9656</v>
      </c>
      <c r="U45" s="43">
        <f t="shared" si="6"/>
        <v>326482078.21999997</v>
      </c>
      <c r="V45" s="16"/>
    </row>
    <row r="46" spans="1:22" s="9" customFormat="1">
      <c r="A46" s="33">
        <v>39</v>
      </c>
      <c r="B46" s="54" t="s">
        <v>81</v>
      </c>
      <c r="C46" s="1" t="s">
        <v>82</v>
      </c>
      <c r="D46" s="44">
        <v>64</v>
      </c>
      <c r="E46" s="44">
        <v>52166774.590000004</v>
      </c>
      <c r="F46" s="44">
        <v>160</v>
      </c>
      <c r="G46" s="44">
        <v>30171603.7656</v>
      </c>
      <c r="H46" s="44">
        <v>79</v>
      </c>
      <c r="I46" s="44">
        <v>22390962.41</v>
      </c>
      <c r="J46" s="44">
        <v>139</v>
      </c>
      <c r="K46" s="44">
        <v>15044124.42</v>
      </c>
      <c r="L46" s="42">
        <f t="shared" si="5"/>
        <v>442</v>
      </c>
      <c r="M46" s="42">
        <f t="shared" si="5"/>
        <v>119773465.1856</v>
      </c>
      <c r="N46" s="44">
        <v>75</v>
      </c>
      <c r="O46" s="44">
        <v>53012997.439999998</v>
      </c>
      <c r="P46" s="44">
        <v>87</v>
      </c>
      <c r="Q46" s="44">
        <v>128778539.94</v>
      </c>
      <c r="R46" s="42">
        <f t="shared" si="2"/>
        <v>162</v>
      </c>
      <c r="S46" s="42">
        <f t="shared" si="2"/>
        <v>181791537.38</v>
      </c>
      <c r="T46" s="42">
        <f t="shared" si="6"/>
        <v>604</v>
      </c>
      <c r="U46" s="42">
        <f t="shared" si="6"/>
        <v>301565002.56559998</v>
      </c>
      <c r="V46" s="16"/>
    </row>
    <row r="47" spans="1:22" s="9" customFormat="1">
      <c r="A47" s="30">
        <v>40</v>
      </c>
      <c r="B47" s="53" t="s">
        <v>131</v>
      </c>
      <c r="C47" s="32" t="s">
        <v>132</v>
      </c>
      <c r="D47" s="43">
        <v>13</v>
      </c>
      <c r="E47" s="43">
        <v>24569230.559999999</v>
      </c>
      <c r="F47" s="43">
        <v>14</v>
      </c>
      <c r="G47" s="43">
        <v>839595.84</v>
      </c>
      <c r="H47" s="43">
        <v>16</v>
      </c>
      <c r="I47" s="43">
        <v>117252088.28</v>
      </c>
      <c r="J47" s="43">
        <v>25</v>
      </c>
      <c r="K47" s="43">
        <v>7684117.9900000002</v>
      </c>
      <c r="L47" s="43">
        <f t="shared" si="5"/>
        <v>68</v>
      </c>
      <c r="M47" s="43">
        <f t="shared" si="5"/>
        <v>150345032.66999999</v>
      </c>
      <c r="N47" s="43">
        <v>12</v>
      </c>
      <c r="O47" s="43">
        <v>8099112</v>
      </c>
      <c r="P47" s="43">
        <v>28</v>
      </c>
      <c r="Q47" s="43">
        <v>141398756</v>
      </c>
      <c r="R47" s="43">
        <f t="shared" si="2"/>
        <v>40</v>
      </c>
      <c r="S47" s="43">
        <f t="shared" si="2"/>
        <v>149497868</v>
      </c>
      <c r="T47" s="43">
        <f t="shared" si="6"/>
        <v>108</v>
      </c>
      <c r="U47" s="43">
        <f t="shared" si="6"/>
        <v>299842900.66999996</v>
      </c>
      <c r="V47" s="16"/>
    </row>
    <row r="48" spans="1:22" s="9" customFormat="1">
      <c r="A48" s="33">
        <v>41</v>
      </c>
      <c r="B48" s="23" t="s">
        <v>59</v>
      </c>
      <c r="C48" s="1" t="s">
        <v>60</v>
      </c>
      <c r="D48" s="44"/>
      <c r="E48" s="44"/>
      <c r="F48" s="44"/>
      <c r="G48" s="44"/>
      <c r="H48" s="44">
        <v>155</v>
      </c>
      <c r="I48" s="44">
        <v>99262586.129999995</v>
      </c>
      <c r="J48" s="44">
        <v>326</v>
      </c>
      <c r="K48" s="44">
        <v>81815475.890000001</v>
      </c>
      <c r="L48" s="42">
        <f t="shared" si="5"/>
        <v>481</v>
      </c>
      <c r="M48" s="42">
        <f t="shared" si="5"/>
        <v>181078062.01999998</v>
      </c>
      <c r="N48" s="44">
        <v>17</v>
      </c>
      <c r="O48" s="44">
        <v>41650000</v>
      </c>
      <c r="P48" s="44">
        <v>36</v>
      </c>
      <c r="Q48" s="44">
        <v>59000000</v>
      </c>
      <c r="R48" s="42">
        <f t="shared" si="2"/>
        <v>53</v>
      </c>
      <c r="S48" s="42">
        <f t="shared" si="2"/>
        <v>100650000</v>
      </c>
      <c r="T48" s="42">
        <f t="shared" si="6"/>
        <v>534</v>
      </c>
      <c r="U48" s="42">
        <f t="shared" si="6"/>
        <v>281728062.01999998</v>
      </c>
      <c r="V48" s="16"/>
    </row>
    <row r="49" spans="1:22" s="9" customFormat="1">
      <c r="A49" s="30">
        <v>42</v>
      </c>
      <c r="B49" s="31" t="s">
        <v>261</v>
      </c>
      <c r="C49" s="32" t="s">
        <v>262</v>
      </c>
      <c r="D49" s="43">
        <v>12</v>
      </c>
      <c r="E49" s="43">
        <v>12251540.779999999</v>
      </c>
      <c r="F49" s="43">
        <v>111</v>
      </c>
      <c r="G49" s="43">
        <v>5444602.2599999998</v>
      </c>
      <c r="H49" s="43">
        <v>13</v>
      </c>
      <c r="I49" s="43">
        <v>27547792.949999999</v>
      </c>
      <c r="J49" s="43">
        <v>32</v>
      </c>
      <c r="K49" s="43">
        <v>4464053.47</v>
      </c>
      <c r="L49" s="43">
        <f t="shared" si="5"/>
        <v>168</v>
      </c>
      <c r="M49" s="43">
        <f t="shared" si="5"/>
        <v>49707989.460000001</v>
      </c>
      <c r="N49" s="43">
        <v>42</v>
      </c>
      <c r="O49" s="43">
        <v>85376634.950000003</v>
      </c>
      <c r="P49" s="43">
        <v>45</v>
      </c>
      <c r="Q49" s="43">
        <v>124472508.64</v>
      </c>
      <c r="R49" s="43">
        <f t="shared" si="2"/>
        <v>87</v>
      </c>
      <c r="S49" s="43">
        <f t="shared" si="2"/>
        <v>209849143.59</v>
      </c>
      <c r="T49" s="43">
        <f t="shared" si="6"/>
        <v>255</v>
      </c>
      <c r="U49" s="43">
        <f t="shared" si="6"/>
        <v>259557133.05000001</v>
      </c>
      <c r="V49" s="16"/>
    </row>
    <row r="50" spans="1:22" s="9" customFormat="1">
      <c r="A50" s="33">
        <v>43</v>
      </c>
      <c r="B50" s="54" t="s">
        <v>77</v>
      </c>
      <c r="C50" s="1" t="s">
        <v>78</v>
      </c>
      <c r="D50" s="44">
        <v>65</v>
      </c>
      <c r="E50" s="44">
        <v>61681999.509999998</v>
      </c>
      <c r="F50" s="44">
        <v>184</v>
      </c>
      <c r="G50" s="44">
        <v>19836043.850000001</v>
      </c>
      <c r="H50" s="44">
        <v>11</v>
      </c>
      <c r="I50" s="44">
        <v>43539875.729999997</v>
      </c>
      <c r="J50" s="44">
        <v>171</v>
      </c>
      <c r="K50" s="44">
        <v>54426957.740000002</v>
      </c>
      <c r="L50" s="42">
        <f t="shared" si="5"/>
        <v>431</v>
      </c>
      <c r="M50" s="42">
        <f t="shared" si="5"/>
        <v>179484876.82999998</v>
      </c>
      <c r="N50" s="44">
        <v>27</v>
      </c>
      <c r="O50" s="44">
        <v>19398088.940000001</v>
      </c>
      <c r="P50" s="44">
        <v>27</v>
      </c>
      <c r="Q50" s="44">
        <v>47299347.369999997</v>
      </c>
      <c r="R50" s="42">
        <f t="shared" si="2"/>
        <v>54</v>
      </c>
      <c r="S50" s="42">
        <f t="shared" si="2"/>
        <v>66697436.310000002</v>
      </c>
      <c r="T50" s="42">
        <f t="shared" si="6"/>
        <v>485</v>
      </c>
      <c r="U50" s="42">
        <f t="shared" si="6"/>
        <v>246182313.13999999</v>
      </c>
      <c r="V50" s="16"/>
    </row>
    <row r="51" spans="1:22" s="9" customFormat="1">
      <c r="A51" s="30">
        <v>44</v>
      </c>
      <c r="B51" s="53" t="s">
        <v>101</v>
      </c>
      <c r="C51" s="32" t="s">
        <v>306</v>
      </c>
      <c r="D51" s="43">
        <v>161</v>
      </c>
      <c r="E51" s="43">
        <v>3099493.72</v>
      </c>
      <c r="F51" s="43">
        <v>510</v>
      </c>
      <c r="G51" s="43">
        <v>11360643.49</v>
      </c>
      <c r="H51" s="43">
        <v>15046</v>
      </c>
      <c r="I51" s="43">
        <v>34452674.840000004</v>
      </c>
      <c r="J51" s="43">
        <v>2519</v>
      </c>
      <c r="K51" s="43">
        <v>30842968.192400001</v>
      </c>
      <c r="L51" s="43">
        <f t="shared" si="5"/>
        <v>18236</v>
      </c>
      <c r="M51" s="43">
        <f t="shared" si="5"/>
        <v>79755780.242400005</v>
      </c>
      <c r="N51" s="43">
        <v>1435</v>
      </c>
      <c r="O51" s="43">
        <v>84289546.790000007</v>
      </c>
      <c r="P51" s="43">
        <v>271</v>
      </c>
      <c r="Q51" s="43">
        <v>79590796.519999996</v>
      </c>
      <c r="R51" s="43">
        <f t="shared" si="2"/>
        <v>1706</v>
      </c>
      <c r="S51" s="43">
        <f t="shared" si="2"/>
        <v>163880343.31</v>
      </c>
      <c r="T51" s="43">
        <f t="shared" si="6"/>
        <v>19942</v>
      </c>
      <c r="U51" s="43">
        <f t="shared" si="6"/>
        <v>243636123.55239999</v>
      </c>
      <c r="V51" s="16"/>
    </row>
    <row r="52" spans="1:22" s="9" customFormat="1">
      <c r="A52" s="33">
        <v>45</v>
      </c>
      <c r="B52" s="54" t="s">
        <v>142</v>
      </c>
      <c r="C52" s="1" t="s">
        <v>143</v>
      </c>
      <c r="D52" s="44">
        <v>1</v>
      </c>
      <c r="E52" s="44">
        <v>488025</v>
      </c>
      <c r="F52" s="44"/>
      <c r="G52" s="44"/>
      <c r="H52" s="44">
        <v>1</v>
      </c>
      <c r="I52" s="44">
        <v>10545.04</v>
      </c>
      <c r="J52" s="44">
        <v>169</v>
      </c>
      <c r="K52" s="44">
        <v>66071215.369999997</v>
      </c>
      <c r="L52" s="42">
        <f t="shared" si="5"/>
        <v>171</v>
      </c>
      <c r="M52" s="42">
        <f t="shared" si="5"/>
        <v>66569785.409999996</v>
      </c>
      <c r="N52" s="44">
        <v>15</v>
      </c>
      <c r="O52" s="44">
        <v>114487696.5</v>
      </c>
      <c r="P52" s="44">
        <v>4</v>
      </c>
      <c r="Q52" s="44">
        <v>60488025</v>
      </c>
      <c r="R52" s="42">
        <f t="shared" si="2"/>
        <v>19</v>
      </c>
      <c r="S52" s="42">
        <f t="shared" si="2"/>
        <v>174975721.5</v>
      </c>
      <c r="T52" s="42">
        <f t="shared" si="6"/>
        <v>190</v>
      </c>
      <c r="U52" s="42">
        <f t="shared" si="6"/>
        <v>241545506.91</v>
      </c>
      <c r="V52" s="16"/>
    </row>
    <row r="53" spans="1:22" s="9" customFormat="1">
      <c r="A53" s="30">
        <v>46</v>
      </c>
      <c r="B53" s="53" t="s">
        <v>128</v>
      </c>
      <c r="C53" s="32" t="s">
        <v>329</v>
      </c>
      <c r="D53" s="43">
        <v>15</v>
      </c>
      <c r="E53" s="43">
        <v>1523310.45</v>
      </c>
      <c r="F53" s="43">
        <v>14</v>
      </c>
      <c r="G53" s="43">
        <v>1231059.68</v>
      </c>
      <c r="H53" s="43">
        <v>176</v>
      </c>
      <c r="I53" s="43">
        <v>31984075.699999999</v>
      </c>
      <c r="J53" s="43">
        <v>272</v>
      </c>
      <c r="K53" s="43">
        <v>94366027.829999998</v>
      </c>
      <c r="L53" s="43">
        <f t="shared" si="5"/>
        <v>477</v>
      </c>
      <c r="M53" s="43">
        <f t="shared" si="5"/>
        <v>129104473.66000001</v>
      </c>
      <c r="N53" s="43">
        <v>37</v>
      </c>
      <c r="O53" s="43">
        <v>76693539.680000007</v>
      </c>
      <c r="P53" s="43">
        <v>7</v>
      </c>
      <c r="Q53" s="43">
        <v>16169038.26</v>
      </c>
      <c r="R53" s="43">
        <f t="shared" si="2"/>
        <v>44</v>
      </c>
      <c r="S53" s="43">
        <f t="shared" si="2"/>
        <v>92862577.940000013</v>
      </c>
      <c r="T53" s="43">
        <f t="shared" si="6"/>
        <v>521</v>
      </c>
      <c r="U53" s="43">
        <f t="shared" si="6"/>
        <v>221967051.60000002</v>
      </c>
      <c r="V53" s="16"/>
    </row>
    <row r="54" spans="1:22" s="9" customFormat="1">
      <c r="A54" s="33">
        <v>47</v>
      </c>
      <c r="B54" s="54" t="s">
        <v>114</v>
      </c>
      <c r="C54" s="1" t="s">
        <v>320</v>
      </c>
      <c r="D54" s="44"/>
      <c r="E54" s="44"/>
      <c r="F54" s="44"/>
      <c r="G54" s="44"/>
      <c r="H54" s="44">
        <v>104</v>
      </c>
      <c r="I54" s="44">
        <v>46016387.630000003</v>
      </c>
      <c r="J54" s="44">
        <v>112</v>
      </c>
      <c r="K54" s="44">
        <v>68300660.140000001</v>
      </c>
      <c r="L54" s="42">
        <f t="shared" si="5"/>
        <v>216</v>
      </c>
      <c r="M54" s="42">
        <f t="shared" si="5"/>
        <v>114317047.77000001</v>
      </c>
      <c r="N54" s="44">
        <v>50</v>
      </c>
      <c r="O54" s="44">
        <v>51840231.799999997</v>
      </c>
      <c r="P54" s="44">
        <v>24</v>
      </c>
      <c r="Q54" s="44">
        <v>29470845.010000002</v>
      </c>
      <c r="R54" s="42">
        <f t="shared" si="2"/>
        <v>74</v>
      </c>
      <c r="S54" s="42">
        <f t="shared" si="2"/>
        <v>81311076.810000002</v>
      </c>
      <c r="T54" s="42">
        <f t="shared" si="6"/>
        <v>290</v>
      </c>
      <c r="U54" s="42">
        <f t="shared" si="6"/>
        <v>195628124.58000001</v>
      </c>
      <c r="V54" s="16"/>
    </row>
    <row r="55" spans="1:22" s="9" customFormat="1">
      <c r="A55" s="30">
        <v>48</v>
      </c>
      <c r="B55" s="53" t="s">
        <v>146</v>
      </c>
      <c r="C55" s="32" t="s">
        <v>147</v>
      </c>
      <c r="D55" s="43">
        <v>2</v>
      </c>
      <c r="E55" s="43">
        <v>15000000</v>
      </c>
      <c r="F55" s="43">
        <v>10</v>
      </c>
      <c r="G55" s="43">
        <v>390973.41</v>
      </c>
      <c r="H55" s="43">
        <v>13</v>
      </c>
      <c r="I55" s="43">
        <v>23811508.57</v>
      </c>
      <c r="J55" s="43">
        <v>50</v>
      </c>
      <c r="K55" s="43">
        <v>5304416.04</v>
      </c>
      <c r="L55" s="43">
        <f t="shared" si="5"/>
        <v>75</v>
      </c>
      <c r="M55" s="43">
        <f t="shared" si="5"/>
        <v>44506898.019999996</v>
      </c>
      <c r="N55" s="43">
        <v>11</v>
      </c>
      <c r="O55" s="43">
        <v>78427002.780000001</v>
      </c>
      <c r="P55" s="43">
        <v>9</v>
      </c>
      <c r="Q55" s="43">
        <v>71586563.599999994</v>
      </c>
      <c r="R55" s="43">
        <f t="shared" si="2"/>
        <v>20</v>
      </c>
      <c r="S55" s="43">
        <f t="shared" si="2"/>
        <v>150013566.38</v>
      </c>
      <c r="T55" s="43">
        <f t="shared" si="6"/>
        <v>95</v>
      </c>
      <c r="U55" s="43">
        <f t="shared" si="6"/>
        <v>194520464.39999998</v>
      </c>
      <c r="V55" s="16"/>
    </row>
    <row r="56" spans="1:22" s="9" customFormat="1">
      <c r="A56" s="33">
        <v>49</v>
      </c>
      <c r="B56" s="54" t="s">
        <v>97</v>
      </c>
      <c r="C56" s="1" t="s">
        <v>98</v>
      </c>
      <c r="D56" s="44">
        <v>13</v>
      </c>
      <c r="E56" s="44">
        <v>16352468.279999999</v>
      </c>
      <c r="F56" s="44">
        <v>57</v>
      </c>
      <c r="G56" s="44">
        <v>3468153.56</v>
      </c>
      <c r="H56" s="44">
        <v>124</v>
      </c>
      <c r="I56" s="44">
        <v>56969617.170000002</v>
      </c>
      <c r="J56" s="44">
        <v>75</v>
      </c>
      <c r="K56" s="44">
        <v>21496532.010000002</v>
      </c>
      <c r="L56" s="42">
        <f t="shared" si="5"/>
        <v>269</v>
      </c>
      <c r="M56" s="42">
        <f t="shared" si="5"/>
        <v>98286771.020000011</v>
      </c>
      <c r="N56" s="44">
        <v>9</v>
      </c>
      <c r="O56" s="44">
        <v>17983319</v>
      </c>
      <c r="P56" s="44">
        <v>11</v>
      </c>
      <c r="Q56" s="44">
        <v>63327420</v>
      </c>
      <c r="R56" s="42">
        <f t="shared" si="2"/>
        <v>20</v>
      </c>
      <c r="S56" s="42">
        <f t="shared" si="2"/>
        <v>81310739</v>
      </c>
      <c r="T56" s="42">
        <f t="shared" si="6"/>
        <v>289</v>
      </c>
      <c r="U56" s="42">
        <f t="shared" si="6"/>
        <v>179597510.02000001</v>
      </c>
      <c r="V56" s="16"/>
    </row>
    <row r="57" spans="1:22" s="9" customFormat="1">
      <c r="A57" s="30">
        <v>50</v>
      </c>
      <c r="B57" s="53" t="s">
        <v>102</v>
      </c>
      <c r="C57" s="32" t="s">
        <v>103</v>
      </c>
      <c r="D57" s="43">
        <v>539</v>
      </c>
      <c r="E57" s="43">
        <v>48780753.969999999</v>
      </c>
      <c r="F57" s="43">
        <v>985</v>
      </c>
      <c r="G57" s="43">
        <v>34765398.729999997</v>
      </c>
      <c r="H57" s="43">
        <v>411</v>
      </c>
      <c r="I57" s="43">
        <v>8533348.6300000008</v>
      </c>
      <c r="J57" s="43">
        <v>939</v>
      </c>
      <c r="K57" s="43">
        <v>15364321.210000001</v>
      </c>
      <c r="L57" s="43">
        <f t="shared" si="5"/>
        <v>2874</v>
      </c>
      <c r="M57" s="43">
        <f t="shared" si="5"/>
        <v>107443822.53999999</v>
      </c>
      <c r="N57" s="43">
        <v>23</v>
      </c>
      <c r="O57" s="43">
        <v>18292291.859999999</v>
      </c>
      <c r="P57" s="43">
        <v>22</v>
      </c>
      <c r="Q57" s="43">
        <v>24775666.050000001</v>
      </c>
      <c r="R57" s="43">
        <f t="shared" si="2"/>
        <v>45</v>
      </c>
      <c r="S57" s="43">
        <f t="shared" si="2"/>
        <v>43067957.909999996</v>
      </c>
      <c r="T57" s="43">
        <f t="shared" si="6"/>
        <v>2919</v>
      </c>
      <c r="U57" s="43">
        <f t="shared" si="6"/>
        <v>150511780.44999999</v>
      </c>
      <c r="V57" s="16"/>
    </row>
    <row r="58" spans="1:22" s="9" customFormat="1">
      <c r="A58" s="33">
        <v>51</v>
      </c>
      <c r="B58" s="23" t="s">
        <v>95</v>
      </c>
      <c r="C58" s="1" t="s">
        <v>96</v>
      </c>
      <c r="D58" s="44">
        <v>12</v>
      </c>
      <c r="E58" s="44">
        <v>49918226.039999999</v>
      </c>
      <c r="F58" s="44"/>
      <c r="G58" s="44"/>
      <c r="H58" s="44"/>
      <c r="I58" s="44"/>
      <c r="J58" s="44">
        <v>16</v>
      </c>
      <c r="K58" s="44">
        <v>1806667.37</v>
      </c>
      <c r="L58" s="42">
        <f t="shared" si="5"/>
        <v>28</v>
      </c>
      <c r="M58" s="42">
        <f t="shared" si="5"/>
        <v>51724893.409999996</v>
      </c>
      <c r="N58" s="44">
        <v>1</v>
      </c>
      <c r="O58" s="44">
        <v>2000000</v>
      </c>
      <c r="P58" s="44">
        <v>2</v>
      </c>
      <c r="Q58" s="44">
        <v>96500000</v>
      </c>
      <c r="R58" s="42">
        <f t="shared" si="2"/>
        <v>3</v>
      </c>
      <c r="S58" s="42">
        <f t="shared" si="2"/>
        <v>98500000</v>
      </c>
      <c r="T58" s="42">
        <f t="shared" si="6"/>
        <v>31</v>
      </c>
      <c r="U58" s="42">
        <f t="shared" si="6"/>
        <v>150224893.41</v>
      </c>
      <c r="V58" s="16"/>
    </row>
    <row r="59" spans="1:22" s="9" customFormat="1">
      <c r="A59" s="30">
        <v>52</v>
      </c>
      <c r="B59" s="31" t="s">
        <v>321</v>
      </c>
      <c r="C59" s="32" t="s">
        <v>322</v>
      </c>
      <c r="D59" s="43">
        <v>16</v>
      </c>
      <c r="E59" s="43">
        <v>2336297.54</v>
      </c>
      <c r="F59" s="43">
        <v>13</v>
      </c>
      <c r="G59" s="43">
        <v>1107812.99</v>
      </c>
      <c r="H59" s="43">
        <v>2131</v>
      </c>
      <c r="I59" s="43">
        <v>66964348.979999997</v>
      </c>
      <c r="J59" s="43">
        <v>189</v>
      </c>
      <c r="K59" s="43">
        <v>6083536.7400000002</v>
      </c>
      <c r="L59" s="43">
        <f t="shared" si="5"/>
        <v>2349</v>
      </c>
      <c r="M59" s="43">
        <f t="shared" si="5"/>
        <v>76491996.25</v>
      </c>
      <c r="N59" s="43">
        <v>76</v>
      </c>
      <c r="O59" s="43">
        <v>4729092.63</v>
      </c>
      <c r="P59" s="43">
        <v>107</v>
      </c>
      <c r="Q59" s="43">
        <v>66837874.159999996</v>
      </c>
      <c r="R59" s="43">
        <f t="shared" si="2"/>
        <v>183</v>
      </c>
      <c r="S59" s="43">
        <f t="shared" si="2"/>
        <v>71566966.789999992</v>
      </c>
      <c r="T59" s="43">
        <f t="shared" si="6"/>
        <v>2532</v>
      </c>
      <c r="U59" s="43">
        <f t="shared" si="6"/>
        <v>148058963.03999999</v>
      </c>
      <c r="V59" s="16"/>
    </row>
    <row r="60" spans="1:22" s="9" customFormat="1">
      <c r="A60" s="33">
        <v>53</v>
      </c>
      <c r="B60" s="54" t="s">
        <v>112</v>
      </c>
      <c r="C60" s="1" t="s">
        <v>113</v>
      </c>
      <c r="D60" s="44">
        <v>165</v>
      </c>
      <c r="E60" s="44">
        <v>3537463.73</v>
      </c>
      <c r="F60" s="44">
        <v>1280</v>
      </c>
      <c r="G60" s="44">
        <v>18555852.09</v>
      </c>
      <c r="H60" s="44">
        <v>1518</v>
      </c>
      <c r="I60" s="44">
        <v>12338395.109999999</v>
      </c>
      <c r="J60" s="44">
        <v>3401</v>
      </c>
      <c r="K60" s="44">
        <v>20478549.149999999</v>
      </c>
      <c r="L60" s="42">
        <f t="shared" si="5"/>
        <v>6364</v>
      </c>
      <c r="M60" s="42">
        <f t="shared" si="5"/>
        <v>54910260.079999991</v>
      </c>
      <c r="N60" s="44">
        <v>463</v>
      </c>
      <c r="O60" s="44">
        <v>55863475.909999996</v>
      </c>
      <c r="P60" s="44">
        <v>173</v>
      </c>
      <c r="Q60" s="44">
        <v>32569898.420000002</v>
      </c>
      <c r="R60" s="42">
        <f t="shared" si="2"/>
        <v>636</v>
      </c>
      <c r="S60" s="42">
        <f t="shared" si="2"/>
        <v>88433374.329999998</v>
      </c>
      <c r="T60" s="42">
        <f t="shared" si="6"/>
        <v>7000</v>
      </c>
      <c r="U60" s="42">
        <f t="shared" si="6"/>
        <v>143343634.41</v>
      </c>
      <c r="V60" s="16"/>
    </row>
    <row r="61" spans="1:22" s="9" customFormat="1">
      <c r="A61" s="30">
        <v>54</v>
      </c>
      <c r="B61" s="53" t="s">
        <v>79</v>
      </c>
      <c r="C61" s="32" t="s">
        <v>80</v>
      </c>
      <c r="D61" s="43"/>
      <c r="E61" s="43"/>
      <c r="F61" s="43"/>
      <c r="G61" s="43"/>
      <c r="H61" s="43">
        <v>27</v>
      </c>
      <c r="I61" s="43">
        <v>52932329.140000001</v>
      </c>
      <c r="J61" s="43">
        <v>9</v>
      </c>
      <c r="K61" s="43">
        <v>23401611.02</v>
      </c>
      <c r="L61" s="43">
        <f t="shared" ref="L61:M76" si="7">J61+H61+F61+D61</f>
        <v>36</v>
      </c>
      <c r="M61" s="43">
        <f t="shared" si="7"/>
        <v>76333940.159999996</v>
      </c>
      <c r="N61" s="43">
        <v>2</v>
      </c>
      <c r="O61" s="43">
        <v>18780000</v>
      </c>
      <c r="P61" s="43">
        <v>6</v>
      </c>
      <c r="Q61" s="43">
        <v>47730000</v>
      </c>
      <c r="R61" s="43">
        <f t="shared" si="2"/>
        <v>8</v>
      </c>
      <c r="S61" s="43">
        <f t="shared" si="2"/>
        <v>66510000</v>
      </c>
      <c r="T61" s="43">
        <f t="shared" ref="T61:U76" si="8">R61+L61</f>
        <v>44</v>
      </c>
      <c r="U61" s="43">
        <f t="shared" si="8"/>
        <v>142843940.16</v>
      </c>
      <c r="V61" s="16"/>
    </row>
    <row r="62" spans="1:22" s="9" customFormat="1">
      <c r="A62" s="33">
        <v>55</v>
      </c>
      <c r="B62" s="54" t="s">
        <v>179</v>
      </c>
      <c r="C62" s="1" t="s">
        <v>180</v>
      </c>
      <c r="D62" s="44">
        <v>5</v>
      </c>
      <c r="E62" s="44">
        <v>36789842</v>
      </c>
      <c r="F62" s="44">
        <v>14</v>
      </c>
      <c r="G62" s="44">
        <v>18907697.199999999</v>
      </c>
      <c r="H62" s="44">
        <v>1</v>
      </c>
      <c r="I62" s="44">
        <v>53484.49</v>
      </c>
      <c r="J62" s="44">
        <v>86</v>
      </c>
      <c r="K62" s="44">
        <v>5371593.9900000002</v>
      </c>
      <c r="L62" s="42">
        <f t="shared" si="7"/>
        <v>106</v>
      </c>
      <c r="M62" s="42">
        <f t="shared" si="7"/>
        <v>61122617.68</v>
      </c>
      <c r="N62" s="44">
        <v>7</v>
      </c>
      <c r="O62" s="44">
        <v>32500000</v>
      </c>
      <c r="P62" s="44">
        <v>4</v>
      </c>
      <c r="Q62" s="44">
        <v>42000000</v>
      </c>
      <c r="R62" s="42">
        <f t="shared" si="2"/>
        <v>11</v>
      </c>
      <c r="S62" s="42">
        <f t="shared" si="2"/>
        <v>74500000</v>
      </c>
      <c r="T62" s="42">
        <f t="shared" si="8"/>
        <v>117</v>
      </c>
      <c r="U62" s="42">
        <f t="shared" si="8"/>
        <v>135622617.68000001</v>
      </c>
      <c r="V62" s="16"/>
    </row>
    <row r="63" spans="1:22" s="9" customFormat="1">
      <c r="A63" s="30">
        <v>56</v>
      </c>
      <c r="B63" s="53" t="s">
        <v>223</v>
      </c>
      <c r="C63" s="32" t="s">
        <v>224</v>
      </c>
      <c r="D63" s="43">
        <v>2</v>
      </c>
      <c r="E63" s="43">
        <v>255000</v>
      </c>
      <c r="F63" s="43">
        <v>4</v>
      </c>
      <c r="G63" s="43">
        <v>165421.4</v>
      </c>
      <c r="H63" s="43">
        <v>632</v>
      </c>
      <c r="I63" s="43">
        <v>3183477.38</v>
      </c>
      <c r="J63" s="43">
        <v>188</v>
      </c>
      <c r="K63" s="43">
        <v>59303820.409999996</v>
      </c>
      <c r="L63" s="43">
        <f t="shared" si="7"/>
        <v>826</v>
      </c>
      <c r="M63" s="43">
        <f t="shared" si="7"/>
        <v>62907719.189999998</v>
      </c>
      <c r="N63" s="43">
        <v>96</v>
      </c>
      <c r="O63" s="43">
        <v>56831632.25</v>
      </c>
      <c r="P63" s="43">
        <v>7</v>
      </c>
      <c r="Q63" s="43">
        <v>801342.25</v>
      </c>
      <c r="R63" s="43">
        <f t="shared" si="2"/>
        <v>103</v>
      </c>
      <c r="S63" s="43">
        <f t="shared" si="2"/>
        <v>57632974.5</v>
      </c>
      <c r="T63" s="43">
        <f t="shared" si="8"/>
        <v>929</v>
      </c>
      <c r="U63" s="43">
        <f t="shared" si="8"/>
        <v>120540693.69</v>
      </c>
      <c r="V63" s="16"/>
    </row>
    <row r="64" spans="1:22" s="9" customFormat="1">
      <c r="A64" s="33">
        <v>57</v>
      </c>
      <c r="B64" s="54" t="s">
        <v>166</v>
      </c>
      <c r="C64" s="1" t="s">
        <v>332</v>
      </c>
      <c r="D64" s="44">
        <v>4</v>
      </c>
      <c r="E64" s="44">
        <v>65578.39</v>
      </c>
      <c r="F64" s="44">
        <v>63</v>
      </c>
      <c r="G64" s="44">
        <v>4437938.1900000004</v>
      </c>
      <c r="H64" s="44">
        <v>296</v>
      </c>
      <c r="I64" s="44">
        <v>17244275.4089</v>
      </c>
      <c r="J64" s="44">
        <v>1231</v>
      </c>
      <c r="K64" s="44">
        <v>44560613.259999998</v>
      </c>
      <c r="L64" s="42">
        <f t="shared" si="7"/>
        <v>1594</v>
      </c>
      <c r="M64" s="42">
        <f t="shared" si="7"/>
        <v>66308405.248899996</v>
      </c>
      <c r="N64" s="44">
        <v>249</v>
      </c>
      <c r="O64" s="44">
        <v>40956434.369999997</v>
      </c>
      <c r="P64" s="44">
        <v>89</v>
      </c>
      <c r="Q64" s="44">
        <v>9421567.8399999999</v>
      </c>
      <c r="R64" s="42">
        <f t="shared" si="2"/>
        <v>338</v>
      </c>
      <c r="S64" s="42">
        <f t="shared" si="2"/>
        <v>50378002.209999993</v>
      </c>
      <c r="T64" s="42">
        <f t="shared" si="8"/>
        <v>1932</v>
      </c>
      <c r="U64" s="42">
        <f t="shared" si="8"/>
        <v>116686407.45889999</v>
      </c>
      <c r="V64" s="16"/>
    </row>
    <row r="65" spans="1:22" s="9" customFormat="1">
      <c r="A65" s="30">
        <v>58</v>
      </c>
      <c r="B65" s="53" t="s">
        <v>171</v>
      </c>
      <c r="C65" s="32" t="s">
        <v>172</v>
      </c>
      <c r="D65" s="43">
        <v>5</v>
      </c>
      <c r="E65" s="43">
        <v>197342.56</v>
      </c>
      <c r="F65" s="43">
        <v>9</v>
      </c>
      <c r="G65" s="43">
        <v>192164.25</v>
      </c>
      <c r="H65" s="43">
        <v>6</v>
      </c>
      <c r="I65" s="43">
        <v>255906.55</v>
      </c>
      <c r="J65" s="43">
        <v>24</v>
      </c>
      <c r="K65" s="43">
        <v>20236796.370000001</v>
      </c>
      <c r="L65" s="43">
        <f t="shared" si="7"/>
        <v>44</v>
      </c>
      <c r="M65" s="43">
        <f t="shared" si="7"/>
        <v>20882209.73</v>
      </c>
      <c r="N65" s="43">
        <v>8</v>
      </c>
      <c r="O65" s="43">
        <v>58000000</v>
      </c>
      <c r="P65" s="43">
        <v>5</v>
      </c>
      <c r="Q65" s="43">
        <v>30000000</v>
      </c>
      <c r="R65" s="43">
        <f t="shared" si="2"/>
        <v>13</v>
      </c>
      <c r="S65" s="43">
        <f t="shared" si="2"/>
        <v>88000000</v>
      </c>
      <c r="T65" s="43">
        <f t="shared" si="8"/>
        <v>57</v>
      </c>
      <c r="U65" s="43">
        <f t="shared" si="8"/>
        <v>108882209.73</v>
      </c>
      <c r="V65" s="16"/>
    </row>
    <row r="66" spans="1:22" s="9" customFormat="1">
      <c r="A66" s="33">
        <v>59</v>
      </c>
      <c r="B66" s="54" t="s">
        <v>108</v>
      </c>
      <c r="C66" s="1" t="s">
        <v>109</v>
      </c>
      <c r="D66" s="44"/>
      <c r="E66" s="44"/>
      <c r="F66" s="44"/>
      <c r="G66" s="44"/>
      <c r="H66" s="44">
        <v>1180</v>
      </c>
      <c r="I66" s="44">
        <v>34987575.789999999</v>
      </c>
      <c r="J66" s="44">
        <v>11299</v>
      </c>
      <c r="K66" s="44">
        <v>49884651.979999997</v>
      </c>
      <c r="L66" s="42">
        <f t="shared" si="7"/>
        <v>12479</v>
      </c>
      <c r="M66" s="42">
        <f t="shared" si="7"/>
        <v>84872227.769999996</v>
      </c>
      <c r="N66" s="44">
        <v>147</v>
      </c>
      <c r="O66" s="44">
        <v>14936239.77</v>
      </c>
      <c r="P66" s="44">
        <v>273</v>
      </c>
      <c r="Q66" s="44">
        <v>4245221.2</v>
      </c>
      <c r="R66" s="42">
        <f t="shared" si="2"/>
        <v>420</v>
      </c>
      <c r="S66" s="42">
        <f t="shared" si="2"/>
        <v>19181460.969999999</v>
      </c>
      <c r="T66" s="42">
        <f t="shared" si="8"/>
        <v>12899</v>
      </c>
      <c r="U66" s="42">
        <f t="shared" si="8"/>
        <v>104053688.73999999</v>
      </c>
      <c r="V66" s="16"/>
    </row>
    <row r="67" spans="1:22" s="9" customFormat="1">
      <c r="A67" s="30">
        <v>60</v>
      </c>
      <c r="B67" s="53" t="s">
        <v>148</v>
      </c>
      <c r="C67" s="32" t="s">
        <v>149</v>
      </c>
      <c r="D67" s="43">
        <v>36</v>
      </c>
      <c r="E67" s="43">
        <v>41998405.07</v>
      </c>
      <c r="F67" s="43">
        <v>30</v>
      </c>
      <c r="G67" s="43">
        <v>2475533.44</v>
      </c>
      <c r="H67" s="43">
        <v>51</v>
      </c>
      <c r="I67" s="43">
        <v>210267.00030000001</v>
      </c>
      <c r="J67" s="43">
        <v>64</v>
      </c>
      <c r="K67" s="43">
        <v>1566557.79</v>
      </c>
      <c r="L67" s="43">
        <f t="shared" si="7"/>
        <v>181</v>
      </c>
      <c r="M67" s="43">
        <f t="shared" si="7"/>
        <v>46250763.300300002</v>
      </c>
      <c r="N67" s="43">
        <v>31</v>
      </c>
      <c r="O67" s="43">
        <v>3793000</v>
      </c>
      <c r="P67" s="43">
        <v>32</v>
      </c>
      <c r="Q67" s="43">
        <v>41988000</v>
      </c>
      <c r="R67" s="43">
        <f t="shared" si="2"/>
        <v>63</v>
      </c>
      <c r="S67" s="43">
        <f t="shared" si="2"/>
        <v>45781000</v>
      </c>
      <c r="T67" s="43">
        <f t="shared" si="8"/>
        <v>244</v>
      </c>
      <c r="U67" s="43">
        <f t="shared" si="8"/>
        <v>92031763.300300002</v>
      </c>
      <c r="V67" s="16"/>
    </row>
    <row r="68" spans="1:22" s="9" customFormat="1">
      <c r="A68" s="33">
        <v>61</v>
      </c>
      <c r="B68" s="23" t="s">
        <v>154</v>
      </c>
      <c r="C68" s="1" t="s">
        <v>155</v>
      </c>
      <c r="D68" s="44">
        <v>14</v>
      </c>
      <c r="E68" s="44">
        <v>5144166.63</v>
      </c>
      <c r="F68" s="44">
        <v>7</v>
      </c>
      <c r="G68" s="44">
        <v>1340114.6000000001</v>
      </c>
      <c r="H68" s="44">
        <v>17</v>
      </c>
      <c r="I68" s="44">
        <v>31769089.699999999</v>
      </c>
      <c r="J68" s="44">
        <v>47</v>
      </c>
      <c r="K68" s="44">
        <v>11929114.9</v>
      </c>
      <c r="L68" s="42">
        <f t="shared" si="7"/>
        <v>85</v>
      </c>
      <c r="M68" s="42">
        <f t="shared" si="7"/>
        <v>50182485.830000006</v>
      </c>
      <c r="N68" s="44">
        <v>5</v>
      </c>
      <c r="O68" s="44">
        <v>358347.72</v>
      </c>
      <c r="P68" s="44">
        <v>10</v>
      </c>
      <c r="Q68" s="44">
        <v>23358423.050000001</v>
      </c>
      <c r="R68" s="42">
        <f t="shared" si="2"/>
        <v>15</v>
      </c>
      <c r="S68" s="42">
        <f t="shared" si="2"/>
        <v>23716770.77</v>
      </c>
      <c r="T68" s="42">
        <f t="shared" si="8"/>
        <v>100</v>
      </c>
      <c r="U68" s="42">
        <f t="shared" si="8"/>
        <v>73899256.600000009</v>
      </c>
      <c r="V68" s="16"/>
    </row>
    <row r="69" spans="1:22" s="9" customFormat="1">
      <c r="A69" s="30">
        <v>62</v>
      </c>
      <c r="B69" s="31" t="s">
        <v>118</v>
      </c>
      <c r="C69" s="32" t="s">
        <v>119</v>
      </c>
      <c r="D69" s="43"/>
      <c r="E69" s="43"/>
      <c r="F69" s="43"/>
      <c r="G69" s="43"/>
      <c r="H69" s="43">
        <v>927</v>
      </c>
      <c r="I69" s="43">
        <v>11084269.6</v>
      </c>
      <c r="J69" s="43">
        <v>2435</v>
      </c>
      <c r="K69" s="43">
        <v>33612799.390000001</v>
      </c>
      <c r="L69" s="43">
        <f t="shared" si="7"/>
        <v>3362</v>
      </c>
      <c r="M69" s="43">
        <f t="shared" si="7"/>
        <v>44697068.990000002</v>
      </c>
      <c r="N69" s="43">
        <v>2373</v>
      </c>
      <c r="O69" s="43">
        <v>23934829.109999999</v>
      </c>
      <c r="P69" s="43">
        <v>41</v>
      </c>
      <c r="Q69" s="43">
        <v>1521036.84</v>
      </c>
      <c r="R69" s="43">
        <f t="shared" si="2"/>
        <v>2414</v>
      </c>
      <c r="S69" s="43">
        <f t="shared" si="2"/>
        <v>25455865.949999999</v>
      </c>
      <c r="T69" s="43">
        <f t="shared" si="8"/>
        <v>5776</v>
      </c>
      <c r="U69" s="43">
        <f t="shared" si="8"/>
        <v>70152934.939999998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94</v>
      </c>
      <c r="E70" s="44">
        <v>1412820.17</v>
      </c>
      <c r="F70" s="44">
        <v>763</v>
      </c>
      <c r="G70" s="44">
        <v>15165619.26</v>
      </c>
      <c r="H70" s="44">
        <v>561</v>
      </c>
      <c r="I70" s="44">
        <v>7063960.6600000001</v>
      </c>
      <c r="J70" s="44">
        <v>1467</v>
      </c>
      <c r="K70" s="44">
        <v>13823584.109999999</v>
      </c>
      <c r="L70" s="42">
        <f t="shared" si="7"/>
        <v>2885</v>
      </c>
      <c r="M70" s="42">
        <f t="shared" si="7"/>
        <v>37465984.200000003</v>
      </c>
      <c r="N70" s="44">
        <v>776</v>
      </c>
      <c r="O70" s="44">
        <v>26090908.960000001</v>
      </c>
      <c r="P70" s="44">
        <v>45</v>
      </c>
      <c r="Q70" s="44">
        <v>5576581.5199999996</v>
      </c>
      <c r="R70" s="42">
        <f t="shared" si="2"/>
        <v>821</v>
      </c>
      <c r="S70" s="42">
        <f t="shared" si="2"/>
        <v>31667490.48</v>
      </c>
      <c r="T70" s="42">
        <f t="shared" si="8"/>
        <v>3706</v>
      </c>
      <c r="U70" s="42">
        <f t="shared" si="8"/>
        <v>69133474.680000007</v>
      </c>
      <c r="V70" s="16"/>
    </row>
    <row r="71" spans="1:22" s="9" customFormat="1">
      <c r="A71" s="30">
        <v>64</v>
      </c>
      <c r="B71" s="53" t="s">
        <v>120</v>
      </c>
      <c r="C71" s="32" t="s">
        <v>121</v>
      </c>
      <c r="D71" s="43">
        <v>45</v>
      </c>
      <c r="E71" s="43">
        <v>3278541.98</v>
      </c>
      <c r="F71" s="43">
        <v>159</v>
      </c>
      <c r="G71" s="43">
        <v>24108831.890000001</v>
      </c>
      <c r="H71" s="43">
        <v>36</v>
      </c>
      <c r="I71" s="43">
        <v>4830889.75</v>
      </c>
      <c r="J71" s="43">
        <v>95</v>
      </c>
      <c r="K71" s="43">
        <v>1611802.19</v>
      </c>
      <c r="L71" s="43">
        <f t="shared" si="7"/>
        <v>335</v>
      </c>
      <c r="M71" s="43">
        <f t="shared" si="7"/>
        <v>33830065.809999995</v>
      </c>
      <c r="N71" s="43">
        <v>151</v>
      </c>
      <c r="O71" s="43">
        <v>26070305.600000001</v>
      </c>
      <c r="P71" s="43">
        <v>83</v>
      </c>
      <c r="Q71" s="43">
        <v>8389858.8399999999</v>
      </c>
      <c r="R71" s="43">
        <f t="shared" si="2"/>
        <v>234</v>
      </c>
      <c r="S71" s="43">
        <f t="shared" si="2"/>
        <v>34460164.439999998</v>
      </c>
      <c r="T71" s="43">
        <f t="shared" si="8"/>
        <v>569</v>
      </c>
      <c r="U71" s="43">
        <f t="shared" si="8"/>
        <v>68290230.25</v>
      </c>
      <c r="V71" s="16"/>
    </row>
    <row r="72" spans="1:22" s="9" customFormat="1">
      <c r="A72" s="33">
        <v>65</v>
      </c>
      <c r="B72" s="54" t="s">
        <v>124</v>
      </c>
      <c r="C72" s="1" t="s">
        <v>125</v>
      </c>
      <c r="D72" s="44">
        <v>33</v>
      </c>
      <c r="E72" s="44">
        <v>610954.16</v>
      </c>
      <c r="F72" s="44">
        <v>176</v>
      </c>
      <c r="G72" s="44">
        <v>2136798.27</v>
      </c>
      <c r="H72" s="44">
        <v>1336</v>
      </c>
      <c r="I72" s="44">
        <v>10831446.35</v>
      </c>
      <c r="J72" s="44">
        <v>3057</v>
      </c>
      <c r="K72" s="44">
        <v>31582567.300000001</v>
      </c>
      <c r="L72" s="42">
        <f t="shared" si="7"/>
        <v>4602</v>
      </c>
      <c r="M72" s="42">
        <f t="shared" si="7"/>
        <v>45161766.079999998</v>
      </c>
      <c r="N72" s="44">
        <v>654</v>
      </c>
      <c r="O72" s="44">
        <v>22260159.359999999</v>
      </c>
      <c r="P72" s="44">
        <v>1</v>
      </c>
      <c r="Q72" s="44">
        <v>30000</v>
      </c>
      <c r="R72" s="42">
        <f t="shared" si="2"/>
        <v>655</v>
      </c>
      <c r="S72" s="42">
        <f t="shared" si="2"/>
        <v>22290159.359999999</v>
      </c>
      <c r="T72" s="42">
        <f t="shared" si="8"/>
        <v>5257</v>
      </c>
      <c r="U72" s="42">
        <f t="shared" si="8"/>
        <v>67451925.439999998</v>
      </c>
      <c r="V72" s="16"/>
    </row>
    <row r="73" spans="1:22" s="9" customFormat="1">
      <c r="A73" s="30">
        <v>66</v>
      </c>
      <c r="B73" s="53" t="s">
        <v>134</v>
      </c>
      <c r="C73" s="32" t="s">
        <v>135</v>
      </c>
      <c r="D73" s="43">
        <v>482</v>
      </c>
      <c r="E73" s="43">
        <v>17832970.02</v>
      </c>
      <c r="F73" s="43">
        <v>411</v>
      </c>
      <c r="G73" s="43">
        <v>12079932.1</v>
      </c>
      <c r="H73" s="43">
        <v>329</v>
      </c>
      <c r="I73" s="43">
        <v>7368903.4100000001</v>
      </c>
      <c r="J73" s="43">
        <v>207</v>
      </c>
      <c r="K73" s="43">
        <v>11096498.416999999</v>
      </c>
      <c r="L73" s="43">
        <f t="shared" si="7"/>
        <v>1429</v>
      </c>
      <c r="M73" s="43">
        <f t="shared" si="7"/>
        <v>48378303.946999997</v>
      </c>
      <c r="N73" s="43">
        <v>17</v>
      </c>
      <c r="O73" s="43">
        <v>5767830.4100000001</v>
      </c>
      <c r="P73" s="43">
        <v>14</v>
      </c>
      <c r="Q73" s="43">
        <v>7745707.2199999997</v>
      </c>
      <c r="R73" s="43">
        <f t="shared" si="2"/>
        <v>31</v>
      </c>
      <c r="S73" s="43">
        <f t="shared" si="2"/>
        <v>13513537.629999999</v>
      </c>
      <c r="T73" s="43">
        <f t="shared" si="8"/>
        <v>1460</v>
      </c>
      <c r="U73" s="43">
        <f t="shared" si="8"/>
        <v>61891841.576999992</v>
      </c>
      <c r="V73" s="16"/>
    </row>
    <row r="74" spans="1:22" s="9" customFormat="1">
      <c r="A74" s="33">
        <v>67</v>
      </c>
      <c r="B74" s="54" t="s">
        <v>110</v>
      </c>
      <c r="C74" s="1" t="s">
        <v>111</v>
      </c>
      <c r="D74" s="44">
        <v>1</v>
      </c>
      <c r="E74" s="44">
        <v>1387283.24</v>
      </c>
      <c r="F74" s="44"/>
      <c r="G74" s="44"/>
      <c r="H74" s="44"/>
      <c r="I74" s="44"/>
      <c r="J74" s="44">
        <v>34</v>
      </c>
      <c r="K74" s="44">
        <v>9569151.5800000001</v>
      </c>
      <c r="L74" s="42">
        <f t="shared" si="7"/>
        <v>35</v>
      </c>
      <c r="M74" s="42">
        <f t="shared" si="7"/>
        <v>10956434.82</v>
      </c>
      <c r="N74" s="44">
        <v>2</v>
      </c>
      <c r="O74" s="44">
        <v>22000000</v>
      </c>
      <c r="P74" s="44">
        <v>1</v>
      </c>
      <c r="Q74" s="44">
        <v>20000000</v>
      </c>
      <c r="R74" s="42">
        <f t="shared" si="2"/>
        <v>3</v>
      </c>
      <c r="S74" s="42">
        <f t="shared" si="2"/>
        <v>42000000</v>
      </c>
      <c r="T74" s="42">
        <f t="shared" si="8"/>
        <v>38</v>
      </c>
      <c r="U74" s="42">
        <f t="shared" si="8"/>
        <v>52956434.82</v>
      </c>
      <c r="V74" s="16"/>
    </row>
    <row r="75" spans="1:22" s="9" customFormat="1">
      <c r="A75" s="30">
        <v>68</v>
      </c>
      <c r="B75" s="53" t="s">
        <v>129</v>
      </c>
      <c r="C75" s="32" t="s">
        <v>130</v>
      </c>
      <c r="D75" s="43">
        <v>167</v>
      </c>
      <c r="E75" s="43">
        <v>3040193.62</v>
      </c>
      <c r="F75" s="43">
        <v>651</v>
      </c>
      <c r="G75" s="43">
        <v>16916297.690000001</v>
      </c>
      <c r="H75" s="43">
        <v>421</v>
      </c>
      <c r="I75" s="43">
        <v>4198121</v>
      </c>
      <c r="J75" s="43">
        <v>560</v>
      </c>
      <c r="K75" s="43">
        <v>5051965.1100000003</v>
      </c>
      <c r="L75" s="43">
        <f t="shared" si="7"/>
        <v>1799</v>
      </c>
      <c r="M75" s="43">
        <f t="shared" si="7"/>
        <v>29206577.420000002</v>
      </c>
      <c r="N75" s="43">
        <v>248</v>
      </c>
      <c r="O75" s="43">
        <v>16612556.029999999</v>
      </c>
      <c r="P75" s="43">
        <v>19</v>
      </c>
      <c r="Q75" s="43">
        <v>1885850.12</v>
      </c>
      <c r="R75" s="43">
        <f t="shared" si="2"/>
        <v>267</v>
      </c>
      <c r="S75" s="43">
        <f t="shared" si="2"/>
        <v>18498406.149999999</v>
      </c>
      <c r="T75" s="43">
        <f t="shared" si="8"/>
        <v>2066</v>
      </c>
      <c r="U75" s="43">
        <f t="shared" si="8"/>
        <v>47704983.57</v>
      </c>
      <c r="V75" s="16"/>
    </row>
    <row r="76" spans="1:22" s="9" customFormat="1">
      <c r="A76" s="33">
        <v>69</v>
      </c>
      <c r="B76" s="54" t="s">
        <v>156</v>
      </c>
      <c r="C76" s="1" t="s">
        <v>157</v>
      </c>
      <c r="D76" s="44">
        <v>105</v>
      </c>
      <c r="E76" s="44">
        <v>1977348.5</v>
      </c>
      <c r="F76" s="44">
        <v>986</v>
      </c>
      <c r="G76" s="44">
        <v>15632972.27</v>
      </c>
      <c r="H76" s="44">
        <v>290</v>
      </c>
      <c r="I76" s="44">
        <v>3711119.31</v>
      </c>
      <c r="J76" s="44">
        <v>898</v>
      </c>
      <c r="K76" s="44">
        <v>7129054.9698000001</v>
      </c>
      <c r="L76" s="42">
        <f t="shared" si="7"/>
        <v>2279</v>
      </c>
      <c r="M76" s="42">
        <f t="shared" si="7"/>
        <v>28450495.049800001</v>
      </c>
      <c r="N76" s="44">
        <v>284</v>
      </c>
      <c r="O76" s="44">
        <v>17329452.98</v>
      </c>
      <c r="P76" s="44">
        <v>3</v>
      </c>
      <c r="Q76" s="44">
        <v>227666</v>
      </c>
      <c r="R76" s="42">
        <f t="shared" si="2"/>
        <v>287</v>
      </c>
      <c r="S76" s="42">
        <f t="shared" si="2"/>
        <v>17557118.98</v>
      </c>
      <c r="T76" s="42">
        <f t="shared" si="8"/>
        <v>2566</v>
      </c>
      <c r="U76" s="42">
        <f t="shared" si="8"/>
        <v>46007614.029799998</v>
      </c>
      <c r="V76" s="16"/>
    </row>
    <row r="77" spans="1:22" s="9" customFormat="1">
      <c r="A77" s="30">
        <v>70</v>
      </c>
      <c r="B77" s="53" t="s">
        <v>99</v>
      </c>
      <c r="C77" s="32" t="s">
        <v>100</v>
      </c>
      <c r="D77" s="43">
        <v>4</v>
      </c>
      <c r="E77" s="43">
        <v>84778.28</v>
      </c>
      <c r="F77" s="43">
        <v>54</v>
      </c>
      <c r="G77" s="43">
        <v>14284851.199999999</v>
      </c>
      <c r="H77" s="43">
        <v>51</v>
      </c>
      <c r="I77" s="43">
        <v>1010332.83</v>
      </c>
      <c r="J77" s="43">
        <v>160</v>
      </c>
      <c r="K77" s="43">
        <v>2895912.28</v>
      </c>
      <c r="L77" s="43">
        <f t="shared" ref="L77:M92" si="9">J77+H77+F77+D77</f>
        <v>269</v>
      </c>
      <c r="M77" s="43">
        <f t="shared" si="9"/>
        <v>18275874.59</v>
      </c>
      <c r="N77" s="43">
        <v>59</v>
      </c>
      <c r="O77" s="43">
        <v>20151231.5</v>
      </c>
      <c r="P77" s="43">
        <v>10</v>
      </c>
      <c r="Q77" s="43">
        <v>4050000</v>
      </c>
      <c r="R77" s="43">
        <f t="shared" si="2"/>
        <v>69</v>
      </c>
      <c r="S77" s="43">
        <f t="shared" si="2"/>
        <v>24201231.5</v>
      </c>
      <c r="T77" s="43">
        <f t="shared" ref="T77:U92" si="10">R77+L77</f>
        <v>338</v>
      </c>
      <c r="U77" s="43">
        <f t="shared" si="10"/>
        <v>42477106.090000004</v>
      </c>
      <c r="V77" s="16"/>
    </row>
    <row r="78" spans="1:22" s="9" customFormat="1">
      <c r="A78" s="33">
        <v>71</v>
      </c>
      <c r="B78" s="23" t="s">
        <v>93</v>
      </c>
      <c r="C78" s="1" t="s">
        <v>94</v>
      </c>
      <c r="D78" s="44">
        <v>3</v>
      </c>
      <c r="E78" s="44">
        <v>4000000</v>
      </c>
      <c r="F78" s="44">
        <v>1</v>
      </c>
      <c r="G78" s="44">
        <v>162525</v>
      </c>
      <c r="H78" s="44">
        <v>5</v>
      </c>
      <c r="I78" s="44">
        <v>15220135.199999999</v>
      </c>
      <c r="J78" s="44">
        <v>34</v>
      </c>
      <c r="K78" s="44">
        <v>16002233.09</v>
      </c>
      <c r="L78" s="42">
        <f t="shared" si="9"/>
        <v>43</v>
      </c>
      <c r="M78" s="42">
        <f t="shared" si="9"/>
        <v>35384893.289999999</v>
      </c>
      <c r="N78" s="44">
        <v>2</v>
      </c>
      <c r="O78" s="44">
        <v>492775.07</v>
      </c>
      <c r="P78" s="44">
        <v>4</v>
      </c>
      <c r="Q78" s="44">
        <v>4184000</v>
      </c>
      <c r="R78" s="42">
        <f t="shared" si="2"/>
        <v>6</v>
      </c>
      <c r="S78" s="42">
        <f t="shared" si="2"/>
        <v>4676775.07</v>
      </c>
      <c r="T78" s="42">
        <f t="shared" si="10"/>
        <v>49</v>
      </c>
      <c r="U78" s="42">
        <f t="shared" si="10"/>
        <v>40061668.359999999</v>
      </c>
      <c r="V78" s="16"/>
    </row>
    <row r="79" spans="1:22" s="9" customFormat="1">
      <c r="A79" s="30">
        <v>72</v>
      </c>
      <c r="B79" s="31" t="s">
        <v>133</v>
      </c>
      <c r="C79" s="32" t="s">
        <v>325</v>
      </c>
      <c r="D79" s="43">
        <v>14</v>
      </c>
      <c r="E79" s="43">
        <v>5925485.6299999999</v>
      </c>
      <c r="F79" s="43">
        <v>6</v>
      </c>
      <c r="G79" s="43">
        <v>439148.61</v>
      </c>
      <c r="H79" s="43">
        <v>18</v>
      </c>
      <c r="I79" s="43">
        <v>4971263.1900000004</v>
      </c>
      <c r="J79" s="43">
        <v>134</v>
      </c>
      <c r="K79" s="43">
        <v>21344715.469999999</v>
      </c>
      <c r="L79" s="43">
        <f t="shared" si="9"/>
        <v>172</v>
      </c>
      <c r="M79" s="43">
        <f t="shared" si="9"/>
        <v>32680612.899999999</v>
      </c>
      <c r="N79" s="43">
        <v>3</v>
      </c>
      <c r="O79" s="43">
        <v>1763391.74</v>
      </c>
      <c r="P79" s="43">
        <v>3</v>
      </c>
      <c r="Q79" s="43">
        <v>1763362.64</v>
      </c>
      <c r="R79" s="43">
        <f t="shared" si="2"/>
        <v>6</v>
      </c>
      <c r="S79" s="43">
        <f t="shared" si="2"/>
        <v>3526754.38</v>
      </c>
      <c r="T79" s="43">
        <f t="shared" si="10"/>
        <v>178</v>
      </c>
      <c r="U79" s="43">
        <f t="shared" si="10"/>
        <v>36207367.280000001</v>
      </c>
      <c r="V79" s="16"/>
    </row>
    <row r="80" spans="1:22" s="9" customFormat="1">
      <c r="A80" s="33">
        <v>73</v>
      </c>
      <c r="B80" s="54" t="s">
        <v>152</v>
      </c>
      <c r="C80" s="1" t="s">
        <v>153</v>
      </c>
      <c r="D80" s="44"/>
      <c r="E80" s="44"/>
      <c r="F80" s="44">
        <v>3</v>
      </c>
      <c r="G80" s="44">
        <v>248703.39</v>
      </c>
      <c r="H80" s="44">
        <v>10</v>
      </c>
      <c r="I80" s="44">
        <v>16246023.699999999</v>
      </c>
      <c r="J80" s="44">
        <v>38</v>
      </c>
      <c r="K80" s="44">
        <v>16682396.050000001</v>
      </c>
      <c r="L80" s="42">
        <f t="shared" si="9"/>
        <v>51</v>
      </c>
      <c r="M80" s="42">
        <f t="shared" si="9"/>
        <v>33177123.140000001</v>
      </c>
      <c r="N80" s="44">
        <v>1</v>
      </c>
      <c r="O80" s="44">
        <v>757960</v>
      </c>
      <c r="P80" s="44">
        <v>1</v>
      </c>
      <c r="Q80" s="44">
        <v>756350</v>
      </c>
      <c r="R80" s="42">
        <f t="shared" si="2"/>
        <v>2</v>
      </c>
      <c r="S80" s="42">
        <f t="shared" si="2"/>
        <v>1514310</v>
      </c>
      <c r="T80" s="42">
        <f t="shared" si="10"/>
        <v>53</v>
      </c>
      <c r="U80" s="42">
        <f t="shared" si="10"/>
        <v>34691433.140000001</v>
      </c>
      <c r="V80" s="16"/>
    </row>
    <row r="81" spans="1:22" s="9" customFormat="1">
      <c r="A81" s="30">
        <v>74</v>
      </c>
      <c r="B81" s="53" t="s">
        <v>228</v>
      </c>
      <c r="C81" s="32" t="s">
        <v>229</v>
      </c>
      <c r="D81" s="43"/>
      <c r="E81" s="43"/>
      <c r="F81" s="43"/>
      <c r="G81" s="43"/>
      <c r="H81" s="43">
        <v>289</v>
      </c>
      <c r="I81" s="43">
        <v>3482282.2</v>
      </c>
      <c r="J81" s="43">
        <v>340</v>
      </c>
      <c r="K81" s="43">
        <v>5710647.3899999997</v>
      </c>
      <c r="L81" s="43">
        <f t="shared" si="9"/>
        <v>629</v>
      </c>
      <c r="M81" s="43">
        <f t="shared" si="9"/>
        <v>9192929.5899999999</v>
      </c>
      <c r="N81" s="43">
        <v>387</v>
      </c>
      <c r="O81" s="43">
        <v>13702641.800000001</v>
      </c>
      <c r="P81" s="43">
        <v>112</v>
      </c>
      <c r="Q81" s="43">
        <v>11453089.130000001</v>
      </c>
      <c r="R81" s="43">
        <f t="shared" si="2"/>
        <v>499</v>
      </c>
      <c r="S81" s="43">
        <f t="shared" si="2"/>
        <v>25155730.93</v>
      </c>
      <c r="T81" s="43">
        <f t="shared" si="10"/>
        <v>1128</v>
      </c>
      <c r="U81" s="43">
        <f t="shared" si="10"/>
        <v>34348660.519999996</v>
      </c>
      <c r="V81" s="16"/>
    </row>
    <row r="82" spans="1:22" s="9" customFormat="1">
      <c r="A82" s="33">
        <v>75</v>
      </c>
      <c r="B82" s="54" t="s">
        <v>140</v>
      </c>
      <c r="C82" s="1" t="s">
        <v>141</v>
      </c>
      <c r="D82" s="44"/>
      <c r="E82" s="44"/>
      <c r="F82" s="44">
        <v>9</v>
      </c>
      <c r="G82" s="44">
        <v>2640752.83</v>
      </c>
      <c r="H82" s="44">
        <v>29</v>
      </c>
      <c r="I82" s="44">
        <v>12648614.25</v>
      </c>
      <c r="J82" s="44">
        <v>37</v>
      </c>
      <c r="K82" s="44">
        <v>13496362.17</v>
      </c>
      <c r="L82" s="42">
        <f t="shared" si="9"/>
        <v>75</v>
      </c>
      <c r="M82" s="42">
        <f t="shared" si="9"/>
        <v>28785729.25</v>
      </c>
      <c r="N82" s="44">
        <v>10</v>
      </c>
      <c r="O82" s="44">
        <v>4149331.1</v>
      </c>
      <c r="P82" s="44">
        <v>5</v>
      </c>
      <c r="Q82" s="44">
        <v>691532.7</v>
      </c>
      <c r="R82" s="42">
        <f t="shared" si="2"/>
        <v>15</v>
      </c>
      <c r="S82" s="42">
        <f t="shared" si="2"/>
        <v>4840863.8</v>
      </c>
      <c r="T82" s="42">
        <f t="shared" si="10"/>
        <v>90</v>
      </c>
      <c r="U82" s="42">
        <f t="shared" si="10"/>
        <v>33626593.049999997</v>
      </c>
      <c r="V82" s="16"/>
    </row>
    <row r="83" spans="1:22" s="9" customFormat="1">
      <c r="A83" s="30">
        <v>76</v>
      </c>
      <c r="B83" s="53" t="s">
        <v>160</v>
      </c>
      <c r="C83" s="32" t="s">
        <v>161</v>
      </c>
      <c r="D83" s="43">
        <v>28</v>
      </c>
      <c r="E83" s="43">
        <v>659890.32999999996</v>
      </c>
      <c r="F83" s="43">
        <v>506</v>
      </c>
      <c r="G83" s="43">
        <v>12920625.609999999</v>
      </c>
      <c r="H83" s="43">
        <v>144</v>
      </c>
      <c r="I83" s="43">
        <v>1135497.48</v>
      </c>
      <c r="J83" s="43">
        <v>561</v>
      </c>
      <c r="K83" s="43">
        <v>3226159.06</v>
      </c>
      <c r="L83" s="43">
        <f t="shared" si="9"/>
        <v>1239</v>
      </c>
      <c r="M83" s="43">
        <f t="shared" si="9"/>
        <v>17942172.479999997</v>
      </c>
      <c r="N83" s="43">
        <v>505</v>
      </c>
      <c r="O83" s="43">
        <v>14594498.5</v>
      </c>
      <c r="P83" s="43">
        <v>23</v>
      </c>
      <c r="Q83" s="43">
        <v>242825.28</v>
      </c>
      <c r="R83" s="43">
        <f t="shared" si="2"/>
        <v>528</v>
      </c>
      <c r="S83" s="43">
        <f t="shared" si="2"/>
        <v>14837323.779999999</v>
      </c>
      <c r="T83" s="43">
        <f t="shared" si="10"/>
        <v>1767</v>
      </c>
      <c r="U83" s="43">
        <f t="shared" si="10"/>
        <v>32779496.259999998</v>
      </c>
      <c r="V83" s="16"/>
    </row>
    <row r="84" spans="1:22" s="9" customFormat="1">
      <c r="A84" s="33">
        <v>77</v>
      </c>
      <c r="B84" s="54" t="s">
        <v>158</v>
      </c>
      <c r="C84" s="1" t="s">
        <v>159</v>
      </c>
      <c r="D84" s="44">
        <v>2</v>
      </c>
      <c r="E84" s="44">
        <v>6481.2</v>
      </c>
      <c r="F84" s="44">
        <v>5</v>
      </c>
      <c r="G84" s="44">
        <v>62867.4</v>
      </c>
      <c r="H84" s="44">
        <v>458</v>
      </c>
      <c r="I84" s="44">
        <v>2849035.93</v>
      </c>
      <c r="J84" s="44">
        <v>870</v>
      </c>
      <c r="K84" s="44">
        <v>6248295.5499999998</v>
      </c>
      <c r="L84" s="42">
        <f t="shared" si="9"/>
        <v>1335</v>
      </c>
      <c r="M84" s="42">
        <f t="shared" si="9"/>
        <v>9166680.0800000001</v>
      </c>
      <c r="N84" s="44">
        <v>881</v>
      </c>
      <c r="O84" s="44">
        <v>13418146.34</v>
      </c>
      <c r="P84" s="44">
        <v>106</v>
      </c>
      <c r="Q84" s="44">
        <v>9922042.1199999992</v>
      </c>
      <c r="R84" s="42">
        <f t="shared" si="2"/>
        <v>987</v>
      </c>
      <c r="S84" s="42">
        <f t="shared" si="2"/>
        <v>23340188.460000001</v>
      </c>
      <c r="T84" s="42">
        <f t="shared" si="10"/>
        <v>2322</v>
      </c>
      <c r="U84" s="42">
        <f t="shared" si="10"/>
        <v>32506868.539999999</v>
      </c>
      <c r="V84" s="16"/>
    </row>
    <row r="85" spans="1:22" s="9" customFormat="1">
      <c r="A85" s="30">
        <v>78</v>
      </c>
      <c r="B85" s="53" t="s">
        <v>136</v>
      </c>
      <c r="C85" s="32" t="s">
        <v>137</v>
      </c>
      <c r="D85" s="43">
        <v>42</v>
      </c>
      <c r="E85" s="43">
        <v>528243.23</v>
      </c>
      <c r="F85" s="43">
        <v>343</v>
      </c>
      <c r="G85" s="43">
        <v>6829233.6600000001</v>
      </c>
      <c r="H85" s="43">
        <v>366</v>
      </c>
      <c r="I85" s="43">
        <v>4804362.33</v>
      </c>
      <c r="J85" s="43">
        <v>857</v>
      </c>
      <c r="K85" s="43">
        <v>7005809.79</v>
      </c>
      <c r="L85" s="43">
        <f t="shared" si="9"/>
        <v>1608</v>
      </c>
      <c r="M85" s="43">
        <f t="shared" si="9"/>
        <v>19167649.010000002</v>
      </c>
      <c r="N85" s="43">
        <v>466</v>
      </c>
      <c r="O85" s="43">
        <v>10691696.060000001</v>
      </c>
      <c r="P85" s="43">
        <v>139</v>
      </c>
      <c r="Q85" s="43">
        <v>2187752.7200000002</v>
      </c>
      <c r="R85" s="43">
        <f t="shared" si="2"/>
        <v>605</v>
      </c>
      <c r="S85" s="43">
        <f t="shared" si="2"/>
        <v>12879448.780000001</v>
      </c>
      <c r="T85" s="43">
        <f t="shared" si="10"/>
        <v>2213</v>
      </c>
      <c r="U85" s="43">
        <f t="shared" si="10"/>
        <v>32047097.790000003</v>
      </c>
      <c r="V85" s="16"/>
    </row>
    <row r="86" spans="1:22" s="9" customFormat="1">
      <c r="A86" s="33">
        <v>79</v>
      </c>
      <c r="B86" s="54" t="s">
        <v>183</v>
      </c>
      <c r="C86" s="1" t="s">
        <v>184</v>
      </c>
      <c r="D86" s="44">
        <v>101</v>
      </c>
      <c r="E86" s="44">
        <v>6240690.8200000003</v>
      </c>
      <c r="F86" s="44">
        <v>220</v>
      </c>
      <c r="G86" s="44">
        <v>4963611.55</v>
      </c>
      <c r="H86" s="44">
        <v>484</v>
      </c>
      <c r="I86" s="44">
        <v>2467495.88</v>
      </c>
      <c r="J86" s="44">
        <v>1108</v>
      </c>
      <c r="K86" s="44">
        <v>5770848.9199999999</v>
      </c>
      <c r="L86" s="42">
        <f t="shared" si="9"/>
        <v>1913</v>
      </c>
      <c r="M86" s="42">
        <f t="shared" si="9"/>
        <v>19442647.170000002</v>
      </c>
      <c r="N86" s="44">
        <v>587</v>
      </c>
      <c r="O86" s="44">
        <v>6440439.9199999999</v>
      </c>
      <c r="P86" s="44">
        <v>95</v>
      </c>
      <c r="Q86" s="44">
        <v>4422570.87</v>
      </c>
      <c r="R86" s="42">
        <f t="shared" si="2"/>
        <v>682</v>
      </c>
      <c r="S86" s="42">
        <f t="shared" si="2"/>
        <v>10863010.789999999</v>
      </c>
      <c r="T86" s="42">
        <f t="shared" si="10"/>
        <v>2595</v>
      </c>
      <c r="U86" s="42">
        <f t="shared" si="10"/>
        <v>30305657.960000001</v>
      </c>
      <c r="V86" s="16"/>
    </row>
    <row r="87" spans="1:22" s="9" customFormat="1">
      <c r="A87" s="30">
        <v>80</v>
      </c>
      <c r="B87" s="53" t="s">
        <v>144</v>
      </c>
      <c r="C87" s="32" t="s">
        <v>145</v>
      </c>
      <c r="D87" s="43">
        <v>12</v>
      </c>
      <c r="E87" s="43">
        <v>262432.95</v>
      </c>
      <c r="F87" s="43">
        <v>398</v>
      </c>
      <c r="G87" s="43">
        <v>8235763.9800000004</v>
      </c>
      <c r="H87" s="43">
        <v>207</v>
      </c>
      <c r="I87" s="43">
        <v>2148620.3199999998</v>
      </c>
      <c r="J87" s="43">
        <v>557</v>
      </c>
      <c r="K87" s="43">
        <v>4656122.58</v>
      </c>
      <c r="L87" s="43">
        <f t="shared" si="9"/>
        <v>1174</v>
      </c>
      <c r="M87" s="43">
        <f t="shared" si="9"/>
        <v>15302939.83</v>
      </c>
      <c r="N87" s="43">
        <v>718</v>
      </c>
      <c r="O87" s="43">
        <v>12527493.16</v>
      </c>
      <c r="P87" s="43">
        <v>123</v>
      </c>
      <c r="Q87" s="43">
        <v>2075205.52</v>
      </c>
      <c r="R87" s="43">
        <f t="shared" si="2"/>
        <v>841</v>
      </c>
      <c r="S87" s="43">
        <f t="shared" si="2"/>
        <v>14602698.68</v>
      </c>
      <c r="T87" s="43">
        <f t="shared" si="10"/>
        <v>2015</v>
      </c>
      <c r="U87" s="43">
        <f t="shared" si="10"/>
        <v>29905638.509999998</v>
      </c>
      <c r="V87" s="16"/>
    </row>
    <row r="88" spans="1:22" s="9" customFormat="1">
      <c r="A88" s="33">
        <v>81</v>
      </c>
      <c r="B88" s="23" t="s">
        <v>150</v>
      </c>
      <c r="C88" s="1" t="s">
        <v>151</v>
      </c>
      <c r="D88" s="44">
        <v>15</v>
      </c>
      <c r="E88" s="44">
        <v>1345538.86</v>
      </c>
      <c r="F88" s="44">
        <v>19</v>
      </c>
      <c r="G88" s="44">
        <v>5137042.26</v>
      </c>
      <c r="H88" s="44">
        <v>16</v>
      </c>
      <c r="I88" s="44">
        <v>3659734.4</v>
      </c>
      <c r="J88" s="44">
        <v>25</v>
      </c>
      <c r="K88" s="44">
        <v>477419.29</v>
      </c>
      <c r="L88" s="42">
        <f t="shared" si="9"/>
        <v>75</v>
      </c>
      <c r="M88" s="42">
        <f t="shared" si="9"/>
        <v>10619734.809999999</v>
      </c>
      <c r="N88" s="44">
        <v>9</v>
      </c>
      <c r="O88" s="44">
        <v>9753775</v>
      </c>
      <c r="P88" s="44">
        <v>11</v>
      </c>
      <c r="Q88" s="44">
        <v>9048050</v>
      </c>
      <c r="R88" s="42">
        <f t="shared" si="2"/>
        <v>20</v>
      </c>
      <c r="S88" s="42">
        <f t="shared" si="2"/>
        <v>18801825</v>
      </c>
      <c r="T88" s="42">
        <f t="shared" si="10"/>
        <v>95</v>
      </c>
      <c r="U88" s="42">
        <f t="shared" si="10"/>
        <v>29421559.809999999</v>
      </c>
      <c r="V88" s="16"/>
    </row>
    <row r="89" spans="1:22" s="9" customFormat="1">
      <c r="A89" s="30">
        <v>82</v>
      </c>
      <c r="B89" s="31" t="s">
        <v>327</v>
      </c>
      <c r="C89" s="32" t="s">
        <v>328</v>
      </c>
      <c r="D89" s="43">
        <v>8</v>
      </c>
      <c r="E89" s="43">
        <v>112285.17</v>
      </c>
      <c r="F89" s="43">
        <v>6</v>
      </c>
      <c r="G89" s="43">
        <v>152628.22</v>
      </c>
      <c r="H89" s="43">
        <v>12</v>
      </c>
      <c r="I89" s="43">
        <v>2257356.4300000002</v>
      </c>
      <c r="J89" s="43">
        <v>15</v>
      </c>
      <c r="K89" s="43">
        <v>12535231.02</v>
      </c>
      <c r="L89" s="43">
        <f t="shared" si="9"/>
        <v>41</v>
      </c>
      <c r="M89" s="43">
        <f t="shared" si="9"/>
        <v>15057500.84</v>
      </c>
      <c r="N89" s="43">
        <v>4</v>
      </c>
      <c r="O89" s="43">
        <v>14000000</v>
      </c>
      <c r="P89" s="43"/>
      <c r="Q89" s="43"/>
      <c r="R89" s="43">
        <f t="shared" si="2"/>
        <v>4</v>
      </c>
      <c r="S89" s="43">
        <f t="shared" si="2"/>
        <v>14000000</v>
      </c>
      <c r="T89" s="43">
        <f t="shared" si="10"/>
        <v>45</v>
      </c>
      <c r="U89" s="43">
        <f t="shared" si="10"/>
        <v>29057500.84</v>
      </c>
      <c r="V89" s="16"/>
    </row>
    <row r="90" spans="1:22" s="9" customFormat="1">
      <c r="A90" s="33">
        <v>83</v>
      </c>
      <c r="B90" s="54" t="s">
        <v>138</v>
      </c>
      <c r="C90" s="1" t="s">
        <v>139</v>
      </c>
      <c r="D90" s="44">
        <v>11</v>
      </c>
      <c r="E90" s="44">
        <v>12903612.310000001</v>
      </c>
      <c r="F90" s="44">
        <v>11</v>
      </c>
      <c r="G90" s="44">
        <v>9784689.1099999994</v>
      </c>
      <c r="H90" s="44">
        <v>51</v>
      </c>
      <c r="I90" s="44">
        <v>1432058.42</v>
      </c>
      <c r="J90" s="44">
        <v>124</v>
      </c>
      <c r="K90" s="44">
        <v>3045537.31</v>
      </c>
      <c r="L90" s="42">
        <f t="shared" si="9"/>
        <v>197</v>
      </c>
      <c r="M90" s="42">
        <f t="shared" si="9"/>
        <v>27165897.149999999</v>
      </c>
      <c r="N90" s="44">
        <v>4</v>
      </c>
      <c r="O90" s="44">
        <v>53541.17</v>
      </c>
      <c r="P90" s="44">
        <v>4</v>
      </c>
      <c r="Q90" s="44">
        <v>53553.919999999998</v>
      </c>
      <c r="R90" s="42">
        <f t="shared" si="2"/>
        <v>8</v>
      </c>
      <c r="S90" s="42">
        <f t="shared" si="2"/>
        <v>107095.09</v>
      </c>
      <c r="T90" s="42">
        <f t="shared" si="10"/>
        <v>205</v>
      </c>
      <c r="U90" s="42">
        <f t="shared" si="10"/>
        <v>27272992.239999998</v>
      </c>
      <c r="V90" s="16"/>
    </row>
    <row r="91" spans="1:22" s="9" customFormat="1">
      <c r="A91" s="30">
        <v>84</v>
      </c>
      <c r="B91" s="53" t="s">
        <v>336</v>
      </c>
      <c r="C91" s="32" t="s">
        <v>337</v>
      </c>
      <c r="D91" s="43"/>
      <c r="E91" s="43"/>
      <c r="F91" s="43"/>
      <c r="G91" s="43"/>
      <c r="H91" s="43">
        <v>2</v>
      </c>
      <c r="I91" s="43">
        <v>200315.34</v>
      </c>
      <c r="J91" s="43">
        <v>8</v>
      </c>
      <c r="K91" s="43">
        <v>11694130.35</v>
      </c>
      <c r="L91" s="43">
        <f t="shared" si="9"/>
        <v>10</v>
      </c>
      <c r="M91" s="43">
        <f t="shared" si="9"/>
        <v>11894445.689999999</v>
      </c>
      <c r="N91" s="43">
        <v>6</v>
      </c>
      <c r="O91" s="43">
        <v>11310000</v>
      </c>
      <c r="P91" s="43"/>
      <c r="Q91" s="43"/>
      <c r="R91" s="43">
        <f t="shared" si="2"/>
        <v>6</v>
      </c>
      <c r="S91" s="43">
        <f t="shared" si="2"/>
        <v>11310000</v>
      </c>
      <c r="T91" s="43">
        <f t="shared" si="10"/>
        <v>16</v>
      </c>
      <c r="U91" s="43">
        <f t="shared" si="10"/>
        <v>23204445.689999998</v>
      </c>
      <c r="V91" s="16"/>
    </row>
    <row r="92" spans="1:22" s="9" customFormat="1">
      <c r="A92" s="33">
        <v>85</v>
      </c>
      <c r="B92" s="54" t="s">
        <v>122</v>
      </c>
      <c r="C92" s="1" t="s">
        <v>123</v>
      </c>
      <c r="D92" s="44">
        <v>62</v>
      </c>
      <c r="E92" s="44">
        <v>8425134.7200000007</v>
      </c>
      <c r="F92" s="44">
        <v>32</v>
      </c>
      <c r="G92" s="44">
        <v>3465510.03</v>
      </c>
      <c r="H92" s="44">
        <v>13</v>
      </c>
      <c r="I92" s="44">
        <v>1317343.32</v>
      </c>
      <c r="J92" s="44">
        <v>42</v>
      </c>
      <c r="K92" s="44">
        <v>1707243.47</v>
      </c>
      <c r="L92" s="42">
        <f t="shared" si="9"/>
        <v>149</v>
      </c>
      <c r="M92" s="42">
        <f t="shared" si="9"/>
        <v>14915231.540000001</v>
      </c>
      <c r="N92" s="44">
        <v>5</v>
      </c>
      <c r="O92" s="44">
        <v>725645.43</v>
      </c>
      <c r="P92" s="44">
        <v>7</v>
      </c>
      <c r="Q92" s="44">
        <v>5726511.2000000002</v>
      </c>
      <c r="R92" s="42">
        <f t="shared" si="2"/>
        <v>12</v>
      </c>
      <c r="S92" s="42">
        <f t="shared" si="2"/>
        <v>6452156.6299999999</v>
      </c>
      <c r="T92" s="42">
        <f t="shared" si="10"/>
        <v>161</v>
      </c>
      <c r="U92" s="42">
        <f t="shared" si="10"/>
        <v>21367388.170000002</v>
      </c>
      <c r="V92" s="16"/>
    </row>
    <row r="93" spans="1:22" s="9" customFormat="1">
      <c r="A93" s="30">
        <v>86</v>
      </c>
      <c r="B93" s="53" t="s">
        <v>173</v>
      </c>
      <c r="C93" s="32" t="s">
        <v>174</v>
      </c>
      <c r="D93" s="43">
        <v>42</v>
      </c>
      <c r="E93" s="43">
        <v>1015491.29</v>
      </c>
      <c r="F93" s="43">
        <v>282</v>
      </c>
      <c r="G93" s="43">
        <v>5214594.57</v>
      </c>
      <c r="H93" s="43">
        <v>459</v>
      </c>
      <c r="I93" s="43">
        <v>1464350.43</v>
      </c>
      <c r="J93" s="43">
        <v>1134</v>
      </c>
      <c r="K93" s="43">
        <v>4649717.95</v>
      </c>
      <c r="L93" s="43">
        <f t="shared" ref="L93:M95" si="11">J93+H93+F93+D93</f>
        <v>1917</v>
      </c>
      <c r="M93" s="43">
        <f t="shared" si="11"/>
        <v>12344154.239999998</v>
      </c>
      <c r="N93" s="43">
        <v>600</v>
      </c>
      <c r="O93" s="43">
        <v>7978633.0099999998</v>
      </c>
      <c r="P93" s="43">
        <v>33</v>
      </c>
      <c r="Q93" s="43">
        <v>583126.12</v>
      </c>
      <c r="R93" s="43">
        <f t="shared" si="2"/>
        <v>633</v>
      </c>
      <c r="S93" s="43">
        <f t="shared" si="2"/>
        <v>8561759.129999999</v>
      </c>
      <c r="T93" s="43">
        <f t="shared" ref="T93:U95" si="12">R93+L93</f>
        <v>2550</v>
      </c>
      <c r="U93" s="43">
        <f t="shared" si="12"/>
        <v>20905913.369999997</v>
      </c>
      <c r="V93" s="16"/>
    </row>
    <row r="94" spans="1:22" s="9" customFormat="1">
      <c r="A94" s="33">
        <v>87</v>
      </c>
      <c r="B94" s="54" t="s">
        <v>169</v>
      </c>
      <c r="C94" s="1" t="s">
        <v>170</v>
      </c>
      <c r="D94" s="44">
        <v>13</v>
      </c>
      <c r="E94" s="44">
        <v>244361.01</v>
      </c>
      <c r="F94" s="44">
        <v>44</v>
      </c>
      <c r="G94" s="44">
        <v>436456.36</v>
      </c>
      <c r="H94" s="44">
        <v>515</v>
      </c>
      <c r="I94" s="44">
        <v>3173745.14</v>
      </c>
      <c r="J94" s="44">
        <v>1056</v>
      </c>
      <c r="K94" s="44">
        <v>9729105.6300000008</v>
      </c>
      <c r="L94" s="42">
        <f t="shared" si="11"/>
        <v>1628</v>
      </c>
      <c r="M94" s="42">
        <f t="shared" si="11"/>
        <v>13583668.140000001</v>
      </c>
      <c r="N94" s="44">
        <v>1063</v>
      </c>
      <c r="O94" s="44">
        <v>6785656.0099999998</v>
      </c>
      <c r="P94" s="44">
        <v>5</v>
      </c>
      <c r="Q94" s="44">
        <v>14705.03</v>
      </c>
      <c r="R94" s="42">
        <f t="shared" si="2"/>
        <v>1068</v>
      </c>
      <c r="S94" s="42">
        <f t="shared" si="2"/>
        <v>6800361.04</v>
      </c>
      <c r="T94" s="42">
        <f t="shared" si="12"/>
        <v>2696</v>
      </c>
      <c r="U94" s="42">
        <f t="shared" si="12"/>
        <v>20384029.18</v>
      </c>
      <c r="V94" s="16"/>
    </row>
    <row r="95" spans="1:22" s="9" customFormat="1">
      <c r="A95" s="30">
        <v>88</v>
      </c>
      <c r="B95" s="53" t="s">
        <v>187</v>
      </c>
      <c r="C95" s="32" t="s">
        <v>188</v>
      </c>
      <c r="D95" s="43">
        <v>3</v>
      </c>
      <c r="E95" s="43">
        <v>31244.43</v>
      </c>
      <c r="F95" s="43">
        <v>24</v>
      </c>
      <c r="G95" s="43">
        <v>452435.22</v>
      </c>
      <c r="H95" s="43">
        <v>1405</v>
      </c>
      <c r="I95" s="43">
        <v>2380081.5499999998</v>
      </c>
      <c r="J95" s="43">
        <v>1694</v>
      </c>
      <c r="K95" s="43">
        <v>6575085.79</v>
      </c>
      <c r="L95" s="43">
        <f t="shared" si="11"/>
        <v>3126</v>
      </c>
      <c r="M95" s="43">
        <f t="shared" si="11"/>
        <v>9438846.9900000002</v>
      </c>
      <c r="N95" s="43">
        <v>566</v>
      </c>
      <c r="O95" s="43">
        <v>7598974.4699999997</v>
      </c>
      <c r="P95" s="43">
        <v>39</v>
      </c>
      <c r="Q95" s="43">
        <v>2962956.95</v>
      </c>
      <c r="R95" s="43">
        <f t="shared" si="2"/>
        <v>605</v>
      </c>
      <c r="S95" s="43">
        <f t="shared" si="2"/>
        <v>10561931.42</v>
      </c>
      <c r="T95" s="43">
        <f t="shared" si="12"/>
        <v>3731</v>
      </c>
      <c r="U95" s="43">
        <f t="shared" si="12"/>
        <v>20000778.41</v>
      </c>
      <c r="V95" s="16"/>
    </row>
    <row r="96" spans="1:22" s="9" customFormat="1">
      <c r="A96" s="33">
        <v>89</v>
      </c>
      <c r="B96" s="54" t="s">
        <v>269</v>
      </c>
      <c r="C96" s="1" t="s">
        <v>270</v>
      </c>
      <c r="D96" s="44"/>
      <c r="E96" s="44"/>
      <c r="F96" s="44"/>
      <c r="G96" s="44"/>
      <c r="H96" s="44">
        <v>1360</v>
      </c>
      <c r="I96" s="44">
        <v>443605.21</v>
      </c>
      <c r="J96" s="44">
        <v>990</v>
      </c>
      <c r="K96" s="44">
        <v>774564.41</v>
      </c>
      <c r="L96" s="42">
        <f>J96+H96+F96+D96</f>
        <v>2350</v>
      </c>
      <c r="M96" s="42">
        <f>K96+I96+G96+E96</f>
        <v>1218169.6200000001</v>
      </c>
      <c r="N96" s="44">
        <v>55</v>
      </c>
      <c r="O96" s="44">
        <v>8841126.3200000003</v>
      </c>
      <c r="P96" s="44">
        <v>37</v>
      </c>
      <c r="Q96" s="44">
        <v>8497251.8000000007</v>
      </c>
      <c r="R96" s="42">
        <f t="shared" si="2"/>
        <v>92</v>
      </c>
      <c r="S96" s="42">
        <f t="shared" si="2"/>
        <v>17338378.120000001</v>
      </c>
      <c r="T96" s="42">
        <f>R96+L96</f>
        <v>2442</v>
      </c>
      <c r="U96" s="42">
        <f>S96+M96</f>
        <v>18556547.740000002</v>
      </c>
      <c r="V96" s="16"/>
    </row>
    <row r="97" spans="1:22" s="9" customFormat="1">
      <c r="A97" s="30">
        <v>90</v>
      </c>
      <c r="B97" s="53" t="s">
        <v>309</v>
      </c>
      <c r="C97" s="32" t="s">
        <v>326</v>
      </c>
      <c r="D97" s="43"/>
      <c r="E97" s="43"/>
      <c r="F97" s="43"/>
      <c r="G97" s="43"/>
      <c r="H97" s="43">
        <v>415</v>
      </c>
      <c r="I97" s="43">
        <v>1717679.93</v>
      </c>
      <c r="J97" s="43">
        <v>865</v>
      </c>
      <c r="K97" s="43">
        <v>9099583.3399999999</v>
      </c>
      <c r="L97" s="43">
        <f t="shared" ref="L97:M112" si="13">J97+H97+F97+D97</f>
        <v>1280</v>
      </c>
      <c r="M97" s="43">
        <f t="shared" si="13"/>
        <v>10817263.27</v>
      </c>
      <c r="N97" s="43">
        <v>1007</v>
      </c>
      <c r="O97" s="43">
        <v>7320707.0899999999</v>
      </c>
      <c r="P97" s="43">
        <v>10</v>
      </c>
      <c r="Q97" s="43">
        <v>77580.06</v>
      </c>
      <c r="R97" s="43">
        <f t="shared" si="2"/>
        <v>1017</v>
      </c>
      <c r="S97" s="43">
        <f t="shared" si="2"/>
        <v>7398287.1499999994</v>
      </c>
      <c r="T97" s="43">
        <f t="shared" ref="T97:U112" si="14">R97+L97</f>
        <v>2297</v>
      </c>
      <c r="U97" s="43">
        <f t="shared" si="14"/>
        <v>18215550.419999998</v>
      </c>
      <c r="V97" s="16"/>
    </row>
    <row r="98" spans="1:22" s="9" customFormat="1">
      <c r="A98" s="33">
        <v>91</v>
      </c>
      <c r="B98" s="23" t="s">
        <v>189</v>
      </c>
      <c r="C98" s="1" t="s">
        <v>190</v>
      </c>
      <c r="D98" s="44">
        <v>16</v>
      </c>
      <c r="E98" s="44">
        <v>283259.63</v>
      </c>
      <c r="F98" s="44">
        <v>101</v>
      </c>
      <c r="G98" s="44">
        <v>1865907.1</v>
      </c>
      <c r="H98" s="44">
        <v>243</v>
      </c>
      <c r="I98" s="44">
        <v>3160237.47</v>
      </c>
      <c r="J98" s="44">
        <v>581</v>
      </c>
      <c r="K98" s="44">
        <v>5419563.0999999996</v>
      </c>
      <c r="L98" s="42">
        <f t="shared" si="13"/>
        <v>941</v>
      </c>
      <c r="M98" s="42">
        <f t="shared" si="13"/>
        <v>10728967.300000001</v>
      </c>
      <c r="N98" s="44">
        <v>603</v>
      </c>
      <c r="O98" s="44">
        <v>5630382.46</v>
      </c>
      <c r="P98" s="44">
        <v>40</v>
      </c>
      <c r="Q98" s="44">
        <v>1787174.62</v>
      </c>
      <c r="R98" s="42">
        <f t="shared" si="2"/>
        <v>643</v>
      </c>
      <c r="S98" s="42">
        <f t="shared" si="2"/>
        <v>7417557.0800000001</v>
      </c>
      <c r="T98" s="42">
        <f t="shared" si="14"/>
        <v>1584</v>
      </c>
      <c r="U98" s="42">
        <f t="shared" si="14"/>
        <v>18146524.380000003</v>
      </c>
      <c r="V98" s="16"/>
    </row>
    <row r="99" spans="1:22" s="9" customFormat="1">
      <c r="A99" s="30">
        <v>92</v>
      </c>
      <c r="B99" s="31" t="s">
        <v>231</v>
      </c>
      <c r="C99" s="32" t="s">
        <v>232</v>
      </c>
      <c r="D99" s="43">
        <v>1</v>
      </c>
      <c r="E99" s="43">
        <v>300000</v>
      </c>
      <c r="F99" s="43"/>
      <c r="G99" s="43"/>
      <c r="H99" s="43">
        <v>38</v>
      </c>
      <c r="I99" s="43">
        <v>1459861.18</v>
      </c>
      <c r="J99" s="43">
        <v>49</v>
      </c>
      <c r="K99" s="43">
        <v>271335.28000000003</v>
      </c>
      <c r="L99" s="43">
        <f t="shared" si="13"/>
        <v>88</v>
      </c>
      <c r="M99" s="43">
        <f t="shared" si="13"/>
        <v>2031196.46</v>
      </c>
      <c r="N99" s="43">
        <v>11</v>
      </c>
      <c r="O99" s="43">
        <v>7300789.5</v>
      </c>
      <c r="P99" s="43">
        <v>9</v>
      </c>
      <c r="Q99" s="43">
        <v>8750000</v>
      </c>
      <c r="R99" s="43">
        <f t="shared" si="2"/>
        <v>20</v>
      </c>
      <c r="S99" s="43">
        <f t="shared" si="2"/>
        <v>16050789.5</v>
      </c>
      <c r="T99" s="43">
        <f t="shared" si="14"/>
        <v>108</v>
      </c>
      <c r="U99" s="43">
        <f t="shared" si="14"/>
        <v>18081985.960000001</v>
      </c>
      <c r="V99" s="16"/>
    </row>
    <row r="100" spans="1:22" s="9" customFormat="1">
      <c r="A100" s="33">
        <v>93</v>
      </c>
      <c r="B100" s="54" t="s">
        <v>330</v>
      </c>
      <c r="C100" s="1" t="s">
        <v>331</v>
      </c>
      <c r="D100" s="44"/>
      <c r="E100" s="44"/>
      <c r="F100" s="44">
        <v>5</v>
      </c>
      <c r="G100" s="44">
        <v>410250.98</v>
      </c>
      <c r="H100" s="44">
        <v>76</v>
      </c>
      <c r="I100" s="44">
        <v>5937913.9800000004</v>
      </c>
      <c r="J100" s="44">
        <v>4900</v>
      </c>
      <c r="K100" s="44">
        <v>6474388.46</v>
      </c>
      <c r="L100" s="42">
        <f t="shared" si="13"/>
        <v>4981</v>
      </c>
      <c r="M100" s="42">
        <f t="shared" si="13"/>
        <v>12822553.420000002</v>
      </c>
      <c r="N100" s="44">
        <v>1</v>
      </c>
      <c r="O100" s="44">
        <v>143374</v>
      </c>
      <c r="P100" s="44">
        <v>1</v>
      </c>
      <c r="Q100" s="44">
        <v>2000000</v>
      </c>
      <c r="R100" s="42">
        <f t="shared" si="2"/>
        <v>2</v>
      </c>
      <c r="S100" s="42">
        <f t="shared" si="2"/>
        <v>2143374</v>
      </c>
      <c r="T100" s="42">
        <f t="shared" si="14"/>
        <v>4983</v>
      </c>
      <c r="U100" s="42">
        <f t="shared" si="14"/>
        <v>14965927.420000002</v>
      </c>
      <c r="V100" s="16"/>
    </row>
    <row r="101" spans="1:22" s="9" customFormat="1">
      <c r="A101" s="30">
        <v>94</v>
      </c>
      <c r="B101" s="53" t="s">
        <v>209</v>
      </c>
      <c r="C101" s="32" t="s">
        <v>210</v>
      </c>
      <c r="D101" s="43"/>
      <c r="E101" s="43"/>
      <c r="F101" s="43"/>
      <c r="G101" s="43"/>
      <c r="H101" s="43">
        <v>97</v>
      </c>
      <c r="I101" s="43">
        <v>1573766.45</v>
      </c>
      <c r="J101" s="43">
        <v>413</v>
      </c>
      <c r="K101" s="43">
        <v>5721609.3899999997</v>
      </c>
      <c r="L101" s="43">
        <f t="shared" si="13"/>
        <v>510</v>
      </c>
      <c r="M101" s="43">
        <f t="shared" si="13"/>
        <v>7295375.8399999999</v>
      </c>
      <c r="N101" s="43">
        <v>393</v>
      </c>
      <c r="O101" s="43">
        <v>5722049.4400000004</v>
      </c>
      <c r="P101" s="43">
        <v>89</v>
      </c>
      <c r="Q101" s="43">
        <v>1575183.72</v>
      </c>
      <c r="R101" s="43">
        <f t="shared" si="2"/>
        <v>482</v>
      </c>
      <c r="S101" s="43">
        <f t="shared" si="2"/>
        <v>7297233.1600000001</v>
      </c>
      <c r="T101" s="43">
        <f t="shared" si="14"/>
        <v>992</v>
      </c>
      <c r="U101" s="43">
        <f t="shared" si="14"/>
        <v>14592609</v>
      </c>
      <c r="V101" s="16"/>
    </row>
    <row r="102" spans="1:22" s="9" customFormat="1">
      <c r="A102" s="33">
        <v>95</v>
      </c>
      <c r="B102" s="54" t="s">
        <v>162</v>
      </c>
      <c r="C102" s="1" t="s">
        <v>163</v>
      </c>
      <c r="D102" s="44">
        <v>250</v>
      </c>
      <c r="E102" s="44">
        <v>5971722.25</v>
      </c>
      <c r="F102" s="44">
        <v>70</v>
      </c>
      <c r="G102" s="44">
        <v>2461505.3166</v>
      </c>
      <c r="H102" s="44">
        <v>48</v>
      </c>
      <c r="I102" s="44">
        <v>136469.51999999999</v>
      </c>
      <c r="J102" s="44">
        <v>148</v>
      </c>
      <c r="K102" s="44">
        <v>568439.13</v>
      </c>
      <c r="L102" s="42">
        <f t="shared" si="13"/>
        <v>516</v>
      </c>
      <c r="M102" s="42">
        <f t="shared" si="13"/>
        <v>9138136.2166000009</v>
      </c>
      <c r="N102" s="44">
        <v>4</v>
      </c>
      <c r="O102" s="44">
        <v>1055194</v>
      </c>
      <c r="P102" s="44">
        <v>28</v>
      </c>
      <c r="Q102" s="44">
        <v>4274894.28</v>
      </c>
      <c r="R102" s="42">
        <f t="shared" ref="R102:S118" si="15">N102+P102</f>
        <v>32</v>
      </c>
      <c r="S102" s="42">
        <f t="shared" si="15"/>
        <v>5330088.28</v>
      </c>
      <c r="T102" s="42">
        <f t="shared" si="14"/>
        <v>548</v>
      </c>
      <c r="U102" s="42">
        <f t="shared" si="14"/>
        <v>14468224.496600002</v>
      </c>
      <c r="V102" s="16"/>
    </row>
    <row r="103" spans="1:22" s="9" customFormat="1">
      <c r="A103" s="30">
        <v>96</v>
      </c>
      <c r="B103" s="53" t="s">
        <v>225</v>
      </c>
      <c r="C103" s="32" t="s">
        <v>307</v>
      </c>
      <c r="D103" s="43">
        <v>14</v>
      </c>
      <c r="E103" s="43">
        <v>48040.35</v>
      </c>
      <c r="F103" s="43">
        <v>21</v>
      </c>
      <c r="G103" s="43">
        <v>256033.04</v>
      </c>
      <c r="H103" s="43">
        <v>1579</v>
      </c>
      <c r="I103" s="43">
        <v>4153328.72</v>
      </c>
      <c r="J103" s="43">
        <v>507</v>
      </c>
      <c r="K103" s="43">
        <v>3602579.72</v>
      </c>
      <c r="L103" s="43">
        <f t="shared" si="13"/>
        <v>2121</v>
      </c>
      <c r="M103" s="43">
        <f t="shared" si="13"/>
        <v>8059981.8300000001</v>
      </c>
      <c r="N103" s="43">
        <v>104</v>
      </c>
      <c r="O103" s="43">
        <v>2871648.3</v>
      </c>
      <c r="P103" s="43">
        <v>97</v>
      </c>
      <c r="Q103" s="43">
        <v>3483879.87</v>
      </c>
      <c r="R103" s="43">
        <f t="shared" si="15"/>
        <v>201</v>
      </c>
      <c r="S103" s="43">
        <f t="shared" si="15"/>
        <v>6355528.1699999999</v>
      </c>
      <c r="T103" s="43">
        <f t="shared" si="14"/>
        <v>2322</v>
      </c>
      <c r="U103" s="43">
        <f t="shared" si="14"/>
        <v>14415510</v>
      </c>
      <c r="V103" s="16"/>
    </row>
    <row r="104" spans="1:22" s="9" customFormat="1">
      <c r="A104" s="33">
        <v>97</v>
      </c>
      <c r="B104" s="54" t="s">
        <v>175</v>
      </c>
      <c r="C104" s="1" t="s">
        <v>176</v>
      </c>
      <c r="D104" s="44">
        <v>5</v>
      </c>
      <c r="E104" s="44">
        <v>1407363.54</v>
      </c>
      <c r="F104" s="44">
        <v>26</v>
      </c>
      <c r="G104" s="44">
        <v>2257410.73</v>
      </c>
      <c r="H104" s="44">
        <v>19</v>
      </c>
      <c r="I104" s="44">
        <v>3709336.96</v>
      </c>
      <c r="J104" s="44">
        <v>53</v>
      </c>
      <c r="K104" s="44">
        <v>834089.87</v>
      </c>
      <c r="L104" s="42">
        <f t="shared" si="13"/>
        <v>103</v>
      </c>
      <c r="M104" s="42">
        <f t="shared" si="13"/>
        <v>8208201.1000000006</v>
      </c>
      <c r="N104" s="44">
        <v>10</v>
      </c>
      <c r="O104" s="44">
        <v>2136238.9</v>
      </c>
      <c r="P104" s="44">
        <v>6</v>
      </c>
      <c r="Q104" s="44">
        <v>3801474.8</v>
      </c>
      <c r="R104" s="42">
        <f t="shared" si="15"/>
        <v>16</v>
      </c>
      <c r="S104" s="42">
        <f t="shared" si="15"/>
        <v>5937713.6999999993</v>
      </c>
      <c r="T104" s="42">
        <f t="shared" si="14"/>
        <v>119</v>
      </c>
      <c r="U104" s="42">
        <f t="shared" si="14"/>
        <v>14145914.800000001</v>
      </c>
      <c r="V104" s="16"/>
    </row>
    <row r="105" spans="1:22" s="9" customFormat="1">
      <c r="A105" s="30">
        <v>98</v>
      </c>
      <c r="B105" s="53" t="s">
        <v>205</v>
      </c>
      <c r="C105" s="32" t="s">
        <v>206</v>
      </c>
      <c r="D105" s="43">
        <v>8</v>
      </c>
      <c r="E105" s="43">
        <v>215685</v>
      </c>
      <c r="F105" s="43">
        <v>25</v>
      </c>
      <c r="G105" s="43">
        <v>398195.96</v>
      </c>
      <c r="H105" s="43">
        <v>159</v>
      </c>
      <c r="I105" s="43">
        <v>247683.81</v>
      </c>
      <c r="J105" s="43">
        <v>339</v>
      </c>
      <c r="K105" s="43">
        <v>1065793.46</v>
      </c>
      <c r="L105" s="43">
        <f t="shared" si="13"/>
        <v>531</v>
      </c>
      <c r="M105" s="43">
        <f t="shared" si="13"/>
        <v>1927358.23</v>
      </c>
      <c r="N105" s="43">
        <v>165</v>
      </c>
      <c r="O105" s="43">
        <v>5868047.2699999996</v>
      </c>
      <c r="P105" s="43">
        <v>46</v>
      </c>
      <c r="Q105" s="43">
        <v>4863769.8</v>
      </c>
      <c r="R105" s="43">
        <f t="shared" si="15"/>
        <v>211</v>
      </c>
      <c r="S105" s="43">
        <f t="shared" si="15"/>
        <v>10731817.07</v>
      </c>
      <c r="T105" s="43">
        <f t="shared" si="14"/>
        <v>742</v>
      </c>
      <c r="U105" s="43">
        <f t="shared" si="14"/>
        <v>12659175.300000001</v>
      </c>
      <c r="V105" s="16"/>
    </row>
    <row r="106" spans="1:22" s="9" customFormat="1">
      <c r="A106" s="33">
        <v>99</v>
      </c>
      <c r="B106" s="54" t="s">
        <v>302</v>
      </c>
      <c r="C106" s="1" t="s">
        <v>303</v>
      </c>
      <c r="D106" s="44"/>
      <c r="E106" s="44"/>
      <c r="F106" s="44">
        <v>28</v>
      </c>
      <c r="G106" s="44">
        <v>532215.87</v>
      </c>
      <c r="H106" s="44">
        <v>83</v>
      </c>
      <c r="I106" s="44">
        <v>467922.09</v>
      </c>
      <c r="J106" s="44">
        <v>179</v>
      </c>
      <c r="K106" s="44">
        <v>2378148.14</v>
      </c>
      <c r="L106" s="42">
        <f t="shared" si="13"/>
        <v>290</v>
      </c>
      <c r="M106" s="42">
        <f t="shared" si="13"/>
        <v>3378286.1</v>
      </c>
      <c r="N106" s="44">
        <v>276</v>
      </c>
      <c r="O106" s="44">
        <v>5378281.1600000001</v>
      </c>
      <c r="P106" s="44">
        <v>37</v>
      </c>
      <c r="Q106" s="44">
        <v>2969451.5</v>
      </c>
      <c r="R106" s="42">
        <f t="shared" si="15"/>
        <v>313</v>
      </c>
      <c r="S106" s="42">
        <f t="shared" si="15"/>
        <v>8347732.6600000001</v>
      </c>
      <c r="T106" s="42">
        <f t="shared" si="14"/>
        <v>603</v>
      </c>
      <c r="U106" s="42">
        <f t="shared" si="14"/>
        <v>11726018.76</v>
      </c>
      <c r="V106" s="16"/>
    </row>
    <row r="107" spans="1:22" s="9" customFormat="1">
      <c r="A107" s="30">
        <v>100</v>
      </c>
      <c r="B107" s="53" t="s">
        <v>181</v>
      </c>
      <c r="C107" s="32" t="s">
        <v>182</v>
      </c>
      <c r="D107" s="43"/>
      <c r="E107" s="43"/>
      <c r="F107" s="43"/>
      <c r="G107" s="43"/>
      <c r="H107" s="43">
        <v>180</v>
      </c>
      <c r="I107" s="43">
        <v>1130825.9099999999</v>
      </c>
      <c r="J107" s="43">
        <v>368</v>
      </c>
      <c r="K107" s="43">
        <v>2610171.5099999998</v>
      </c>
      <c r="L107" s="43">
        <f t="shared" si="13"/>
        <v>548</v>
      </c>
      <c r="M107" s="43">
        <f t="shared" si="13"/>
        <v>3740997.42</v>
      </c>
      <c r="N107" s="43">
        <v>342</v>
      </c>
      <c r="O107" s="43">
        <v>4682854.51</v>
      </c>
      <c r="P107" s="43">
        <v>58</v>
      </c>
      <c r="Q107" s="43">
        <v>3214104.86</v>
      </c>
      <c r="R107" s="43">
        <f t="shared" si="15"/>
        <v>400</v>
      </c>
      <c r="S107" s="43">
        <f t="shared" si="15"/>
        <v>7896959.3699999992</v>
      </c>
      <c r="T107" s="43">
        <f t="shared" si="14"/>
        <v>948</v>
      </c>
      <c r="U107" s="43">
        <f t="shared" si="14"/>
        <v>11637956.789999999</v>
      </c>
      <c r="V107" s="16"/>
    </row>
    <row r="108" spans="1:22" s="9" customFormat="1">
      <c r="A108" s="33">
        <v>101</v>
      </c>
      <c r="B108" s="23" t="s">
        <v>185</v>
      </c>
      <c r="C108" s="1" t="s">
        <v>186</v>
      </c>
      <c r="D108" s="44">
        <v>3</v>
      </c>
      <c r="E108" s="44">
        <v>41792.230000000003</v>
      </c>
      <c r="F108" s="44">
        <v>125</v>
      </c>
      <c r="G108" s="44">
        <v>2522183.6800000002</v>
      </c>
      <c r="H108" s="44">
        <v>116</v>
      </c>
      <c r="I108" s="44">
        <v>988617.21</v>
      </c>
      <c r="J108" s="44">
        <v>376</v>
      </c>
      <c r="K108" s="44">
        <v>1905700.36</v>
      </c>
      <c r="L108" s="42">
        <f t="shared" si="13"/>
        <v>620</v>
      </c>
      <c r="M108" s="42">
        <f t="shared" si="13"/>
        <v>5458293.4800000004</v>
      </c>
      <c r="N108" s="44">
        <v>237</v>
      </c>
      <c r="O108" s="44">
        <v>4586374.53</v>
      </c>
      <c r="P108" s="44">
        <v>29</v>
      </c>
      <c r="Q108" s="44">
        <v>1185662.69</v>
      </c>
      <c r="R108" s="42">
        <f t="shared" si="15"/>
        <v>266</v>
      </c>
      <c r="S108" s="42">
        <f t="shared" si="15"/>
        <v>5772037.2200000007</v>
      </c>
      <c r="T108" s="42">
        <f t="shared" si="14"/>
        <v>886</v>
      </c>
      <c r="U108" s="42">
        <f t="shared" si="14"/>
        <v>11230330.700000001</v>
      </c>
      <c r="V108" s="16"/>
    </row>
    <row r="109" spans="1:22" s="9" customFormat="1">
      <c r="A109" s="30">
        <v>102</v>
      </c>
      <c r="B109" s="31" t="s">
        <v>300</v>
      </c>
      <c r="C109" s="32" t="s">
        <v>301</v>
      </c>
      <c r="D109" s="43"/>
      <c r="E109" s="43"/>
      <c r="F109" s="43"/>
      <c r="G109" s="43"/>
      <c r="H109" s="43">
        <v>1</v>
      </c>
      <c r="I109" s="43">
        <v>80869.89</v>
      </c>
      <c r="J109" s="43">
        <v>5</v>
      </c>
      <c r="K109" s="43">
        <v>827927.92</v>
      </c>
      <c r="L109" s="43">
        <f t="shared" si="13"/>
        <v>6</v>
      </c>
      <c r="M109" s="43">
        <f t="shared" si="13"/>
        <v>908797.81</v>
      </c>
      <c r="N109" s="43"/>
      <c r="O109" s="43"/>
      <c r="P109" s="43">
        <v>1</v>
      </c>
      <c r="Q109" s="43">
        <v>10000000</v>
      </c>
      <c r="R109" s="43">
        <f t="shared" si="15"/>
        <v>1</v>
      </c>
      <c r="S109" s="43">
        <f t="shared" si="15"/>
        <v>10000000</v>
      </c>
      <c r="T109" s="43">
        <f t="shared" si="14"/>
        <v>7</v>
      </c>
      <c r="U109" s="43">
        <f t="shared" si="14"/>
        <v>10908797.810000001</v>
      </c>
      <c r="V109" s="16"/>
    </row>
    <row r="110" spans="1:22" s="9" customFormat="1">
      <c r="A110" s="33">
        <v>103</v>
      </c>
      <c r="B110" s="54" t="s">
        <v>191</v>
      </c>
      <c r="C110" s="1" t="s">
        <v>192</v>
      </c>
      <c r="D110" s="44">
        <v>1</v>
      </c>
      <c r="E110" s="44">
        <v>8145</v>
      </c>
      <c r="F110" s="44">
        <v>4</v>
      </c>
      <c r="G110" s="44">
        <v>32598.36</v>
      </c>
      <c r="H110" s="44">
        <v>494</v>
      </c>
      <c r="I110" s="44">
        <v>1716400.9</v>
      </c>
      <c r="J110" s="44">
        <v>809</v>
      </c>
      <c r="K110" s="44">
        <v>2841970.17</v>
      </c>
      <c r="L110" s="42">
        <f t="shared" si="13"/>
        <v>1308</v>
      </c>
      <c r="M110" s="42">
        <f t="shared" si="13"/>
        <v>4599114.4300000006</v>
      </c>
      <c r="N110" s="44">
        <v>188</v>
      </c>
      <c r="O110" s="44">
        <v>3665276</v>
      </c>
      <c r="P110" s="44">
        <v>45</v>
      </c>
      <c r="Q110" s="44">
        <v>2558777.9700000002</v>
      </c>
      <c r="R110" s="42">
        <f t="shared" si="15"/>
        <v>233</v>
      </c>
      <c r="S110" s="42">
        <f t="shared" si="15"/>
        <v>6224053.9700000007</v>
      </c>
      <c r="T110" s="42">
        <f t="shared" si="14"/>
        <v>1541</v>
      </c>
      <c r="U110" s="42">
        <f t="shared" si="14"/>
        <v>10823168.400000002</v>
      </c>
      <c r="V110" s="16"/>
    </row>
    <row r="111" spans="1:22" s="9" customFormat="1">
      <c r="A111" s="30">
        <v>104</v>
      </c>
      <c r="B111" s="53" t="s">
        <v>287</v>
      </c>
      <c r="C111" s="32" t="s">
        <v>288</v>
      </c>
      <c r="D111" s="43">
        <v>1</v>
      </c>
      <c r="E111" s="43">
        <v>11181.33</v>
      </c>
      <c r="F111" s="43">
        <v>10</v>
      </c>
      <c r="G111" s="43">
        <v>137740.13</v>
      </c>
      <c r="H111" s="43">
        <v>124</v>
      </c>
      <c r="I111" s="43">
        <v>439400.76</v>
      </c>
      <c r="J111" s="43">
        <v>621</v>
      </c>
      <c r="K111" s="43">
        <v>4420247.74</v>
      </c>
      <c r="L111" s="43">
        <f t="shared" si="13"/>
        <v>756</v>
      </c>
      <c r="M111" s="43">
        <f t="shared" si="13"/>
        <v>5008569.96</v>
      </c>
      <c r="N111" s="43">
        <v>876</v>
      </c>
      <c r="O111" s="43">
        <v>4290626.8499999996</v>
      </c>
      <c r="P111" s="43">
        <v>10</v>
      </c>
      <c r="Q111" s="43">
        <v>194421.21</v>
      </c>
      <c r="R111" s="43">
        <f t="shared" si="15"/>
        <v>886</v>
      </c>
      <c r="S111" s="43">
        <f t="shared" si="15"/>
        <v>4485048.0599999996</v>
      </c>
      <c r="T111" s="43">
        <f t="shared" si="14"/>
        <v>1642</v>
      </c>
      <c r="U111" s="43">
        <f t="shared" si="14"/>
        <v>9493618.0199999996</v>
      </c>
      <c r="V111" s="16"/>
    </row>
    <row r="112" spans="1:22" s="9" customFormat="1">
      <c r="A112" s="33">
        <v>105</v>
      </c>
      <c r="B112" s="54" t="s">
        <v>195</v>
      </c>
      <c r="C112" s="1" t="s">
        <v>196</v>
      </c>
      <c r="D112" s="44">
        <v>17</v>
      </c>
      <c r="E112" s="44">
        <v>222907.14</v>
      </c>
      <c r="F112" s="44">
        <v>49</v>
      </c>
      <c r="G112" s="44">
        <v>730707.97</v>
      </c>
      <c r="H112" s="44">
        <v>375</v>
      </c>
      <c r="I112" s="44">
        <v>2337686.87</v>
      </c>
      <c r="J112" s="44">
        <v>483</v>
      </c>
      <c r="K112" s="44">
        <v>3080079.2</v>
      </c>
      <c r="L112" s="42">
        <f t="shared" si="13"/>
        <v>924</v>
      </c>
      <c r="M112" s="42">
        <f t="shared" si="13"/>
        <v>6371381.1799999997</v>
      </c>
      <c r="N112" s="44">
        <v>324</v>
      </c>
      <c r="O112" s="44">
        <v>2174569.12</v>
      </c>
      <c r="P112" s="44">
        <v>79</v>
      </c>
      <c r="Q112" s="44">
        <v>892906.58</v>
      </c>
      <c r="R112" s="42">
        <f t="shared" si="15"/>
        <v>403</v>
      </c>
      <c r="S112" s="42">
        <f t="shared" si="15"/>
        <v>3067475.7</v>
      </c>
      <c r="T112" s="42">
        <f t="shared" si="14"/>
        <v>1327</v>
      </c>
      <c r="U112" s="42">
        <f t="shared" si="14"/>
        <v>9438856.879999999</v>
      </c>
      <c r="V112" s="16"/>
    </row>
    <row r="113" spans="1:22" s="9" customFormat="1">
      <c r="A113" s="30">
        <v>106</v>
      </c>
      <c r="B113" s="53" t="s">
        <v>177</v>
      </c>
      <c r="C113" s="32" t="s">
        <v>178</v>
      </c>
      <c r="D113" s="43">
        <v>1</v>
      </c>
      <c r="E113" s="43">
        <v>5745.9</v>
      </c>
      <c r="F113" s="43">
        <v>9</v>
      </c>
      <c r="G113" s="43">
        <v>180461.63</v>
      </c>
      <c r="H113" s="43">
        <v>426</v>
      </c>
      <c r="I113" s="43">
        <v>3134300.18</v>
      </c>
      <c r="J113" s="43">
        <v>574</v>
      </c>
      <c r="K113" s="43">
        <v>4374650.1100000003</v>
      </c>
      <c r="L113" s="43">
        <f t="shared" ref="L113:M132" si="16">J113+H113+F113+D113</f>
        <v>1010</v>
      </c>
      <c r="M113" s="43">
        <f t="shared" si="16"/>
        <v>7695157.8200000012</v>
      </c>
      <c r="N113" s="43">
        <v>384</v>
      </c>
      <c r="O113" s="43">
        <v>1467970.96</v>
      </c>
      <c r="P113" s="43">
        <v>3</v>
      </c>
      <c r="Q113" s="43">
        <v>224059.36</v>
      </c>
      <c r="R113" s="43">
        <f t="shared" si="15"/>
        <v>387</v>
      </c>
      <c r="S113" s="43">
        <f t="shared" si="15"/>
        <v>1692030.3199999998</v>
      </c>
      <c r="T113" s="43">
        <f t="shared" ref="T113:U132" si="17">R113+L113</f>
        <v>1397</v>
      </c>
      <c r="U113" s="43">
        <f t="shared" si="17"/>
        <v>9387188.1400000006</v>
      </c>
      <c r="V113" s="16"/>
    </row>
    <row r="114" spans="1:22" s="9" customFormat="1">
      <c r="A114" s="33">
        <v>107</v>
      </c>
      <c r="B114" s="54" t="s">
        <v>197</v>
      </c>
      <c r="C114" s="1" t="s">
        <v>198</v>
      </c>
      <c r="D114" s="44">
        <v>6</v>
      </c>
      <c r="E114" s="44">
        <v>116998.22</v>
      </c>
      <c r="F114" s="44">
        <v>64</v>
      </c>
      <c r="G114" s="44">
        <v>2118188.88</v>
      </c>
      <c r="H114" s="44">
        <v>84</v>
      </c>
      <c r="I114" s="44">
        <v>905634.54</v>
      </c>
      <c r="J114" s="44">
        <v>246</v>
      </c>
      <c r="K114" s="44">
        <v>1468908.36</v>
      </c>
      <c r="L114" s="42">
        <f t="shared" si="16"/>
        <v>400</v>
      </c>
      <c r="M114" s="42">
        <f t="shared" si="16"/>
        <v>4609730</v>
      </c>
      <c r="N114" s="44">
        <v>218</v>
      </c>
      <c r="O114" s="44">
        <v>3493709.37</v>
      </c>
      <c r="P114" s="44">
        <v>60</v>
      </c>
      <c r="Q114" s="44">
        <v>937635.18</v>
      </c>
      <c r="R114" s="42">
        <f t="shared" si="15"/>
        <v>278</v>
      </c>
      <c r="S114" s="42">
        <f t="shared" si="15"/>
        <v>4431344.55</v>
      </c>
      <c r="T114" s="42">
        <f t="shared" si="17"/>
        <v>678</v>
      </c>
      <c r="U114" s="42">
        <f t="shared" si="17"/>
        <v>9041074.5500000007</v>
      </c>
      <c r="V114" s="16"/>
    </row>
    <row r="115" spans="1:22" s="9" customFormat="1">
      <c r="A115" s="30">
        <v>108</v>
      </c>
      <c r="B115" s="53" t="s">
        <v>275</v>
      </c>
      <c r="C115" s="32" t="s">
        <v>276</v>
      </c>
      <c r="D115" s="43">
        <v>4</v>
      </c>
      <c r="E115" s="43">
        <v>88289.78</v>
      </c>
      <c r="F115" s="43">
        <v>25</v>
      </c>
      <c r="G115" s="43">
        <v>520913.52</v>
      </c>
      <c r="H115" s="43">
        <v>60</v>
      </c>
      <c r="I115" s="43">
        <v>480672.4</v>
      </c>
      <c r="J115" s="43">
        <v>456</v>
      </c>
      <c r="K115" s="43">
        <v>2695682.48</v>
      </c>
      <c r="L115" s="43">
        <f t="shared" si="16"/>
        <v>545</v>
      </c>
      <c r="M115" s="43">
        <f t="shared" si="16"/>
        <v>3785558.1799999997</v>
      </c>
      <c r="N115" s="43">
        <v>548</v>
      </c>
      <c r="O115" s="43">
        <v>3718224.27</v>
      </c>
      <c r="P115" s="43">
        <v>49</v>
      </c>
      <c r="Q115" s="43">
        <v>1162305.82</v>
      </c>
      <c r="R115" s="43">
        <f t="shared" si="15"/>
        <v>597</v>
      </c>
      <c r="S115" s="43">
        <f t="shared" si="15"/>
        <v>4880530.09</v>
      </c>
      <c r="T115" s="43">
        <f t="shared" si="17"/>
        <v>1142</v>
      </c>
      <c r="U115" s="43">
        <f t="shared" si="17"/>
        <v>8666088.2699999996</v>
      </c>
      <c r="V115" s="16"/>
    </row>
    <row r="116" spans="1:22" s="9" customFormat="1">
      <c r="A116" s="33">
        <v>109</v>
      </c>
      <c r="B116" s="54" t="s">
        <v>217</v>
      </c>
      <c r="C116" s="1" t="s">
        <v>218</v>
      </c>
      <c r="D116" s="44">
        <v>7</v>
      </c>
      <c r="E116" s="44">
        <v>113392.97</v>
      </c>
      <c r="F116" s="44">
        <v>8</v>
      </c>
      <c r="G116" s="44">
        <v>222462.81</v>
      </c>
      <c r="H116" s="44">
        <v>290</v>
      </c>
      <c r="I116" s="44">
        <v>1826769.9199999999</v>
      </c>
      <c r="J116" s="44">
        <v>512</v>
      </c>
      <c r="K116" s="44">
        <v>3440438.5</v>
      </c>
      <c r="L116" s="42">
        <f t="shared" si="16"/>
        <v>817</v>
      </c>
      <c r="M116" s="42">
        <f t="shared" si="16"/>
        <v>5603064.1999999993</v>
      </c>
      <c r="N116" s="44">
        <v>137</v>
      </c>
      <c r="O116" s="44">
        <v>1786921.02</v>
      </c>
      <c r="P116" s="44">
        <v>12</v>
      </c>
      <c r="Q116" s="44">
        <v>242836.16</v>
      </c>
      <c r="R116" s="42">
        <f t="shared" si="15"/>
        <v>149</v>
      </c>
      <c r="S116" s="42">
        <f t="shared" si="15"/>
        <v>2029757.18</v>
      </c>
      <c r="T116" s="42">
        <f t="shared" si="17"/>
        <v>966</v>
      </c>
      <c r="U116" s="42">
        <f t="shared" si="17"/>
        <v>7632821.379999999</v>
      </c>
      <c r="V116" s="16"/>
    </row>
    <row r="117" spans="1:22" s="9" customFormat="1">
      <c r="A117" s="30">
        <v>110</v>
      </c>
      <c r="B117" s="53" t="s">
        <v>247</v>
      </c>
      <c r="C117" s="32" t="s">
        <v>248</v>
      </c>
      <c r="D117" s="43">
        <v>1</v>
      </c>
      <c r="E117" s="43">
        <v>29984.6</v>
      </c>
      <c r="F117" s="43">
        <v>12</v>
      </c>
      <c r="G117" s="43">
        <v>371432.62</v>
      </c>
      <c r="H117" s="43">
        <v>123</v>
      </c>
      <c r="I117" s="43">
        <v>984689.84</v>
      </c>
      <c r="J117" s="43">
        <v>372</v>
      </c>
      <c r="K117" s="43">
        <v>3028489.08</v>
      </c>
      <c r="L117" s="43">
        <f t="shared" si="16"/>
        <v>508</v>
      </c>
      <c r="M117" s="43">
        <f t="shared" si="16"/>
        <v>4414596.1399999997</v>
      </c>
      <c r="N117" s="43">
        <v>200</v>
      </c>
      <c r="O117" s="43">
        <v>2645270.2599999998</v>
      </c>
      <c r="P117" s="43">
        <v>3</v>
      </c>
      <c r="Q117" s="43">
        <v>305000</v>
      </c>
      <c r="R117" s="43">
        <f t="shared" si="15"/>
        <v>203</v>
      </c>
      <c r="S117" s="43">
        <f t="shared" si="15"/>
        <v>2950270.26</v>
      </c>
      <c r="T117" s="43">
        <f t="shared" si="17"/>
        <v>711</v>
      </c>
      <c r="U117" s="43">
        <f t="shared" si="17"/>
        <v>7364866.3999999994</v>
      </c>
      <c r="V117" s="16"/>
    </row>
    <row r="118" spans="1:22" s="9" customFormat="1">
      <c r="A118" s="33">
        <v>111</v>
      </c>
      <c r="B118" s="23" t="s">
        <v>201</v>
      </c>
      <c r="C118" s="1" t="s">
        <v>202</v>
      </c>
      <c r="D118" s="44">
        <v>3</v>
      </c>
      <c r="E118" s="44">
        <v>9350.2099999999991</v>
      </c>
      <c r="F118" s="44">
        <v>2</v>
      </c>
      <c r="G118" s="44">
        <v>13004.85</v>
      </c>
      <c r="H118" s="44">
        <v>167</v>
      </c>
      <c r="I118" s="44">
        <v>825932.13</v>
      </c>
      <c r="J118" s="44">
        <v>512</v>
      </c>
      <c r="K118" s="44">
        <v>3635137.17</v>
      </c>
      <c r="L118" s="42">
        <f t="shared" si="16"/>
        <v>684</v>
      </c>
      <c r="M118" s="42">
        <f t="shared" si="16"/>
        <v>4483424.3599999994</v>
      </c>
      <c r="N118" s="44">
        <v>283</v>
      </c>
      <c r="O118" s="44">
        <v>2782701.3</v>
      </c>
      <c r="P118" s="44">
        <v>2</v>
      </c>
      <c r="Q118" s="44">
        <v>789.5</v>
      </c>
      <c r="R118" s="42">
        <f t="shared" si="15"/>
        <v>285</v>
      </c>
      <c r="S118" s="42">
        <f t="shared" si="15"/>
        <v>2783490.8</v>
      </c>
      <c r="T118" s="42">
        <f t="shared" si="17"/>
        <v>969</v>
      </c>
      <c r="U118" s="42">
        <f t="shared" si="17"/>
        <v>7266915.1599999992</v>
      </c>
      <c r="V118" s="16"/>
    </row>
    <row r="119" spans="1:22" s="9" customFormat="1">
      <c r="A119" s="30">
        <v>112</v>
      </c>
      <c r="B119" s="31" t="s">
        <v>219</v>
      </c>
      <c r="C119" s="32" t="s">
        <v>220</v>
      </c>
      <c r="D119" s="43"/>
      <c r="E119" s="43"/>
      <c r="F119" s="43"/>
      <c r="G119" s="43"/>
      <c r="H119" s="43">
        <v>31</v>
      </c>
      <c r="I119" s="43">
        <v>1324011.6599999999</v>
      </c>
      <c r="J119" s="43">
        <v>360</v>
      </c>
      <c r="K119" s="43">
        <v>1754428.97</v>
      </c>
      <c r="L119" s="43">
        <f t="shared" si="16"/>
        <v>391</v>
      </c>
      <c r="M119" s="43">
        <f t="shared" si="16"/>
        <v>3078440.63</v>
      </c>
      <c r="N119" s="43">
        <v>14</v>
      </c>
      <c r="O119" s="43">
        <v>1391086.43</v>
      </c>
      <c r="P119" s="43">
        <v>8</v>
      </c>
      <c r="Q119" s="43">
        <v>1310660.29</v>
      </c>
      <c r="R119" s="43">
        <f t="shared" ref="R119:S134" si="18">N119+P119</f>
        <v>22</v>
      </c>
      <c r="S119" s="43">
        <f t="shared" si="18"/>
        <v>2701746.7199999997</v>
      </c>
      <c r="T119" s="43">
        <f t="shared" si="17"/>
        <v>413</v>
      </c>
      <c r="U119" s="43">
        <f t="shared" si="17"/>
        <v>5780187.3499999996</v>
      </c>
      <c r="V119" s="16"/>
    </row>
    <row r="120" spans="1:22" s="9" customFormat="1">
      <c r="A120" s="33">
        <v>113</v>
      </c>
      <c r="B120" s="54" t="s">
        <v>239</v>
      </c>
      <c r="C120" s="1" t="s">
        <v>240</v>
      </c>
      <c r="D120" s="44">
        <v>7</v>
      </c>
      <c r="E120" s="44">
        <v>52526.69</v>
      </c>
      <c r="F120" s="44">
        <v>42</v>
      </c>
      <c r="G120" s="44">
        <v>390317.33</v>
      </c>
      <c r="H120" s="44">
        <v>182</v>
      </c>
      <c r="I120" s="44">
        <v>957490.04</v>
      </c>
      <c r="J120" s="44">
        <v>393</v>
      </c>
      <c r="K120" s="44">
        <v>1996103.87</v>
      </c>
      <c r="L120" s="42">
        <f t="shared" si="16"/>
        <v>624</v>
      </c>
      <c r="M120" s="42">
        <f t="shared" si="16"/>
        <v>3396437.93</v>
      </c>
      <c r="N120" s="44">
        <v>215</v>
      </c>
      <c r="O120" s="44">
        <v>1721356.5</v>
      </c>
      <c r="P120" s="44">
        <v>9</v>
      </c>
      <c r="Q120" s="44">
        <v>344784.06</v>
      </c>
      <c r="R120" s="42">
        <f t="shared" si="18"/>
        <v>224</v>
      </c>
      <c r="S120" s="42">
        <f t="shared" si="18"/>
        <v>2066140.56</v>
      </c>
      <c r="T120" s="42">
        <f t="shared" si="17"/>
        <v>848</v>
      </c>
      <c r="U120" s="42">
        <f t="shared" si="17"/>
        <v>5462578.4900000002</v>
      </c>
      <c r="V120" s="16"/>
    </row>
    <row r="121" spans="1:22" s="9" customFormat="1">
      <c r="A121" s="30">
        <v>114</v>
      </c>
      <c r="B121" s="53" t="s">
        <v>310</v>
      </c>
      <c r="C121" s="32" t="s">
        <v>333</v>
      </c>
      <c r="D121" s="43">
        <v>7</v>
      </c>
      <c r="E121" s="43">
        <v>135628.35999999999</v>
      </c>
      <c r="F121" s="43">
        <v>27</v>
      </c>
      <c r="G121" s="43">
        <v>417504.98</v>
      </c>
      <c r="H121" s="43">
        <v>67</v>
      </c>
      <c r="I121" s="43">
        <v>568419.83999999997</v>
      </c>
      <c r="J121" s="43">
        <v>397</v>
      </c>
      <c r="K121" s="43">
        <v>1340578.6100000001</v>
      </c>
      <c r="L121" s="43">
        <f t="shared" si="16"/>
        <v>498</v>
      </c>
      <c r="M121" s="43">
        <f t="shared" si="16"/>
        <v>2462131.79</v>
      </c>
      <c r="N121" s="43">
        <v>252</v>
      </c>
      <c r="O121" s="43">
        <v>2030222.73</v>
      </c>
      <c r="P121" s="43">
        <v>127</v>
      </c>
      <c r="Q121" s="43">
        <v>948486.31</v>
      </c>
      <c r="R121" s="43">
        <f t="shared" si="18"/>
        <v>379</v>
      </c>
      <c r="S121" s="43">
        <f t="shared" si="18"/>
        <v>2978709.04</v>
      </c>
      <c r="T121" s="43">
        <f t="shared" si="17"/>
        <v>877</v>
      </c>
      <c r="U121" s="43">
        <f t="shared" si="17"/>
        <v>5440840.8300000001</v>
      </c>
      <c r="V121" s="16"/>
    </row>
    <row r="122" spans="1:22" s="9" customFormat="1">
      <c r="A122" s="33">
        <v>115</v>
      </c>
      <c r="B122" s="54" t="s">
        <v>213</v>
      </c>
      <c r="C122" s="1" t="s">
        <v>214</v>
      </c>
      <c r="D122" s="44">
        <v>31</v>
      </c>
      <c r="E122" s="44">
        <v>1172115.9099999999</v>
      </c>
      <c r="F122" s="44">
        <v>14</v>
      </c>
      <c r="G122" s="44">
        <v>542654.69999999995</v>
      </c>
      <c r="H122" s="44">
        <v>11</v>
      </c>
      <c r="I122" s="44">
        <v>209576.18</v>
      </c>
      <c r="J122" s="44">
        <v>75</v>
      </c>
      <c r="K122" s="44">
        <v>1288834</v>
      </c>
      <c r="L122" s="42">
        <f t="shared" si="16"/>
        <v>131</v>
      </c>
      <c r="M122" s="42">
        <f t="shared" si="16"/>
        <v>3213180.79</v>
      </c>
      <c r="N122" s="44">
        <v>9</v>
      </c>
      <c r="O122" s="44">
        <v>1090426.76</v>
      </c>
      <c r="P122" s="44">
        <v>6</v>
      </c>
      <c r="Q122" s="44">
        <v>699199</v>
      </c>
      <c r="R122" s="42">
        <f t="shared" si="18"/>
        <v>15</v>
      </c>
      <c r="S122" s="42">
        <f t="shared" si="18"/>
        <v>1789625.76</v>
      </c>
      <c r="T122" s="42">
        <f t="shared" si="17"/>
        <v>146</v>
      </c>
      <c r="U122" s="42">
        <f t="shared" si="17"/>
        <v>5002806.55</v>
      </c>
      <c r="V122" s="16"/>
    </row>
    <row r="123" spans="1:22" s="9" customFormat="1">
      <c r="A123" s="30">
        <v>116</v>
      </c>
      <c r="B123" s="53" t="s">
        <v>193</v>
      </c>
      <c r="C123" s="32" t="s">
        <v>194</v>
      </c>
      <c r="D123" s="43">
        <v>4</v>
      </c>
      <c r="E123" s="43">
        <v>152230.29</v>
      </c>
      <c r="F123" s="43">
        <v>26</v>
      </c>
      <c r="G123" s="43">
        <v>474136.88</v>
      </c>
      <c r="H123" s="43">
        <v>333</v>
      </c>
      <c r="I123" s="43">
        <v>1025751.89</v>
      </c>
      <c r="J123" s="43">
        <v>417</v>
      </c>
      <c r="K123" s="43">
        <v>1067826.72</v>
      </c>
      <c r="L123" s="43">
        <f t="shared" si="16"/>
        <v>780</v>
      </c>
      <c r="M123" s="43">
        <f t="shared" si="16"/>
        <v>2719945.78</v>
      </c>
      <c r="N123" s="43">
        <v>130</v>
      </c>
      <c r="O123" s="43">
        <v>1301363.3600000001</v>
      </c>
      <c r="P123" s="43">
        <v>31</v>
      </c>
      <c r="Q123" s="43">
        <v>926313.38</v>
      </c>
      <c r="R123" s="43">
        <f t="shared" si="18"/>
        <v>161</v>
      </c>
      <c r="S123" s="43">
        <f t="shared" si="18"/>
        <v>2227676.7400000002</v>
      </c>
      <c r="T123" s="43">
        <f t="shared" si="17"/>
        <v>941</v>
      </c>
      <c r="U123" s="43">
        <f t="shared" si="17"/>
        <v>4947622.5199999996</v>
      </c>
      <c r="V123" s="16"/>
    </row>
    <row r="124" spans="1:22" s="9" customFormat="1">
      <c r="A124" s="33">
        <v>117</v>
      </c>
      <c r="B124" s="54" t="s">
        <v>279</v>
      </c>
      <c r="C124" s="1" t="s">
        <v>280</v>
      </c>
      <c r="D124" s="44">
        <v>36</v>
      </c>
      <c r="E124" s="44">
        <v>1608419.02</v>
      </c>
      <c r="F124" s="44">
        <v>12</v>
      </c>
      <c r="G124" s="44">
        <v>135383.76999999999</v>
      </c>
      <c r="H124" s="44">
        <v>8</v>
      </c>
      <c r="I124" s="44">
        <v>307147.33</v>
      </c>
      <c r="J124" s="44">
        <v>37</v>
      </c>
      <c r="K124" s="44">
        <v>194770.36</v>
      </c>
      <c r="L124" s="42">
        <f t="shared" si="16"/>
        <v>93</v>
      </c>
      <c r="M124" s="42">
        <f t="shared" si="16"/>
        <v>2245720.48</v>
      </c>
      <c r="N124" s="44">
        <v>28</v>
      </c>
      <c r="O124" s="44">
        <v>327569.26</v>
      </c>
      <c r="P124" s="44">
        <v>39</v>
      </c>
      <c r="Q124" s="44">
        <v>1915205.52</v>
      </c>
      <c r="R124" s="42">
        <f t="shared" si="18"/>
        <v>67</v>
      </c>
      <c r="S124" s="42">
        <f t="shared" si="18"/>
        <v>2242774.7800000003</v>
      </c>
      <c r="T124" s="42">
        <f t="shared" si="17"/>
        <v>160</v>
      </c>
      <c r="U124" s="42">
        <f t="shared" si="17"/>
        <v>4488495.26</v>
      </c>
      <c r="V124" s="16"/>
    </row>
    <row r="125" spans="1:22" s="9" customFormat="1">
      <c r="A125" s="30">
        <v>118</v>
      </c>
      <c r="B125" s="53" t="s">
        <v>203</v>
      </c>
      <c r="C125" s="32" t="s">
        <v>204</v>
      </c>
      <c r="D125" s="43">
        <v>31</v>
      </c>
      <c r="E125" s="43">
        <v>1729900.5</v>
      </c>
      <c r="F125" s="43">
        <v>5</v>
      </c>
      <c r="G125" s="43">
        <v>453861.09</v>
      </c>
      <c r="H125" s="43">
        <v>12</v>
      </c>
      <c r="I125" s="43">
        <v>24479.84</v>
      </c>
      <c r="J125" s="43">
        <v>139</v>
      </c>
      <c r="K125" s="43">
        <v>448059</v>
      </c>
      <c r="L125" s="43">
        <f t="shared" si="16"/>
        <v>187</v>
      </c>
      <c r="M125" s="43">
        <f t="shared" si="16"/>
        <v>2656300.4300000002</v>
      </c>
      <c r="N125" s="43">
        <v>4</v>
      </c>
      <c r="O125" s="43">
        <v>300228.01</v>
      </c>
      <c r="P125" s="43">
        <v>12</v>
      </c>
      <c r="Q125" s="43">
        <v>1340307.69</v>
      </c>
      <c r="R125" s="43">
        <f t="shared" si="18"/>
        <v>16</v>
      </c>
      <c r="S125" s="43">
        <f t="shared" si="18"/>
        <v>1640535.7</v>
      </c>
      <c r="T125" s="43">
        <f t="shared" si="17"/>
        <v>203</v>
      </c>
      <c r="U125" s="43">
        <f t="shared" si="17"/>
        <v>4296836.13</v>
      </c>
      <c r="V125" s="16"/>
    </row>
    <row r="126" spans="1:22" s="9" customFormat="1">
      <c r="A126" s="33">
        <v>119</v>
      </c>
      <c r="B126" s="54" t="s">
        <v>311</v>
      </c>
      <c r="C126" s="1" t="s">
        <v>312</v>
      </c>
      <c r="D126" s="44"/>
      <c r="E126" s="44"/>
      <c r="F126" s="44">
        <v>7</v>
      </c>
      <c r="G126" s="44">
        <v>32531.95</v>
      </c>
      <c r="H126" s="44">
        <v>64</v>
      </c>
      <c r="I126" s="44">
        <v>328016.21999999997</v>
      </c>
      <c r="J126" s="44">
        <v>179</v>
      </c>
      <c r="K126" s="44">
        <v>1306626.5</v>
      </c>
      <c r="L126" s="42">
        <f t="shared" si="16"/>
        <v>250</v>
      </c>
      <c r="M126" s="42">
        <f t="shared" si="16"/>
        <v>1667174.67</v>
      </c>
      <c r="N126" s="44">
        <v>122</v>
      </c>
      <c r="O126" s="44">
        <v>1790806.48</v>
      </c>
      <c r="P126" s="44">
        <v>13</v>
      </c>
      <c r="Q126" s="44">
        <v>703070</v>
      </c>
      <c r="R126" s="42">
        <f t="shared" si="18"/>
        <v>135</v>
      </c>
      <c r="S126" s="42">
        <f t="shared" si="18"/>
        <v>2493876.48</v>
      </c>
      <c r="T126" s="42">
        <f t="shared" si="17"/>
        <v>385</v>
      </c>
      <c r="U126" s="42">
        <f t="shared" si="17"/>
        <v>4161051.15</v>
      </c>
      <c r="V126" s="16"/>
    </row>
    <row r="127" spans="1:22" s="9" customFormat="1">
      <c r="A127" s="30">
        <v>120</v>
      </c>
      <c r="B127" s="53" t="s">
        <v>265</v>
      </c>
      <c r="C127" s="32" t="s">
        <v>266</v>
      </c>
      <c r="D127" s="43">
        <v>11</v>
      </c>
      <c r="E127" s="43">
        <v>75519.199999999997</v>
      </c>
      <c r="F127" s="43">
        <v>27</v>
      </c>
      <c r="G127" s="43">
        <v>374119.87</v>
      </c>
      <c r="H127" s="43">
        <v>180</v>
      </c>
      <c r="I127" s="43">
        <v>1594062.41</v>
      </c>
      <c r="J127" s="43">
        <v>356</v>
      </c>
      <c r="K127" s="43">
        <v>640519.64</v>
      </c>
      <c r="L127" s="43">
        <f t="shared" si="16"/>
        <v>574</v>
      </c>
      <c r="M127" s="43">
        <f t="shared" si="16"/>
        <v>2684221.12</v>
      </c>
      <c r="N127" s="43">
        <v>58</v>
      </c>
      <c r="O127" s="43">
        <v>351611.1</v>
      </c>
      <c r="P127" s="43">
        <v>23</v>
      </c>
      <c r="Q127" s="43">
        <v>992115.99</v>
      </c>
      <c r="R127" s="43">
        <f t="shared" si="18"/>
        <v>81</v>
      </c>
      <c r="S127" s="43">
        <f t="shared" si="18"/>
        <v>1343727.0899999999</v>
      </c>
      <c r="T127" s="43">
        <f t="shared" si="17"/>
        <v>655</v>
      </c>
      <c r="U127" s="43">
        <f t="shared" si="17"/>
        <v>4027948.21</v>
      </c>
      <c r="V127" s="16"/>
    </row>
    <row r="128" spans="1:22" s="9" customFormat="1">
      <c r="A128" s="33">
        <v>121</v>
      </c>
      <c r="B128" s="23" t="s">
        <v>259</v>
      </c>
      <c r="C128" s="1" t="s">
        <v>260</v>
      </c>
      <c r="D128" s="44"/>
      <c r="E128" s="44"/>
      <c r="F128" s="44"/>
      <c r="G128" s="44"/>
      <c r="H128" s="44">
        <v>291</v>
      </c>
      <c r="I128" s="44">
        <v>1969332.8</v>
      </c>
      <c r="J128" s="44">
        <v>250</v>
      </c>
      <c r="K128" s="44">
        <v>1224314.4099999999</v>
      </c>
      <c r="L128" s="42">
        <f t="shared" si="16"/>
        <v>541</v>
      </c>
      <c r="M128" s="42">
        <f t="shared" si="16"/>
        <v>3193647.21</v>
      </c>
      <c r="N128" s="44">
        <v>6</v>
      </c>
      <c r="O128" s="44">
        <v>13120</v>
      </c>
      <c r="P128" s="44">
        <v>21</v>
      </c>
      <c r="Q128" s="44">
        <v>725506.77</v>
      </c>
      <c r="R128" s="42">
        <f t="shared" si="18"/>
        <v>27</v>
      </c>
      <c r="S128" s="42">
        <f t="shared" si="18"/>
        <v>738626.77</v>
      </c>
      <c r="T128" s="42">
        <f t="shared" si="17"/>
        <v>568</v>
      </c>
      <c r="U128" s="42">
        <f t="shared" si="17"/>
        <v>3932273.98</v>
      </c>
      <c r="V128" s="16"/>
    </row>
    <row r="129" spans="1:22" s="9" customFormat="1">
      <c r="A129" s="30">
        <v>122</v>
      </c>
      <c r="B129" s="31" t="s">
        <v>226</v>
      </c>
      <c r="C129" s="32" t="s">
        <v>227</v>
      </c>
      <c r="D129" s="43"/>
      <c r="E129" s="43"/>
      <c r="F129" s="43">
        <v>1</v>
      </c>
      <c r="G129" s="43">
        <v>1983.16</v>
      </c>
      <c r="H129" s="43">
        <v>71</v>
      </c>
      <c r="I129" s="43">
        <v>236966.83</v>
      </c>
      <c r="J129" s="43">
        <v>220</v>
      </c>
      <c r="K129" s="43">
        <v>1914411.06</v>
      </c>
      <c r="L129" s="43">
        <f t="shared" si="16"/>
        <v>292</v>
      </c>
      <c r="M129" s="43">
        <f t="shared" si="16"/>
        <v>2153361.0500000003</v>
      </c>
      <c r="N129" s="43">
        <v>634</v>
      </c>
      <c r="O129" s="43">
        <v>1709984.85</v>
      </c>
      <c r="P129" s="43"/>
      <c r="Q129" s="43"/>
      <c r="R129" s="43">
        <f t="shared" si="18"/>
        <v>634</v>
      </c>
      <c r="S129" s="43">
        <f t="shared" si="18"/>
        <v>1709984.85</v>
      </c>
      <c r="T129" s="43">
        <f t="shared" si="17"/>
        <v>926</v>
      </c>
      <c r="U129" s="43">
        <f t="shared" si="17"/>
        <v>3863345.9000000004</v>
      </c>
      <c r="V129" s="16"/>
    </row>
    <row r="130" spans="1:22" s="9" customFormat="1">
      <c r="A130" s="33">
        <v>123</v>
      </c>
      <c r="B130" s="54" t="s">
        <v>281</v>
      </c>
      <c r="C130" s="1" t="s">
        <v>282</v>
      </c>
      <c r="D130" s="44"/>
      <c r="E130" s="44"/>
      <c r="F130" s="44">
        <v>8</v>
      </c>
      <c r="G130" s="44">
        <v>113949.59</v>
      </c>
      <c r="H130" s="44">
        <v>73</v>
      </c>
      <c r="I130" s="44">
        <v>397138.5</v>
      </c>
      <c r="J130" s="44">
        <v>198</v>
      </c>
      <c r="K130" s="44">
        <v>941169.6</v>
      </c>
      <c r="L130" s="42">
        <f t="shared" si="16"/>
        <v>279</v>
      </c>
      <c r="M130" s="42">
        <f t="shared" si="16"/>
        <v>1452257.6900000002</v>
      </c>
      <c r="N130" s="44">
        <v>253</v>
      </c>
      <c r="O130" s="44">
        <v>1311096</v>
      </c>
      <c r="P130" s="44">
        <v>38</v>
      </c>
      <c r="Q130" s="44">
        <v>649764.5</v>
      </c>
      <c r="R130" s="42">
        <f t="shared" si="18"/>
        <v>291</v>
      </c>
      <c r="S130" s="42">
        <f t="shared" si="18"/>
        <v>1960860.5</v>
      </c>
      <c r="T130" s="42">
        <f t="shared" si="17"/>
        <v>570</v>
      </c>
      <c r="U130" s="42">
        <f t="shared" si="17"/>
        <v>3413118.1900000004</v>
      </c>
      <c r="V130" s="16"/>
    </row>
    <row r="131" spans="1:22" s="9" customFormat="1">
      <c r="A131" s="30">
        <v>124</v>
      </c>
      <c r="B131" s="53" t="s">
        <v>245</v>
      </c>
      <c r="C131" s="32" t="s">
        <v>246</v>
      </c>
      <c r="D131" s="43"/>
      <c r="E131" s="43"/>
      <c r="F131" s="43">
        <v>1</v>
      </c>
      <c r="G131" s="43">
        <v>25000</v>
      </c>
      <c r="H131" s="43">
        <v>20</v>
      </c>
      <c r="I131" s="43">
        <v>388358.31</v>
      </c>
      <c r="J131" s="43">
        <v>316</v>
      </c>
      <c r="K131" s="43">
        <v>1431668.71</v>
      </c>
      <c r="L131" s="43">
        <f t="shared" si="16"/>
        <v>337</v>
      </c>
      <c r="M131" s="43">
        <f t="shared" si="16"/>
        <v>1845027.02</v>
      </c>
      <c r="N131" s="43">
        <v>236</v>
      </c>
      <c r="O131" s="43">
        <v>1230619.1499999999</v>
      </c>
      <c r="P131" s="43">
        <v>6</v>
      </c>
      <c r="Q131" s="43">
        <v>162307.95000000001</v>
      </c>
      <c r="R131" s="43">
        <f t="shared" si="18"/>
        <v>242</v>
      </c>
      <c r="S131" s="43">
        <f t="shared" si="18"/>
        <v>1392927.0999999999</v>
      </c>
      <c r="T131" s="43">
        <f t="shared" si="17"/>
        <v>579</v>
      </c>
      <c r="U131" s="43">
        <f t="shared" si="17"/>
        <v>3237954.12</v>
      </c>
      <c r="V131" s="16"/>
    </row>
    <row r="132" spans="1:22" s="9" customFormat="1">
      <c r="A132" s="33">
        <v>125</v>
      </c>
      <c r="B132" s="54" t="s">
        <v>230</v>
      </c>
      <c r="C132" s="1" t="s">
        <v>308</v>
      </c>
      <c r="D132" s="44"/>
      <c r="E132" s="44"/>
      <c r="F132" s="44"/>
      <c r="G132" s="44"/>
      <c r="H132" s="44">
        <v>13</v>
      </c>
      <c r="I132" s="44">
        <v>234890.7</v>
      </c>
      <c r="J132" s="44">
        <v>7</v>
      </c>
      <c r="K132" s="44">
        <v>1619588.82</v>
      </c>
      <c r="L132" s="42">
        <f t="shared" si="16"/>
        <v>20</v>
      </c>
      <c r="M132" s="42">
        <f t="shared" si="16"/>
        <v>1854479.52</v>
      </c>
      <c r="N132" s="44">
        <v>1</v>
      </c>
      <c r="O132" s="44">
        <v>1375000</v>
      </c>
      <c r="P132" s="44"/>
      <c r="Q132" s="44"/>
      <c r="R132" s="42">
        <f t="shared" si="18"/>
        <v>1</v>
      </c>
      <c r="S132" s="42">
        <f t="shared" si="18"/>
        <v>1375000</v>
      </c>
      <c r="T132" s="42">
        <f t="shared" si="17"/>
        <v>21</v>
      </c>
      <c r="U132" s="42">
        <f t="shared" si="17"/>
        <v>3229479.52</v>
      </c>
      <c r="V132" s="16"/>
    </row>
    <row r="133" spans="1:22" s="9" customFormat="1">
      <c r="A133" s="30">
        <v>126</v>
      </c>
      <c r="B133" s="53" t="s">
        <v>235</v>
      </c>
      <c r="C133" s="32" t="s">
        <v>236</v>
      </c>
      <c r="D133" s="43">
        <v>8</v>
      </c>
      <c r="E133" s="43">
        <v>64467.18</v>
      </c>
      <c r="F133" s="43">
        <v>19</v>
      </c>
      <c r="G133" s="43">
        <v>201078.45</v>
      </c>
      <c r="H133" s="43">
        <v>43</v>
      </c>
      <c r="I133" s="43">
        <v>1166813.54</v>
      </c>
      <c r="J133" s="43">
        <v>25</v>
      </c>
      <c r="K133" s="43">
        <v>149157.19</v>
      </c>
      <c r="L133" s="43">
        <f t="shared" ref="L133:M148" si="19">J133+H133+F133+D133</f>
        <v>95</v>
      </c>
      <c r="M133" s="43">
        <f t="shared" si="19"/>
        <v>1581516.3599999999</v>
      </c>
      <c r="N133" s="43">
        <v>41</v>
      </c>
      <c r="O133" s="43">
        <v>350235.64</v>
      </c>
      <c r="P133" s="43">
        <v>32</v>
      </c>
      <c r="Q133" s="43">
        <v>1229530.72</v>
      </c>
      <c r="R133" s="43">
        <f t="shared" si="18"/>
        <v>73</v>
      </c>
      <c r="S133" s="43">
        <f t="shared" si="18"/>
        <v>1579766.3599999999</v>
      </c>
      <c r="T133" s="43">
        <f t="shared" ref="T133:U148" si="20">R133+L133</f>
        <v>168</v>
      </c>
      <c r="U133" s="43">
        <f t="shared" si="20"/>
        <v>3161282.7199999997</v>
      </c>
      <c r="V133" s="16"/>
    </row>
    <row r="134" spans="1:22" s="9" customFormat="1">
      <c r="A134" s="33">
        <v>127</v>
      </c>
      <c r="B134" s="54" t="s">
        <v>249</v>
      </c>
      <c r="C134" s="1" t="s">
        <v>250</v>
      </c>
      <c r="D134" s="44"/>
      <c r="E134" s="44"/>
      <c r="F134" s="44"/>
      <c r="G134" s="44"/>
      <c r="H134" s="44">
        <v>184</v>
      </c>
      <c r="I134" s="44">
        <v>698725.57</v>
      </c>
      <c r="J134" s="44">
        <v>283</v>
      </c>
      <c r="K134" s="44">
        <v>1555904.45</v>
      </c>
      <c r="L134" s="42">
        <f t="shared" si="19"/>
        <v>467</v>
      </c>
      <c r="M134" s="42">
        <f t="shared" si="19"/>
        <v>2254630.02</v>
      </c>
      <c r="N134" s="44">
        <v>97</v>
      </c>
      <c r="O134" s="44">
        <v>844210.97</v>
      </c>
      <c r="P134" s="44"/>
      <c r="Q134" s="44"/>
      <c r="R134" s="42">
        <f t="shared" si="18"/>
        <v>97</v>
      </c>
      <c r="S134" s="42">
        <f t="shared" si="18"/>
        <v>844210.97</v>
      </c>
      <c r="T134" s="42">
        <f t="shared" si="20"/>
        <v>564</v>
      </c>
      <c r="U134" s="42">
        <f t="shared" si="20"/>
        <v>3098840.99</v>
      </c>
      <c r="V134" s="16"/>
    </row>
    <row r="135" spans="1:22" s="9" customFormat="1">
      <c r="A135" s="30">
        <v>128</v>
      </c>
      <c r="B135" s="53" t="s">
        <v>267</v>
      </c>
      <c r="C135" s="32" t="s">
        <v>268</v>
      </c>
      <c r="D135" s="43"/>
      <c r="E135" s="43"/>
      <c r="F135" s="43"/>
      <c r="G135" s="43"/>
      <c r="H135" s="43">
        <v>360</v>
      </c>
      <c r="I135" s="43">
        <v>1133192.98</v>
      </c>
      <c r="J135" s="43">
        <v>303</v>
      </c>
      <c r="K135" s="43">
        <v>1465835.31</v>
      </c>
      <c r="L135" s="43">
        <f t="shared" si="19"/>
        <v>663</v>
      </c>
      <c r="M135" s="43">
        <f t="shared" si="19"/>
        <v>2599028.29</v>
      </c>
      <c r="N135" s="43">
        <v>49</v>
      </c>
      <c r="O135" s="43">
        <v>359514.33</v>
      </c>
      <c r="P135" s="43">
        <v>1</v>
      </c>
      <c r="Q135" s="43">
        <v>20000</v>
      </c>
      <c r="R135" s="43">
        <f t="shared" ref="R135:S164" si="21">N135+P135</f>
        <v>50</v>
      </c>
      <c r="S135" s="43">
        <f t="shared" si="21"/>
        <v>379514.33</v>
      </c>
      <c r="T135" s="43">
        <f t="shared" si="20"/>
        <v>713</v>
      </c>
      <c r="U135" s="43">
        <f t="shared" si="20"/>
        <v>2978542.62</v>
      </c>
      <c r="V135" s="16"/>
    </row>
    <row r="136" spans="1:22" s="9" customFormat="1">
      <c r="A136" s="33">
        <v>129</v>
      </c>
      <c r="B136" s="54" t="s">
        <v>243</v>
      </c>
      <c r="C136" s="1" t="s">
        <v>244</v>
      </c>
      <c r="D136" s="44"/>
      <c r="E136" s="44"/>
      <c r="F136" s="44"/>
      <c r="G136" s="44"/>
      <c r="H136" s="44">
        <v>128</v>
      </c>
      <c r="I136" s="44">
        <v>1037797.85</v>
      </c>
      <c r="J136" s="44">
        <v>211</v>
      </c>
      <c r="K136" s="44">
        <v>1227298.75</v>
      </c>
      <c r="L136" s="42">
        <f t="shared" si="19"/>
        <v>339</v>
      </c>
      <c r="M136" s="42">
        <f t="shared" si="19"/>
        <v>2265096.6</v>
      </c>
      <c r="N136" s="44">
        <v>77</v>
      </c>
      <c r="O136" s="44">
        <v>404564.44</v>
      </c>
      <c r="P136" s="44">
        <v>7</v>
      </c>
      <c r="Q136" s="44">
        <v>219188.8</v>
      </c>
      <c r="R136" s="42">
        <f t="shared" si="21"/>
        <v>84</v>
      </c>
      <c r="S136" s="42">
        <f t="shared" si="21"/>
        <v>623753.24</v>
      </c>
      <c r="T136" s="42">
        <f t="shared" si="20"/>
        <v>423</v>
      </c>
      <c r="U136" s="42">
        <f t="shared" si="20"/>
        <v>2888849.84</v>
      </c>
      <c r="V136" s="16"/>
    </row>
    <row r="137" spans="1:22" s="9" customFormat="1">
      <c r="A137" s="30">
        <v>130</v>
      </c>
      <c r="B137" s="53" t="s">
        <v>263</v>
      </c>
      <c r="C137" s="32" t="s">
        <v>264</v>
      </c>
      <c r="D137" s="43"/>
      <c r="E137" s="43"/>
      <c r="F137" s="43">
        <v>20</v>
      </c>
      <c r="G137" s="43">
        <v>464310.05</v>
      </c>
      <c r="H137" s="43">
        <v>19</v>
      </c>
      <c r="I137" s="43">
        <v>773065.45</v>
      </c>
      <c r="J137" s="43">
        <v>35</v>
      </c>
      <c r="K137" s="43">
        <v>160298.82</v>
      </c>
      <c r="L137" s="43">
        <f t="shared" si="19"/>
        <v>74</v>
      </c>
      <c r="M137" s="43">
        <f t="shared" si="19"/>
        <v>1397674.32</v>
      </c>
      <c r="N137" s="43">
        <v>34</v>
      </c>
      <c r="O137" s="43">
        <v>607749.27</v>
      </c>
      <c r="P137" s="43">
        <v>14</v>
      </c>
      <c r="Q137" s="43">
        <v>771338.95</v>
      </c>
      <c r="R137" s="43">
        <f t="shared" si="21"/>
        <v>48</v>
      </c>
      <c r="S137" s="43">
        <f t="shared" si="21"/>
        <v>1379088.22</v>
      </c>
      <c r="T137" s="43">
        <f t="shared" si="20"/>
        <v>122</v>
      </c>
      <c r="U137" s="43">
        <f t="shared" si="20"/>
        <v>2776762.54</v>
      </c>
      <c r="V137" s="16"/>
    </row>
    <row r="138" spans="1:22" s="9" customFormat="1">
      <c r="A138" s="33">
        <v>131</v>
      </c>
      <c r="B138" s="23" t="s">
        <v>257</v>
      </c>
      <c r="C138" s="1" t="s">
        <v>258</v>
      </c>
      <c r="D138" s="44"/>
      <c r="E138" s="44"/>
      <c r="F138" s="44"/>
      <c r="G138" s="44"/>
      <c r="H138" s="44">
        <v>36</v>
      </c>
      <c r="I138" s="44">
        <v>203266.34</v>
      </c>
      <c r="J138" s="44">
        <v>249</v>
      </c>
      <c r="K138" s="44">
        <v>1183763.08</v>
      </c>
      <c r="L138" s="42">
        <f t="shared" si="19"/>
        <v>285</v>
      </c>
      <c r="M138" s="42">
        <f t="shared" si="19"/>
        <v>1387029.4200000002</v>
      </c>
      <c r="N138" s="44">
        <v>323</v>
      </c>
      <c r="O138" s="44">
        <v>1088049.03</v>
      </c>
      <c r="P138" s="44">
        <v>6</v>
      </c>
      <c r="Q138" s="44">
        <v>110033.5</v>
      </c>
      <c r="R138" s="42">
        <f t="shared" si="21"/>
        <v>329</v>
      </c>
      <c r="S138" s="42">
        <f t="shared" si="21"/>
        <v>1198082.53</v>
      </c>
      <c r="T138" s="42">
        <f t="shared" si="20"/>
        <v>614</v>
      </c>
      <c r="U138" s="42">
        <f t="shared" si="20"/>
        <v>2585111.9500000002</v>
      </c>
      <c r="V138" s="16"/>
    </row>
    <row r="139" spans="1:22" s="9" customFormat="1">
      <c r="A139" s="30">
        <v>132</v>
      </c>
      <c r="B139" s="31" t="s">
        <v>255</v>
      </c>
      <c r="C139" s="32" t="s">
        <v>256</v>
      </c>
      <c r="D139" s="43">
        <v>3</v>
      </c>
      <c r="E139" s="43">
        <v>10176.780000000001</v>
      </c>
      <c r="F139" s="43">
        <v>3</v>
      </c>
      <c r="G139" s="43">
        <v>14983.55</v>
      </c>
      <c r="H139" s="43">
        <v>94</v>
      </c>
      <c r="I139" s="43">
        <v>88162.37</v>
      </c>
      <c r="J139" s="43">
        <v>340</v>
      </c>
      <c r="K139" s="43">
        <v>1182068.6299999999</v>
      </c>
      <c r="L139" s="43">
        <f t="shared" si="19"/>
        <v>440</v>
      </c>
      <c r="M139" s="43">
        <f t="shared" si="19"/>
        <v>1295391.33</v>
      </c>
      <c r="N139" s="43">
        <v>299</v>
      </c>
      <c r="O139" s="43">
        <v>1153070.93</v>
      </c>
      <c r="P139" s="43">
        <v>6</v>
      </c>
      <c r="Q139" s="43">
        <v>53930.15</v>
      </c>
      <c r="R139" s="43">
        <f t="shared" si="21"/>
        <v>305</v>
      </c>
      <c r="S139" s="43">
        <f t="shared" si="21"/>
        <v>1207001.0799999998</v>
      </c>
      <c r="T139" s="43">
        <f t="shared" si="20"/>
        <v>745</v>
      </c>
      <c r="U139" s="43">
        <f t="shared" si="20"/>
        <v>2502392.41</v>
      </c>
      <c r="V139" s="16"/>
    </row>
    <row r="140" spans="1:22" s="9" customFormat="1">
      <c r="A140" s="33">
        <v>133</v>
      </c>
      <c r="B140" s="54" t="s">
        <v>273</v>
      </c>
      <c r="C140" s="1" t="s">
        <v>274</v>
      </c>
      <c r="D140" s="44">
        <v>1</v>
      </c>
      <c r="E140" s="44">
        <v>960</v>
      </c>
      <c r="F140" s="44">
        <v>38</v>
      </c>
      <c r="G140" s="44">
        <v>796390.74</v>
      </c>
      <c r="H140" s="44">
        <v>20</v>
      </c>
      <c r="I140" s="44">
        <v>332751.11</v>
      </c>
      <c r="J140" s="44">
        <v>22</v>
      </c>
      <c r="K140" s="44">
        <v>112765.29</v>
      </c>
      <c r="L140" s="42">
        <f t="shared" si="19"/>
        <v>81</v>
      </c>
      <c r="M140" s="42">
        <f t="shared" si="19"/>
        <v>1242867.1399999999</v>
      </c>
      <c r="N140" s="44">
        <v>40</v>
      </c>
      <c r="O140" s="44">
        <v>812270.16</v>
      </c>
      <c r="P140" s="44">
        <v>12</v>
      </c>
      <c r="Q140" s="44">
        <v>237587.29</v>
      </c>
      <c r="R140" s="42">
        <f t="shared" si="21"/>
        <v>52</v>
      </c>
      <c r="S140" s="42">
        <f t="shared" si="21"/>
        <v>1049857.45</v>
      </c>
      <c r="T140" s="42">
        <f t="shared" si="20"/>
        <v>133</v>
      </c>
      <c r="U140" s="42">
        <f t="shared" si="20"/>
        <v>2292724.59</v>
      </c>
      <c r="V140" s="16"/>
    </row>
    <row r="141" spans="1:22" s="9" customFormat="1">
      <c r="A141" s="30">
        <v>134</v>
      </c>
      <c r="B141" s="53" t="s">
        <v>215</v>
      </c>
      <c r="C141" s="32" t="s">
        <v>216</v>
      </c>
      <c r="D141" s="43">
        <v>6</v>
      </c>
      <c r="E141" s="43">
        <v>100594.26</v>
      </c>
      <c r="F141" s="43">
        <v>39</v>
      </c>
      <c r="G141" s="43">
        <v>593964.43999999994</v>
      </c>
      <c r="H141" s="43">
        <v>11</v>
      </c>
      <c r="I141" s="43">
        <v>144657.15</v>
      </c>
      <c r="J141" s="43">
        <v>63</v>
      </c>
      <c r="K141" s="43">
        <v>215696.6</v>
      </c>
      <c r="L141" s="43">
        <f t="shared" si="19"/>
        <v>119</v>
      </c>
      <c r="M141" s="43">
        <f t="shared" si="19"/>
        <v>1054912.45</v>
      </c>
      <c r="N141" s="43">
        <v>89</v>
      </c>
      <c r="O141" s="43">
        <v>809464.99</v>
      </c>
      <c r="P141" s="43">
        <v>15</v>
      </c>
      <c r="Q141" s="43">
        <v>245175.41</v>
      </c>
      <c r="R141" s="43">
        <f t="shared" si="21"/>
        <v>104</v>
      </c>
      <c r="S141" s="43">
        <f t="shared" si="21"/>
        <v>1054640.3999999999</v>
      </c>
      <c r="T141" s="43">
        <f t="shared" si="20"/>
        <v>223</v>
      </c>
      <c r="U141" s="43">
        <f t="shared" si="20"/>
        <v>2109552.8499999996</v>
      </c>
      <c r="V141" s="16"/>
    </row>
    <row r="142" spans="1:22" s="9" customFormat="1">
      <c r="A142" s="33">
        <v>135</v>
      </c>
      <c r="B142" s="54" t="s">
        <v>253</v>
      </c>
      <c r="C142" s="1" t="s">
        <v>254</v>
      </c>
      <c r="D142" s="44"/>
      <c r="E142" s="44"/>
      <c r="F142" s="44"/>
      <c r="G142" s="44"/>
      <c r="H142" s="44">
        <v>460</v>
      </c>
      <c r="I142" s="44">
        <v>170134.14</v>
      </c>
      <c r="J142" s="44">
        <v>913</v>
      </c>
      <c r="K142" s="44">
        <v>809362.46</v>
      </c>
      <c r="L142" s="42">
        <f t="shared" si="19"/>
        <v>1373</v>
      </c>
      <c r="M142" s="42">
        <f t="shared" si="19"/>
        <v>979496.6</v>
      </c>
      <c r="N142" s="44">
        <v>93</v>
      </c>
      <c r="O142" s="44">
        <v>884171.43</v>
      </c>
      <c r="P142" s="44">
        <v>13</v>
      </c>
      <c r="Q142" s="44">
        <v>232719.15</v>
      </c>
      <c r="R142" s="42">
        <f t="shared" si="21"/>
        <v>106</v>
      </c>
      <c r="S142" s="42">
        <f t="shared" si="21"/>
        <v>1116890.58</v>
      </c>
      <c r="T142" s="42">
        <f t="shared" si="20"/>
        <v>1479</v>
      </c>
      <c r="U142" s="42">
        <f t="shared" si="20"/>
        <v>2096387.1800000002</v>
      </c>
      <c r="V142" s="16"/>
    </row>
    <row r="143" spans="1:22" s="9" customFormat="1">
      <c r="A143" s="30">
        <v>136</v>
      </c>
      <c r="B143" s="53" t="s">
        <v>233</v>
      </c>
      <c r="C143" s="32" t="s">
        <v>234</v>
      </c>
      <c r="D143" s="43">
        <v>3</v>
      </c>
      <c r="E143" s="43">
        <v>128833.96</v>
      </c>
      <c r="F143" s="43">
        <v>12</v>
      </c>
      <c r="G143" s="43">
        <v>163725.51</v>
      </c>
      <c r="H143" s="43">
        <v>61</v>
      </c>
      <c r="I143" s="43">
        <v>130514.98</v>
      </c>
      <c r="J143" s="43">
        <v>163</v>
      </c>
      <c r="K143" s="43">
        <v>598329.51</v>
      </c>
      <c r="L143" s="43">
        <f t="shared" si="19"/>
        <v>239</v>
      </c>
      <c r="M143" s="43">
        <f t="shared" si="19"/>
        <v>1021403.96</v>
      </c>
      <c r="N143" s="43">
        <v>148</v>
      </c>
      <c r="O143" s="43">
        <v>743919.63</v>
      </c>
      <c r="P143" s="43">
        <v>10</v>
      </c>
      <c r="Q143" s="43">
        <v>240897.29</v>
      </c>
      <c r="R143" s="43">
        <f t="shared" si="21"/>
        <v>158</v>
      </c>
      <c r="S143" s="43">
        <f t="shared" si="21"/>
        <v>984816.92</v>
      </c>
      <c r="T143" s="43">
        <f t="shared" si="20"/>
        <v>397</v>
      </c>
      <c r="U143" s="43">
        <f t="shared" si="20"/>
        <v>2006220.88</v>
      </c>
      <c r="V143" s="16"/>
    </row>
    <row r="144" spans="1:22" s="9" customFormat="1">
      <c r="A144" s="33">
        <v>137</v>
      </c>
      <c r="B144" s="54" t="s">
        <v>241</v>
      </c>
      <c r="C144" s="1" t="s">
        <v>242</v>
      </c>
      <c r="D144" s="44"/>
      <c r="E144" s="44"/>
      <c r="F144" s="44"/>
      <c r="G144" s="44"/>
      <c r="H144" s="44">
        <v>104</v>
      </c>
      <c r="I144" s="44">
        <v>697976.31</v>
      </c>
      <c r="J144" s="44">
        <v>201</v>
      </c>
      <c r="K144" s="44">
        <v>945728.74</v>
      </c>
      <c r="L144" s="42">
        <f t="shared" si="19"/>
        <v>305</v>
      </c>
      <c r="M144" s="42">
        <f t="shared" si="19"/>
        <v>1643705.05</v>
      </c>
      <c r="N144" s="44">
        <v>72</v>
      </c>
      <c r="O144" s="44">
        <v>308903.07</v>
      </c>
      <c r="P144" s="44">
        <v>2</v>
      </c>
      <c r="Q144" s="44">
        <v>45000</v>
      </c>
      <c r="R144" s="42">
        <f t="shared" si="21"/>
        <v>74</v>
      </c>
      <c r="S144" s="42">
        <f t="shared" si="21"/>
        <v>353903.07</v>
      </c>
      <c r="T144" s="42">
        <f t="shared" si="20"/>
        <v>379</v>
      </c>
      <c r="U144" s="42">
        <f t="shared" si="20"/>
        <v>1997608.12</v>
      </c>
      <c r="V144" s="16"/>
    </row>
    <row r="145" spans="1:22" s="9" customFormat="1">
      <c r="A145" s="30">
        <v>138</v>
      </c>
      <c r="B145" s="53" t="s">
        <v>237</v>
      </c>
      <c r="C145" s="32" t="s">
        <v>238</v>
      </c>
      <c r="D145" s="43"/>
      <c r="E145" s="43"/>
      <c r="F145" s="43"/>
      <c r="G145" s="43"/>
      <c r="H145" s="43">
        <v>414</v>
      </c>
      <c r="I145" s="43">
        <v>496275.6</v>
      </c>
      <c r="J145" s="43">
        <v>427</v>
      </c>
      <c r="K145" s="43">
        <v>960012.41</v>
      </c>
      <c r="L145" s="43">
        <f t="shared" si="19"/>
        <v>841</v>
      </c>
      <c r="M145" s="43">
        <f t="shared" si="19"/>
        <v>1456288.01</v>
      </c>
      <c r="N145" s="43">
        <v>43</v>
      </c>
      <c r="O145" s="43">
        <v>439853.36</v>
      </c>
      <c r="P145" s="43"/>
      <c r="Q145" s="43"/>
      <c r="R145" s="43">
        <f t="shared" si="21"/>
        <v>43</v>
      </c>
      <c r="S145" s="43">
        <f t="shared" si="21"/>
        <v>439853.36</v>
      </c>
      <c r="T145" s="43">
        <f t="shared" si="20"/>
        <v>884</v>
      </c>
      <c r="U145" s="43">
        <f t="shared" si="20"/>
        <v>1896141.37</v>
      </c>
      <c r="V145" s="16"/>
    </row>
    <row r="146" spans="1:22" s="9" customFormat="1">
      <c r="A146" s="33">
        <v>139</v>
      </c>
      <c r="B146" s="54" t="s">
        <v>293</v>
      </c>
      <c r="C146" s="1" t="s">
        <v>294</v>
      </c>
      <c r="D146" s="44"/>
      <c r="E146" s="44"/>
      <c r="F146" s="44">
        <v>2</v>
      </c>
      <c r="G146" s="44">
        <v>70930.350000000006</v>
      </c>
      <c r="H146" s="44">
        <v>45</v>
      </c>
      <c r="I146" s="44">
        <v>480923.66</v>
      </c>
      <c r="J146" s="44">
        <v>40</v>
      </c>
      <c r="K146" s="44">
        <v>414258.81</v>
      </c>
      <c r="L146" s="42">
        <f t="shared" si="19"/>
        <v>87</v>
      </c>
      <c r="M146" s="42">
        <f t="shared" si="19"/>
        <v>966112.82</v>
      </c>
      <c r="N146" s="44">
        <v>35</v>
      </c>
      <c r="O146" s="44">
        <v>435368.81</v>
      </c>
      <c r="P146" s="44">
        <v>34</v>
      </c>
      <c r="Q146" s="44">
        <v>480923.66</v>
      </c>
      <c r="R146" s="42">
        <f t="shared" si="21"/>
        <v>69</v>
      </c>
      <c r="S146" s="42">
        <f t="shared" si="21"/>
        <v>916292.47</v>
      </c>
      <c r="T146" s="42">
        <f t="shared" si="20"/>
        <v>156</v>
      </c>
      <c r="U146" s="42">
        <f t="shared" si="20"/>
        <v>1882405.29</v>
      </c>
      <c r="V146" s="16"/>
    </row>
    <row r="147" spans="1:22" s="9" customFormat="1">
      <c r="A147" s="30">
        <v>140</v>
      </c>
      <c r="B147" s="53" t="s">
        <v>211</v>
      </c>
      <c r="C147" s="32" t="s">
        <v>212</v>
      </c>
      <c r="D147" s="43">
        <v>2</v>
      </c>
      <c r="E147" s="43">
        <v>568030.17000000004</v>
      </c>
      <c r="F147" s="43">
        <v>3</v>
      </c>
      <c r="G147" s="43">
        <v>51625.84</v>
      </c>
      <c r="H147" s="43">
        <v>370</v>
      </c>
      <c r="I147" s="43">
        <v>251951.84</v>
      </c>
      <c r="J147" s="43">
        <v>41</v>
      </c>
      <c r="K147" s="43">
        <v>180132.32</v>
      </c>
      <c r="L147" s="43">
        <f t="shared" si="19"/>
        <v>416</v>
      </c>
      <c r="M147" s="43">
        <f t="shared" si="19"/>
        <v>1051740.17</v>
      </c>
      <c r="N147" s="43"/>
      <c r="O147" s="43"/>
      <c r="P147" s="43">
        <v>5</v>
      </c>
      <c r="Q147" s="43">
        <v>765000</v>
      </c>
      <c r="R147" s="43">
        <f t="shared" si="21"/>
        <v>5</v>
      </c>
      <c r="S147" s="43">
        <f t="shared" si="21"/>
        <v>765000</v>
      </c>
      <c r="T147" s="43">
        <f t="shared" si="20"/>
        <v>421</v>
      </c>
      <c r="U147" s="43">
        <f t="shared" si="20"/>
        <v>1816740.17</v>
      </c>
      <c r="V147" s="16"/>
    </row>
    <row r="148" spans="1:22" s="9" customFormat="1">
      <c r="A148" s="33">
        <v>141</v>
      </c>
      <c r="B148" s="23" t="s">
        <v>199</v>
      </c>
      <c r="C148" s="1" t="s">
        <v>200</v>
      </c>
      <c r="D148" s="44"/>
      <c r="E148" s="44"/>
      <c r="F148" s="44"/>
      <c r="G148" s="44"/>
      <c r="H148" s="44">
        <v>5</v>
      </c>
      <c r="I148" s="44">
        <v>108072.24</v>
      </c>
      <c r="J148" s="44">
        <v>18</v>
      </c>
      <c r="K148" s="44">
        <v>588963.17000000004</v>
      </c>
      <c r="L148" s="42">
        <f t="shared" si="19"/>
        <v>23</v>
      </c>
      <c r="M148" s="42">
        <f t="shared" si="19"/>
        <v>697035.41</v>
      </c>
      <c r="N148" s="44">
        <v>2</v>
      </c>
      <c r="O148" s="44">
        <v>700000</v>
      </c>
      <c r="P148" s="44"/>
      <c r="Q148" s="44"/>
      <c r="R148" s="42">
        <f t="shared" si="21"/>
        <v>2</v>
      </c>
      <c r="S148" s="42">
        <f t="shared" si="21"/>
        <v>700000</v>
      </c>
      <c r="T148" s="42">
        <f t="shared" si="20"/>
        <v>25</v>
      </c>
      <c r="U148" s="42">
        <f t="shared" si="20"/>
        <v>1397035.4100000001</v>
      </c>
      <c r="V148" s="16"/>
    </row>
    <row r="149" spans="1:22" s="9" customFormat="1">
      <c r="A149" s="30">
        <v>142</v>
      </c>
      <c r="B149" s="31" t="s">
        <v>117</v>
      </c>
      <c r="C149" s="32" t="s">
        <v>324</v>
      </c>
      <c r="D149" s="43"/>
      <c r="E149" s="43"/>
      <c r="F149" s="43"/>
      <c r="G149" s="43"/>
      <c r="H149" s="43">
        <v>172</v>
      </c>
      <c r="I149" s="43">
        <v>236327.22</v>
      </c>
      <c r="J149" s="43">
        <v>271</v>
      </c>
      <c r="K149" s="43">
        <v>448768.29</v>
      </c>
      <c r="L149" s="43">
        <f t="shared" ref="L149:M165" si="22">J149+H149+F149+D149</f>
        <v>443</v>
      </c>
      <c r="M149" s="43">
        <f t="shared" si="22"/>
        <v>685095.51</v>
      </c>
      <c r="N149" s="43">
        <v>110</v>
      </c>
      <c r="O149" s="43">
        <v>400140.74</v>
      </c>
      <c r="P149" s="43">
        <v>21</v>
      </c>
      <c r="Q149" s="43">
        <v>195500.07</v>
      </c>
      <c r="R149" s="43">
        <f t="shared" si="21"/>
        <v>131</v>
      </c>
      <c r="S149" s="43">
        <f t="shared" si="21"/>
        <v>595640.81000000006</v>
      </c>
      <c r="T149" s="43">
        <f t="shared" ref="T149:U165" si="23">R149+L149</f>
        <v>574</v>
      </c>
      <c r="U149" s="43">
        <f t="shared" si="23"/>
        <v>1280736.32</v>
      </c>
      <c r="V149" s="16"/>
    </row>
    <row r="150" spans="1:22" s="9" customFormat="1">
      <c r="A150" s="33">
        <v>143</v>
      </c>
      <c r="B150" s="54" t="s">
        <v>334</v>
      </c>
      <c r="C150" s="1" t="s">
        <v>335</v>
      </c>
      <c r="D150" s="44"/>
      <c r="E150" s="44"/>
      <c r="F150" s="44"/>
      <c r="G150" s="44"/>
      <c r="H150" s="44"/>
      <c r="I150" s="44"/>
      <c r="J150" s="44">
        <v>11</v>
      </c>
      <c r="K150" s="44">
        <v>631835.65</v>
      </c>
      <c r="L150" s="42">
        <f t="shared" si="22"/>
        <v>11</v>
      </c>
      <c r="M150" s="42">
        <f t="shared" si="22"/>
        <v>631835.65</v>
      </c>
      <c r="N150" s="44">
        <v>5</v>
      </c>
      <c r="O150" s="44">
        <v>594000</v>
      </c>
      <c r="P150" s="44"/>
      <c r="Q150" s="44"/>
      <c r="R150" s="42">
        <f t="shared" si="21"/>
        <v>5</v>
      </c>
      <c r="S150" s="42">
        <f t="shared" si="21"/>
        <v>594000</v>
      </c>
      <c r="T150" s="42">
        <f t="shared" si="23"/>
        <v>16</v>
      </c>
      <c r="U150" s="42">
        <f t="shared" si="23"/>
        <v>1225835.6499999999</v>
      </c>
      <c r="V150" s="16"/>
    </row>
    <row r="151" spans="1:22" s="9" customFormat="1">
      <c r="A151" s="30">
        <v>144</v>
      </c>
      <c r="B151" s="53" t="s">
        <v>277</v>
      </c>
      <c r="C151" s="32" t="s">
        <v>278</v>
      </c>
      <c r="D151" s="43"/>
      <c r="E151" s="43"/>
      <c r="F151" s="43"/>
      <c r="G151" s="43"/>
      <c r="H151" s="43">
        <v>35</v>
      </c>
      <c r="I151" s="43">
        <v>15948.8</v>
      </c>
      <c r="J151" s="43">
        <v>94</v>
      </c>
      <c r="K151" s="43">
        <v>380164.51</v>
      </c>
      <c r="L151" s="43">
        <f t="shared" si="22"/>
        <v>129</v>
      </c>
      <c r="M151" s="43">
        <f t="shared" si="22"/>
        <v>396113.31</v>
      </c>
      <c r="N151" s="43">
        <v>82</v>
      </c>
      <c r="O151" s="43">
        <v>387137.89</v>
      </c>
      <c r="P151" s="43">
        <v>2</v>
      </c>
      <c r="Q151" s="43">
        <v>10519.16</v>
      </c>
      <c r="R151" s="43">
        <f t="shared" si="21"/>
        <v>84</v>
      </c>
      <c r="S151" s="43">
        <f t="shared" si="21"/>
        <v>397657.05</v>
      </c>
      <c r="T151" s="43">
        <f t="shared" si="23"/>
        <v>213</v>
      </c>
      <c r="U151" s="43">
        <f t="shared" si="23"/>
        <v>793770.36</v>
      </c>
      <c r="V151" s="16"/>
    </row>
    <row r="152" spans="1:22" s="9" customFormat="1">
      <c r="A152" s="33">
        <v>145</v>
      </c>
      <c r="B152" s="54" t="s">
        <v>207</v>
      </c>
      <c r="C152" s="1" t="s">
        <v>208</v>
      </c>
      <c r="D152" s="44"/>
      <c r="E152" s="44"/>
      <c r="F152" s="44">
        <v>2</v>
      </c>
      <c r="G152" s="44">
        <v>1987.33</v>
      </c>
      <c r="H152" s="44">
        <v>18</v>
      </c>
      <c r="I152" s="44">
        <v>58991.14</v>
      </c>
      <c r="J152" s="44">
        <v>190</v>
      </c>
      <c r="K152" s="44">
        <v>349993.85</v>
      </c>
      <c r="L152" s="42">
        <f t="shared" si="22"/>
        <v>210</v>
      </c>
      <c r="M152" s="42">
        <f t="shared" si="22"/>
        <v>410972.32</v>
      </c>
      <c r="N152" s="44">
        <v>72</v>
      </c>
      <c r="O152" s="44">
        <v>281818.03000000003</v>
      </c>
      <c r="P152" s="44">
        <v>1</v>
      </c>
      <c r="Q152" s="44">
        <v>35000</v>
      </c>
      <c r="R152" s="42">
        <f t="shared" si="21"/>
        <v>73</v>
      </c>
      <c r="S152" s="42">
        <f t="shared" si="21"/>
        <v>316818.03000000003</v>
      </c>
      <c r="T152" s="42">
        <f t="shared" si="23"/>
        <v>283</v>
      </c>
      <c r="U152" s="42">
        <f t="shared" si="23"/>
        <v>727790.35000000009</v>
      </c>
      <c r="V152" s="16"/>
    </row>
    <row r="153" spans="1:22" s="9" customFormat="1">
      <c r="A153" s="30">
        <v>146</v>
      </c>
      <c r="B153" s="53" t="s">
        <v>283</v>
      </c>
      <c r="C153" s="32" t="s">
        <v>284</v>
      </c>
      <c r="D153" s="43"/>
      <c r="E153" s="43"/>
      <c r="F153" s="43"/>
      <c r="G153" s="43"/>
      <c r="H153" s="43">
        <v>96</v>
      </c>
      <c r="I153" s="43">
        <v>87181.03</v>
      </c>
      <c r="J153" s="43">
        <v>240</v>
      </c>
      <c r="K153" s="43">
        <v>337047.09</v>
      </c>
      <c r="L153" s="43">
        <f t="shared" ref="L153:L162" si="24">J153+H153+F153+D153</f>
        <v>336</v>
      </c>
      <c r="M153" s="43">
        <f t="shared" ref="M153:M162" si="25">K153+I153+G153+E153</f>
        <v>424228.12</v>
      </c>
      <c r="N153" s="43">
        <v>46</v>
      </c>
      <c r="O153" s="43">
        <v>280827.59999999998</v>
      </c>
      <c r="P153" s="43">
        <v>1</v>
      </c>
      <c r="Q153" s="43">
        <v>10974</v>
      </c>
      <c r="R153" s="43">
        <f t="shared" ref="R153:R162" si="26">N153+P153</f>
        <v>47</v>
      </c>
      <c r="S153" s="43">
        <f t="shared" ref="S153:S162" si="27">O153+Q153</f>
        <v>291801.59999999998</v>
      </c>
      <c r="T153" s="43">
        <f t="shared" ref="T153:T162" si="28">R153+L153</f>
        <v>383</v>
      </c>
      <c r="U153" s="43">
        <f t="shared" ref="U153:U162" si="29">S153+M153</f>
        <v>716029.72</v>
      </c>
      <c r="V153" s="16"/>
    </row>
    <row r="154" spans="1:22" s="9" customFormat="1">
      <c r="A154" s="33">
        <v>147</v>
      </c>
      <c r="B154" s="54" t="s">
        <v>285</v>
      </c>
      <c r="C154" s="1" t="s">
        <v>286</v>
      </c>
      <c r="D154" s="44"/>
      <c r="E154" s="44"/>
      <c r="F154" s="44"/>
      <c r="G154" s="44"/>
      <c r="H154" s="44">
        <v>87</v>
      </c>
      <c r="I154" s="44">
        <v>116349.91</v>
      </c>
      <c r="J154" s="44">
        <v>158</v>
      </c>
      <c r="K154" s="44">
        <v>317462.19</v>
      </c>
      <c r="L154" s="42">
        <f t="shared" ref="L154:L157" si="30">J154+H154+F154+D154</f>
        <v>245</v>
      </c>
      <c r="M154" s="42">
        <f t="shared" ref="M154:M157" si="31">K154+I154+G154+E154</f>
        <v>433812.1</v>
      </c>
      <c r="N154" s="44">
        <v>18</v>
      </c>
      <c r="O154" s="44">
        <v>189779.13</v>
      </c>
      <c r="P154" s="44"/>
      <c r="Q154" s="44"/>
      <c r="R154" s="42">
        <f t="shared" ref="R154:R157" si="32">N154+P154</f>
        <v>18</v>
      </c>
      <c r="S154" s="42">
        <f t="shared" ref="S154:S157" si="33">O154+Q154</f>
        <v>189779.13</v>
      </c>
      <c r="T154" s="42">
        <f t="shared" ref="T154:T157" si="34">R154+L154</f>
        <v>263</v>
      </c>
      <c r="U154" s="42">
        <f t="shared" ref="U154:U157" si="35">S154+M154</f>
        <v>623591.23</v>
      </c>
      <c r="V154" s="16"/>
    </row>
    <row r="155" spans="1:22" s="9" customFormat="1">
      <c r="A155" s="30">
        <v>148</v>
      </c>
      <c r="B155" s="53" t="s">
        <v>271</v>
      </c>
      <c r="C155" s="32" t="s">
        <v>272</v>
      </c>
      <c r="D155" s="43"/>
      <c r="E155" s="43"/>
      <c r="F155" s="43"/>
      <c r="G155" s="43"/>
      <c r="H155" s="43">
        <v>26</v>
      </c>
      <c r="I155" s="43">
        <v>29138.28</v>
      </c>
      <c r="J155" s="43">
        <v>117</v>
      </c>
      <c r="K155" s="43">
        <v>298772.56</v>
      </c>
      <c r="L155" s="43">
        <f t="shared" si="30"/>
        <v>143</v>
      </c>
      <c r="M155" s="43">
        <f t="shared" si="31"/>
        <v>327910.83999999997</v>
      </c>
      <c r="N155" s="43">
        <v>94</v>
      </c>
      <c r="O155" s="43">
        <v>286888.28999999998</v>
      </c>
      <c r="P155" s="43">
        <v>3</v>
      </c>
      <c r="Q155" s="43">
        <v>2993.9</v>
      </c>
      <c r="R155" s="43">
        <f t="shared" si="32"/>
        <v>97</v>
      </c>
      <c r="S155" s="43">
        <f t="shared" si="33"/>
        <v>289882.19</v>
      </c>
      <c r="T155" s="43">
        <f t="shared" si="34"/>
        <v>240</v>
      </c>
      <c r="U155" s="43">
        <f t="shared" si="35"/>
        <v>617793.03</v>
      </c>
      <c r="V155" s="16"/>
    </row>
    <row r="156" spans="1:22" s="9" customFormat="1">
      <c r="A156" s="33">
        <v>149</v>
      </c>
      <c r="B156" s="54" t="s">
        <v>291</v>
      </c>
      <c r="C156" s="1" t="s">
        <v>292</v>
      </c>
      <c r="D156" s="44"/>
      <c r="E156" s="44"/>
      <c r="F156" s="44"/>
      <c r="G156" s="44"/>
      <c r="H156" s="44">
        <v>65</v>
      </c>
      <c r="I156" s="44">
        <v>42002.720000000001</v>
      </c>
      <c r="J156" s="44">
        <v>99</v>
      </c>
      <c r="K156" s="44">
        <v>208046.86</v>
      </c>
      <c r="L156" s="42">
        <f t="shared" si="30"/>
        <v>164</v>
      </c>
      <c r="M156" s="42">
        <f t="shared" si="31"/>
        <v>250049.58</v>
      </c>
      <c r="N156" s="44">
        <v>16</v>
      </c>
      <c r="O156" s="44">
        <v>173115.3</v>
      </c>
      <c r="P156" s="44"/>
      <c r="Q156" s="44"/>
      <c r="R156" s="42">
        <f t="shared" si="32"/>
        <v>16</v>
      </c>
      <c r="S156" s="42">
        <f t="shared" si="33"/>
        <v>173115.3</v>
      </c>
      <c r="T156" s="42">
        <f t="shared" si="34"/>
        <v>180</v>
      </c>
      <c r="U156" s="42">
        <f t="shared" si="35"/>
        <v>423164.88</v>
      </c>
      <c r="V156" s="16"/>
    </row>
    <row r="157" spans="1:22" s="9" customFormat="1">
      <c r="A157" s="30">
        <v>150</v>
      </c>
      <c r="B157" s="53" t="s">
        <v>298</v>
      </c>
      <c r="C157" s="32" t="s">
        <v>299</v>
      </c>
      <c r="D157" s="43"/>
      <c r="E157" s="43"/>
      <c r="F157" s="43"/>
      <c r="G157" s="43"/>
      <c r="H157" s="43">
        <v>22</v>
      </c>
      <c r="I157" s="43">
        <v>23014.13</v>
      </c>
      <c r="J157" s="43">
        <v>120</v>
      </c>
      <c r="K157" s="43">
        <v>188386.38</v>
      </c>
      <c r="L157" s="43">
        <f t="shared" si="30"/>
        <v>142</v>
      </c>
      <c r="M157" s="43">
        <f t="shared" si="31"/>
        <v>211400.51</v>
      </c>
      <c r="N157" s="43">
        <v>29</v>
      </c>
      <c r="O157" s="43">
        <v>177994.17</v>
      </c>
      <c r="P157" s="43">
        <v>1</v>
      </c>
      <c r="Q157" s="43">
        <v>5259.44</v>
      </c>
      <c r="R157" s="43">
        <f t="shared" si="32"/>
        <v>30</v>
      </c>
      <c r="S157" s="43">
        <f t="shared" si="33"/>
        <v>183253.61000000002</v>
      </c>
      <c r="T157" s="43">
        <f t="shared" si="34"/>
        <v>172</v>
      </c>
      <c r="U157" s="43">
        <f t="shared" si="35"/>
        <v>394654.12</v>
      </c>
      <c r="V157" s="16"/>
    </row>
    <row r="158" spans="1:22" s="9" customFormat="1">
      <c r="A158" s="33">
        <v>151</v>
      </c>
      <c r="B158" s="54" t="s">
        <v>289</v>
      </c>
      <c r="C158" s="1" t="s">
        <v>290</v>
      </c>
      <c r="D158" s="44"/>
      <c r="E158" s="44"/>
      <c r="F158" s="44"/>
      <c r="G158" s="44"/>
      <c r="H158" s="44">
        <v>2</v>
      </c>
      <c r="I158" s="44">
        <v>762.15</v>
      </c>
      <c r="J158" s="44">
        <v>34</v>
      </c>
      <c r="K158" s="44">
        <v>89038.97</v>
      </c>
      <c r="L158" s="42">
        <f t="shared" si="24"/>
        <v>36</v>
      </c>
      <c r="M158" s="42">
        <f t="shared" si="25"/>
        <v>89801.12</v>
      </c>
      <c r="N158" s="44">
        <v>16</v>
      </c>
      <c r="O158" s="44">
        <v>89425.77</v>
      </c>
      <c r="P158" s="44"/>
      <c r="Q158" s="44"/>
      <c r="R158" s="42">
        <f t="shared" si="26"/>
        <v>16</v>
      </c>
      <c r="S158" s="42">
        <f t="shared" si="27"/>
        <v>89425.77</v>
      </c>
      <c r="T158" s="42">
        <f t="shared" si="28"/>
        <v>52</v>
      </c>
      <c r="U158" s="42">
        <f t="shared" si="29"/>
        <v>179226.89</v>
      </c>
      <c r="V158" s="16"/>
    </row>
    <row r="159" spans="1:22" s="9" customFormat="1">
      <c r="A159" s="30">
        <v>152</v>
      </c>
      <c r="B159" s="53" t="s">
        <v>167</v>
      </c>
      <c r="C159" s="32" t="s">
        <v>168</v>
      </c>
      <c r="D159" s="43"/>
      <c r="E159" s="43"/>
      <c r="F159" s="43"/>
      <c r="G159" s="43"/>
      <c r="H159" s="43"/>
      <c r="I159" s="43"/>
      <c r="J159" s="43">
        <v>18</v>
      </c>
      <c r="K159" s="43">
        <v>44802.25</v>
      </c>
      <c r="L159" s="43">
        <f t="shared" si="24"/>
        <v>18</v>
      </c>
      <c r="M159" s="43">
        <f t="shared" si="25"/>
        <v>44802.25</v>
      </c>
      <c r="N159" s="43">
        <v>6</v>
      </c>
      <c r="O159" s="43">
        <v>52632.21</v>
      </c>
      <c r="P159" s="43"/>
      <c r="Q159" s="43"/>
      <c r="R159" s="43">
        <f t="shared" si="26"/>
        <v>6</v>
      </c>
      <c r="S159" s="43">
        <f t="shared" si="27"/>
        <v>52632.21</v>
      </c>
      <c r="T159" s="43">
        <f t="shared" si="28"/>
        <v>24</v>
      </c>
      <c r="U159" s="43">
        <f t="shared" si="29"/>
        <v>97434.459999999992</v>
      </c>
      <c r="V159" s="16"/>
    </row>
    <row r="160" spans="1:22" s="9" customFormat="1">
      <c r="A160" s="33">
        <v>153</v>
      </c>
      <c r="B160" s="54" t="s">
        <v>295</v>
      </c>
      <c r="C160" s="1" t="s">
        <v>323</v>
      </c>
      <c r="D160" s="44"/>
      <c r="E160" s="44"/>
      <c r="F160" s="44"/>
      <c r="G160" s="44"/>
      <c r="H160" s="44"/>
      <c r="I160" s="44"/>
      <c r="J160" s="44">
        <v>1</v>
      </c>
      <c r="K160" s="44">
        <v>253.04</v>
      </c>
      <c r="L160" s="42">
        <f t="shared" si="24"/>
        <v>1</v>
      </c>
      <c r="M160" s="42">
        <f t="shared" si="25"/>
        <v>253.04</v>
      </c>
      <c r="N160" s="44">
        <v>1</v>
      </c>
      <c r="O160" s="44">
        <v>60000</v>
      </c>
      <c r="P160" s="44"/>
      <c r="Q160" s="44"/>
      <c r="R160" s="42">
        <f t="shared" si="26"/>
        <v>1</v>
      </c>
      <c r="S160" s="42">
        <f t="shared" si="27"/>
        <v>60000</v>
      </c>
      <c r="T160" s="42">
        <f t="shared" si="28"/>
        <v>2</v>
      </c>
      <c r="U160" s="42">
        <f t="shared" si="29"/>
        <v>60253.04</v>
      </c>
      <c r="V160" s="16"/>
    </row>
    <row r="161" spans="1:25" s="9" customFormat="1">
      <c r="A161" s="30">
        <v>154</v>
      </c>
      <c r="B161" s="53" t="s">
        <v>164</v>
      </c>
      <c r="C161" s="32" t="s">
        <v>165</v>
      </c>
      <c r="D161" s="43"/>
      <c r="E161" s="43"/>
      <c r="F161" s="43"/>
      <c r="G161" s="43"/>
      <c r="H161" s="43">
        <v>2</v>
      </c>
      <c r="I161" s="43">
        <v>12000</v>
      </c>
      <c r="J161" s="43">
        <v>3</v>
      </c>
      <c r="K161" s="43">
        <v>5088.58</v>
      </c>
      <c r="L161" s="43">
        <f t="shared" si="24"/>
        <v>5</v>
      </c>
      <c r="M161" s="43">
        <f t="shared" si="25"/>
        <v>17088.580000000002</v>
      </c>
      <c r="N161" s="43"/>
      <c r="O161" s="43"/>
      <c r="P161" s="43"/>
      <c r="Q161" s="43"/>
      <c r="R161" s="43">
        <f t="shared" si="26"/>
        <v>0</v>
      </c>
      <c r="S161" s="43">
        <f t="shared" si="27"/>
        <v>0</v>
      </c>
      <c r="T161" s="43">
        <f t="shared" si="28"/>
        <v>5</v>
      </c>
      <c r="U161" s="43">
        <f t="shared" si="29"/>
        <v>17088.580000000002</v>
      </c>
      <c r="V161" s="16"/>
    </row>
    <row r="162" spans="1:25" s="9" customFormat="1">
      <c r="A162" s="33">
        <v>155</v>
      </c>
      <c r="B162" s="23" t="s">
        <v>251</v>
      </c>
      <c r="C162" s="1" t="s">
        <v>252</v>
      </c>
      <c r="D162" s="44"/>
      <c r="E162" s="44"/>
      <c r="F162" s="44"/>
      <c r="G162" s="44"/>
      <c r="H162" s="44"/>
      <c r="I162" s="44"/>
      <c r="J162" s="44">
        <v>5</v>
      </c>
      <c r="K162" s="44">
        <v>13961.69</v>
      </c>
      <c r="L162" s="42">
        <f t="shared" si="24"/>
        <v>5</v>
      </c>
      <c r="M162" s="42">
        <f t="shared" si="25"/>
        <v>13961.69</v>
      </c>
      <c r="N162" s="44"/>
      <c r="O162" s="44"/>
      <c r="P162" s="44"/>
      <c r="Q162" s="44"/>
      <c r="R162" s="42">
        <f t="shared" si="26"/>
        <v>0</v>
      </c>
      <c r="S162" s="42">
        <f t="shared" si="27"/>
        <v>0</v>
      </c>
      <c r="T162" s="42">
        <f t="shared" si="28"/>
        <v>5</v>
      </c>
      <c r="U162" s="42">
        <f t="shared" si="29"/>
        <v>13961.69</v>
      </c>
      <c r="V162" s="16"/>
    </row>
    <row r="163" spans="1:25" s="9" customFormat="1">
      <c r="A163" s="30">
        <v>156</v>
      </c>
      <c r="B163" s="53" t="s">
        <v>304</v>
      </c>
      <c r="C163" s="32" t="s">
        <v>305</v>
      </c>
      <c r="D163" s="43"/>
      <c r="E163" s="43"/>
      <c r="F163" s="43"/>
      <c r="G163" s="43"/>
      <c r="H163" s="43"/>
      <c r="I163" s="43"/>
      <c r="J163" s="43">
        <v>1</v>
      </c>
      <c r="K163" s="43">
        <v>1067.81</v>
      </c>
      <c r="L163" s="43">
        <f t="shared" si="22"/>
        <v>1</v>
      </c>
      <c r="M163" s="43">
        <f t="shared" si="22"/>
        <v>1067.81</v>
      </c>
      <c r="N163" s="43"/>
      <c r="O163" s="43"/>
      <c r="P163" s="43"/>
      <c r="Q163" s="43"/>
      <c r="R163" s="43">
        <f t="shared" si="21"/>
        <v>0</v>
      </c>
      <c r="S163" s="43">
        <f t="shared" si="21"/>
        <v>0</v>
      </c>
      <c r="T163" s="43">
        <f t="shared" si="23"/>
        <v>1</v>
      </c>
      <c r="U163" s="43">
        <f t="shared" si="23"/>
        <v>1067.81</v>
      </c>
      <c r="V163" s="16"/>
    </row>
    <row r="164" spans="1:25" s="9" customFormat="1">
      <c r="A164" s="33">
        <v>157</v>
      </c>
      <c r="B164" s="54" t="s">
        <v>296</v>
      </c>
      <c r="C164" s="1" t="s">
        <v>297</v>
      </c>
      <c r="D164" s="44"/>
      <c r="E164" s="44"/>
      <c r="F164" s="44"/>
      <c r="G164" s="44"/>
      <c r="H164" s="44"/>
      <c r="I164" s="44"/>
      <c r="J164" s="44">
        <v>2</v>
      </c>
      <c r="K164" s="44">
        <v>1064.74</v>
      </c>
      <c r="L164" s="42">
        <f t="shared" si="22"/>
        <v>2</v>
      </c>
      <c r="M164" s="42">
        <f t="shared" si="22"/>
        <v>1064.74</v>
      </c>
      <c r="N164" s="44"/>
      <c r="O164" s="44"/>
      <c r="P164" s="44"/>
      <c r="Q164" s="44"/>
      <c r="R164" s="42">
        <f t="shared" si="21"/>
        <v>0</v>
      </c>
      <c r="S164" s="42">
        <f t="shared" si="21"/>
        <v>0</v>
      </c>
      <c r="T164" s="42">
        <f t="shared" si="23"/>
        <v>2</v>
      </c>
      <c r="U164" s="42">
        <f t="shared" si="23"/>
        <v>1064.74</v>
      </c>
      <c r="V164" s="16"/>
    </row>
    <row r="165" spans="1:25" s="9" customFormat="1">
      <c r="A165" s="30">
        <v>158</v>
      </c>
      <c r="B165" s="53" t="s">
        <v>51</v>
      </c>
      <c r="C165" s="32" t="s">
        <v>52</v>
      </c>
      <c r="D165" s="43"/>
      <c r="E165" s="43"/>
      <c r="F165" s="43"/>
      <c r="G165" s="43"/>
      <c r="H165" s="43">
        <v>1</v>
      </c>
      <c r="I165" s="43">
        <v>526</v>
      </c>
      <c r="J165" s="43">
        <v>1</v>
      </c>
      <c r="K165" s="43">
        <v>183.77</v>
      </c>
      <c r="L165" s="43">
        <f t="shared" si="22"/>
        <v>2</v>
      </c>
      <c r="M165" s="43">
        <f t="shared" si="22"/>
        <v>709.77</v>
      </c>
      <c r="N165" s="43"/>
      <c r="O165" s="43"/>
      <c r="P165" s="43"/>
      <c r="Q165" s="43"/>
      <c r="R165" s="43">
        <f t="shared" ref="R165:S166" si="36">N165+P165</f>
        <v>0</v>
      </c>
      <c r="S165" s="43">
        <f t="shared" si="36"/>
        <v>0</v>
      </c>
      <c r="T165" s="43">
        <f t="shared" si="23"/>
        <v>2</v>
      </c>
      <c r="U165" s="43">
        <f t="shared" si="23"/>
        <v>709.77</v>
      </c>
      <c r="V165" s="16"/>
    </row>
    <row r="166" spans="1:25" s="9" customFormat="1" ht="13.5" thickBot="1">
      <c r="A166" s="33"/>
      <c r="B166" s="54"/>
      <c r="C166" s="1"/>
      <c r="D166" s="44"/>
      <c r="E166" s="44"/>
      <c r="F166" s="44"/>
      <c r="G166" s="44"/>
      <c r="H166" s="44"/>
      <c r="I166" s="44"/>
      <c r="J166" s="44"/>
      <c r="K166" s="44"/>
      <c r="L166" s="44">
        <f t="shared" ref="L166:M166" si="37">J166+H166+F166+D166</f>
        <v>0</v>
      </c>
      <c r="M166" s="44">
        <f t="shared" si="37"/>
        <v>0</v>
      </c>
      <c r="N166" s="44"/>
      <c r="O166" s="44"/>
      <c r="P166" s="44"/>
      <c r="Q166" s="44"/>
      <c r="R166" s="42">
        <f t="shared" si="36"/>
        <v>0</v>
      </c>
      <c r="S166" s="42">
        <f t="shared" si="36"/>
        <v>0</v>
      </c>
      <c r="T166" s="44">
        <f t="shared" ref="T166:U166" si="38">R166+L166</f>
        <v>0</v>
      </c>
      <c r="U166" s="44">
        <f t="shared" si="38"/>
        <v>0</v>
      </c>
      <c r="V166" s="16"/>
    </row>
    <row r="167" spans="1:25" s="9" customFormat="1" ht="14.25" thickTop="1" thickBot="1">
      <c r="A167" s="64" t="s">
        <v>0</v>
      </c>
      <c r="B167" s="64"/>
      <c r="C167" s="65"/>
      <c r="D167" s="50">
        <f>SUM(D8:D166)</f>
        <v>31805</v>
      </c>
      <c r="E167" s="50">
        <f>SUM(E8:E166)</f>
        <v>16464695364.529205</v>
      </c>
      <c r="F167" s="50">
        <f>SUM(F8:F166)</f>
        <v>82305</v>
      </c>
      <c r="G167" s="50">
        <f>SUM(G8:G166)</f>
        <v>11018121502.706903</v>
      </c>
      <c r="H167" s="50">
        <f>SUM(H8:H166)</f>
        <v>265423</v>
      </c>
      <c r="I167" s="50">
        <f>SUM(I8:I166)</f>
        <v>37343923928.160477</v>
      </c>
      <c r="J167" s="50">
        <f>SUM(J8:J166)</f>
        <v>325509</v>
      </c>
      <c r="K167" s="50">
        <f>SUM(K8:K166)</f>
        <v>47174704550.769188</v>
      </c>
      <c r="L167" s="50">
        <f>SUM(L8:L166)</f>
        <v>705042</v>
      </c>
      <c r="M167" s="50">
        <f>SUM(M8:M166)</f>
        <v>112001445346.16574</v>
      </c>
      <c r="N167" s="50">
        <f>SUM(N8:N166)</f>
        <v>32060</v>
      </c>
      <c r="O167" s="50">
        <f>SUM(O8:O166)</f>
        <v>57287362867.200012</v>
      </c>
      <c r="P167" s="50">
        <f>SUM(P8:P166)</f>
        <v>32060</v>
      </c>
      <c r="Q167" s="50">
        <f>SUM(Q8:Q166)</f>
        <v>57299546382.540024</v>
      </c>
      <c r="R167" s="50">
        <f>SUM(R8:R166)</f>
        <v>64120</v>
      </c>
      <c r="S167" s="50">
        <f>SUM(S8:S166)</f>
        <v>114586909249.74004</v>
      </c>
      <c r="T167" s="50">
        <f>SUM(T8:T166)</f>
        <v>769162</v>
      </c>
      <c r="U167" s="50">
        <f>SUM(U8:U166)</f>
        <v>226588354595.90576</v>
      </c>
    </row>
    <row r="168" spans="1:25" s="9" customFormat="1" ht="13.5" thickTop="1">
      <c r="A168" s="11" t="s">
        <v>339</v>
      </c>
      <c r="B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6"/>
    </row>
    <row r="169" spans="1:25">
      <c r="A169" s="11" t="s">
        <v>315</v>
      </c>
    </row>
    <row r="170" spans="1:25">
      <c r="A170" s="11" t="s">
        <v>316</v>
      </c>
      <c r="E170" s="12"/>
      <c r="F170" s="12"/>
      <c r="G170" s="12"/>
      <c r="H170" s="12"/>
    </row>
    <row r="171" spans="1:25">
      <c r="B171" s="10"/>
      <c r="E171" s="48"/>
      <c r="F171" s="45"/>
      <c r="G171" s="45"/>
      <c r="H171" s="45"/>
      <c r="I171" s="45"/>
      <c r="J171" s="45"/>
      <c r="K171" s="45"/>
      <c r="L171" s="45"/>
      <c r="M171" s="45"/>
      <c r="N171" s="48"/>
      <c r="O171" s="48"/>
    </row>
    <row r="172" spans="1:25" s="19" customFormat="1" ht="11.25">
      <c r="A172" s="17"/>
      <c r="B172" s="18"/>
      <c r="C172" s="19" t="s">
        <v>12</v>
      </c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20"/>
      <c r="W172" s="21"/>
      <c r="X172" s="20"/>
      <c r="Y172" s="22"/>
    </row>
    <row r="175" spans="1:25">
      <c r="C175" s="55"/>
    </row>
    <row r="176" spans="1:25">
      <c r="C176" s="55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11187</v>
      </c>
      <c r="E8" s="42">
        <v>3365597261.6282001</v>
      </c>
      <c r="F8" s="42">
        <v>33443</v>
      </c>
      <c r="G8" s="42">
        <v>3721536897.9646001</v>
      </c>
      <c r="H8" s="42">
        <v>39710</v>
      </c>
      <c r="I8" s="42">
        <v>13375470055.440001</v>
      </c>
      <c r="J8" s="42">
        <v>66946</v>
      </c>
      <c r="K8" s="42">
        <v>14091501767.7311</v>
      </c>
      <c r="L8" s="42">
        <f t="shared" ref="L8:M23" si="0">J8+H8+F8+D8</f>
        <v>151286</v>
      </c>
      <c r="M8" s="42">
        <f t="shared" si="0"/>
        <v>34554105982.763901</v>
      </c>
      <c r="N8" s="42">
        <v>1997</v>
      </c>
      <c r="O8" s="42">
        <v>22330960300.34</v>
      </c>
      <c r="P8" s="42">
        <v>1961</v>
      </c>
      <c r="Q8" s="42">
        <v>21236338337.369999</v>
      </c>
      <c r="R8" s="42">
        <f>N8+P8</f>
        <v>3958</v>
      </c>
      <c r="S8" s="42">
        <f>O8+Q8</f>
        <v>43567298637.709999</v>
      </c>
      <c r="T8" s="42">
        <f t="shared" ref="T8:U23" si="1">R8+L8</f>
        <v>155244</v>
      </c>
      <c r="U8" s="42">
        <f t="shared" si="1"/>
        <v>78121404620.473907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14738</v>
      </c>
      <c r="E9" s="43">
        <v>4486787007.6236</v>
      </c>
      <c r="F9" s="43">
        <v>34691</v>
      </c>
      <c r="G9" s="43">
        <v>3896951212.7284999</v>
      </c>
      <c r="H9" s="43">
        <v>61297</v>
      </c>
      <c r="I9" s="43">
        <v>10065485737.746201</v>
      </c>
      <c r="J9" s="43">
        <v>63512</v>
      </c>
      <c r="K9" s="43">
        <v>10998895777.655899</v>
      </c>
      <c r="L9" s="43">
        <f t="shared" si="0"/>
        <v>174238</v>
      </c>
      <c r="M9" s="43">
        <f t="shared" si="0"/>
        <v>29448119735.7542</v>
      </c>
      <c r="N9" s="43">
        <v>835</v>
      </c>
      <c r="O9" s="43">
        <v>14281907518.59</v>
      </c>
      <c r="P9" s="43">
        <v>918</v>
      </c>
      <c r="Q9" s="43">
        <v>16333230568.969999</v>
      </c>
      <c r="R9" s="43">
        <f>N9+P9</f>
        <v>1753</v>
      </c>
      <c r="S9" s="43">
        <f>O9+Q9</f>
        <v>30615138087.559998</v>
      </c>
      <c r="T9" s="43">
        <f t="shared" si="1"/>
        <v>175991</v>
      </c>
      <c r="U9" s="43">
        <f t="shared" si="1"/>
        <v>60063257823.314194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2469</v>
      </c>
      <c r="E10" s="44">
        <v>3574340143.5907998</v>
      </c>
      <c r="F10" s="44">
        <v>13411</v>
      </c>
      <c r="G10" s="44">
        <v>3604091970.3260999</v>
      </c>
      <c r="H10" s="44">
        <v>12983</v>
      </c>
      <c r="I10" s="44">
        <v>16150371791.5235</v>
      </c>
      <c r="J10" s="44">
        <v>14890</v>
      </c>
      <c r="K10" s="44">
        <v>17726639663.709999</v>
      </c>
      <c r="L10" s="42">
        <f t="shared" si="0"/>
        <v>43753</v>
      </c>
      <c r="M10" s="42">
        <f t="shared" si="0"/>
        <v>41055443569.150398</v>
      </c>
      <c r="N10" s="44">
        <v>423</v>
      </c>
      <c r="O10" s="44">
        <v>6643700769.4200001</v>
      </c>
      <c r="P10" s="44">
        <v>427</v>
      </c>
      <c r="Q10" s="44">
        <v>5008179778.7799997</v>
      </c>
      <c r="R10" s="42">
        <f t="shared" ref="R10:S93" si="2">N10+P10</f>
        <v>850</v>
      </c>
      <c r="S10" s="42">
        <f t="shared" si="2"/>
        <v>11651880548.200001</v>
      </c>
      <c r="T10" s="42">
        <f t="shared" si="1"/>
        <v>44603</v>
      </c>
      <c r="U10" s="42">
        <f t="shared" si="1"/>
        <v>52707324117.350403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12623</v>
      </c>
      <c r="E11" s="43">
        <v>6911077689.7740002</v>
      </c>
      <c r="F11" s="43">
        <v>33190</v>
      </c>
      <c r="G11" s="43">
        <v>4096569530.8638</v>
      </c>
      <c r="H11" s="43">
        <v>82290</v>
      </c>
      <c r="I11" s="43">
        <v>6588044652.6899996</v>
      </c>
      <c r="J11" s="43">
        <v>49978</v>
      </c>
      <c r="K11" s="43">
        <v>9567094303.6805992</v>
      </c>
      <c r="L11" s="43">
        <f t="shared" si="0"/>
        <v>178081</v>
      </c>
      <c r="M11" s="43">
        <f t="shared" si="0"/>
        <v>27162786177.0084</v>
      </c>
      <c r="N11" s="43">
        <v>1008</v>
      </c>
      <c r="O11" s="43">
        <v>7288307437.8900003</v>
      </c>
      <c r="P11" s="43">
        <v>999</v>
      </c>
      <c r="Q11" s="43">
        <v>6341037893.9899998</v>
      </c>
      <c r="R11" s="43">
        <f t="shared" si="2"/>
        <v>2007</v>
      </c>
      <c r="S11" s="43">
        <f t="shared" si="2"/>
        <v>13629345331.880001</v>
      </c>
      <c r="T11" s="43">
        <f t="shared" si="1"/>
        <v>180088</v>
      </c>
      <c r="U11" s="43">
        <f t="shared" si="1"/>
        <v>40792131508.888397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451</v>
      </c>
      <c r="E12" s="44">
        <v>1716239686.49</v>
      </c>
      <c r="F12" s="44">
        <v>4869</v>
      </c>
      <c r="G12" s="44">
        <v>1342984903.9806001</v>
      </c>
      <c r="H12" s="44">
        <v>2158</v>
      </c>
      <c r="I12" s="44">
        <v>11692888078.02</v>
      </c>
      <c r="J12" s="44">
        <v>3925</v>
      </c>
      <c r="K12" s="44">
        <v>10464811080.110001</v>
      </c>
      <c r="L12" s="42">
        <f t="shared" si="0"/>
        <v>11403</v>
      </c>
      <c r="M12" s="42">
        <f t="shared" si="0"/>
        <v>25216923748.600601</v>
      </c>
      <c r="N12" s="44">
        <v>474</v>
      </c>
      <c r="O12" s="44">
        <v>4080996970.8899999</v>
      </c>
      <c r="P12" s="44">
        <v>495</v>
      </c>
      <c r="Q12" s="44">
        <v>6962611394.8199997</v>
      </c>
      <c r="R12" s="42">
        <f t="shared" si="2"/>
        <v>969</v>
      </c>
      <c r="S12" s="42">
        <f t="shared" si="2"/>
        <v>11043608365.709999</v>
      </c>
      <c r="T12" s="42">
        <f t="shared" si="1"/>
        <v>12372</v>
      </c>
      <c r="U12" s="42">
        <f t="shared" si="1"/>
        <v>36260532114.3106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100</v>
      </c>
      <c r="E13" s="43">
        <v>233706909.49000001</v>
      </c>
      <c r="F13" s="43">
        <v>422</v>
      </c>
      <c r="G13" s="43">
        <v>198453894.63999999</v>
      </c>
      <c r="H13" s="43">
        <v>393</v>
      </c>
      <c r="I13" s="43">
        <v>3098325405.1511998</v>
      </c>
      <c r="J13" s="43">
        <v>968</v>
      </c>
      <c r="K13" s="43">
        <v>3517063537.6199999</v>
      </c>
      <c r="L13" s="43">
        <f t="shared" si="0"/>
        <v>1883</v>
      </c>
      <c r="M13" s="43">
        <f t="shared" si="0"/>
        <v>7047549746.9012003</v>
      </c>
      <c r="N13" s="43">
        <v>297</v>
      </c>
      <c r="O13" s="43">
        <v>9282181883.5499992</v>
      </c>
      <c r="P13" s="43">
        <v>299</v>
      </c>
      <c r="Q13" s="43">
        <v>9292734133.2700005</v>
      </c>
      <c r="R13" s="43">
        <f t="shared" si="2"/>
        <v>596</v>
      </c>
      <c r="S13" s="43">
        <f t="shared" si="2"/>
        <v>18574916016.82</v>
      </c>
      <c r="T13" s="43">
        <f t="shared" si="1"/>
        <v>2479</v>
      </c>
      <c r="U13" s="43">
        <f t="shared" si="1"/>
        <v>25622465763.721199</v>
      </c>
      <c r="V13" s="16"/>
    </row>
    <row r="14" spans="1:22" s="9" customFormat="1">
      <c r="A14" s="33">
        <v>7</v>
      </c>
      <c r="B14" s="54" t="s">
        <v>87</v>
      </c>
      <c r="C14" s="1" t="s">
        <v>88</v>
      </c>
      <c r="D14" s="44">
        <v>14</v>
      </c>
      <c r="E14" s="44">
        <v>58149417.759999998</v>
      </c>
      <c r="F14" s="44">
        <v>22</v>
      </c>
      <c r="G14" s="44">
        <v>65211290.079999998</v>
      </c>
      <c r="H14" s="44">
        <v>340</v>
      </c>
      <c r="I14" s="44">
        <v>4182845221.5599999</v>
      </c>
      <c r="J14" s="44">
        <v>321</v>
      </c>
      <c r="K14" s="44">
        <v>4201274147.3099999</v>
      </c>
      <c r="L14" s="42">
        <f t="shared" si="0"/>
        <v>697</v>
      </c>
      <c r="M14" s="42">
        <f t="shared" si="0"/>
        <v>8507480076.71</v>
      </c>
      <c r="N14" s="44">
        <v>101</v>
      </c>
      <c r="O14" s="44">
        <v>7603438448.5500002</v>
      </c>
      <c r="P14" s="44">
        <v>99</v>
      </c>
      <c r="Q14" s="44">
        <v>7596818020.96</v>
      </c>
      <c r="R14" s="42">
        <f t="shared" si="2"/>
        <v>200</v>
      </c>
      <c r="S14" s="42">
        <f t="shared" si="2"/>
        <v>15200256469.51</v>
      </c>
      <c r="T14" s="42">
        <f t="shared" si="1"/>
        <v>897</v>
      </c>
      <c r="U14" s="42">
        <f t="shared" si="1"/>
        <v>23707736546.220001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13903</v>
      </c>
      <c r="E15" s="43">
        <v>5178421215.7979002</v>
      </c>
      <c r="F15" s="43">
        <v>18230</v>
      </c>
      <c r="G15" s="43">
        <v>3127059400.1901999</v>
      </c>
      <c r="H15" s="43">
        <v>30367</v>
      </c>
      <c r="I15" s="43">
        <v>2938677441.5900002</v>
      </c>
      <c r="J15" s="43">
        <v>30278</v>
      </c>
      <c r="K15" s="43">
        <v>4302615863.8983002</v>
      </c>
      <c r="L15" s="43">
        <f t="shared" si="0"/>
        <v>92778</v>
      </c>
      <c r="M15" s="43">
        <f t="shared" si="0"/>
        <v>15546773921.476402</v>
      </c>
      <c r="N15" s="43">
        <v>488</v>
      </c>
      <c r="O15" s="43">
        <v>1906436135.9300001</v>
      </c>
      <c r="P15" s="43">
        <v>486</v>
      </c>
      <c r="Q15" s="43">
        <v>2240022028.1900001</v>
      </c>
      <c r="R15" s="43">
        <f t="shared" si="2"/>
        <v>974</v>
      </c>
      <c r="S15" s="43">
        <f t="shared" si="2"/>
        <v>4146458164.1199999</v>
      </c>
      <c r="T15" s="43">
        <f t="shared" si="1"/>
        <v>93752</v>
      </c>
      <c r="U15" s="43">
        <f t="shared" si="1"/>
        <v>19693232085.596401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239</v>
      </c>
      <c r="E16" s="44">
        <v>824666274.95000005</v>
      </c>
      <c r="F16" s="44">
        <v>1149</v>
      </c>
      <c r="G16" s="44">
        <v>702363302.11000001</v>
      </c>
      <c r="H16" s="44">
        <v>702</v>
      </c>
      <c r="I16" s="44">
        <v>3433954384.6300001</v>
      </c>
      <c r="J16" s="44">
        <v>1273</v>
      </c>
      <c r="K16" s="44">
        <v>5134433451.3690004</v>
      </c>
      <c r="L16" s="42">
        <f t="shared" si="0"/>
        <v>3363</v>
      </c>
      <c r="M16" s="42">
        <f t="shared" si="0"/>
        <v>10095417413.059002</v>
      </c>
      <c r="N16" s="44">
        <v>392</v>
      </c>
      <c r="O16" s="44">
        <v>3929825597.3400002</v>
      </c>
      <c r="P16" s="44">
        <v>342</v>
      </c>
      <c r="Q16" s="44">
        <v>2533910239.5100002</v>
      </c>
      <c r="R16" s="42">
        <f t="shared" si="2"/>
        <v>734</v>
      </c>
      <c r="S16" s="42">
        <f t="shared" si="2"/>
        <v>6463735836.8500004</v>
      </c>
      <c r="T16" s="42">
        <f t="shared" si="1"/>
        <v>4097</v>
      </c>
      <c r="U16" s="42">
        <f t="shared" si="1"/>
        <v>16559153249.909002</v>
      </c>
      <c r="V16" s="16"/>
    </row>
    <row r="17" spans="1:22" s="9" customFormat="1">
      <c r="A17" s="30">
        <v>10</v>
      </c>
      <c r="B17" s="53" t="s">
        <v>61</v>
      </c>
      <c r="C17" s="32" t="s">
        <v>62</v>
      </c>
      <c r="D17" s="43">
        <v>70</v>
      </c>
      <c r="E17" s="43">
        <v>418058620.83999997</v>
      </c>
      <c r="F17" s="43"/>
      <c r="G17" s="43"/>
      <c r="H17" s="43">
        <v>49</v>
      </c>
      <c r="I17" s="43">
        <v>88513781.079999998</v>
      </c>
      <c r="J17" s="43">
        <v>89</v>
      </c>
      <c r="K17" s="43">
        <v>13665771.82</v>
      </c>
      <c r="L17" s="43">
        <f t="shared" si="0"/>
        <v>208</v>
      </c>
      <c r="M17" s="43">
        <f t="shared" si="0"/>
        <v>520238173.74000001</v>
      </c>
      <c r="N17" s="43">
        <v>158</v>
      </c>
      <c r="O17" s="43">
        <v>6008456625.9499998</v>
      </c>
      <c r="P17" s="43">
        <v>171</v>
      </c>
      <c r="Q17" s="43">
        <v>6343651792.25</v>
      </c>
      <c r="R17" s="43">
        <f t="shared" si="2"/>
        <v>329</v>
      </c>
      <c r="S17" s="43">
        <f t="shared" si="2"/>
        <v>12352108418.200001</v>
      </c>
      <c r="T17" s="43">
        <f t="shared" si="1"/>
        <v>537</v>
      </c>
      <c r="U17" s="43">
        <f t="shared" si="1"/>
        <v>12872346591.940001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>
        <v>158</v>
      </c>
      <c r="E18" s="44">
        <v>265191939.62900001</v>
      </c>
      <c r="F18" s="44">
        <v>538</v>
      </c>
      <c r="G18" s="44">
        <v>48697698.579999998</v>
      </c>
      <c r="H18" s="44">
        <v>814</v>
      </c>
      <c r="I18" s="44">
        <v>533431026.16000003</v>
      </c>
      <c r="J18" s="44">
        <v>2556</v>
      </c>
      <c r="K18" s="44">
        <v>1071945805.5017999</v>
      </c>
      <c r="L18" s="42">
        <f t="shared" si="0"/>
        <v>4066</v>
      </c>
      <c r="M18" s="42">
        <f t="shared" si="0"/>
        <v>1919266469.8707998</v>
      </c>
      <c r="N18" s="44">
        <v>139</v>
      </c>
      <c r="O18" s="44">
        <v>5327026461.0600004</v>
      </c>
      <c r="P18" s="44">
        <v>147</v>
      </c>
      <c r="Q18" s="44">
        <v>4896393008.29</v>
      </c>
      <c r="R18" s="42">
        <f t="shared" si="2"/>
        <v>286</v>
      </c>
      <c r="S18" s="42">
        <f t="shared" si="2"/>
        <v>10223419469.35</v>
      </c>
      <c r="T18" s="42">
        <f t="shared" si="1"/>
        <v>4352</v>
      </c>
      <c r="U18" s="42">
        <f t="shared" si="1"/>
        <v>12142685939.2208</v>
      </c>
      <c r="V18" s="16"/>
    </row>
    <row r="19" spans="1:22" s="9" customFormat="1">
      <c r="A19" s="30">
        <v>12</v>
      </c>
      <c r="B19" s="53" t="s">
        <v>57</v>
      </c>
      <c r="C19" s="32" t="s">
        <v>58</v>
      </c>
      <c r="D19" s="43"/>
      <c r="E19" s="43"/>
      <c r="F19" s="43"/>
      <c r="G19" s="43"/>
      <c r="H19" s="43">
        <v>12</v>
      </c>
      <c r="I19" s="43">
        <v>30778413.420000002</v>
      </c>
      <c r="J19" s="43"/>
      <c r="K19" s="43"/>
      <c r="L19" s="43">
        <f t="shared" si="0"/>
        <v>12</v>
      </c>
      <c r="M19" s="43">
        <f t="shared" si="0"/>
        <v>30778413.420000002</v>
      </c>
      <c r="N19" s="43">
        <v>7</v>
      </c>
      <c r="O19" s="43">
        <v>6036089236.1300001</v>
      </c>
      <c r="P19" s="43">
        <v>7</v>
      </c>
      <c r="Q19" s="43">
        <v>6000000000</v>
      </c>
      <c r="R19" s="43">
        <f t="shared" si="2"/>
        <v>14</v>
      </c>
      <c r="S19" s="43">
        <f t="shared" si="2"/>
        <v>12036089236.130001</v>
      </c>
      <c r="T19" s="43">
        <f t="shared" si="1"/>
        <v>26</v>
      </c>
      <c r="U19" s="43">
        <f t="shared" si="1"/>
        <v>12066867649.550001</v>
      </c>
      <c r="V19" s="16"/>
    </row>
    <row r="20" spans="1:22" s="9" customFormat="1">
      <c r="A20" s="33">
        <v>13</v>
      </c>
      <c r="B20" s="54" t="s">
        <v>43</v>
      </c>
      <c r="C20" s="1" t="s">
        <v>44</v>
      </c>
      <c r="D20" s="44"/>
      <c r="E20" s="44"/>
      <c r="F20" s="44"/>
      <c r="G20" s="44"/>
      <c r="H20" s="44">
        <v>1112</v>
      </c>
      <c r="I20" s="44">
        <v>2753825864.8600001</v>
      </c>
      <c r="J20" s="44">
        <v>1546</v>
      </c>
      <c r="K20" s="44">
        <v>4334255232.8299999</v>
      </c>
      <c r="L20" s="42">
        <f t="shared" si="0"/>
        <v>2658</v>
      </c>
      <c r="M20" s="42">
        <f t="shared" si="0"/>
        <v>7088081097.6900005</v>
      </c>
      <c r="N20" s="44">
        <v>111</v>
      </c>
      <c r="O20" s="44">
        <v>3313671214.4099998</v>
      </c>
      <c r="P20" s="44">
        <v>75</v>
      </c>
      <c r="Q20" s="44">
        <v>1643646271.5899999</v>
      </c>
      <c r="R20" s="42">
        <f t="shared" si="2"/>
        <v>186</v>
      </c>
      <c r="S20" s="42">
        <f t="shared" si="2"/>
        <v>4957317486</v>
      </c>
      <c r="T20" s="42">
        <f t="shared" si="1"/>
        <v>2844</v>
      </c>
      <c r="U20" s="42">
        <f t="shared" si="1"/>
        <v>12045398583.690001</v>
      </c>
      <c r="V20" s="16"/>
    </row>
    <row r="21" spans="1:22" s="9" customFormat="1">
      <c r="A21" s="30">
        <v>14</v>
      </c>
      <c r="B21" s="31" t="s">
        <v>39</v>
      </c>
      <c r="C21" s="32" t="s">
        <v>40</v>
      </c>
      <c r="D21" s="43">
        <v>373</v>
      </c>
      <c r="E21" s="43">
        <v>523383414.88999999</v>
      </c>
      <c r="F21" s="43">
        <v>1992</v>
      </c>
      <c r="G21" s="43">
        <v>503917907.8064</v>
      </c>
      <c r="H21" s="43">
        <v>1379</v>
      </c>
      <c r="I21" s="43">
        <v>1943765006.5599999</v>
      </c>
      <c r="J21" s="43">
        <v>3039</v>
      </c>
      <c r="K21" s="43">
        <v>1579045579.7811999</v>
      </c>
      <c r="L21" s="43">
        <f t="shared" si="0"/>
        <v>6783</v>
      </c>
      <c r="M21" s="43">
        <f t="shared" si="0"/>
        <v>4550111909.0375996</v>
      </c>
      <c r="N21" s="43">
        <v>1243</v>
      </c>
      <c r="O21" s="43">
        <v>2281609637.3200002</v>
      </c>
      <c r="P21" s="43">
        <v>1272</v>
      </c>
      <c r="Q21" s="43">
        <v>3123612994.8099999</v>
      </c>
      <c r="R21" s="43">
        <f t="shared" si="2"/>
        <v>2515</v>
      </c>
      <c r="S21" s="43">
        <f t="shared" si="2"/>
        <v>5405222632.1300001</v>
      </c>
      <c r="T21" s="43">
        <f t="shared" si="1"/>
        <v>9298</v>
      </c>
      <c r="U21" s="43">
        <f t="shared" si="1"/>
        <v>9955334541.1675987</v>
      </c>
      <c r="V21" s="16"/>
    </row>
    <row r="22" spans="1:22" s="9" customFormat="1">
      <c r="A22" s="33">
        <v>15</v>
      </c>
      <c r="B22" s="54" t="s">
        <v>38</v>
      </c>
      <c r="C22" s="1" t="s">
        <v>317</v>
      </c>
      <c r="D22" s="44">
        <v>231</v>
      </c>
      <c r="E22" s="44">
        <v>45197694.450000003</v>
      </c>
      <c r="F22" s="44">
        <v>703</v>
      </c>
      <c r="G22" s="44">
        <v>121871073.34</v>
      </c>
      <c r="H22" s="44">
        <v>697</v>
      </c>
      <c r="I22" s="44">
        <v>212888275.62</v>
      </c>
      <c r="J22" s="44">
        <v>720</v>
      </c>
      <c r="K22" s="44">
        <v>468577909.13999999</v>
      </c>
      <c r="L22" s="42">
        <f t="shared" si="0"/>
        <v>2351</v>
      </c>
      <c r="M22" s="42">
        <f t="shared" si="0"/>
        <v>848534952.55000007</v>
      </c>
      <c r="N22" s="44">
        <v>1027</v>
      </c>
      <c r="O22" s="44">
        <v>3917689281.0900002</v>
      </c>
      <c r="P22" s="44">
        <v>1071</v>
      </c>
      <c r="Q22" s="44">
        <v>3474398997.4899998</v>
      </c>
      <c r="R22" s="42">
        <f t="shared" si="2"/>
        <v>2098</v>
      </c>
      <c r="S22" s="42">
        <f t="shared" si="2"/>
        <v>7392088278.5799999</v>
      </c>
      <c r="T22" s="42">
        <f t="shared" si="1"/>
        <v>4449</v>
      </c>
      <c r="U22" s="42">
        <f t="shared" si="1"/>
        <v>8240623231.1300001</v>
      </c>
      <c r="V22" s="16"/>
    </row>
    <row r="23" spans="1:22" s="9" customFormat="1">
      <c r="A23" s="30">
        <v>16</v>
      </c>
      <c r="B23" s="53" t="s">
        <v>49</v>
      </c>
      <c r="C23" s="32" t="s">
        <v>50</v>
      </c>
      <c r="D23" s="43">
        <v>14</v>
      </c>
      <c r="E23" s="43">
        <v>68061288.540000007</v>
      </c>
      <c r="F23" s="43">
        <v>7</v>
      </c>
      <c r="G23" s="43">
        <v>18215539.989999998</v>
      </c>
      <c r="H23" s="43">
        <v>74</v>
      </c>
      <c r="I23" s="43">
        <v>265797168.25</v>
      </c>
      <c r="J23" s="43">
        <v>107</v>
      </c>
      <c r="K23" s="43">
        <v>110403798.48</v>
      </c>
      <c r="L23" s="43">
        <f t="shared" si="0"/>
        <v>202</v>
      </c>
      <c r="M23" s="43">
        <f t="shared" si="0"/>
        <v>462477795.26000005</v>
      </c>
      <c r="N23" s="43">
        <v>189</v>
      </c>
      <c r="O23" s="43">
        <v>3766872911.21</v>
      </c>
      <c r="P23" s="43">
        <v>209</v>
      </c>
      <c r="Q23" s="43">
        <v>3987176674.5599999</v>
      </c>
      <c r="R23" s="43">
        <f t="shared" si="2"/>
        <v>398</v>
      </c>
      <c r="S23" s="43">
        <f t="shared" si="2"/>
        <v>7754049585.7700005</v>
      </c>
      <c r="T23" s="43">
        <f t="shared" si="1"/>
        <v>600</v>
      </c>
      <c r="U23" s="43">
        <f t="shared" si="1"/>
        <v>8216527381.0300007</v>
      </c>
      <c r="V23" s="16"/>
    </row>
    <row r="24" spans="1:22" s="9" customFormat="1">
      <c r="A24" s="33">
        <v>17</v>
      </c>
      <c r="B24" s="54" t="s">
        <v>47</v>
      </c>
      <c r="C24" s="1" t="s">
        <v>48</v>
      </c>
      <c r="D24" s="44">
        <v>184</v>
      </c>
      <c r="E24" s="44">
        <v>643293344.39999998</v>
      </c>
      <c r="F24" s="44">
        <v>791</v>
      </c>
      <c r="G24" s="44">
        <v>500315412.32999998</v>
      </c>
      <c r="H24" s="44">
        <v>685</v>
      </c>
      <c r="I24" s="44">
        <v>1809760445.01</v>
      </c>
      <c r="J24" s="44">
        <v>1104</v>
      </c>
      <c r="K24" s="44">
        <v>2505366254.8980999</v>
      </c>
      <c r="L24" s="42">
        <f t="shared" ref="L24:M39" si="3">J24+H24+F24+D24</f>
        <v>2764</v>
      </c>
      <c r="M24" s="42">
        <f t="shared" si="3"/>
        <v>5458735456.6380997</v>
      </c>
      <c r="N24" s="44">
        <v>264</v>
      </c>
      <c r="O24" s="44">
        <v>1716708268.1099999</v>
      </c>
      <c r="P24" s="44">
        <v>286</v>
      </c>
      <c r="Q24" s="44">
        <v>1012148360.29</v>
      </c>
      <c r="R24" s="42">
        <f t="shared" si="2"/>
        <v>550</v>
      </c>
      <c r="S24" s="42">
        <f t="shared" si="2"/>
        <v>2728856628.3999996</v>
      </c>
      <c r="T24" s="42">
        <f t="shared" ref="T24:U39" si="4">R24+L24</f>
        <v>3314</v>
      </c>
      <c r="U24" s="42">
        <f t="shared" si="4"/>
        <v>8187592085.0380993</v>
      </c>
      <c r="V24" s="16"/>
    </row>
    <row r="25" spans="1:22" s="9" customFormat="1">
      <c r="A25" s="30">
        <v>18</v>
      </c>
      <c r="B25" s="53" t="s">
        <v>41</v>
      </c>
      <c r="C25" s="32" t="s">
        <v>42</v>
      </c>
      <c r="D25" s="43"/>
      <c r="E25" s="43"/>
      <c r="F25" s="43"/>
      <c r="G25" s="43"/>
      <c r="H25" s="43">
        <v>406</v>
      </c>
      <c r="I25" s="43">
        <v>2023894945.97</v>
      </c>
      <c r="J25" s="43">
        <v>425</v>
      </c>
      <c r="K25" s="43">
        <v>1835866608.47</v>
      </c>
      <c r="L25" s="43">
        <f t="shared" si="3"/>
        <v>831</v>
      </c>
      <c r="M25" s="43">
        <f t="shared" si="3"/>
        <v>3859761554.4400001</v>
      </c>
      <c r="N25" s="43">
        <v>52</v>
      </c>
      <c r="O25" s="43">
        <v>1251925639.3399999</v>
      </c>
      <c r="P25" s="43">
        <v>89</v>
      </c>
      <c r="Q25" s="43">
        <v>2246930701.4499998</v>
      </c>
      <c r="R25" s="43">
        <f t="shared" si="2"/>
        <v>141</v>
      </c>
      <c r="S25" s="43">
        <f t="shared" si="2"/>
        <v>3498856340.79</v>
      </c>
      <c r="T25" s="43">
        <f t="shared" si="4"/>
        <v>972</v>
      </c>
      <c r="U25" s="43">
        <f t="shared" si="4"/>
        <v>7358617895.2299995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228</v>
      </c>
      <c r="E26" s="44">
        <v>448447410.25999999</v>
      </c>
      <c r="F26" s="44">
        <v>917</v>
      </c>
      <c r="G26" s="44">
        <v>191754158.13</v>
      </c>
      <c r="H26" s="44">
        <v>576</v>
      </c>
      <c r="I26" s="44">
        <v>822754117.38999999</v>
      </c>
      <c r="J26" s="44">
        <v>1343</v>
      </c>
      <c r="K26" s="44">
        <v>1527810130.6900001</v>
      </c>
      <c r="L26" s="42">
        <f t="shared" si="3"/>
        <v>3064</v>
      </c>
      <c r="M26" s="42">
        <f t="shared" si="3"/>
        <v>2990765816.4700003</v>
      </c>
      <c r="N26" s="44">
        <v>479</v>
      </c>
      <c r="O26" s="44">
        <v>1765948087.51</v>
      </c>
      <c r="P26" s="44">
        <v>767</v>
      </c>
      <c r="Q26" s="44">
        <v>1301807883.0599999</v>
      </c>
      <c r="R26" s="42">
        <f t="shared" si="2"/>
        <v>1246</v>
      </c>
      <c r="S26" s="42">
        <f t="shared" si="2"/>
        <v>3067755970.5699997</v>
      </c>
      <c r="T26" s="42">
        <f t="shared" si="4"/>
        <v>4310</v>
      </c>
      <c r="U26" s="42">
        <f t="shared" si="4"/>
        <v>6058521787.04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14</v>
      </c>
      <c r="E27" s="43">
        <v>1443263.83</v>
      </c>
      <c r="F27" s="43"/>
      <c r="G27" s="43"/>
      <c r="H27" s="43">
        <v>369</v>
      </c>
      <c r="I27" s="43">
        <v>728985368.52999997</v>
      </c>
      <c r="J27" s="43">
        <v>580</v>
      </c>
      <c r="K27" s="43">
        <v>893114252.35000002</v>
      </c>
      <c r="L27" s="43">
        <f t="shared" si="3"/>
        <v>963</v>
      </c>
      <c r="M27" s="43">
        <f t="shared" si="3"/>
        <v>1623542884.71</v>
      </c>
      <c r="N27" s="43">
        <v>54</v>
      </c>
      <c r="O27" s="43">
        <v>1845593198.8499999</v>
      </c>
      <c r="P27" s="43">
        <v>78</v>
      </c>
      <c r="Q27" s="43">
        <v>1835545623.1199999</v>
      </c>
      <c r="R27" s="43">
        <f t="shared" si="2"/>
        <v>132</v>
      </c>
      <c r="S27" s="43">
        <f t="shared" si="2"/>
        <v>3681138821.9699998</v>
      </c>
      <c r="T27" s="43">
        <f t="shared" si="4"/>
        <v>1095</v>
      </c>
      <c r="U27" s="43">
        <f t="shared" si="4"/>
        <v>5304681706.6800003</v>
      </c>
      <c r="V27" s="16"/>
    </row>
    <row r="28" spans="1:22" s="9" customFormat="1">
      <c r="A28" s="33">
        <v>21</v>
      </c>
      <c r="B28" s="54" t="s">
        <v>83</v>
      </c>
      <c r="C28" s="1" t="s">
        <v>84</v>
      </c>
      <c r="D28" s="44">
        <v>172</v>
      </c>
      <c r="E28" s="44">
        <v>176090554.49000001</v>
      </c>
      <c r="F28" s="44">
        <v>821</v>
      </c>
      <c r="G28" s="44">
        <v>120796128.93000001</v>
      </c>
      <c r="H28" s="44">
        <v>251</v>
      </c>
      <c r="I28" s="44">
        <v>446684108.87</v>
      </c>
      <c r="J28" s="44">
        <v>585</v>
      </c>
      <c r="K28" s="44">
        <v>160361870.19</v>
      </c>
      <c r="L28" s="42">
        <f t="shared" si="3"/>
        <v>1829</v>
      </c>
      <c r="M28" s="42">
        <f t="shared" si="3"/>
        <v>903932662.48000002</v>
      </c>
      <c r="N28" s="44">
        <v>366</v>
      </c>
      <c r="O28" s="44">
        <v>1702717905.8900001</v>
      </c>
      <c r="P28" s="44">
        <v>678</v>
      </c>
      <c r="Q28" s="44">
        <v>2201120162.0100002</v>
      </c>
      <c r="R28" s="42">
        <f t="shared" si="2"/>
        <v>1044</v>
      </c>
      <c r="S28" s="42">
        <f t="shared" si="2"/>
        <v>3903838067.9000006</v>
      </c>
      <c r="T28" s="42">
        <f t="shared" si="4"/>
        <v>2873</v>
      </c>
      <c r="U28" s="42">
        <f t="shared" si="4"/>
        <v>4807770730.3800011</v>
      </c>
      <c r="V28" s="16"/>
    </row>
    <row r="29" spans="1:22" s="9" customFormat="1">
      <c r="A29" s="30">
        <v>22</v>
      </c>
      <c r="B29" s="53" t="s">
        <v>104</v>
      </c>
      <c r="C29" s="32" t="s">
        <v>105</v>
      </c>
      <c r="D29" s="43">
        <v>177</v>
      </c>
      <c r="E29" s="43">
        <v>114043371.45999999</v>
      </c>
      <c r="F29" s="43">
        <v>1408</v>
      </c>
      <c r="G29" s="43">
        <v>279089102.58999997</v>
      </c>
      <c r="H29" s="43">
        <v>122</v>
      </c>
      <c r="I29" s="43">
        <v>649144766.47000003</v>
      </c>
      <c r="J29" s="43">
        <v>429</v>
      </c>
      <c r="K29" s="43">
        <v>567319522.83000004</v>
      </c>
      <c r="L29" s="43">
        <f t="shared" si="3"/>
        <v>2136</v>
      </c>
      <c r="M29" s="43">
        <f t="shared" si="3"/>
        <v>1609596763.3500001</v>
      </c>
      <c r="N29" s="43">
        <v>114</v>
      </c>
      <c r="O29" s="43">
        <v>364622616.02999997</v>
      </c>
      <c r="P29" s="43">
        <v>83</v>
      </c>
      <c r="Q29" s="43">
        <v>287140735.60000002</v>
      </c>
      <c r="R29" s="43">
        <f t="shared" si="2"/>
        <v>197</v>
      </c>
      <c r="S29" s="43">
        <f t="shared" si="2"/>
        <v>651763351.63</v>
      </c>
      <c r="T29" s="43">
        <f t="shared" si="4"/>
        <v>2333</v>
      </c>
      <c r="U29" s="43">
        <f t="shared" si="4"/>
        <v>2261360114.98</v>
      </c>
      <c r="V29" s="16"/>
    </row>
    <row r="30" spans="1:22" s="9" customFormat="1">
      <c r="A30" s="33">
        <v>23</v>
      </c>
      <c r="B30" s="23" t="s">
        <v>67</v>
      </c>
      <c r="C30" s="1" t="s">
        <v>68</v>
      </c>
      <c r="D30" s="44">
        <v>213</v>
      </c>
      <c r="E30" s="44">
        <v>418491397.80000001</v>
      </c>
      <c r="F30" s="44">
        <v>68</v>
      </c>
      <c r="G30" s="44">
        <v>72030644.349999994</v>
      </c>
      <c r="H30" s="44">
        <v>153</v>
      </c>
      <c r="I30" s="44">
        <v>228118513.34999999</v>
      </c>
      <c r="J30" s="44">
        <v>418</v>
      </c>
      <c r="K30" s="44">
        <v>395382428.33539999</v>
      </c>
      <c r="L30" s="42">
        <f t="shared" si="3"/>
        <v>852</v>
      </c>
      <c r="M30" s="42">
        <f t="shared" si="3"/>
        <v>1114022983.8354001</v>
      </c>
      <c r="N30" s="44">
        <v>36</v>
      </c>
      <c r="O30" s="44">
        <v>378488268.88</v>
      </c>
      <c r="P30" s="44">
        <v>42</v>
      </c>
      <c r="Q30" s="44">
        <v>603911321.94000006</v>
      </c>
      <c r="R30" s="42">
        <f t="shared" si="2"/>
        <v>78</v>
      </c>
      <c r="S30" s="42">
        <f t="shared" si="2"/>
        <v>982399590.82000005</v>
      </c>
      <c r="T30" s="42">
        <f t="shared" si="4"/>
        <v>930</v>
      </c>
      <c r="U30" s="42">
        <f t="shared" si="4"/>
        <v>2096422574.6554003</v>
      </c>
      <c r="V30" s="16"/>
    </row>
    <row r="31" spans="1:22" s="9" customFormat="1">
      <c r="A31" s="30">
        <v>24</v>
      </c>
      <c r="B31" s="31" t="s">
        <v>75</v>
      </c>
      <c r="C31" s="32" t="s">
        <v>76</v>
      </c>
      <c r="D31" s="43">
        <v>511</v>
      </c>
      <c r="E31" s="43">
        <v>46234293.270000003</v>
      </c>
      <c r="F31" s="43">
        <v>2876</v>
      </c>
      <c r="G31" s="43">
        <v>263933840.52200001</v>
      </c>
      <c r="H31" s="43">
        <v>2958</v>
      </c>
      <c r="I31" s="43">
        <v>140744265.53999999</v>
      </c>
      <c r="J31" s="43">
        <v>3497</v>
      </c>
      <c r="K31" s="43">
        <v>139259935.3696</v>
      </c>
      <c r="L31" s="43">
        <f t="shared" si="3"/>
        <v>9842</v>
      </c>
      <c r="M31" s="43">
        <f t="shared" si="3"/>
        <v>590172334.70160007</v>
      </c>
      <c r="N31" s="43">
        <v>1806</v>
      </c>
      <c r="O31" s="43">
        <v>837161956.87</v>
      </c>
      <c r="P31" s="43">
        <v>17188</v>
      </c>
      <c r="Q31" s="43">
        <v>613941669.32000005</v>
      </c>
      <c r="R31" s="43">
        <f t="shared" si="2"/>
        <v>18994</v>
      </c>
      <c r="S31" s="43">
        <f t="shared" si="2"/>
        <v>1451103626.1900001</v>
      </c>
      <c r="T31" s="43">
        <f t="shared" si="4"/>
        <v>28836</v>
      </c>
      <c r="U31" s="43">
        <f t="shared" si="4"/>
        <v>2041275960.8916001</v>
      </c>
      <c r="V31" s="16"/>
    </row>
    <row r="32" spans="1:22" s="9" customFormat="1">
      <c r="A32" s="33">
        <v>25</v>
      </c>
      <c r="B32" s="54" t="s">
        <v>73</v>
      </c>
      <c r="C32" s="1" t="s">
        <v>318</v>
      </c>
      <c r="D32" s="44">
        <v>844</v>
      </c>
      <c r="E32" s="44">
        <v>109153367.45999999</v>
      </c>
      <c r="F32" s="44">
        <v>2752</v>
      </c>
      <c r="G32" s="44">
        <v>111598777.34999999</v>
      </c>
      <c r="H32" s="44">
        <v>3002</v>
      </c>
      <c r="I32" s="44">
        <v>180239102.28</v>
      </c>
      <c r="J32" s="44">
        <v>7617</v>
      </c>
      <c r="K32" s="44">
        <v>444151358.07999998</v>
      </c>
      <c r="L32" s="42">
        <f t="shared" si="3"/>
        <v>14215</v>
      </c>
      <c r="M32" s="42">
        <f t="shared" si="3"/>
        <v>845142605.17000008</v>
      </c>
      <c r="N32" s="44">
        <v>2091</v>
      </c>
      <c r="O32" s="44">
        <v>715123657.63</v>
      </c>
      <c r="P32" s="44">
        <v>13540</v>
      </c>
      <c r="Q32" s="44">
        <v>435228463.19</v>
      </c>
      <c r="R32" s="42">
        <f t="shared" si="2"/>
        <v>15631</v>
      </c>
      <c r="S32" s="42">
        <f t="shared" si="2"/>
        <v>1150352120.8199999</v>
      </c>
      <c r="T32" s="42">
        <f t="shared" si="4"/>
        <v>29846</v>
      </c>
      <c r="U32" s="42">
        <f t="shared" si="4"/>
        <v>1995494725.99</v>
      </c>
      <c r="V32" s="16"/>
    </row>
    <row r="33" spans="1:22" s="9" customFormat="1">
      <c r="A33" s="30">
        <v>26</v>
      </c>
      <c r="B33" s="53" t="s">
        <v>89</v>
      </c>
      <c r="C33" s="32" t="s">
        <v>90</v>
      </c>
      <c r="D33" s="43">
        <v>39</v>
      </c>
      <c r="E33" s="43">
        <v>350926140.94</v>
      </c>
      <c r="F33" s="43">
        <v>81</v>
      </c>
      <c r="G33" s="43">
        <v>47047889.43</v>
      </c>
      <c r="H33" s="43">
        <v>66</v>
      </c>
      <c r="I33" s="43">
        <v>144455938.16999999</v>
      </c>
      <c r="J33" s="43">
        <v>101</v>
      </c>
      <c r="K33" s="43">
        <v>369788268.69999999</v>
      </c>
      <c r="L33" s="43">
        <f t="shared" si="3"/>
        <v>287</v>
      </c>
      <c r="M33" s="43">
        <f t="shared" si="3"/>
        <v>912218237.24000001</v>
      </c>
      <c r="N33" s="43">
        <v>168</v>
      </c>
      <c r="O33" s="43">
        <v>476434304.76999998</v>
      </c>
      <c r="P33" s="43">
        <v>184</v>
      </c>
      <c r="Q33" s="43">
        <v>554517176.36000001</v>
      </c>
      <c r="R33" s="43">
        <f t="shared" si="2"/>
        <v>352</v>
      </c>
      <c r="S33" s="43">
        <f t="shared" si="2"/>
        <v>1030951481.13</v>
      </c>
      <c r="T33" s="43">
        <f t="shared" si="4"/>
        <v>639</v>
      </c>
      <c r="U33" s="43">
        <f t="shared" si="4"/>
        <v>1943169718.3699999</v>
      </c>
      <c r="V33" s="16"/>
    </row>
    <row r="34" spans="1:22" s="9" customFormat="1">
      <c r="A34" s="33">
        <v>27</v>
      </c>
      <c r="B34" s="54" t="s">
        <v>55</v>
      </c>
      <c r="C34" s="1" t="s">
        <v>56</v>
      </c>
      <c r="D34" s="44">
        <v>336</v>
      </c>
      <c r="E34" s="44">
        <v>129637963.16</v>
      </c>
      <c r="F34" s="44">
        <v>1407</v>
      </c>
      <c r="G34" s="44">
        <v>184864909.662</v>
      </c>
      <c r="H34" s="44">
        <v>1773</v>
      </c>
      <c r="I34" s="44">
        <v>530685631.62</v>
      </c>
      <c r="J34" s="44">
        <v>3602</v>
      </c>
      <c r="K34" s="44">
        <v>280362804.14999998</v>
      </c>
      <c r="L34" s="42">
        <f t="shared" si="3"/>
        <v>7118</v>
      </c>
      <c r="M34" s="42">
        <f t="shared" si="3"/>
        <v>1125551308.592</v>
      </c>
      <c r="N34" s="44">
        <v>287</v>
      </c>
      <c r="O34" s="44">
        <v>288975568.66000003</v>
      </c>
      <c r="P34" s="44">
        <v>285</v>
      </c>
      <c r="Q34" s="44">
        <v>476837850.80000001</v>
      </c>
      <c r="R34" s="42">
        <f t="shared" si="2"/>
        <v>572</v>
      </c>
      <c r="S34" s="42">
        <f t="shared" si="2"/>
        <v>765813419.46000004</v>
      </c>
      <c r="T34" s="42">
        <f t="shared" si="4"/>
        <v>7690</v>
      </c>
      <c r="U34" s="42">
        <f t="shared" si="4"/>
        <v>1891364728.052</v>
      </c>
      <c r="V34" s="16"/>
    </row>
    <row r="35" spans="1:22" s="9" customFormat="1">
      <c r="A35" s="30">
        <v>28</v>
      </c>
      <c r="B35" s="53" t="s">
        <v>65</v>
      </c>
      <c r="C35" s="32" t="s">
        <v>66</v>
      </c>
      <c r="D35" s="43">
        <v>1098</v>
      </c>
      <c r="E35" s="43">
        <v>159423689.34999999</v>
      </c>
      <c r="F35" s="43">
        <v>1309</v>
      </c>
      <c r="G35" s="43">
        <v>79295098.579999998</v>
      </c>
      <c r="H35" s="43">
        <v>4447</v>
      </c>
      <c r="I35" s="43">
        <v>347508503.98000002</v>
      </c>
      <c r="J35" s="43">
        <v>5036</v>
      </c>
      <c r="K35" s="43">
        <v>101927024.94</v>
      </c>
      <c r="L35" s="43">
        <f t="shared" si="3"/>
        <v>11890</v>
      </c>
      <c r="M35" s="43">
        <f t="shared" si="3"/>
        <v>688154316.85000002</v>
      </c>
      <c r="N35" s="43">
        <v>638</v>
      </c>
      <c r="O35" s="43">
        <v>251504571.84999999</v>
      </c>
      <c r="P35" s="43">
        <v>2178</v>
      </c>
      <c r="Q35" s="43">
        <v>762489428.65999997</v>
      </c>
      <c r="R35" s="43">
        <f t="shared" si="2"/>
        <v>2816</v>
      </c>
      <c r="S35" s="43">
        <f t="shared" si="2"/>
        <v>1013994000.51</v>
      </c>
      <c r="T35" s="43">
        <f t="shared" si="4"/>
        <v>14706</v>
      </c>
      <c r="U35" s="43">
        <f t="shared" si="4"/>
        <v>1702148317.3600001</v>
      </c>
      <c r="V35" s="16"/>
    </row>
    <row r="36" spans="1:22" s="9" customFormat="1">
      <c r="A36" s="33">
        <v>29</v>
      </c>
      <c r="B36" s="54" t="s">
        <v>91</v>
      </c>
      <c r="C36" s="1" t="s">
        <v>92</v>
      </c>
      <c r="D36" s="44">
        <v>27</v>
      </c>
      <c r="E36" s="44">
        <v>92288514.969999999</v>
      </c>
      <c r="F36" s="44">
        <v>16</v>
      </c>
      <c r="G36" s="44">
        <v>26601203.68</v>
      </c>
      <c r="H36" s="44">
        <v>39</v>
      </c>
      <c r="I36" s="44">
        <v>545686070.51999998</v>
      </c>
      <c r="J36" s="44">
        <v>189</v>
      </c>
      <c r="K36" s="44">
        <v>251187224.59</v>
      </c>
      <c r="L36" s="42">
        <f t="shared" si="3"/>
        <v>271</v>
      </c>
      <c r="M36" s="42">
        <f t="shared" si="3"/>
        <v>915763013.75999999</v>
      </c>
      <c r="N36" s="44">
        <v>16</v>
      </c>
      <c r="O36" s="44">
        <v>174896391.58000001</v>
      </c>
      <c r="P36" s="44">
        <v>37</v>
      </c>
      <c r="Q36" s="44">
        <v>584894371.08000004</v>
      </c>
      <c r="R36" s="42">
        <f t="shared" si="2"/>
        <v>53</v>
      </c>
      <c r="S36" s="42">
        <f t="shared" si="2"/>
        <v>759790762.66000009</v>
      </c>
      <c r="T36" s="42">
        <f t="shared" si="4"/>
        <v>324</v>
      </c>
      <c r="U36" s="42">
        <f t="shared" si="4"/>
        <v>1675553776.4200001</v>
      </c>
      <c r="V36" s="16"/>
    </row>
    <row r="37" spans="1:22" s="9" customFormat="1">
      <c r="A37" s="30">
        <v>30</v>
      </c>
      <c r="B37" s="53" t="s">
        <v>71</v>
      </c>
      <c r="C37" s="32" t="s">
        <v>72</v>
      </c>
      <c r="D37" s="43">
        <v>71</v>
      </c>
      <c r="E37" s="43">
        <v>5544106.6100000003</v>
      </c>
      <c r="F37" s="43">
        <v>269</v>
      </c>
      <c r="G37" s="43">
        <v>27783276.98</v>
      </c>
      <c r="H37" s="43">
        <v>184527</v>
      </c>
      <c r="I37" s="43">
        <v>443523065.70999998</v>
      </c>
      <c r="J37" s="43">
        <v>19274</v>
      </c>
      <c r="K37" s="43">
        <v>264750473.75999999</v>
      </c>
      <c r="L37" s="43">
        <f t="shared" si="3"/>
        <v>204141</v>
      </c>
      <c r="M37" s="43">
        <f t="shared" si="3"/>
        <v>741600923.06000006</v>
      </c>
      <c r="N37" s="43">
        <v>1777</v>
      </c>
      <c r="O37" s="43">
        <v>377362066.44999999</v>
      </c>
      <c r="P37" s="43">
        <v>15708</v>
      </c>
      <c r="Q37" s="43">
        <v>538402726.33000004</v>
      </c>
      <c r="R37" s="43">
        <f t="shared" si="2"/>
        <v>17485</v>
      </c>
      <c r="S37" s="43">
        <f t="shared" si="2"/>
        <v>915764792.77999997</v>
      </c>
      <c r="T37" s="43">
        <f t="shared" si="4"/>
        <v>221626</v>
      </c>
      <c r="U37" s="43">
        <f t="shared" si="4"/>
        <v>1657365715.8400002</v>
      </c>
      <c r="V37" s="16"/>
    </row>
    <row r="38" spans="1:22" s="9" customFormat="1">
      <c r="A38" s="33">
        <v>31</v>
      </c>
      <c r="B38" s="54" t="s">
        <v>106</v>
      </c>
      <c r="C38" s="1" t="s">
        <v>107</v>
      </c>
      <c r="D38" s="44">
        <v>115</v>
      </c>
      <c r="E38" s="44">
        <v>7896095.5</v>
      </c>
      <c r="F38" s="44">
        <v>1051</v>
      </c>
      <c r="G38" s="44">
        <v>46347634.75</v>
      </c>
      <c r="H38" s="44">
        <v>498</v>
      </c>
      <c r="I38" s="44">
        <v>257930309.69</v>
      </c>
      <c r="J38" s="44">
        <v>242132</v>
      </c>
      <c r="K38" s="44">
        <v>288225559.60030001</v>
      </c>
      <c r="L38" s="42">
        <f t="shared" si="3"/>
        <v>243796</v>
      </c>
      <c r="M38" s="42">
        <f t="shared" si="3"/>
        <v>600399599.54030001</v>
      </c>
      <c r="N38" s="44">
        <v>474</v>
      </c>
      <c r="O38" s="44">
        <v>410372949.57999998</v>
      </c>
      <c r="P38" s="44">
        <v>566</v>
      </c>
      <c r="Q38" s="44">
        <v>334678852.97000003</v>
      </c>
      <c r="R38" s="42">
        <f t="shared" si="2"/>
        <v>1040</v>
      </c>
      <c r="S38" s="42">
        <f t="shared" si="2"/>
        <v>745051802.54999995</v>
      </c>
      <c r="T38" s="42">
        <f t="shared" si="4"/>
        <v>244836</v>
      </c>
      <c r="U38" s="42">
        <f t="shared" si="4"/>
        <v>1345451402.0903001</v>
      </c>
      <c r="V38" s="16"/>
    </row>
    <row r="39" spans="1:22" s="9" customFormat="1">
      <c r="A39" s="30">
        <v>32</v>
      </c>
      <c r="B39" s="53" t="s">
        <v>115</v>
      </c>
      <c r="C39" s="32" t="s">
        <v>116</v>
      </c>
      <c r="D39" s="43">
        <v>20</v>
      </c>
      <c r="E39" s="43">
        <v>21324952.140000001</v>
      </c>
      <c r="F39" s="43">
        <v>329</v>
      </c>
      <c r="G39" s="43">
        <v>33008800.109999999</v>
      </c>
      <c r="H39" s="43">
        <v>19</v>
      </c>
      <c r="I39" s="43">
        <v>8154621.46</v>
      </c>
      <c r="J39" s="43">
        <v>63</v>
      </c>
      <c r="K39" s="43">
        <v>17079859.420000002</v>
      </c>
      <c r="L39" s="43">
        <f t="shared" si="3"/>
        <v>431</v>
      </c>
      <c r="M39" s="43">
        <f t="shared" si="3"/>
        <v>79568233.129999995</v>
      </c>
      <c r="N39" s="43">
        <v>131</v>
      </c>
      <c r="O39" s="43">
        <v>635481527.83000004</v>
      </c>
      <c r="P39" s="43">
        <v>288</v>
      </c>
      <c r="Q39" s="43">
        <v>608791178.61000001</v>
      </c>
      <c r="R39" s="43">
        <f t="shared" si="2"/>
        <v>419</v>
      </c>
      <c r="S39" s="43">
        <f t="shared" si="2"/>
        <v>1244272706.4400001</v>
      </c>
      <c r="T39" s="43">
        <f t="shared" si="4"/>
        <v>850</v>
      </c>
      <c r="U39" s="43">
        <f t="shared" si="4"/>
        <v>1323840939.5700002</v>
      </c>
      <c r="V39" s="16"/>
    </row>
    <row r="40" spans="1:22" s="9" customFormat="1">
      <c r="A40" s="33">
        <v>33</v>
      </c>
      <c r="B40" s="23" t="s">
        <v>85</v>
      </c>
      <c r="C40" s="1" t="s">
        <v>86</v>
      </c>
      <c r="D40" s="44">
        <v>23</v>
      </c>
      <c r="E40" s="44">
        <v>97295144.030000001</v>
      </c>
      <c r="F40" s="44">
        <v>27</v>
      </c>
      <c r="G40" s="44">
        <v>1035312.91</v>
      </c>
      <c r="H40" s="44">
        <v>21154</v>
      </c>
      <c r="I40" s="44">
        <v>155000708.80000001</v>
      </c>
      <c r="J40" s="44">
        <v>13997</v>
      </c>
      <c r="K40" s="44">
        <v>491153075.69</v>
      </c>
      <c r="L40" s="42">
        <f t="shared" ref="L40:M55" si="5">J40+H40+F40+D40</f>
        <v>35201</v>
      </c>
      <c r="M40" s="42">
        <f t="shared" si="5"/>
        <v>744484241.42999995</v>
      </c>
      <c r="N40" s="44">
        <v>178</v>
      </c>
      <c r="O40" s="44">
        <v>373785386.35000002</v>
      </c>
      <c r="P40" s="44">
        <v>91</v>
      </c>
      <c r="Q40" s="44">
        <v>133186917.09</v>
      </c>
      <c r="R40" s="42">
        <f t="shared" si="2"/>
        <v>269</v>
      </c>
      <c r="S40" s="42">
        <f t="shared" si="2"/>
        <v>506972303.44000006</v>
      </c>
      <c r="T40" s="42">
        <f t="shared" ref="T40:U55" si="6">R40+L40</f>
        <v>35470</v>
      </c>
      <c r="U40" s="42">
        <f t="shared" si="6"/>
        <v>1251456544.8699999</v>
      </c>
      <c r="V40" s="16"/>
    </row>
    <row r="41" spans="1:22" s="9" customFormat="1">
      <c r="A41" s="30">
        <v>34</v>
      </c>
      <c r="B41" s="31" t="s">
        <v>63</v>
      </c>
      <c r="C41" s="32" t="s">
        <v>64</v>
      </c>
      <c r="D41" s="43">
        <v>246</v>
      </c>
      <c r="E41" s="43">
        <v>59447391.460000001</v>
      </c>
      <c r="F41" s="43">
        <v>1127</v>
      </c>
      <c r="G41" s="43">
        <v>171877547.69999999</v>
      </c>
      <c r="H41" s="43">
        <v>778</v>
      </c>
      <c r="I41" s="43">
        <v>195427880.11000001</v>
      </c>
      <c r="J41" s="43">
        <v>1088</v>
      </c>
      <c r="K41" s="43">
        <v>155673925.31999999</v>
      </c>
      <c r="L41" s="43">
        <f t="shared" si="5"/>
        <v>3239</v>
      </c>
      <c r="M41" s="43">
        <f t="shared" si="5"/>
        <v>582426744.59000003</v>
      </c>
      <c r="N41" s="43">
        <v>132</v>
      </c>
      <c r="O41" s="43">
        <v>374710747.31999999</v>
      </c>
      <c r="P41" s="43">
        <v>114</v>
      </c>
      <c r="Q41" s="43">
        <v>187772219.66</v>
      </c>
      <c r="R41" s="43">
        <f t="shared" si="2"/>
        <v>246</v>
      </c>
      <c r="S41" s="43">
        <f t="shared" si="2"/>
        <v>562482966.98000002</v>
      </c>
      <c r="T41" s="43">
        <f t="shared" si="6"/>
        <v>3485</v>
      </c>
      <c r="U41" s="43">
        <f t="shared" si="6"/>
        <v>1144909711.5700002</v>
      </c>
      <c r="V41" s="16"/>
    </row>
    <row r="42" spans="1:22" s="9" customFormat="1">
      <c r="A42" s="33">
        <v>35</v>
      </c>
      <c r="B42" s="54" t="s">
        <v>59</v>
      </c>
      <c r="C42" s="1" t="s">
        <v>60</v>
      </c>
      <c r="D42" s="44"/>
      <c r="E42" s="44"/>
      <c r="F42" s="44"/>
      <c r="G42" s="44"/>
      <c r="H42" s="44">
        <v>338</v>
      </c>
      <c r="I42" s="44">
        <v>247992462.36000001</v>
      </c>
      <c r="J42" s="44">
        <v>685</v>
      </c>
      <c r="K42" s="44">
        <v>382574553.56999999</v>
      </c>
      <c r="L42" s="42">
        <f t="shared" si="5"/>
        <v>1023</v>
      </c>
      <c r="M42" s="42">
        <f t="shared" si="5"/>
        <v>630567015.93000007</v>
      </c>
      <c r="N42" s="44">
        <v>32</v>
      </c>
      <c r="O42" s="44">
        <v>293794210.56999999</v>
      </c>
      <c r="P42" s="44">
        <v>96</v>
      </c>
      <c r="Q42" s="44">
        <v>159100000</v>
      </c>
      <c r="R42" s="42">
        <f t="shared" si="2"/>
        <v>128</v>
      </c>
      <c r="S42" s="42">
        <f t="shared" si="2"/>
        <v>452894210.56999999</v>
      </c>
      <c r="T42" s="42">
        <f t="shared" si="6"/>
        <v>1151</v>
      </c>
      <c r="U42" s="42">
        <f t="shared" si="6"/>
        <v>1083461226.5</v>
      </c>
      <c r="V42" s="16"/>
    </row>
    <row r="43" spans="1:22" s="9" customFormat="1">
      <c r="A43" s="30">
        <v>36</v>
      </c>
      <c r="B43" s="53" t="s">
        <v>53</v>
      </c>
      <c r="C43" s="32" t="s">
        <v>54</v>
      </c>
      <c r="D43" s="43">
        <v>66</v>
      </c>
      <c r="E43" s="43">
        <v>142915384.52000001</v>
      </c>
      <c r="F43" s="43"/>
      <c r="G43" s="43"/>
      <c r="H43" s="43">
        <v>73</v>
      </c>
      <c r="I43" s="43">
        <v>25413913.050000001</v>
      </c>
      <c r="J43" s="43"/>
      <c r="K43" s="43"/>
      <c r="L43" s="43">
        <f t="shared" si="5"/>
        <v>139</v>
      </c>
      <c r="M43" s="43">
        <f t="shared" si="5"/>
        <v>168329297.57000002</v>
      </c>
      <c r="N43" s="43">
        <v>4</v>
      </c>
      <c r="O43" s="43">
        <v>47524439.340000004</v>
      </c>
      <c r="P43" s="43">
        <v>27</v>
      </c>
      <c r="Q43" s="43">
        <v>600308813.5</v>
      </c>
      <c r="R43" s="43">
        <f t="shared" si="2"/>
        <v>31</v>
      </c>
      <c r="S43" s="43">
        <f t="shared" si="2"/>
        <v>647833252.84000003</v>
      </c>
      <c r="T43" s="43">
        <f t="shared" si="6"/>
        <v>170</v>
      </c>
      <c r="U43" s="43">
        <f t="shared" si="6"/>
        <v>816162550.41000009</v>
      </c>
      <c r="V43" s="16"/>
    </row>
    <row r="44" spans="1:22" s="9" customFormat="1">
      <c r="A44" s="33">
        <v>37</v>
      </c>
      <c r="B44" s="54" t="s">
        <v>69</v>
      </c>
      <c r="C44" s="1" t="s">
        <v>70</v>
      </c>
      <c r="D44" s="44">
        <v>208</v>
      </c>
      <c r="E44" s="44">
        <v>45693914.32</v>
      </c>
      <c r="F44" s="44">
        <v>110</v>
      </c>
      <c r="G44" s="44">
        <v>4501656.03</v>
      </c>
      <c r="H44" s="44">
        <v>17006</v>
      </c>
      <c r="I44" s="44">
        <v>80476645.670000002</v>
      </c>
      <c r="J44" s="44">
        <v>2432</v>
      </c>
      <c r="K44" s="44">
        <v>125665990.5</v>
      </c>
      <c r="L44" s="42">
        <f t="shared" si="5"/>
        <v>19756</v>
      </c>
      <c r="M44" s="42">
        <f t="shared" si="5"/>
        <v>256338206.52000001</v>
      </c>
      <c r="N44" s="44">
        <v>523</v>
      </c>
      <c r="O44" s="44">
        <v>264525895.19</v>
      </c>
      <c r="P44" s="44">
        <v>528</v>
      </c>
      <c r="Q44" s="44">
        <v>261687677.59999999</v>
      </c>
      <c r="R44" s="42">
        <f t="shared" si="2"/>
        <v>1051</v>
      </c>
      <c r="S44" s="42">
        <f t="shared" si="2"/>
        <v>526213572.78999996</v>
      </c>
      <c r="T44" s="42">
        <f t="shared" si="6"/>
        <v>20807</v>
      </c>
      <c r="U44" s="42">
        <f t="shared" si="6"/>
        <v>782551779.30999994</v>
      </c>
      <c r="V44" s="16"/>
    </row>
    <row r="45" spans="1:22" s="9" customFormat="1">
      <c r="A45" s="30">
        <v>38</v>
      </c>
      <c r="B45" s="53" t="s">
        <v>74</v>
      </c>
      <c r="C45" s="32" t="s">
        <v>319</v>
      </c>
      <c r="D45" s="43">
        <v>328</v>
      </c>
      <c r="E45" s="43">
        <v>29073634.789999999</v>
      </c>
      <c r="F45" s="43">
        <v>1084</v>
      </c>
      <c r="G45" s="43">
        <v>41792964.159999996</v>
      </c>
      <c r="H45" s="43">
        <v>4821</v>
      </c>
      <c r="I45" s="43">
        <v>166358454.31999999</v>
      </c>
      <c r="J45" s="43">
        <v>12712</v>
      </c>
      <c r="K45" s="43">
        <v>132112873.56999999</v>
      </c>
      <c r="L45" s="43">
        <f t="shared" si="5"/>
        <v>18945</v>
      </c>
      <c r="M45" s="43">
        <f t="shared" si="5"/>
        <v>369337926.83999997</v>
      </c>
      <c r="N45" s="43">
        <v>242</v>
      </c>
      <c r="O45" s="43">
        <v>186145799.94</v>
      </c>
      <c r="P45" s="43">
        <v>3869</v>
      </c>
      <c r="Q45" s="43">
        <v>199555322.62</v>
      </c>
      <c r="R45" s="43">
        <f t="shared" si="2"/>
        <v>4111</v>
      </c>
      <c r="S45" s="43">
        <f t="shared" si="2"/>
        <v>385701122.56</v>
      </c>
      <c r="T45" s="43">
        <f t="shared" si="6"/>
        <v>23056</v>
      </c>
      <c r="U45" s="43">
        <f t="shared" si="6"/>
        <v>755039049.39999998</v>
      </c>
      <c r="V45" s="16"/>
    </row>
    <row r="46" spans="1:22" s="9" customFormat="1">
      <c r="A46" s="33">
        <v>39</v>
      </c>
      <c r="B46" s="54" t="s">
        <v>81</v>
      </c>
      <c r="C46" s="1" t="s">
        <v>82</v>
      </c>
      <c r="D46" s="44">
        <v>134</v>
      </c>
      <c r="E46" s="44">
        <v>87033630.700000003</v>
      </c>
      <c r="F46" s="44">
        <v>357</v>
      </c>
      <c r="G46" s="44">
        <v>80766541.705599993</v>
      </c>
      <c r="H46" s="44">
        <v>172</v>
      </c>
      <c r="I46" s="44">
        <v>75098129.879999995</v>
      </c>
      <c r="J46" s="44">
        <v>295</v>
      </c>
      <c r="K46" s="44">
        <v>88514536.379999995</v>
      </c>
      <c r="L46" s="42">
        <f t="shared" si="5"/>
        <v>958</v>
      </c>
      <c r="M46" s="42">
        <f t="shared" si="5"/>
        <v>331412838.6656</v>
      </c>
      <c r="N46" s="44">
        <v>163</v>
      </c>
      <c r="O46" s="44">
        <v>207585420.78999999</v>
      </c>
      <c r="P46" s="44">
        <v>170</v>
      </c>
      <c r="Q46" s="44">
        <v>201605282.81999999</v>
      </c>
      <c r="R46" s="42">
        <f t="shared" si="2"/>
        <v>333</v>
      </c>
      <c r="S46" s="42">
        <f t="shared" si="2"/>
        <v>409190703.61000001</v>
      </c>
      <c r="T46" s="42">
        <f t="shared" si="6"/>
        <v>1291</v>
      </c>
      <c r="U46" s="42">
        <f t="shared" si="6"/>
        <v>740603542.27559996</v>
      </c>
      <c r="V46" s="16"/>
    </row>
    <row r="47" spans="1:22" s="9" customFormat="1">
      <c r="A47" s="30">
        <v>40</v>
      </c>
      <c r="B47" s="53" t="s">
        <v>221</v>
      </c>
      <c r="C47" s="32" t="s">
        <v>222</v>
      </c>
      <c r="D47" s="43">
        <v>236</v>
      </c>
      <c r="E47" s="43">
        <v>117394902.56999999</v>
      </c>
      <c r="F47" s="43">
        <v>597</v>
      </c>
      <c r="G47" s="43">
        <v>21918241.440000001</v>
      </c>
      <c r="H47" s="43">
        <v>7224</v>
      </c>
      <c r="I47" s="43">
        <v>144124671.16</v>
      </c>
      <c r="J47" s="43">
        <v>52332</v>
      </c>
      <c r="K47" s="43">
        <v>185095200.09999999</v>
      </c>
      <c r="L47" s="43">
        <f t="shared" si="5"/>
        <v>60389</v>
      </c>
      <c r="M47" s="43">
        <f t="shared" si="5"/>
        <v>468533015.26999998</v>
      </c>
      <c r="N47" s="43">
        <v>99</v>
      </c>
      <c r="O47" s="43">
        <v>84815102.549999997</v>
      </c>
      <c r="P47" s="43">
        <v>104</v>
      </c>
      <c r="Q47" s="43">
        <v>132931466.87</v>
      </c>
      <c r="R47" s="43">
        <f t="shared" si="2"/>
        <v>203</v>
      </c>
      <c r="S47" s="43">
        <f t="shared" si="2"/>
        <v>217746569.42000002</v>
      </c>
      <c r="T47" s="43">
        <f t="shared" si="6"/>
        <v>60592</v>
      </c>
      <c r="U47" s="43">
        <f t="shared" si="6"/>
        <v>686279584.69000006</v>
      </c>
      <c r="V47" s="16"/>
    </row>
    <row r="48" spans="1:22" s="9" customFormat="1">
      <c r="A48" s="33">
        <v>41</v>
      </c>
      <c r="B48" s="54" t="s">
        <v>101</v>
      </c>
      <c r="C48" s="1" t="s">
        <v>306</v>
      </c>
      <c r="D48" s="44">
        <v>338</v>
      </c>
      <c r="E48" s="44">
        <v>6284554.3700000001</v>
      </c>
      <c r="F48" s="44">
        <v>1199</v>
      </c>
      <c r="G48" s="44">
        <v>27549462.789999999</v>
      </c>
      <c r="H48" s="44">
        <v>32335</v>
      </c>
      <c r="I48" s="44">
        <v>74459275.230000004</v>
      </c>
      <c r="J48" s="44">
        <v>5661</v>
      </c>
      <c r="K48" s="44">
        <v>72428140.772400007</v>
      </c>
      <c r="L48" s="42">
        <f t="shared" si="5"/>
        <v>39533</v>
      </c>
      <c r="M48" s="42">
        <f t="shared" si="5"/>
        <v>180721433.16240001</v>
      </c>
      <c r="N48" s="44">
        <v>3333</v>
      </c>
      <c r="O48" s="44">
        <v>200004427.81999999</v>
      </c>
      <c r="P48" s="44">
        <v>553</v>
      </c>
      <c r="Q48" s="44">
        <v>180752280.97</v>
      </c>
      <c r="R48" s="42">
        <f t="shared" si="2"/>
        <v>3886</v>
      </c>
      <c r="S48" s="42">
        <f t="shared" si="2"/>
        <v>380756708.78999996</v>
      </c>
      <c r="T48" s="42">
        <f t="shared" si="6"/>
        <v>43419</v>
      </c>
      <c r="U48" s="42">
        <f t="shared" si="6"/>
        <v>561478141.95239997</v>
      </c>
      <c r="V48" s="16"/>
    </row>
    <row r="49" spans="1:22" s="9" customFormat="1">
      <c r="A49" s="30">
        <v>42</v>
      </c>
      <c r="B49" s="53" t="s">
        <v>142</v>
      </c>
      <c r="C49" s="32" t="s">
        <v>143</v>
      </c>
      <c r="D49" s="43">
        <v>5</v>
      </c>
      <c r="E49" s="43">
        <v>33835916</v>
      </c>
      <c r="F49" s="43"/>
      <c r="G49" s="43"/>
      <c r="H49" s="43">
        <v>5</v>
      </c>
      <c r="I49" s="43">
        <v>597142.47</v>
      </c>
      <c r="J49" s="43">
        <v>377</v>
      </c>
      <c r="K49" s="43">
        <v>173117903</v>
      </c>
      <c r="L49" s="43">
        <f t="shared" si="5"/>
        <v>387</v>
      </c>
      <c r="M49" s="43">
        <f t="shared" si="5"/>
        <v>207550961.47</v>
      </c>
      <c r="N49" s="43">
        <v>32</v>
      </c>
      <c r="O49" s="43">
        <v>240778023.80000001</v>
      </c>
      <c r="P49" s="43">
        <v>6</v>
      </c>
      <c r="Q49" s="43">
        <v>108747525</v>
      </c>
      <c r="R49" s="43">
        <f t="shared" si="2"/>
        <v>38</v>
      </c>
      <c r="S49" s="43">
        <f t="shared" si="2"/>
        <v>349525548.80000001</v>
      </c>
      <c r="T49" s="43">
        <f t="shared" si="6"/>
        <v>425</v>
      </c>
      <c r="U49" s="43">
        <f t="shared" si="6"/>
        <v>557076510.26999998</v>
      </c>
      <c r="V49" s="16"/>
    </row>
    <row r="50" spans="1:22" s="9" customFormat="1">
      <c r="A50" s="33">
        <v>43</v>
      </c>
      <c r="B50" s="23" t="s">
        <v>77</v>
      </c>
      <c r="C50" s="1" t="s">
        <v>78</v>
      </c>
      <c r="D50" s="44">
        <v>130</v>
      </c>
      <c r="E50" s="44">
        <v>108275771.26000001</v>
      </c>
      <c r="F50" s="44">
        <v>495</v>
      </c>
      <c r="G50" s="44">
        <v>53989108.079999998</v>
      </c>
      <c r="H50" s="44">
        <v>28</v>
      </c>
      <c r="I50" s="44">
        <v>59721663.43</v>
      </c>
      <c r="J50" s="44">
        <v>376</v>
      </c>
      <c r="K50" s="44">
        <v>64103759.030000001</v>
      </c>
      <c r="L50" s="42">
        <f t="shared" si="5"/>
        <v>1029</v>
      </c>
      <c r="M50" s="42">
        <f t="shared" si="5"/>
        <v>286090301.80000001</v>
      </c>
      <c r="N50" s="44">
        <v>53</v>
      </c>
      <c r="O50" s="44">
        <v>42711563.939999998</v>
      </c>
      <c r="P50" s="44">
        <v>50</v>
      </c>
      <c r="Q50" s="44">
        <v>189587107.11000001</v>
      </c>
      <c r="R50" s="42">
        <f t="shared" si="2"/>
        <v>103</v>
      </c>
      <c r="S50" s="42">
        <f t="shared" si="2"/>
        <v>232298671.05000001</v>
      </c>
      <c r="T50" s="42">
        <f t="shared" si="6"/>
        <v>1132</v>
      </c>
      <c r="U50" s="42">
        <f t="shared" si="6"/>
        <v>518388972.85000002</v>
      </c>
      <c r="V50" s="16"/>
    </row>
    <row r="51" spans="1:22" s="9" customFormat="1">
      <c r="A51" s="30">
        <v>44</v>
      </c>
      <c r="B51" s="31" t="s">
        <v>114</v>
      </c>
      <c r="C51" s="32" t="s">
        <v>320</v>
      </c>
      <c r="D51" s="43"/>
      <c r="E51" s="43"/>
      <c r="F51" s="43"/>
      <c r="G51" s="43"/>
      <c r="H51" s="43">
        <v>259</v>
      </c>
      <c r="I51" s="43">
        <v>129651791.12</v>
      </c>
      <c r="J51" s="43">
        <v>280</v>
      </c>
      <c r="K51" s="43">
        <v>199012838.33000001</v>
      </c>
      <c r="L51" s="43">
        <f t="shared" si="5"/>
        <v>539</v>
      </c>
      <c r="M51" s="43">
        <f t="shared" si="5"/>
        <v>328664629.45000005</v>
      </c>
      <c r="N51" s="43">
        <v>111</v>
      </c>
      <c r="O51" s="43">
        <v>126453078.2</v>
      </c>
      <c r="P51" s="43">
        <v>43</v>
      </c>
      <c r="Q51" s="43">
        <v>57040628.060000002</v>
      </c>
      <c r="R51" s="43">
        <f t="shared" si="2"/>
        <v>154</v>
      </c>
      <c r="S51" s="43">
        <f t="shared" si="2"/>
        <v>183493706.25999999</v>
      </c>
      <c r="T51" s="43">
        <f t="shared" si="6"/>
        <v>693</v>
      </c>
      <c r="U51" s="43">
        <f t="shared" si="6"/>
        <v>512158335.71000004</v>
      </c>
      <c r="V51" s="16"/>
    </row>
    <row r="52" spans="1:22" s="9" customFormat="1">
      <c r="A52" s="33">
        <v>45</v>
      </c>
      <c r="B52" s="54" t="s">
        <v>97</v>
      </c>
      <c r="C52" s="1" t="s">
        <v>98</v>
      </c>
      <c r="D52" s="44">
        <v>15</v>
      </c>
      <c r="E52" s="44">
        <v>16401745.68</v>
      </c>
      <c r="F52" s="44">
        <v>160</v>
      </c>
      <c r="G52" s="44">
        <v>15235063.18</v>
      </c>
      <c r="H52" s="44">
        <v>293</v>
      </c>
      <c r="I52" s="44">
        <v>196139923.454</v>
      </c>
      <c r="J52" s="44">
        <v>203</v>
      </c>
      <c r="K52" s="44">
        <v>47330544.469999999</v>
      </c>
      <c r="L52" s="42">
        <f t="shared" si="5"/>
        <v>671</v>
      </c>
      <c r="M52" s="42">
        <f t="shared" si="5"/>
        <v>275107276.78399998</v>
      </c>
      <c r="N52" s="44">
        <v>20</v>
      </c>
      <c r="O52" s="44">
        <v>42432315.450000003</v>
      </c>
      <c r="P52" s="44">
        <v>30</v>
      </c>
      <c r="Q52" s="44">
        <v>189331977.88</v>
      </c>
      <c r="R52" s="42">
        <f t="shared" si="2"/>
        <v>50</v>
      </c>
      <c r="S52" s="42">
        <f t="shared" si="2"/>
        <v>231764293.32999998</v>
      </c>
      <c r="T52" s="42">
        <f t="shared" si="6"/>
        <v>721</v>
      </c>
      <c r="U52" s="42">
        <f t="shared" si="6"/>
        <v>506871570.11399996</v>
      </c>
      <c r="V52" s="16"/>
    </row>
    <row r="53" spans="1:22" s="9" customFormat="1">
      <c r="A53" s="30">
        <v>46</v>
      </c>
      <c r="B53" s="53" t="s">
        <v>146</v>
      </c>
      <c r="C53" s="32" t="s">
        <v>147</v>
      </c>
      <c r="D53" s="43">
        <v>9</v>
      </c>
      <c r="E53" s="43">
        <v>41181812.5</v>
      </c>
      <c r="F53" s="43">
        <v>23</v>
      </c>
      <c r="G53" s="43">
        <v>1187359.79</v>
      </c>
      <c r="H53" s="43">
        <v>26</v>
      </c>
      <c r="I53" s="43">
        <v>28037162.149999999</v>
      </c>
      <c r="J53" s="43">
        <v>105</v>
      </c>
      <c r="K53" s="43">
        <v>5600427.0800000001</v>
      </c>
      <c r="L53" s="43">
        <f t="shared" si="5"/>
        <v>163</v>
      </c>
      <c r="M53" s="43">
        <f t="shared" si="5"/>
        <v>76006761.519999996</v>
      </c>
      <c r="N53" s="43">
        <v>18</v>
      </c>
      <c r="O53" s="43">
        <v>179322573.38999999</v>
      </c>
      <c r="P53" s="43">
        <v>23</v>
      </c>
      <c r="Q53" s="43">
        <v>241759230.31</v>
      </c>
      <c r="R53" s="43">
        <f t="shared" si="2"/>
        <v>41</v>
      </c>
      <c r="S53" s="43">
        <f t="shared" si="2"/>
        <v>421081803.69999999</v>
      </c>
      <c r="T53" s="43">
        <f t="shared" si="6"/>
        <v>204</v>
      </c>
      <c r="U53" s="43">
        <f t="shared" si="6"/>
        <v>497088565.21999997</v>
      </c>
      <c r="V53" s="16"/>
    </row>
    <row r="54" spans="1:22" s="9" customFormat="1">
      <c r="A54" s="33">
        <v>47</v>
      </c>
      <c r="B54" s="54" t="s">
        <v>131</v>
      </c>
      <c r="C54" s="1" t="s">
        <v>132</v>
      </c>
      <c r="D54" s="44">
        <v>25</v>
      </c>
      <c r="E54" s="44">
        <v>59003833.899999999</v>
      </c>
      <c r="F54" s="44">
        <v>31</v>
      </c>
      <c r="G54" s="44">
        <v>2131562.42</v>
      </c>
      <c r="H54" s="44">
        <v>41</v>
      </c>
      <c r="I54" s="44">
        <v>170696389</v>
      </c>
      <c r="J54" s="44">
        <v>69</v>
      </c>
      <c r="K54" s="44">
        <v>13838604.449999999</v>
      </c>
      <c r="L54" s="42">
        <f t="shared" si="5"/>
        <v>166</v>
      </c>
      <c r="M54" s="42">
        <f t="shared" si="5"/>
        <v>245670389.76999998</v>
      </c>
      <c r="N54" s="44">
        <v>34</v>
      </c>
      <c r="O54" s="44">
        <v>16012251</v>
      </c>
      <c r="P54" s="44">
        <v>49</v>
      </c>
      <c r="Q54" s="44">
        <v>229812220.16999999</v>
      </c>
      <c r="R54" s="42">
        <f t="shared" si="2"/>
        <v>83</v>
      </c>
      <c r="S54" s="42">
        <f t="shared" si="2"/>
        <v>245824471.16999999</v>
      </c>
      <c r="T54" s="42">
        <f t="shared" si="6"/>
        <v>249</v>
      </c>
      <c r="U54" s="42">
        <f t="shared" si="6"/>
        <v>491494860.93999994</v>
      </c>
      <c r="V54" s="16"/>
    </row>
    <row r="55" spans="1:22" s="9" customFormat="1">
      <c r="A55" s="30">
        <v>48</v>
      </c>
      <c r="B55" s="53" t="s">
        <v>261</v>
      </c>
      <c r="C55" s="32" t="s">
        <v>262</v>
      </c>
      <c r="D55" s="43">
        <v>31</v>
      </c>
      <c r="E55" s="43">
        <v>22086553.140000001</v>
      </c>
      <c r="F55" s="43">
        <v>226</v>
      </c>
      <c r="G55" s="43">
        <v>28178518.789999999</v>
      </c>
      <c r="H55" s="43">
        <v>38</v>
      </c>
      <c r="I55" s="43">
        <v>32884346.359999999</v>
      </c>
      <c r="J55" s="43">
        <v>99</v>
      </c>
      <c r="K55" s="43">
        <v>18859556</v>
      </c>
      <c r="L55" s="43">
        <f t="shared" si="5"/>
        <v>394</v>
      </c>
      <c r="M55" s="43">
        <f t="shared" si="5"/>
        <v>102008974.29000001</v>
      </c>
      <c r="N55" s="43">
        <v>80</v>
      </c>
      <c r="O55" s="43">
        <v>164752064.88999999</v>
      </c>
      <c r="P55" s="43">
        <v>80</v>
      </c>
      <c r="Q55" s="43">
        <v>182754619.41999999</v>
      </c>
      <c r="R55" s="43">
        <f t="shared" si="2"/>
        <v>160</v>
      </c>
      <c r="S55" s="43">
        <f t="shared" si="2"/>
        <v>347506684.30999994</v>
      </c>
      <c r="T55" s="43">
        <f t="shared" si="6"/>
        <v>554</v>
      </c>
      <c r="U55" s="43">
        <f t="shared" si="6"/>
        <v>449515658.59999996</v>
      </c>
      <c r="V55" s="16"/>
    </row>
    <row r="56" spans="1:22" s="9" customFormat="1">
      <c r="A56" s="33">
        <v>49</v>
      </c>
      <c r="B56" s="54" t="s">
        <v>95</v>
      </c>
      <c r="C56" s="1" t="s">
        <v>96</v>
      </c>
      <c r="D56" s="44">
        <v>49</v>
      </c>
      <c r="E56" s="44">
        <v>88229732.140000001</v>
      </c>
      <c r="F56" s="44">
        <v>2</v>
      </c>
      <c r="G56" s="44">
        <v>203797.75</v>
      </c>
      <c r="H56" s="44">
        <v>1</v>
      </c>
      <c r="I56" s="44">
        <v>17500</v>
      </c>
      <c r="J56" s="44">
        <v>29</v>
      </c>
      <c r="K56" s="44">
        <v>3722087.85</v>
      </c>
      <c r="L56" s="42">
        <f t="shared" ref="L56:M71" si="7">J56+H56+F56+D56</f>
        <v>81</v>
      </c>
      <c r="M56" s="42">
        <f t="shared" si="7"/>
        <v>92173117.739999995</v>
      </c>
      <c r="N56" s="44">
        <v>2</v>
      </c>
      <c r="O56" s="44">
        <v>52000000</v>
      </c>
      <c r="P56" s="44">
        <v>6</v>
      </c>
      <c r="Q56" s="44">
        <v>286500000</v>
      </c>
      <c r="R56" s="42">
        <f t="shared" si="2"/>
        <v>8</v>
      </c>
      <c r="S56" s="42">
        <f t="shared" si="2"/>
        <v>338500000</v>
      </c>
      <c r="T56" s="42">
        <f t="shared" ref="T56:U71" si="8">R56+L56</f>
        <v>89</v>
      </c>
      <c r="U56" s="42">
        <f t="shared" si="8"/>
        <v>430673117.74000001</v>
      </c>
      <c r="V56" s="16"/>
    </row>
    <row r="57" spans="1:22" s="9" customFormat="1">
      <c r="A57" s="30">
        <v>50</v>
      </c>
      <c r="B57" s="53" t="s">
        <v>128</v>
      </c>
      <c r="C57" s="32" t="s">
        <v>329</v>
      </c>
      <c r="D57" s="43">
        <v>30</v>
      </c>
      <c r="E57" s="43">
        <v>2516495.9</v>
      </c>
      <c r="F57" s="43">
        <v>178</v>
      </c>
      <c r="G57" s="43">
        <v>16739769.82</v>
      </c>
      <c r="H57" s="43">
        <v>376</v>
      </c>
      <c r="I57" s="43">
        <v>66178229.390000001</v>
      </c>
      <c r="J57" s="43">
        <v>618</v>
      </c>
      <c r="K57" s="43">
        <v>179672318.69999999</v>
      </c>
      <c r="L57" s="43">
        <f t="shared" si="7"/>
        <v>1202</v>
      </c>
      <c r="M57" s="43">
        <f t="shared" si="7"/>
        <v>265106813.80999997</v>
      </c>
      <c r="N57" s="43">
        <v>89</v>
      </c>
      <c r="O57" s="43">
        <v>144038666.41999999</v>
      </c>
      <c r="P57" s="43">
        <v>14</v>
      </c>
      <c r="Q57" s="43">
        <v>16317962.310000001</v>
      </c>
      <c r="R57" s="43">
        <f t="shared" si="2"/>
        <v>103</v>
      </c>
      <c r="S57" s="43">
        <f t="shared" si="2"/>
        <v>160356628.72999999</v>
      </c>
      <c r="T57" s="43">
        <f t="shared" si="8"/>
        <v>1305</v>
      </c>
      <c r="U57" s="43">
        <f t="shared" si="8"/>
        <v>425463442.53999996</v>
      </c>
      <c r="V57" s="16"/>
    </row>
    <row r="58" spans="1:22" s="9" customFormat="1">
      <c r="A58" s="33">
        <v>51</v>
      </c>
      <c r="B58" s="54" t="s">
        <v>223</v>
      </c>
      <c r="C58" s="1" t="s">
        <v>224</v>
      </c>
      <c r="D58" s="44">
        <v>5</v>
      </c>
      <c r="E58" s="44">
        <v>555000</v>
      </c>
      <c r="F58" s="44">
        <v>4</v>
      </c>
      <c r="G58" s="44">
        <v>165421.4</v>
      </c>
      <c r="H58" s="44">
        <v>1269</v>
      </c>
      <c r="I58" s="44">
        <v>6480104.1600000001</v>
      </c>
      <c r="J58" s="44">
        <v>501</v>
      </c>
      <c r="K58" s="44">
        <v>179704188.16999999</v>
      </c>
      <c r="L58" s="42">
        <f t="shared" si="7"/>
        <v>1779</v>
      </c>
      <c r="M58" s="42">
        <f t="shared" si="7"/>
        <v>186904713.72999999</v>
      </c>
      <c r="N58" s="44">
        <v>238</v>
      </c>
      <c r="O58" s="44">
        <v>174268392.84999999</v>
      </c>
      <c r="P58" s="44">
        <v>17</v>
      </c>
      <c r="Q58" s="44">
        <v>1415372.94</v>
      </c>
      <c r="R58" s="42">
        <f t="shared" si="2"/>
        <v>255</v>
      </c>
      <c r="S58" s="42">
        <f t="shared" si="2"/>
        <v>175683765.78999999</v>
      </c>
      <c r="T58" s="42">
        <f t="shared" si="8"/>
        <v>2034</v>
      </c>
      <c r="U58" s="42">
        <f t="shared" si="8"/>
        <v>362588479.51999998</v>
      </c>
      <c r="V58" s="16"/>
    </row>
    <row r="59" spans="1:22" s="9" customFormat="1">
      <c r="A59" s="30">
        <v>52</v>
      </c>
      <c r="B59" s="53" t="s">
        <v>102</v>
      </c>
      <c r="C59" s="32" t="s">
        <v>103</v>
      </c>
      <c r="D59" s="43">
        <v>1227</v>
      </c>
      <c r="E59" s="43">
        <v>94574918.980000004</v>
      </c>
      <c r="F59" s="43">
        <v>2151</v>
      </c>
      <c r="G59" s="43">
        <v>78275282.75</v>
      </c>
      <c r="H59" s="43">
        <v>898</v>
      </c>
      <c r="I59" s="43">
        <v>18208057.239999998</v>
      </c>
      <c r="J59" s="43">
        <v>2191</v>
      </c>
      <c r="K59" s="43">
        <v>62116656.590000004</v>
      </c>
      <c r="L59" s="43">
        <f t="shared" si="7"/>
        <v>6467</v>
      </c>
      <c r="M59" s="43">
        <f t="shared" si="7"/>
        <v>253174915.56</v>
      </c>
      <c r="N59" s="43">
        <v>66</v>
      </c>
      <c r="O59" s="43">
        <v>65569741.210000001</v>
      </c>
      <c r="P59" s="43">
        <v>42</v>
      </c>
      <c r="Q59" s="43">
        <v>36630130.020000003</v>
      </c>
      <c r="R59" s="43">
        <f t="shared" si="2"/>
        <v>108</v>
      </c>
      <c r="S59" s="43">
        <f t="shared" si="2"/>
        <v>102199871.23</v>
      </c>
      <c r="T59" s="43">
        <f t="shared" si="8"/>
        <v>6575</v>
      </c>
      <c r="U59" s="43">
        <f t="shared" si="8"/>
        <v>355374786.79000002</v>
      </c>
      <c r="V59" s="16"/>
    </row>
    <row r="60" spans="1:22" s="9" customFormat="1">
      <c r="A60" s="33">
        <v>53</v>
      </c>
      <c r="B60" s="23" t="s">
        <v>171</v>
      </c>
      <c r="C60" s="1" t="s">
        <v>172</v>
      </c>
      <c r="D60" s="44">
        <v>12</v>
      </c>
      <c r="E60" s="44">
        <v>640356.65</v>
      </c>
      <c r="F60" s="44">
        <v>23</v>
      </c>
      <c r="G60" s="44">
        <v>372693.87</v>
      </c>
      <c r="H60" s="44">
        <v>14</v>
      </c>
      <c r="I60" s="44">
        <v>1648007.25</v>
      </c>
      <c r="J60" s="44">
        <v>65</v>
      </c>
      <c r="K60" s="44">
        <v>63437488.729999997</v>
      </c>
      <c r="L60" s="42">
        <f t="shared" si="7"/>
        <v>114</v>
      </c>
      <c r="M60" s="42">
        <f t="shared" si="7"/>
        <v>66098546.499999993</v>
      </c>
      <c r="N60" s="44">
        <v>21</v>
      </c>
      <c r="O60" s="44">
        <v>168500000</v>
      </c>
      <c r="P60" s="44">
        <v>14</v>
      </c>
      <c r="Q60" s="44">
        <v>102000000</v>
      </c>
      <c r="R60" s="42">
        <f t="shared" si="2"/>
        <v>35</v>
      </c>
      <c r="S60" s="42">
        <f t="shared" si="2"/>
        <v>270500000</v>
      </c>
      <c r="T60" s="42">
        <f t="shared" si="8"/>
        <v>149</v>
      </c>
      <c r="U60" s="42">
        <f t="shared" si="8"/>
        <v>336598546.5</v>
      </c>
      <c r="V60" s="16"/>
    </row>
    <row r="61" spans="1:22" s="9" customFormat="1">
      <c r="A61" s="30">
        <v>54</v>
      </c>
      <c r="B61" s="31" t="s">
        <v>79</v>
      </c>
      <c r="C61" s="32" t="s">
        <v>80</v>
      </c>
      <c r="D61" s="43"/>
      <c r="E61" s="43"/>
      <c r="F61" s="43"/>
      <c r="G61" s="43"/>
      <c r="H61" s="43">
        <v>55</v>
      </c>
      <c r="I61" s="43">
        <v>128851077.56999999</v>
      </c>
      <c r="J61" s="43">
        <v>21</v>
      </c>
      <c r="K61" s="43">
        <v>37715416.009999998</v>
      </c>
      <c r="L61" s="43">
        <f t="shared" si="7"/>
        <v>76</v>
      </c>
      <c r="M61" s="43">
        <f t="shared" si="7"/>
        <v>166566493.57999998</v>
      </c>
      <c r="N61" s="43">
        <v>4</v>
      </c>
      <c r="O61" s="43">
        <v>29280000</v>
      </c>
      <c r="P61" s="43">
        <v>16</v>
      </c>
      <c r="Q61" s="43">
        <v>119765000</v>
      </c>
      <c r="R61" s="43">
        <f t="shared" si="2"/>
        <v>20</v>
      </c>
      <c r="S61" s="43">
        <f t="shared" si="2"/>
        <v>149045000</v>
      </c>
      <c r="T61" s="43">
        <f t="shared" si="8"/>
        <v>96</v>
      </c>
      <c r="U61" s="43">
        <f t="shared" si="8"/>
        <v>315611493.57999998</v>
      </c>
      <c r="V61" s="16"/>
    </row>
    <row r="62" spans="1:22" s="9" customFormat="1">
      <c r="A62" s="33">
        <v>55</v>
      </c>
      <c r="B62" s="54" t="s">
        <v>112</v>
      </c>
      <c r="C62" s="1" t="s">
        <v>113</v>
      </c>
      <c r="D62" s="44">
        <v>346</v>
      </c>
      <c r="E62" s="44">
        <v>7317306.8899999997</v>
      </c>
      <c r="F62" s="44">
        <v>2773</v>
      </c>
      <c r="G62" s="44">
        <v>40684738.32</v>
      </c>
      <c r="H62" s="44">
        <v>3411</v>
      </c>
      <c r="I62" s="44">
        <v>31200458.66</v>
      </c>
      <c r="J62" s="44">
        <v>7536</v>
      </c>
      <c r="K62" s="44">
        <v>49704076.729999997</v>
      </c>
      <c r="L62" s="42">
        <f t="shared" si="7"/>
        <v>14066</v>
      </c>
      <c r="M62" s="42">
        <f t="shared" si="7"/>
        <v>128906580.60000001</v>
      </c>
      <c r="N62" s="44">
        <v>996</v>
      </c>
      <c r="O62" s="44">
        <v>117357846.76000001</v>
      </c>
      <c r="P62" s="44">
        <v>352</v>
      </c>
      <c r="Q62" s="44">
        <v>65368657.5</v>
      </c>
      <c r="R62" s="42">
        <f t="shared" si="2"/>
        <v>1348</v>
      </c>
      <c r="S62" s="42">
        <f t="shared" si="2"/>
        <v>182726504.25999999</v>
      </c>
      <c r="T62" s="42">
        <f t="shared" si="8"/>
        <v>15414</v>
      </c>
      <c r="U62" s="42">
        <f t="shared" si="8"/>
        <v>311633084.86000001</v>
      </c>
      <c r="V62" s="16"/>
    </row>
    <row r="63" spans="1:22" s="9" customFormat="1">
      <c r="A63" s="30">
        <v>56</v>
      </c>
      <c r="B63" s="53" t="s">
        <v>179</v>
      </c>
      <c r="C63" s="32" t="s">
        <v>180</v>
      </c>
      <c r="D63" s="43">
        <v>9</v>
      </c>
      <c r="E63" s="43">
        <v>49354842</v>
      </c>
      <c r="F63" s="43">
        <v>32</v>
      </c>
      <c r="G63" s="43">
        <v>54526868.799999997</v>
      </c>
      <c r="H63" s="43">
        <v>3</v>
      </c>
      <c r="I63" s="43">
        <v>10100702.32</v>
      </c>
      <c r="J63" s="43">
        <v>213</v>
      </c>
      <c r="K63" s="43">
        <v>22239880.550000001</v>
      </c>
      <c r="L63" s="43">
        <f t="shared" si="7"/>
        <v>257</v>
      </c>
      <c r="M63" s="43">
        <f t="shared" si="7"/>
        <v>136222293.67000002</v>
      </c>
      <c r="N63" s="43">
        <v>24</v>
      </c>
      <c r="O63" s="43">
        <v>88000000</v>
      </c>
      <c r="P63" s="43">
        <v>12</v>
      </c>
      <c r="Q63" s="43">
        <v>67750000</v>
      </c>
      <c r="R63" s="43">
        <f t="shared" si="2"/>
        <v>36</v>
      </c>
      <c r="S63" s="43">
        <f t="shared" si="2"/>
        <v>155750000</v>
      </c>
      <c r="T63" s="43">
        <f t="shared" si="8"/>
        <v>293</v>
      </c>
      <c r="U63" s="43">
        <f t="shared" si="8"/>
        <v>291972293.67000002</v>
      </c>
      <c r="V63" s="16"/>
    </row>
    <row r="64" spans="1:22" s="9" customFormat="1">
      <c r="A64" s="33">
        <v>57</v>
      </c>
      <c r="B64" s="54" t="s">
        <v>321</v>
      </c>
      <c r="C64" s="1" t="s">
        <v>322</v>
      </c>
      <c r="D64" s="44">
        <v>34</v>
      </c>
      <c r="E64" s="44">
        <v>4154249.86</v>
      </c>
      <c r="F64" s="44">
        <v>43</v>
      </c>
      <c r="G64" s="44">
        <v>3418753.84</v>
      </c>
      <c r="H64" s="44">
        <v>4763</v>
      </c>
      <c r="I64" s="44">
        <v>125599622.03</v>
      </c>
      <c r="J64" s="44">
        <v>360</v>
      </c>
      <c r="K64" s="44">
        <v>11442574.710000001</v>
      </c>
      <c r="L64" s="42">
        <f t="shared" si="7"/>
        <v>5200</v>
      </c>
      <c r="M64" s="42">
        <f t="shared" si="7"/>
        <v>144615200.44000003</v>
      </c>
      <c r="N64" s="44">
        <v>123</v>
      </c>
      <c r="O64" s="44">
        <v>8821636.4800000004</v>
      </c>
      <c r="P64" s="44">
        <v>258</v>
      </c>
      <c r="Q64" s="44">
        <v>123713519.31</v>
      </c>
      <c r="R64" s="42">
        <f t="shared" si="2"/>
        <v>381</v>
      </c>
      <c r="S64" s="42">
        <f t="shared" si="2"/>
        <v>132535155.79000001</v>
      </c>
      <c r="T64" s="42">
        <f t="shared" si="8"/>
        <v>5581</v>
      </c>
      <c r="U64" s="42">
        <f t="shared" si="8"/>
        <v>277150356.23000002</v>
      </c>
      <c r="V64" s="16"/>
    </row>
    <row r="65" spans="1:22" s="9" customFormat="1">
      <c r="A65" s="30">
        <v>58</v>
      </c>
      <c r="B65" s="53" t="s">
        <v>108</v>
      </c>
      <c r="C65" s="32" t="s">
        <v>109</v>
      </c>
      <c r="D65" s="43"/>
      <c r="E65" s="43"/>
      <c r="F65" s="43"/>
      <c r="G65" s="43"/>
      <c r="H65" s="43">
        <v>3824</v>
      </c>
      <c r="I65" s="43">
        <v>75085134.400000006</v>
      </c>
      <c r="J65" s="43">
        <v>28180</v>
      </c>
      <c r="K65" s="43">
        <v>111542380.56999999</v>
      </c>
      <c r="L65" s="43">
        <f t="shared" si="7"/>
        <v>32004</v>
      </c>
      <c r="M65" s="43">
        <f t="shared" si="7"/>
        <v>186627514.97</v>
      </c>
      <c r="N65" s="43">
        <v>376</v>
      </c>
      <c r="O65" s="43">
        <v>48350599.869999997</v>
      </c>
      <c r="P65" s="43">
        <v>659</v>
      </c>
      <c r="Q65" s="43">
        <v>9656894.9199999999</v>
      </c>
      <c r="R65" s="43">
        <f t="shared" si="2"/>
        <v>1035</v>
      </c>
      <c r="S65" s="43">
        <f t="shared" si="2"/>
        <v>58007494.789999999</v>
      </c>
      <c r="T65" s="43">
        <f t="shared" si="8"/>
        <v>33039</v>
      </c>
      <c r="U65" s="43">
        <f t="shared" si="8"/>
        <v>244635009.75999999</v>
      </c>
      <c r="V65" s="16"/>
    </row>
    <row r="66" spans="1:22" s="9" customFormat="1">
      <c r="A66" s="33">
        <v>59</v>
      </c>
      <c r="B66" s="54" t="s">
        <v>152</v>
      </c>
      <c r="C66" s="1" t="s">
        <v>153</v>
      </c>
      <c r="D66" s="44">
        <v>1</v>
      </c>
      <c r="E66" s="44">
        <v>3004807.69</v>
      </c>
      <c r="F66" s="44">
        <v>13</v>
      </c>
      <c r="G66" s="44">
        <v>3634550.89</v>
      </c>
      <c r="H66" s="44">
        <v>18</v>
      </c>
      <c r="I66" s="44">
        <v>16392661.060000001</v>
      </c>
      <c r="J66" s="44">
        <v>92</v>
      </c>
      <c r="K66" s="44">
        <v>17274137.18</v>
      </c>
      <c r="L66" s="42">
        <f t="shared" si="7"/>
        <v>124</v>
      </c>
      <c r="M66" s="42">
        <f t="shared" si="7"/>
        <v>40306156.82</v>
      </c>
      <c r="N66" s="44">
        <v>13</v>
      </c>
      <c r="O66" s="44">
        <v>141699762</v>
      </c>
      <c r="P66" s="44">
        <v>8</v>
      </c>
      <c r="Q66" s="44">
        <v>56694722</v>
      </c>
      <c r="R66" s="42">
        <f t="shared" si="2"/>
        <v>21</v>
      </c>
      <c r="S66" s="42">
        <f t="shared" si="2"/>
        <v>198394484</v>
      </c>
      <c r="T66" s="42">
        <f t="shared" si="8"/>
        <v>145</v>
      </c>
      <c r="U66" s="42">
        <f t="shared" si="8"/>
        <v>238700640.81999999</v>
      </c>
      <c r="V66" s="16"/>
    </row>
    <row r="67" spans="1:22" s="9" customFormat="1">
      <c r="A67" s="30">
        <v>60</v>
      </c>
      <c r="B67" s="53" t="s">
        <v>133</v>
      </c>
      <c r="C67" s="32" t="s">
        <v>325</v>
      </c>
      <c r="D67" s="43">
        <v>41</v>
      </c>
      <c r="E67" s="43">
        <v>23596737.420000002</v>
      </c>
      <c r="F67" s="43">
        <v>13</v>
      </c>
      <c r="G67" s="43">
        <v>1055046.6299999999</v>
      </c>
      <c r="H67" s="43">
        <v>42</v>
      </c>
      <c r="I67" s="43">
        <v>43790826.890000001</v>
      </c>
      <c r="J67" s="43">
        <v>257</v>
      </c>
      <c r="K67" s="43">
        <v>28269779.129999999</v>
      </c>
      <c r="L67" s="43">
        <f t="shared" si="7"/>
        <v>353</v>
      </c>
      <c r="M67" s="43">
        <f t="shared" si="7"/>
        <v>96712390.069999993</v>
      </c>
      <c r="N67" s="43">
        <v>4</v>
      </c>
      <c r="O67" s="43">
        <v>1789411.74</v>
      </c>
      <c r="P67" s="43">
        <v>13</v>
      </c>
      <c r="Q67" s="43">
        <v>111789378.08</v>
      </c>
      <c r="R67" s="43">
        <f t="shared" si="2"/>
        <v>17</v>
      </c>
      <c r="S67" s="43">
        <f t="shared" si="2"/>
        <v>113578789.81999999</v>
      </c>
      <c r="T67" s="43">
        <f t="shared" si="8"/>
        <v>370</v>
      </c>
      <c r="U67" s="43">
        <f t="shared" si="8"/>
        <v>210291179.88999999</v>
      </c>
      <c r="V67" s="16"/>
    </row>
    <row r="68" spans="1:22" s="9" customFormat="1">
      <c r="A68" s="33">
        <v>61</v>
      </c>
      <c r="B68" s="54" t="s">
        <v>166</v>
      </c>
      <c r="C68" s="1" t="s">
        <v>332</v>
      </c>
      <c r="D68" s="44">
        <v>9</v>
      </c>
      <c r="E68" s="44">
        <v>729062.8</v>
      </c>
      <c r="F68" s="44">
        <v>111</v>
      </c>
      <c r="G68" s="44">
        <v>5504112.4699999997</v>
      </c>
      <c r="H68" s="44">
        <v>613</v>
      </c>
      <c r="I68" s="44">
        <v>26122286.918900002</v>
      </c>
      <c r="J68" s="44">
        <v>3040</v>
      </c>
      <c r="K68" s="44">
        <v>68788109.870000005</v>
      </c>
      <c r="L68" s="42">
        <f t="shared" si="7"/>
        <v>3773</v>
      </c>
      <c r="M68" s="42">
        <f t="shared" si="7"/>
        <v>101143572.0589</v>
      </c>
      <c r="N68" s="44">
        <v>695</v>
      </c>
      <c r="O68" s="44">
        <v>66734183.130000003</v>
      </c>
      <c r="P68" s="44">
        <v>157</v>
      </c>
      <c r="Q68" s="44">
        <v>19148395.600000001</v>
      </c>
      <c r="R68" s="42">
        <f t="shared" si="2"/>
        <v>852</v>
      </c>
      <c r="S68" s="42">
        <f t="shared" si="2"/>
        <v>85882578.730000004</v>
      </c>
      <c r="T68" s="42">
        <f t="shared" si="8"/>
        <v>4625</v>
      </c>
      <c r="U68" s="42">
        <f t="shared" si="8"/>
        <v>187026150.78890002</v>
      </c>
      <c r="V68" s="16"/>
    </row>
    <row r="69" spans="1:22" s="9" customFormat="1">
      <c r="A69" s="30">
        <v>62</v>
      </c>
      <c r="B69" s="53" t="s">
        <v>118</v>
      </c>
      <c r="C69" s="32" t="s">
        <v>119</v>
      </c>
      <c r="D69" s="43"/>
      <c r="E69" s="43"/>
      <c r="F69" s="43"/>
      <c r="G69" s="43"/>
      <c r="H69" s="43">
        <v>1919</v>
      </c>
      <c r="I69" s="43">
        <v>22992068.870000001</v>
      </c>
      <c r="J69" s="43">
        <v>5865</v>
      </c>
      <c r="K69" s="43">
        <v>85820974.459999993</v>
      </c>
      <c r="L69" s="43">
        <f t="shared" si="7"/>
        <v>7784</v>
      </c>
      <c r="M69" s="43">
        <f t="shared" si="7"/>
        <v>108813043.33</v>
      </c>
      <c r="N69" s="43">
        <v>4857</v>
      </c>
      <c r="O69" s="43">
        <v>63788646.479999997</v>
      </c>
      <c r="P69" s="43">
        <v>90</v>
      </c>
      <c r="Q69" s="43">
        <v>4187556.89</v>
      </c>
      <c r="R69" s="43">
        <f t="shared" si="2"/>
        <v>4947</v>
      </c>
      <c r="S69" s="43">
        <f t="shared" si="2"/>
        <v>67976203.36999999</v>
      </c>
      <c r="T69" s="43">
        <f t="shared" si="8"/>
        <v>12731</v>
      </c>
      <c r="U69" s="43">
        <f t="shared" si="8"/>
        <v>176789246.69999999</v>
      </c>
      <c r="V69" s="16"/>
    </row>
    <row r="70" spans="1:22" s="9" customFormat="1">
      <c r="A70" s="33">
        <v>63</v>
      </c>
      <c r="B70" s="23" t="s">
        <v>110</v>
      </c>
      <c r="C70" s="1" t="s">
        <v>111</v>
      </c>
      <c r="D70" s="44">
        <v>7</v>
      </c>
      <c r="E70" s="44">
        <v>6917511.6799999997</v>
      </c>
      <c r="F70" s="44">
        <v>5</v>
      </c>
      <c r="G70" s="44">
        <v>3334386.86</v>
      </c>
      <c r="H70" s="44">
        <v>1</v>
      </c>
      <c r="I70" s="44">
        <v>5080.68</v>
      </c>
      <c r="J70" s="44">
        <v>78</v>
      </c>
      <c r="K70" s="44">
        <v>11158941.449999999</v>
      </c>
      <c r="L70" s="42">
        <f t="shared" si="7"/>
        <v>91</v>
      </c>
      <c r="M70" s="42">
        <f t="shared" si="7"/>
        <v>21415920.669999998</v>
      </c>
      <c r="N70" s="44">
        <v>6</v>
      </c>
      <c r="O70" s="44">
        <v>57224760</v>
      </c>
      <c r="P70" s="44">
        <v>4</v>
      </c>
      <c r="Q70" s="44">
        <v>91000000</v>
      </c>
      <c r="R70" s="42">
        <f t="shared" si="2"/>
        <v>10</v>
      </c>
      <c r="S70" s="42">
        <f t="shared" si="2"/>
        <v>148224760</v>
      </c>
      <c r="T70" s="42">
        <f t="shared" si="8"/>
        <v>101</v>
      </c>
      <c r="U70" s="42">
        <f t="shared" si="8"/>
        <v>169640680.66999999</v>
      </c>
      <c r="V70" s="16"/>
    </row>
    <row r="71" spans="1:22" s="9" customFormat="1">
      <c r="A71" s="30">
        <v>64</v>
      </c>
      <c r="B71" s="31" t="s">
        <v>124</v>
      </c>
      <c r="C71" s="32" t="s">
        <v>125</v>
      </c>
      <c r="D71" s="43">
        <v>74</v>
      </c>
      <c r="E71" s="43">
        <v>1152895.45</v>
      </c>
      <c r="F71" s="43">
        <v>386</v>
      </c>
      <c r="G71" s="43">
        <v>4853830.1900000004</v>
      </c>
      <c r="H71" s="43">
        <v>2939</v>
      </c>
      <c r="I71" s="43">
        <v>23207110.690000001</v>
      </c>
      <c r="J71" s="43">
        <v>6980</v>
      </c>
      <c r="K71" s="43">
        <v>74801839.140000001</v>
      </c>
      <c r="L71" s="43">
        <f t="shared" si="7"/>
        <v>10379</v>
      </c>
      <c r="M71" s="43">
        <f t="shared" si="7"/>
        <v>104015675.47</v>
      </c>
      <c r="N71" s="43">
        <v>1598</v>
      </c>
      <c r="O71" s="43">
        <v>56169670.340000004</v>
      </c>
      <c r="P71" s="43">
        <v>37</v>
      </c>
      <c r="Q71" s="43">
        <v>652719.26</v>
      </c>
      <c r="R71" s="43">
        <f t="shared" si="2"/>
        <v>1635</v>
      </c>
      <c r="S71" s="43">
        <f t="shared" si="2"/>
        <v>56822389.600000001</v>
      </c>
      <c r="T71" s="43">
        <f t="shared" si="8"/>
        <v>12014</v>
      </c>
      <c r="U71" s="43">
        <f t="shared" si="8"/>
        <v>160838065.06999999</v>
      </c>
      <c r="V71" s="16"/>
    </row>
    <row r="72" spans="1:22" s="9" customFormat="1">
      <c r="A72" s="33">
        <v>65</v>
      </c>
      <c r="B72" s="54" t="s">
        <v>148</v>
      </c>
      <c r="C72" s="1" t="s">
        <v>149</v>
      </c>
      <c r="D72" s="44">
        <v>64</v>
      </c>
      <c r="E72" s="44">
        <v>63831866.390000001</v>
      </c>
      <c r="F72" s="44">
        <v>70</v>
      </c>
      <c r="G72" s="44">
        <v>4733680.4400000004</v>
      </c>
      <c r="H72" s="44">
        <v>121</v>
      </c>
      <c r="I72" s="44">
        <v>1292593.8703000001</v>
      </c>
      <c r="J72" s="44">
        <v>143</v>
      </c>
      <c r="K72" s="44">
        <v>3664963.37</v>
      </c>
      <c r="L72" s="42">
        <f t="shared" ref="L72:M87" si="9">J72+H72+F72+D72</f>
        <v>398</v>
      </c>
      <c r="M72" s="42">
        <f t="shared" si="9"/>
        <v>73523104.070299998</v>
      </c>
      <c r="N72" s="44">
        <v>71</v>
      </c>
      <c r="O72" s="44">
        <v>9667907.0399999991</v>
      </c>
      <c r="P72" s="44">
        <v>61</v>
      </c>
      <c r="Q72" s="44">
        <v>66023395.030000001</v>
      </c>
      <c r="R72" s="42">
        <f t="shared" si="2"/>
        <v>132</v>
      </c>
      <c r="S72" s="42">
        <f t="shared" si="2"/>
        <v>75691302.069999993</v>
      </c>
      <c r="T72" s="42">
        <f t="shared" ref="T72:U87" si="10">R72+L72</f>
        <v>530</v>
      </c>
      <c r="U72" s="42">
        <f t="shared" si="10"/>
        <v>149214406.14029998</v>
      </c>
      <c r="V72" s="16"/>
    </row>
    <row r="73" spans="1:22" s="9" customFormat="1">
      <c r="A73" s="30">
        <v>66</v>
      </c>
      <c r="B73" s="53" t="s">
        <v>126</v>
      </c>
      <c r="C73" s="32" t="s">
        <v>127</v>
      </c>
      <c r="D73" s="43">
        <v>171</v>
      </c>
      <c r="E73" s="43">
        <v>2562502.61</v>
      </c>
      <c r="F73" s="43">
        <v>1634</v>
      </c>
      <c r="G73" s="43">
        <v>33450289.309999999</v>
      </c>
      <c r="H73" s="43">
        <v>1179</v>
      </c>
      <c r="I73" s="43">
        <v>14960377.689999999</v>
      </c>
      <c r="J73" s="43">
        <v>3057</v>
      </c>
      <c r="K73" s="43">
        <v>28517840.59</v>
      </c>
      <c r="L73" s="43">
        <f t="shared" si="9"/>
        <v>6041</v>
      </c>
      <c r="M73" s="43">
        <f t="shared" si="9"/>
        <v>79491010.200000003</v>
      </c>
      <c r="N73" s="43">
        <v>1698</v>
      </c>
      <c r="O73" s="43">
        <v>54883898.539999999</v>
      </c>
      <c r="P73" s="43">
        <v>82</v>
      </c>
      <c r="Q73" s="43">
        <v>10464622.68</v>
      </c>
      <c r="R73" s="43">
        <f t="shared" si="2"/>
        <v>1780</v>
      </c>
      <c r="S73" s="43">
        <f t="shared" si="2"/>
        <v>65348521.219999999</v>
      </c>
      <c r="T73" s="43">
        <f t="shared" si="10"/>
        <v>7821</v>
      </c>
      <c r="U73" s="43">
        <f t="shared" si="10"/>
        <v>144839531.42000002</v>
      </c>
      <c r="V73" s="16"/>
    </row>
    <row r="74" spans="1:22" s="9" customFormat="1">
      <c r="A74" s="33">
        <v>67</v>
      </c>
      <c r="B74" s="54" t="s">
        <v>134</v>
      </c>
      <c r="C74" s="1" t="s">
        <v>135</v>
      </c>
      <c r="D74" s="44">
        <v>1021</v>
      </c>
      <c r="E74" s="44">
        <v>41162380.93</v>
      </c>
      <c r="F74" s="44">
        <v>875</v>
      </c>
      <c r="G74" s="44">
        <v>25105447.879999999</v>
      </c>
      <c r="H74" s="44">
        <v>706</v>
      </c>
      <c r="I74" s="44">
        <v>12797257.880000001</v>
      </c>
      <c r="J74" s="44">
        <v>445</v>
      </c>
      <c r="K74" s="44">
        <v>20653832.956999999</v>
      </c>
      <c r="L74" s="42">
        <f t="shared" si="9"/>
        <v>3047</v>
      </c>
      <c r="M74" s="42">
        <f t="shared" si="9"/>
        <v>99718919.646999985</v>
      </c>
      <c r="N74" s="44">
        <v>33</v>
      </c>
      <c r="O74" s="44">
        <v>13624385.65</v>
      </c>
      <c r="P74" s="44">
        <v>30</v>
      </c>
      <c r="Q74" s="44">
        <v>21689567.670000002</v>
      </c>
      <c r="R74" s="42">
        <f t="shared" si="2"/>
        <v>63</v>
      </c>
      <c r="S74" s="42">
        <f t="shared" si="2"/>
        <v>35313953.32</v>
      </c>
      <c r="T74" s="42">
        <f t="shared" si="10"/>
        <v>3110</v>
      </c>
      <c r="U74" s="42">
        <f t="shared" si="10"/>
        <v>135032872.96699998</v>
      </c>
      <c r="V74" s="16"/>
    </row>
    <row r="75" spans="1:22" s="9" customFormat="1">
      <c r="A75" s="30">
        <v>68</v>
      </c>
      <c r="B75" s="53" t="s">
        <v>120</v>
      </c>
      <c r="C75" s="32" t="s">
        <v>121</v>
      </c>
      <c r="D75" s="43">
        <v>96</v>
      </c>
      <c r="E75" s="43">
        <v>6597105.9400000004</v>
      </c>
      <c r="F75" s="43">
        <v>318</v>
      </c>
      <c r="G75" s="43">
        <v>40516086.009999998</v>
      </c>
      <c r="H75" s="43">
        <v>71</v>
      </c>
      <c r="I75" s="43">
        <v>13441967.84</v>
      </c>
      <c r="J75" s="43">
        <v>192</v>
      </c>
      <c r="K75" s="43">
        <v>11929705.25</v>
      </c>
      <c r="L75" s="43">
        <f t="shared" si="9"/>
        <v>677</v>
      </c>
      <c r="M75" s="43">
        <f t="shared" si="9"/>
        <v>72484865.039999992</v>
      </c>
      <c r="N75" s="43">
        <v>301</v>
      </c>
      <c r="O75" s="43">
        <v>47472808.840000004</v>
      </c>
      <c r="P75" s="43">
        <v>164</v>
      </c>
      <c r="Q75" s="43">
        <v>14391806.76</v>
      </c>
      <c r="R75" s="43">
        <f t="shared" si="2"/>
        <v>465</v>
      </c>
      <c r="S75" s="43">
        <f t="shared" si="2"/>
        <v>61864615.600000001</v>
      </c>
      <c r="T75" s="43">
        <f t="shared" si="10"/>
        <v>1142</v>
      </c>
      <c r="U75" s="43">
        <f t="shared" si="10"/>
        <v>134349480.63999999</v>
      </c>
      <c r="V75" s="16"/>
    </row>
    <row r="76" spans="1:22" s="9" customFormat="1">
      <c r="A76" s="33">
        <v>69</v>
      </c>
      <c r="B76" s="54" t="s">
        <v>156</v>
      </c>
      <c r="C76" s="1" t="s">
        <v>157</v>
      </c>
      <c r="D76" s="44">
        <v>204</v>
      </c>
      <c r="E76" s="44">
        <v>3898015.54</v>
      </c>
      <c r="F76" s="44">
        <v>2230</v>
      </c>
      <c r="G76" s="44">
        <v>39087246.68</v>
      </c>
      <c r="H76" s="44">
        <v>705</v>
      </c>
      <c r="I76" s="44">
        <v>12706793.130000001</v>
      </c>
      <c r="J76" s="44">
        <v>1911</v>
      </c>
      <c r="K76" s="44">
        <v>17548134.639800001</v>
      </c>
      <c r="L76" s="42">
        <f t="shared" si="9"/>
        <v>5050</v>
      </c>
      <c r="M76" s="42">
        <f t="shared" si="9"/>
        <v>73240189.989800006</v>
      </c>
      <c r="N76" s="44">
        <v>602</v>
      </c>
      <c r="O76" s="44">
        <v>41283592.770000003</v>
      </c>
      <c r="P76" s="44">
        <v>7</v>
      </c>
      <c r="Q76" s="44">
        <v>1236942</v>
      </c>
      <c r="R76" s="42">
        <f t="shared" si="2"/>
        <v>609</v>
      </c>
      <c r="S76" s="42">
        <f t="shared" si="2"/>
        <v>42520534.770000003</v>
      </c>
      <c r="T76" s="42">
        <f t="shared" si="10"/>
        <v>5659</v>
      </c>
      <c r="U76" s="42">
        <f t="shared" si="10"/>
        <v>115760724.75980002</v>
      </c>
      <c r="V76" s="16"/>
    </row>
    <row r="77" spans="1:22" s="9" customFormat="1">
      <c r="A77" s="30">
        <v>70</v>
      </c>
      <c r="B77" s="53" t="s">
        <v>129</v>
      </c>
      <c r="C77" s="32" t="s">
        <v>130</v>
      </c>
      <c r="D77" s="43">
        <v>317</v>
      </c>
      <c r="E77" s="43">
        <v>5782481.04</v>
      </c>
      <c r="F77" s="43">
        <v>1487</v>
      </c>
      <c r="G77" s="43">
        <v>37746921.789999999</v>
      </c>
      <c r="H77" s="43">
        <v>941</v>
      </c>
      <c r="I77" s="43">
        <v>10938964.189999999</v>
      </c>
      <c r="J77" s="43">
        <v>1271</v>
      </c>
      <c r="K77" s="43">
        <v>11405234.800000001</v>
      </c>
      <c r="L77" s="43">
        <f t="shared" si="9"/>
        <v>4016</v>
      </c>
      <c r="M77" s="43">
        <f t="shared" si="9"/>
        <v>65873601.82</v>
      </c>
      <c r="N77" s="43">
        <v>566</v>
      </c>
      <c r="O77" s="43">
        <v>37805395.689999998</v>
      </c>
      <c r="P77" s="43">
        <v>43</v>
      </c>
      <c r="Q77" s="43">
        <v>5373832.8499999996</v>
      </c>
      <c r="R77" s="43">
        <f t="shared" si="2"/>
        <v>609</v>
      </c>
      <c r="S77" s="43">
        <f t="shared" si="2"/>
        <v>43179228.539999999</v>
      </c>
      <c r="T77" s="43">
        <f t="shared" si="10"/>
        <v>4625</v>
      </c>
      <c r="U77" s="43">
        <f t="shared" si="10"/>
        <v>109052830.36</v>
      </c>
      <c r="V77" s="16"/>
    </row>
    <row r="78" spans="1:22" s="9" customFormat="1">
      <c r="A78" s="33">
        <v>71</v>
      </c>
      <c r="B78" s="54" t="s">
        <v>154</v>
      </c>
      <c r="C78" s="1" t="s">
        <v>155</v>
      </c>
      <c r="D78" s="44">
        <v>26</v>
      </c>
      <c r="E78" s="44">
        <v>9500944.6799999997</v>
      </c>
      <c r="F78" s="44">
        <v>25</v>
      </c>
      <c r="G78" s="44">
        <v>2893589.25</v>
      </c>
      <c r="H78" s="44">
        <v>26</v>
      </c>
      <c r="I78" s="44">
        <v>42541013.810000002</v>
      </c>
      <c r="J78" s="44">
        <v>87</v>
      </c>
      <c r="K78" s="44">
        <v>19919908.59</v>
      </c>
      <c r="L78" s="42">
        <f t="shared" si="9"/>
        <v>164</v>
      </c>
      <c r="M78" s="42">
        <f t="shared" si="9"/>
        <v>74855456.330000013</v>
      </c>
      <c r="N78" s="44">
        <v>10</v>
      </c>
      <c r="O78" s="44">
        <v>1431165.99</v>
      </c>
      <c r="P78" s="44">
        <v>16</v>
      </c>
      <c r="Q78" s="44">
        <v>29930983.739999998</v>
      </c>
      <c r="R78" s="42">
        <f t="shared" si="2"/>
        <v>26</v>
      </c>
      <c r="S78" s="42">
        <f t="shared" si="2"/>
        <v>31362149.729999997</v>
      </c>
      <c r="T78" s="42">
        <f t="shared" si="10"/>
        <v>190</v>
      </c>
      <c r="U78" s="42">
        <f t="shared" si="10"/>
        <v>106217606.06</v>
      </c>
      <c r="V78" s="16"/>
    </row>
    <row r="79" spans="1:22" s="9" customFormat="1">
      <c r="A79" s="30">
        <v>72</v>
      </c>
      <c r="B79" s="53" t="s">
        <v>140</v>
      </c>
      <c r="C79" s="32" t="s">
        <v>141</v>
      </c>
      <c r="D79" s="43"/>
      <c r="E79" s="43"/>
      <c r="F79" s="43">
        <v>13</v>
      </c>
      <c r="G79" s="43">
        <v>2898903.38</v>
      </c>
      <c r="H79" s="43">
        <v>79</v>
      </c>
      <c r="I79" s="43">
        <v>26365854.609999999</v>
      </c>
      <c r="J79" s="43">
        <v>108</v>
      </c>
      <c r="K79" s="43">
        <v>33422447.510000002</v>
      </c>
      <c r="L79" s="43">
        <f t="shared" si="9"/>
        <v>200</v>
      </c>
      <c r="M79" s="43">
        <f t="shared" si="9"/>
        <v>62687205.500000007</v>
      </c>
      <c r="N79" s="43">
        <v>24</v>
      </c>
      <c r="O79" s="43">
        <v>20856573.879999999</v>
      </c>
      <c r="P79" s="43">
        <v>15</v>
      </c>
      <c r="Q79" s="43">
        <v>10901532.699999999</v>
      </c>
      <c r="R79" s="43">
        <f t="shared" si="2"/>
        <v>39</v>
      </c>
      <c r="S79" s="43">
        <f t="shared" si="2"/>
        <v>31758106.579999998</v>
      </c>
      <c r="T79" s="43">
        <f t="shared" si="10"/>
        <v>239</v>
      </c>
      <c r="U79" s="43">
        <f t="shared" si="10"/>
        <v>94445312.080000013</v>
      </c>
      <c r="V79" s="16"/>
    </row>
    <row r="80" spans="1:22" s="9" customFormat="1">
      <c r="A80" s="33">
        <v>73</v>
      </c>
      <c r="B80" s="23" t="s">
        <v>228</v>
      </c>
      <c r="C80" s="1" t="s">
        <v>229</v>
      </c>
      <c r="D80" s="44"/>
      <c r="E80" s="44"/>
      <c r="F80" s="44"/>
      <c r="G80" s="44"/>
      <c r="H80" s="44">
        <v>714</v>
      </c>
      <c r="I80" s="44">
        <v>7827104.79</v>
      </c>
      <c r="J80" s="44">
        <v>794</v>
      </c>
      <c r="K80" s="44">
        <v>16414960.970000001</v>
      </c>
      <c r="L80" s="42">
        <f t="shared" si="9"/>
        <v>1508</v>
      </c>
      <c r="M80" s="42">
        <f t="shared" si="9"/>
        <v>24242065.760000002</v>
      </c>
      <c r="N80" s="44">
        <v>1065</v>
      </c>
      <c r="O80" s="44">
        <v>36760324.140000001</v>
      </c>
      <c r="P80" s="44">
        <v>263</v>
      </c>
      <c r="Q80" s="44">
        <v>28227480.350000001</v>
      </c>
      <c r="R80" s="42">
        <f t="shared" si="2"/>
        <v>1328</v>
      </c>
      <c r="S80" s="42">
        <f t="shared" si="2"/>
        <v>64987804.490000002</v>
      </c>
      <c r="T80" s="42">
        <f t="shared" si="10"/>
        <v>2836</v>
      </c>
      <c r="U80" s="42">
        <f t="shared" si="10"/>
        <v>89229870.25</v>
      </c>
      <c r="V80" s="16"/>
    </row>
    <row r="81" spans="1:22" s="9" customFormat="1">
      <c r="A81" s="30">
        <v>74</v>
      </c>
      <c r="B81" s="31" t="s">
        <v>138</v>
      </c>
      <c r="C81" s="32" t="s">
        <v>139</v>
      </c>
      <c r="D81" s="43">
        <v>33</v>
      </c>
      <c r="E81" s="43">
        <v>32128484.079999998</v>
      </c>
      <c r="F81" s="43">
        <v>44</v>
      </c>
      <c r="G81" s="43">
        <v>19454144.550000001</v>
      </c>
      <c r="H81" s="43">
        <v>118</v>
      </c>
      <c r="I81" s="43">
        <v>2917386.48</v>
      </c>
      <c r="J81" s="43">
        <v>333</v>
      </c>
      <c r="K81" s="43">
        <v>11609923.34</v>
      </c>
      <c r="L81" s="43">
        <f t="shared" si="9"/>
        <v>528</v>
      </c>
      <c r="M81" s="43">
        <f t="shared" si="9"/>
        <v>66109938.450000003</v>
      </c>
      <c r="N81" s="43">
        <v>12</v>
      </c>
      <c r="O81" s="43">
        <v>586658.48</v>
      </c>
      <c r="P81" s="43">
        <v>14</v>
      </c>
      <c r="Q81" s="43">
        <v>18586188.649999999</v>
      </c>
      <c r="R81" s="43">
        <f t="shared" si="2"/>
        <v>26</v>
      </c>
      <c r="S81" s="43">
        <f t="shared" si="2"/>
        <v>19172847.129999999</v>
      </c>
      <c r="T81" s="43">
        <f t="shared" si="10"/>
        <v>554</v>
      </c>
      <c r="U81" s="43">
        <f t="shared" si="10"/>
        <v>85282785.579999998</v>
      </c>
      <c r="V81" s="16"/>
    </row>
    <row r="82" spans="1:22" s="9" customFormat="1">
      <c r="A82" s="33">
        <v>75</v>
      </c>
      <c r="B82" s="54" t="s">
        <v>160</v>
      </c>
      <c r="C82" s="1" t="s">
        <v>161</v>
      </c>
      <c r="D82" s="44">
        <v>50</v>
      </c>
      <c r="E82" s="44">
        <v>1441891.63</v>
      </c>
      <c r="F82" s="44">
        <v>1208</v>
      </c>
      <c r="G82" s="44">
        <v>31319884.079999998</v>
      </c>
      <c r="H82" s="44">
        <v>332</v>
      </c>
      <c r="I82" s="44">
        <v>2177700.35</v>
      </c>
      <c r="J82" s="44">
        <v>1208</v>
      </c>
      <c r="K82" s="44">
        <v>7756378.3899999997</v>
      </c>
      <c r="L82" s="42">
        <f t="shared" si="9"/>
        <v>2798</v>
      </c>
      <c r="M82" s="42">
        <f t="shared" si="9"/>
        <v>42695854.450000003</v>
      </c>
      <c r="N82" s="44">
        <v>1134</v>
      </c>
      <c r="O82" s="44">
        <v>36304413.859999999</v>
      </c>
      <c r="P82" s="44">
        <v>108</v>
      </c>
      <c r="Q82" s="44">
        <v>847117.09</v>
      </c>
      <c r="R82" s="42">
        <f t="shared" si="2"/>
        <v>1242</v>
      </c>
      <c r="S82" s="42">
        <f t="shared" si="2"/>
        <v>37151530.950000003</v>
      </c>
      <c r="T82" s="42">
        <f t="shared" si="10"/>
        <v>4040</v>
      </c>
      <c r="U82" s="42">
        <f t="shared" si="10"/>
        <v>79847385.400000006</v>
      </c>
      <c r="V82" s="16"/>
    </row>
    <row r="83" spans="1:22" s="9" customFormat="1">
      <c r="A83" s="30">
        <v>76</v>
      </c>
      <c r="B83" s="53" t="s">
        <v>158</v>
      </c>
      <c r="C83" s="32" t="s">
        <v>159</v>
      </c>
      <c r="D83" s="43">
        <v>4</v>
      </c>
      <c r="E83" s="43">
        <v>32571.64</v>
      </c>
      <c r="F83" s="43">
        <v>17</v>
      </c>
      <c r="G83" s="43">
        <v>420026.75</v>
      </c>
      <c r="H83" s="43">
        <v>1001</v>
      </c>
      <c r="I83" s="43">
        <v>6108892.9800000004</v>
      </c>
      <c r="J83" s="43">
        <v>1945</v>
      </c>
      <c r="K83" s="43">
        <v>14960623.449999999</v>
      </c>
      <c r="L83" s="43">
        <f t="shared" si="9"/>
        <v>2967</v>
      </c>
      <c r="M83" s="43">
        <f t="shared" si="9"/>
        <v>21522114.82</v>
      </c>
      <c r="N83" s="43">
        <v>2000</v>
      </c>
      <c r="O83" s="43">
        <v>32843437.940000001</v>
      </c>
      <c r="P83" s="43">
        <v>303</v>
      </c>
      <c r="Q83" s="43">
        <v>23711112.68</v>
      </c>
      <c r="R83" s="43">
        <f t="shared" si="2"/>
        <v>2303</v>
      </c>
      <c r="S83" s="43">
        <f t="shared" si="2"/>
        <v>56554550.620000005</v>
      </c>
      <c r="T83" s="43">
        <f t="shared" si="10"/>
        <v>5270</v>
      </c>
      <c r="U83" s="43">
        <f t="shared" si="10"/>
        <v>78076665.439999998</v>
      </c>
      <c r="V83" s="16"/>
    </row>
    <row r="84" spans="1:22" s="9" customFormat="1">
      <c r="A84" s="33">
        <v>77</v>
      </c>
      <c r="B84" s="54" t="s">
        <v>99</v>
      </c>
      <c r="C84" s="1" t="s">
        <v>100</v>
      </c>
      <c r="D84" s="44">
        <v>4</v>
      </c>
      <c r="E84" s="44">
        <v>84778.28</v>
      </c>
      <c r="F84" s="44">
        <v>111</v>
      </c>
      <c r="G84" s="44">
        <v>23387478.940000001</v>
      </c>
      <c r="H84" s="44">
        <v>133</v>
      </c>
      <c r="I84" s="44">
        <v>3607074.82</v>
      </c>
      <c r="J84" s="44">
        <v>351</v>
      </c>
      <c r="K84" s="44">
        <v>7351902.3700000001</v>
      </c>
      <c r="L84" s="42">
        <f t="shared" si="9"/>
        <v>599</v>
      </c>
      <c r="M84" s="42">
        <f t="shared" si="9"/>
        <v>34431234.410000004</v>
      </c>
      <c r="N84" s="44">
        <v>119</v>
      </c>
      <c r="O84" s="44">
        <v>33180586.699999999</v>
      </c>
      <c r="P84" s="44">
        <v>23</v>
      </c>
      <c r="Q84" s="44">
        <v>6140000</v>
      </c>
      <c r="R84" s="42">
        <f t="shared" si="2"/>
        <v>142</v>
      </c>
      <c r="S84" s="42">
        <f t="shared" si="2"/>
        <v>39320586.700000003</v>
      </c>
      <c r="T84" s="42">
        <f t="shared" si="10"/>
        <v>741</v>
      </c>
      <c r="U84" s="42">
        <f t="shared" si="10"/>
        <v>73751821.110000014</v>
      </c>
      <c r="V84" s="16"/>
    </row>
    <row r="85" spans="1:22" s="9" customFormat="1">
      <c r="A85" s="30">
        <v>78</v>
      </c>
      <c r="B85" s="53" t="s">
        <v>136</v>
      </c>
      <c r="C85" s="32" t="s">
        <v>137</v>
      </c>
      <c r="D85" s="43">
        <v>86</v>
      </c>
      <c r="E85" s="43">
        <v>1483310.21</v>
      </c>
      <c r="F85" s="43">
        <v>753</v>
      </c>
      <c r="G85" s="43">
        <v>14320232.85</v>
      </c>
      <c r="H85" s="43">
        <v>780</v>
      </c>
      <c r="I85" s="43">
        <v>10823171.08</v>
      </c>
      <c r="J85" s="43">
        <v>1839</v>
      </c>
      <c r="K85" s="43">
        <v>15782426.619999999</v>
      </c>
      <c r="L85" s="43">
        <f t="shared" si="9"/>
        <v>3458</v>
      </c>
      <c r="M85" s="43">
        <f t="shared" si="9"/>
        <v>42409140.759999998</v>
      </c>
      <c r="N85" s="43">
        <v>1024</v>
      </c>
      <c r="O85" s="43">
        <v>23369150</v>
      </c>
      <c r="P85" s="43">
        <v>320</v>
      </c>
      <c r="Q85" s="43">
        <v>5573728.5899999999</v>
      </c>
      <c r="R85" s="43">
        <f t="shared" si="2"/>
        <v>1344</v>
      </c>
      <c r="S85" s="43">
        <f t="shared" si="2"/>
        <v>28942878.59</v>
      </c>
      <c r="T85" s="43">
        <f t="shared" si="10"/>
        <v>4802</v>
      </c>
      <c r="U85" s="43">
        <f t="shared" si="10"/>
        <v>71352019.349999994</v>
      </c>
      <c r="V85" s="16"/>
    </row>
    <row r="86" spans="1:22" s="9" customFormat="1">
      <c r="A86" s="33">
        <v>79</v>
      </c>
      <c r="B86" s="54" t="s">
        <v>183</v>
      </c>
      <c r="C86" s="1" t="s">
        <v>184</v>
      </c>
      <c r="D86" s="44">
        <v>207</v>
      </c>
      <c r="E86" s="44">
        <v>11602148.970000001</v>
      </c>
      <c r="F86" s="44">
        <v>480</v>
      </c>
      <c r="G86" s="44">
        <v>10941595.15</v>
      </c>
      <c r="H86" s="44">
        <v>1001</v>
      </c>
      <c r="I86" s="44">
        <v>5023097.21</v>
      </c>
      <c r="J86" s="44">
        <v>2403</v>
      </c>
      <c r="K86" s="44">
        <v>14672938.130000001</v>
      </c>
      <c r="L86" s="42">
        <f t="shared" si="9"/>
        <v>4091</v>
      </c>
      <c r="M86" s="42">
        <f t="shared" si="9"/>
        <v>42239779.460000001</v>
      </c>
      <c r="N86" s="44">
        <v>1471</v>
      </c>
      <c r="O86" s="44">
        <v>17455436.350000001</v>
      </c>
      <c r="P86" s="44">
        <v>184</v>
      </c>
      <c r="Q86" s="44">
        <v>8541978.8300000001</v>
      </c>
      <c r="R86" s="42">
        <f t="shared" si="2"/>
        <v>1655</v>
      </c>
      <c r="S86" s="42">
        <f t="shared" si="2"/>
        <v>25997415.18</v>
      </c>
      <c r="T86" s="42">
        <f t="shared" si="10"/>
        <v>5746</v>
      </c>
      <c r="U86" s="42">
        <f t="shared" si="10"/>
        <v>68237194.640000001</v>
      </c>
      <c r="V86" s="16"/>
    </row>
    <row r="87" spans="1:22" s="9" customFormat="1">
      <c r="A87" s="30">
        <v>80</v>
      </c>
      <c r="B87" s="53" t="s">
        <v>144</v>
      </c>
      <c r="C87" s="32" t="s">
        <v>145</v>
      </c>
      <c r="D87" s="43">
        <v>36</v>
      </c>
      <c r="E87" s="43">
        <v>791693.24</v>
      </c>
      <c r="F87" s="43">
        <v>876</v>
      </c>
      <c r="G87" s="43">
        <v>18596492.77</v>
      </c>
      <c r="H87" s="43">
        <v>488</v>
      </c>
      <c r="I87" s="43">
        <v>4447350.58</v>
      </c>
      <c r="J87" s="43">
        <v>1318</v>
      </c>
      <c r="K87" s="43">
        <v>10245110.619999999</v>
      </c>
      <c r="L87" s="43">
        <f t="shared" si="9"/>
        <v>2718</v>
      </c>
      <c r="M87" s="43">
        <f t="shared" si="9"/>
        <v>34080647.210000001</v>
      </c>
      <c r="N87" s="43">
        <v>1668</v>
      </c>
      <c r="O87" s="43">
        <v>27795941.539999999</v>
      </c>
      <c r="P87" s="43">
        <v>266</v>
      </c>
      <c r="Q87" s="43">
        <v>4175395.34</v>
      </c>
      <c r="R87" s="43">
        <f t="shared" si="2"/>
        <v>1934</v>
      </c>
      <c r="S87" s="43">
        <f t="shared" si="2"/>
        <v>31971336.879999999</v>
      </c>
      <c r="T87" s="43">
        <f t="shared" si="10"/>
        <v>4652</v>
      </c>
      <c r="U87" s="43">
        <f t="shared" si="10"/>
        <v>66051984.090000004</v>
      </c>
      <c r="V87" s="16"/>
    </row>
    <row r="88" spans="1:22" s="9" customFormat="1">
      <c r="A88" s="33">
        <v>81</v>
      </c>
      <c r="B88" s="54" t="s">
        <v>327</v>
      </c>
      <c r="C88" s="1" t="s">
        <v>328</v>
      </c>
      <c r="D88" s="44">
        <v>16</v>
      </c>
      <c r="E88" s="44">
        <v>235728.08</v>
      </c>
      <c r="F88" s="44">
        <v>17</v>
      </c>
      <c r="G88" s="44">
        <v>483905.23</v>
      </c>
      <c r="H88" s="44">
        <v>27</v>
      </c>
      <c r="I88" s="44">
        <v>5860510.9900000002</v>
      </c>
      <c r="J88" s="44">
        <v>36</v>
      </c>
      <c r="K88" s="44">
        <v>29508293.800000001</v>
      </c>
      <c r="L88" s="42">
        <f>J88+H88+F88+D88</f>
        <v>96</v>
      </c>
      <c r="M88" s="42">
        <f>K88+I88+G88+E88</f>
        <v>36088438.099999994</v>
      </c>
      <c r="N88" s="44">
        <v>10</v>
      </c>
      <c r="O88" s="44">
        <v>28110110</v>
      </c>
      <c r="P88" s="44"/>
      <c r="Q88" s="44"/>
      <c r="R88" s="42">
        <f t="shared" si="2"/>
        <v>10</v>
      </c>
      <c r="S88" s="42">
        <f t="shared" si="2"/>
        <v>28110110</v>
      </c>
      <c r="T88" s="42">
        <f>R88+L88</f>
        <v>106</v>
      </c>
      <c r="U88" s="42">
        <f>S88+M88</f>
        <v>64198548.099999994</v>
      </c>
      <c r="V88" s="16"/>
    </row>
    <row r="89" spans="1:22" s="9" customFormat="1">
      <c r="A89" s="30">
        <v>82</v>
      </c>
      <c r="B89" s="53" t="s">
        <v>122</v>
      </c>
      <c r="C89" s="32" t="s">
        <v>123</v>
      </c>
      <c r="D89" s="43">
        <v>169</v>
      </c>
      <c r="E89" s="43">
        <v>29636791.030000001</v>
      </c>
      <c r="F89" s="43">
        <v>79</v>
      </c>
      <c r="G89" s="43">
        <v>6104755.2400000002</v>
      </c>
      <c r="H89" s="43">
        <v>25</v>
      </c>
      <c r="I89" s="43">
        <v>1966155.14</v>
      </c>
      <c r="J89" s="43">
        <v>95</v>
      </c>
      <c r="K89" s="43">
        <v>2938965.06</v>
      </c>
      <c r="L89" s="43">
        <f t="shared" ref="L89:M104" si="11">J89+H89+F89+D89</f>
        <v>368</v>
      </c>
      <c r="M89" s="43">
        <f t="shared" si="11"/>
        <v>40646666.469999999</v>
      </c>
      <c r="N89" s="43">
        <v>10</v>
      </c>
      <c r="O89" s="43">
        <v>822430.23</v>
      </c>
      <c r="P89" s="43">
        <v>13</v>
      </c>
      <c r="Q89" s="43">
        <v>17787311.719999999</v>
      </c>
      <c r="R89" s="43">
        <f t="shared" si="2"/>
        <v>23</v>
      </c>
      <c r="S89" s="43">
        <f t="shared" si="2"/>
        <v>18609741.949999999</v>
      </c>
      <c r="T89" s="43">
        <f t="shared" ref="T89:U104" si="12">R89+L89</f>
        <v>391</v>
      </c>
      <c r="U89" s="43">
        <f t="shared" si="12"/>
        <v>59256408.420000002</v>
      </c>
      <c r="V89" s="16"/>
    </row>
    <row r="90" spans="1:22" s="9" customFormat="1">
      <c r="A90" s="33">
        <v>83</v>
      </c>
      <c r="B90" s="23" t="s">
        <v>231</v>
      </c>
      <c r="C90" s="1" t="s">
        <v>232</v>
      </c>
      <c r="D90" s="44">
        <v>1</v>
      </c>
      <c r="E90" s="44">
        <v>300000</v>
      </c>
      <c r="F90" s="44">
        <v>1</v>
      </c>
      <c r="G90" s="44">
        <v>23250</v>
      </c>
      <c r="H90" s="44">
        <v>89</v>
      </c>
      <c r="I90" s="44">
        <v>2717666.93</v>
      </c>
      <c r="J90" s="44">
        <v>126</v>
      </c>
      <c r="K90" s="44">
        <v>7207003.2000000002</v>
      </c>
      <c r="L90" s="42">
        <f t="shared" si="11"/>
        <v>217</v>
      </c>
      <c r="M90" s="42">
        <f t="shared" si="11"/>
        <v>10247920.130000001</v>
      </c>
      <c r="N90" s="44">
        <v>30</v>
      </c>
      <c r="O90" s="44">
        <v>23210302.800000001</v>
      </c>
      <c r="P90" s="44">
        <v>22</v>
      </c>
      <c r="Q90" s="44">
        <v>19128400.5</v>
      </c>
      <c r="R90" s="42">
        <f t="shared" si="2"/>
        <v>52</v>
      </c>
      <c r="S90" s="42">
        <f t="shared" si="2"/>
        <v>42338703.299999997</v>
      </c>
      <c r="T90" s="42">
        <f t="shared" si="12"/>
        <v>269</v>
      </c>
      <c r="U90" s="42">
        <f t="shared" si="12"/>
        <v>52586623.43</v>
      </c>
      <c r="V90" s="16"/>
    </row>
    <row r="91" spans="1:22" s="9" customFormat="1">
      <c r="A91" s="30">
        <v>84</v>
      </c>
      <c r="B91" s="31" t="s">
        <v>304</v>
      </c>
      <c r="C91" s="32" t="s">
        <v>305</v>
      </c>
      <c r="D91" s="43"/>
      <c r="E91" s="43"/>
      <c r="F91" s="43"/>
      <c r="G91" s="43"/>
      <c r="H91" s="43"/>
      <c r="I91" s="43"/>
      <c r="J91" s="43">
        <v>2</v>
      </c>
      <c r="K91" s="43">
        <v>2135.7600000000002</v>
      </c>
      <c r="L91" s="43">
        <f t="shared" si="11"/>
        <v>2</v>
      </c>
      <c r="M91" s="43">
        <f t="shared" si="11"/>
        <v>2135.7600000000002</v>
      </c>
      <c r="N91" s="43">
        <v>28</v>
      </c>
      <c r="O91" s="43">
        <v>25894195.120000001</v>
      </c>
      <c r="P91" s="43">
        <v>61</v>
      </c>
      <c r="Q91" s="43">
        <v>25845110.949999999</v>
      </c>
      <c r="R91" s="43">
        <f t="shared" si="2"/>
        <v>89</v>
      </c>
      <c r="S91" s="43">
        <f t="shared" si="2"/>
        <v>51739306.07</v>
      </c>
      <c r="T91" s="43">
        <f t="shared" si="12"/>
        <v>91</v>
      </c>
      <c r="U91" s="43">
        <f t="shared" si="12"/>
        <v>51741441.829999998</v>
      </c>
      <c r="V91" s="16"/>
    </row>
    <row r="92" spans="1:22" s="9" customFormat="1">
      <c r="A92" s="33">
        <v>85</v>
      </c>
      <c r="B92" s="54" t="s">
        <v>169</v>
      </c>
      <c r="C92" s="1" t="s">
        <v>170</v>
      </c>
      <c r="D92" s="44">
        <v>35</v>
      </c>
      <c r="E92" s="44">
        <v>622285.54</v>
      </c>
      <c r="F92" s="44">
        <v>93</v>
      </c>
      <c r="G92" s="44">
        <v>1117345.68</v>
      </c>
      <c r="H92" s="44">
        <v>1061</v>
      </c>
      <c r="I92" s="44">
        <v>6303765.7599999998</v>
      </c>
      <c r="J92" s="44">
        <v>2639</v>
      </c>
      <c r="K92" s="44">
        <v>23301516.109999999</v>
      </c>
      <c r="L92" s="42">
        <f t="shared" si="11"/>
        <v>3828</v>
      </c>
      <c r="M92" s="42">
        <f t="shared" si="11"/>
        <v>31344913.089999996</v>
      </c>
      <c r="N92" s="44">
        <v>2498</v>
      </c>
      <c r="O92" s="44">
        <v>17354984.210000001</v>
      </c>
      <c r="P92" s="44">
        <v>14</v>
      </c>
      <c r="Q92" s="44">
        <v>141952.54999999999</v>
      </c>
      <c r="R92" s="42">
        <f t="shared" si="2"/>
        <v>2512</v>
      </c>
      <c r="S92" s="42">
        <f t="shared" si="2"/>
        <v>17496936.760000002</v>
      </c>
      <c r="T92" s="42">
        <f t="shared" si="12"/>
        <v>6340</v>
      </c>
      <c r="U92" s="42">
        <f t="shared" si="12"/>
        <v>48841849.849999994</v>
      </c>
      <c r="V92" s="16"/>
    </row>
    <row r="93" spans="1:22" s="9" customFormat="1">
      <c r="A93" s="30">
        <v>86</v>
      </c>
      <c r="B93" s="53" t="s">
        <v>173</v>
      </c>
      <c r="C93" s="32" t="s">
        <v>174</v>
      </c>
      <c r="D93" s="43">
        <v>84</v>
      </c>
      <c r="E93" s="43">
        <v>1755340.13</v>
      </c>
      <c r="F93" s="43">
        <v>636</v>
      </c>
      <c r="G93" s="43">
        <v>11558123.6129</v>
      </c>
      <c r="H93" s="43">
        <v>898</v>
      </c>
      <c r="I93" s="43">
        <v>3282042.37</v>
      </c>
      <c r="J93" s="43">
        <v>2475</v>
      </c>
      <c r="K93" s="43">
        <v>11198043.1</v>
      </c>
      <c r="L93" s="43">
        <f t="shared" si="11"/>
        <v>4093</v>
      </c>
      <c r="M93" s="43">
        <f t="shared" si="11"/>
        <v>27793549.212899998</v>
      </c>
      <c r="N93" s="43">
        <v>1480</v>
      </c>
      <c r="O93" s="43">
        <v>18630454.289999999</v>
      </c>
      <c r="P93" s="43">
        <v>53</v>
      </c>
      <c r="Q93" s="43">
        <v>901835.72</v>
      </c>
      <c r="R93" s="43">
        <f t="shared" si="2"/>
        <v>1533</v>
      </c>
      <c r="S93" s="43">
        <f t="shared" si="2"/>
        <v>19532290.009999998</v>
      </c>
      <c r="T93" s="43">
        <f t="shared" si="12"/>
        <v>5626</v>
      </c>
      <c r="U93" s="43">
        <f t="shared" si="12"/>
        <v>47325839.222899996</v>
      </c>
      <c r="V93" s="16"/>
    </row>
    <row r="94" spans="1:22" s="9" customFormat="1">
      <c r="A94" s="33">
        <v>87</v>
      </c>
      <c r="B94" s="54" t="s">
        <v>309</v>
      </c>
      <c r="C94" s="1" t="s">
        <v>326</v>
      </c>
      <c r="D94" s="44"/>
      <c r="E94" s="44"/>
      <c r="F94" s="44"/>
      <c r="G94" s="44"/>
      <c r="H94" s="44">
        <v>877</v>
      </c>
      <c r="I94" s="44">
        <v>3480311.39</v>
      </c>
      <c r="J94" s="44">
        <v>2053</v>
      </c>
      <c r="K94" s="44">
        <v>22988867.870000001</v>
      </c>
      <c r="L94" s="42">
        <f t="shared" si="11"/>
        <v>2930</v>
      </c>
      <c r="M94" s="42">
        <f t="shared" si="11"/>
        <v>26469179.260000002</v>
      </c>
      <c r="N94" s="44">
        <v>2317</v>
      </c>
      <c r="O94" s="44">
        <v>19132079.399999999</v>
      </c>
      <c r="P94" s="44">
        <v>14</v>
      </c>
      <c r="Q94" s="44">
        <v>97256.26</v>
      </c>
      <c r="R94" s="42">
        <f t="shared" ref="R94:S110" si="13">N94+P94</f>
        <v>2331</v>
      </c>
      <c r="S94" s="42">
        <f t="shared" si="13"/>
        <v>19229335.66</v>
      </c>
      <c r="T94" s="42">
        <f t="shared" si="12"/>
        <v>5261</v>
      </c>
      <c r="U94" s="42">
        <f t="shared" si="12"/>
        <v>45698514.920000002</v>
      </c>
      <c r="V94" s="16"/>
    </row>
    <row r="95" spans="1:22" s="9" customFormat="1">
      <c r="A95" s="30">
        <v>88</v>
      </c>
      <c r="B95" s="53" t="s">
        <v>150</v>
      </c>
      <c r="C95" s="32" t="s">
        <v>151</v>
      </c>
      <c r="D95" s="43">
        <v>28</v>
      </c>
      <c r="E95" s="43">
        <v>5156385.55</v>
      </c>
      <c r="F95" s="43">
        <v>42</v>
      </c>
      <c r="G95" s="43">
        <v>6203837.1600000001</v>
      </c>
      <c r="H95" s="43">
        <v>28</v>
      </c>
      <c r="I95" s="43">
        <v>3865178.83</v>
      </c>
      <c r="J95" s="43">
        <v>49</v>
      </c>
      <c r="K95" s="43">
        <v>1140386.45</v>
      </c>
      <c r="L95" s="43">
        <f t="shared" si="11"/>
        <v>147</v>
      </c>
      <c r="M95" s="43">
        <f t="shared" si="11"/>
        <v>16365787.990000002</v>
      </c>
      <c r="N95" s="43">
        <v>26</v>
      </c>
      <c r="O95" s="43">
        <v>12810110.65</v>
      </c>
      <c r="P95" s="43">
        <v>28</v>
      </c>
      <c r="Q95" s="43">
        <v>14365161.27</v>
      </c>
      <c r="R95" s="43">
        <f t="shared" si="13"/>
        <v>54</v>
      </c>
      <c r="S95" s="43">
        <f t="shared" si="13"/>
        <v>27175271.920000002</v>
      </c>
      <c r="T95" s="43">
        <f t="shared" si="12"/>
        <v>201</v>
      </c>
      <c r="U95" s="43">
        <f t="shared" si="12"/>
        <v>43541059.910000004</v>
      </c>
      <c r="V95" s="16"/>
    </row>
    <row r="96" spans="1:22" s="9" customFormat="1">
      <c r="A96" s="33">
        <v>89</v>
      </c>
      <c r="B96" s="54" t="s">
        <v>336</v>
      </c>
      <c r="C96" s="1" t="s">
        <v>337</v>
      </c>
      <c r="D96" s="44"/>
      <c r="E96" s="44"/>
      <c r="F96" s="44"/>
      <c r="G96" s="44"/>
      <c r="H96" s="44">
        <v>3</v>
      </c>
      <c r="I96" s="44">
        <v>200326.91</v>
      </c>
      <c r="J96" s="44">
        <v>26</v>
      </c>
      <c r="K96" s="44">
        <v>21839182.960000001</v>
      </c>
      <c r="L96" s="42">
        <f t="shared" si="11"/>
        <v>29</v>
      </c>
      <c r="M96" s="42">
        <f t="shared" si="11"/>
        <v>22039509.870000001</v>
      </c>
      <c r="N96" s="44">
        <v>13</v>
      </c>
      <c r="O96" s="44">
        <v>21390000</v>
      </c>
      <c r="P96" s="44"/>
      <c r="Q96" s="44"/>
      <c r="R96" s="42">
        <f t="shared" si="13"/>
        <v>13</v>
      </c>
      <c r="S96" s="42">
        <f t="shared" si="13"/>
        <v>21390000</v>
      </c>
      <c r="T96" s="42">
        <f t="shared" si="12"/>
        <v>42</v>
      </c>
      <c r="U96" s="42">
        <f t="shared" si="12"/>
        <v>43429509.870000005</v>
      </c>
      <c r="V96" s="16"/>
    </row>
    <row r="97" spans="1:22" s="9" customFormat="1">
      <c r="A97" s="30">
        <v>90</v>
      </c>
      <c r="B97" s="53" t="s">
        <v>269</v>
      </c>
      <c r="C97" s="32" t="s">
        <v>270</v>
      </c>
      <c r="D97" s="43"/>
      <c r="E97" s="43"/>
      <c r="F97" s="43"/>
      <c r="G97" s="43"/>
      <c r="H97" s="43">
        <v>2854</v>
      </c>
      <c r="I97" s="43">
        <v>917675.97</v>
      </c>
      <c r="J97" s="43">
        <v>2458</v>
      </c>
      <c r="K97" s="43">
        <v>2561782.98</v>
      </c>
      <c r="L97" s="43">
        <f t="shared" si="11"/>
        <v>5312</v>
      </c>
      <c r="M97" s="43">
        <f t="shared" si="11"/>
        <v>3479458.95</v>
      </c>
      <c r="N97" s="43">
        <v>137</v>
      </c>
      <c r="O97" s="43">
        <v>20703487.449999999</v>
      </c>
      <c r="P97" s="43">
        <v>82</v>
      </c>
      <c r="Q97" s="43">
        <v>19079543.399999999</v>
      </c>
      <c r="R97" s="43">
        <f t="shared" si="13"/>
        <v>219</v>
      </c>
      <c r="S97" s="43">
        <f t="shared" si="13"/>
        <v>39783030.849999994</v>
      </c>
      <c r="T97" s="43">
        <f t="shared" si="12"/>
        <v>5531</v>
      </c>
      <c r="U97" s="43">
        <f t="shared" si="12"/>
        <v>43262489.799999997</v>
      </c>
      <c r="V97" s="16"/>
    </row>
    <row r="98" spans="1:22" s="9" customFormat="1">
      <c r="A98" s="33">
        <v>91</v>
      </c>
      <c r="B98" s="54" t="s">
        <v>93</v>
      </c>
      <c r="C98" s="1" t="s">
        <v>94</v>
      </c>
      <c r="D98" s="44">
        <v>4</v>
      </c>
      <c r="E98" s="44">
        <v>4016064</v>
      </c>
      <c r="F98" s="44">
        <v>4</v>
      </c>
      <c r="G98" s="44">
        <v>657936.86</v>
      </c>
      <c r="H98" s="44">
        <v>9</v>
      </c>
      <c r="I98" s="44">
        <v>15298514.02</v>
      </c>
      <c r="J98" s="44">
        <v>59</v>
      </c>
      <c r="K98" s="44">
        <v>17034900.559999999</v>
      </c>
      <c r="L98" s="42">
        <f t="shared" si="11"/>
        <v>76</v>
      </c>
      <c r="M98" s="42">
        <f t="shared" si="11"/>
        <v>37007415.439999998</v>
      </c>
      <c r="N98" s="44">
        <v>4</v>
      </c>
      <c r="O98" s="44">
        <v>1339474.8999999999</v>
      </c>
      <c r="P98" s="44">
        <v>5</v>
      </c>
      <c r="Q98" s="44">
        <v>4230778.53</v>
      </c>
      <c r="R98" s="42">
        <f t="shared" si="13"/>
        <v>9</v>
      </c>
      <c r="S98" s="42">
        <f t="shared" si="13"/>
        <v>5570253.4299999997</v>
      </c>
      <c r="T98" s="42">
        <f t="shared" si="12"/>
        <v>85</v>
      </c>
      <c r="U98" s="42">
        <f t="shared" si="12"/>
        <v>42577668.869999997</v>
      </c>
      <c r="V98" s="16"/>
    </row>
    <row r="99" spans="1:22" s="9" customFormat="1">
      <c r="A99" s="30">
        <v>92</v>
      </c>
      <c r="B99" s="53" t="s">
        <v>330</v>
      </c>
      <c r="C99" s="32" t="s">
        <v>331</v>
      </c>
      <c r="D99" s="43"/>
      <c r="E99" s="43"/>
      <c r="F99" s="43">
        <v>8</v>
      </c>
      <c r="G99" s="43">
        <v>442465.35</v>
      </c>
      <c r="H99" s="43">
        <v>137</v>
      </c>
      <c r="I99" s="43">
        <v>11796183.220000001</v>
      </c>
      <c r="J99" s="43">
        <v>7619</v>
      </c>
      <c r="K99" s="43">
        <v>13786164.970000001</v>
      </c>
      <c r="L99" s="43">
        <f t="shared" si="11"/>
        <v>7764</v>
      </c>
      <c r="M99" s="43">
        <f t="shared" si="11"/>
        <v>26024813.540000003</v>
      </c>
      <c r="N99" s="43">
        <v>5</v>
      </c>
      <c r="O99" s="43">
        <v>10450574</v>
      </c>
      <c r="P99" s="43">
        <v>2</v>
      </c>
      <c r="Q99" s="43">
        <v>5623466</v>
      </c>
      <c r="R99" s="43">
        <f t="shared" si="13"/>
        <v>7</v>
      </c>
      <c r="S99" s="43">
        <f t="shared" si="13"/>
        <v>16074040</v>
      </c>
      <c r="T99" s="43">
        <f t="shared" si="12"/>
        <v>7771</v>
      </c>
      <c r="U99" s="43">
        <f t="shared" si="12"/>
        <v>42098853.540000007</v>
      </c>
      <c r="V99" s="16"/>
    </row>
    <row r="100" spans="1:22" s="9" customFormat="1">
      <c r="A100" s="33">
        <v>93</v>
      </c>
      <c r="B100" s="23" t="s">
        <v>189</v>
      </c>
      <c r="C100" s="1" t="s">
        <v>190</v>
      </c>
      <c r="D100" s="44">
        <v>43</v>
      </c>
      <c r="E100" s="44">
        <v>810321.78</v>
      </c>
      <c r="F100" s="44">
        <v>212</v>
      </c>
      <c r="G100" s="44">
        <v>4013729.57</v>
      </c>
      <c r="H100" s="44">
        <v>559</v>
      </c>
      <c r="I100" s="44">
        <v>6905024.5999999996</v>
      </c>
      <c r="J100" s="44">
        <v>1290</v>
      </c>
      <c r="K100" s="44">
        <v>12493846.130000001</v>
      </c>
      <c r="L100" s="42">
        <f t="shared" si="11"/>
        <v>2104</v>
      </c>
      <c r="M100" s="42">
        <f t="shared" si="11"/>
        <v>24222922.080000002</v>
      </c>
      <c r="N100" s="44">
        <v>1317</v>
      </c>
      <c r="O100" s="44">
        <v>12828334.289999999</v>
      </c>
      <c r="P100" s="44">
        <v>99</v>
      </c>
      <c r="Q100" s="44">
        <v>4026106.97</v>
      </c>
      <c r="R100" s="42">
        <f t="shared" si="13"/>
        <v>1416</v>
      </c>
      <c r="S100" s="42">
        <f t="shared" si="13"/>
        <v>16854441.259999998</v>
      </c>
      <c r="T100" s="42">
        <f t="shared" si="12"/>
        <v>3520</v>
      </c>
      <c r="U100" s="42">
        <f t="shared" si="12"/>
        <v>41077363.340000004</v>
      </c>
      <c r="V100" s="16"/>
    </row>
    <row r="101" spans="1:22" s="9" customFormat="1">
      <c r="A101" s="30">
        <v>94</v>
      </c>
      <c r="B101" s="31" t="s">
        <v>187</v>
      </c>
      <c r="C101" s="32" t="s">
        <v>188</v>
      </c>
      <c r="D101" s="43">
        <v>5</v>
      </c>
      <c r="E101" s="43">
        <v>52908.9</v>
      </c>
      <c r="F101" s="43">
        <v>46</v>
      </c>
      <c r="G101" s="43">
        <v>1048265.31</v>
      </c>
      <c r="H101" s="43">
        <v>2913</v>
      </c>
      <c r="I101" s="43">
        <v>4866319.17</v>
      </c>
      <c r="J101" s="43">
        <v>3653</v>
      </c>
      <c r="K101" s="43">
        <v>13396306.68</v>
      </c>
      <c r="L101" s="43">
        <f t="shared" si="11"/>
        <v>6617</v>
      </c>
      <c r="M101" s="43">
        <f t="shared" si="11"/>
        <v>19363800.059999999</v>
      </c>
      <c r="N101" s="43">
        <v>1174</v>
      </c>
      <c r="O101" s="43">
        <v>13126485.33</v>
      </c>
      <c r="P101" s="43">
        <v>55</v>
      </c>
      <c r="Q101" s="43">
        <v>3559833.5</v>
      </c>
      <c r="R101" s="43">
        <f t="shared" si="13"/>
        <v>1229</v>
      </c>
      <c r="S101" s="43">
        <f t="shared" si="13"/>
        <v>16686318.83</v>
      </c>
      <c r="T101" s="43">
        <f t="shared" si="12"/>
        <v>7846</v>
      </c>
      <c r="U101" s="43">
        <f t="shared" si="12"/>
        <v>36050118.890000001</v>
      </c>
      <c r="V101" s="16"/>
    </row>
    <row r="102" spans="1:22" s="9" customFormat="1">
      <c r="A102" s="33">
        <v>95</v>
      </c>
      <c r="B102" s="54" t="s">
        <v>209</v>
      </c>
      <c r="C102" s="1" t="s">
        <v>210</v>
      </c>
      <c r="D102" s="44"/>
      <c r="E102" s="44"/>
      <c r="F102" s="44"/>
      <c r="G102" s="44"/>
      <c r="H102" s="44">
        <v>199</v>
      </c>
      <c r="I102" s="44">
        <v>3021864.1</v>
      </c>
      <c r="J102" s="44">
        <v>941</v>
      </c>
      <c r="K102" s="44">
        <v>14474684.859999999</v>
      </c>
      <c r="L102" s="42">
        <f t="shared" si="11"/>
        <v>1140</v>
      </c>
      <c r="M102" s="42">
        <f t="shared" si="11"/>
        <v>17496548.960000001</v>
      </c>
      <c r="N102" s="44">
        <v>884</v>
      </c>
      <c r="O102" s="44">
        <v>14464558.789999999</v>
      </c>
      <c r="P102" s="44">
        <v>188</v>
      </c>
      <c r="Q102" s="44">
        <v>3031994.66</v>
      </c>
      <c r="R102" s="42">
        <f t="shared" si="13"/>
        <v>1072</v>
      </c>
      <c r="S102" s="42">
        <f t="shared" si="13"/>
        <v>17496553.449999999</v>
      </c>
      <c r="T102" s="42">
        <f t="shared" si="12"/>
        <v>2212</v>
      </c>
      <c r="U102" s="42">
        <f t="shared" si="12"/>
        <v>34993102.409999996</v>
      </c>
      <c r="V102" s="16"/>
    </row>
    <row r="103" spans="1:22" s="9" customFormat="1">
      <c r="A103" s="30">
        <v>96</v>
      </c>
      <c r="B103" s="53" t="s">
        <v>225</v>
      </c>
      <c r="C103" s="32" t="s">
        <v>307</v>
      </c>
      <c r="D103" s="43">
        <v>27</v>
      </c>
      <c r="E103" s="43">
        <v>236158.61</v>
      </c>
      <c r="F103" s="43">
        <v>43</v>
      </c>
      <c r="G103" s="43">
        <v>690359.85</v>
      </c>
      <c r="H103" s="43">
        <v>4479</v>
      </c>
      <c r="I103" s="43">
        <v>9330086.8699999992</v>
      </c>
      <c r="J103" s="43">
        <v>1204</v>
      </c>
      <c r="K103" s="43">
        <v>9747299.2200000007</v>
      </c>
      <c r="L103" s="43">
        <f t="shared" si="11"/>
        <v>5753</v>
      </c>
      <c r="M103" s="43">
        <f t="shared" si="11"/>
        <v>20003904.550000001</v>
      </c>
      <c r="N103" s="43">
        <v>252</v>
      </c>
      <c r="O103" s="43">
        <v>7616284.2400000002</v>
      </c>
      <c r="P103" s="43">
        <v>230</v>
      </c>
      <c r="Q103" s="43">
        <v>7112985.5599999996</v>
      </c>
      <c r="R103" s="43">
        <f t="shared" si="13"/>
        <v>482</v>
      </c>
      <c r="S103" s="43">
        <f t="shared" si="13"/>
        <v>14729269.800000001</v>
      </c>
      <c r="T103" s="43">
        <f t="shared" si="12"/>
        <v>6235</v>
      </c>
      <c r="U103" s="43">
        <f t="shared" si="12"/>
        <v>34733174.350000001</v>
      </c>
      <c r="V103" s="16"/>
    </row>
    <row r="104" spans="1:22" s="9" customFormat="1">
      <c r="A104" s="33">
        <v>97</v>
      </c>
      <c r="B104" s="54" t="s">
        <v>287</v>
      </c>
      <c r="C104" s="1" t="s">
        <v>288</v>
      </c>
      <c r="D104" s="44">
        <v>2</v>
      </c>
      <c r="E104" s="44">
        <v>22696.05</v>
      </c>
      <c r="F104" s="44">
        <v>20</v>
      </c>
      <c r="G104" s="44">
        <v>230544.22</v>
      </c>
      <c r="H104" s="44">
        <v>273</v>
      </c>
      <c r="I104" s="44">
        <v>753591.67</v>
      </c>
      <c r="J104" s="44">
        <v>1421</v>
      </c>
      <c r="K104" s="44">
        <v>16138716.41</v>
      </c>
      <c r="L104" s="42">
        <f t="shared" si="11"/>
        <v>1716</v>
      </c>
      <c r="M104" s="42">
        <f t="shared" si="11"/>
        <v>17145548.350000001</v>
      </c>
      <c r="N104" s="44">
        <v>2206</v>
      </c>
      <c r="O104" s="44">
        <v>15798372</v>
      </c>
      <c r="P104" s="44">
        <v>14</v>
      </c>
      <c r="Q104" s="44">
        <v>208338.95</v>
      </c>
      <c r="R104" s="42">
        <f t="shared" si="13"/>
        <v>2220</v>
      </c>
      <c r="S104" s="42">
        <f t="shared" si="13"/>
        <v>16006710.949999999</v>
      </c>
      <c r="T104" s="42">
        <f t="shared" si="12"/>
        <v>3936</v>
      </c>
      <c r="U104" s="42">
        <f t="shared" si="12"/>
        <v>33152259.300000001</v>
      </c>
      <c r="V104" s="16"/>
    </row>
    <row r="105" spans="1:22" s="9" customFormat="1">
      <c r="A105" s="30">
        <v>98</v>
      </c>
      <c r="B105" s="53" t="s">
        <v>162</v>
      </c>
      <c r="C105" s="32" t="s">
        <v>163</v>
      </c>
      <c r="D105" s="43">
        <v>517</v>
      </c>
      <c r="E105" s="43">
        <v>13111038.109999999</v>
      </c>
      <c r="F105" s="43">
        <v>146</v>
      </c>
      <c r="G105" s="43">
        <v>5023369.6365999999</v>
      </c>
      <c r="H105" s="43">
        <v>107</v>
      </c>
      <c r="I105" s="43">
        <v>320264.05</v>
      </c>
      <c r="J105" s="43">
        <v>331</v>
      </c>
      <c r="K105" s="43">
        <v>1601315.36</v>
      </c>
      <c r="L105" s="43">
        <f t="shared" ref="L105:M124" si="14">J105+H105+F105+D105</f>
        <v>1101</v>
      </c>
      <c r="M105" s="43">
        <f t="shared" si="14"/>
        <v>20055987.156599998</v>
      </c>
      <c r="N105" s="43">
        <v>18</v>
      </c>
      <c r="O105" s="43">
        <v>2916320.08</v>
      </c>
      <c r="P105" s="43">
        <v>55</v>
      </c>
      <c r="Q105" s="43">
        <v>9731611.2400000002</v>
      </c>
      <c r="R105" s="43">
        <f t="shared" si="13"/>
        <v>73</v>
      </c>
      <c r="S105" s="43">
        <f t="shared" si="13"/>
        <v>12647931.32</v>
      </c>
      <c r="T105" s="43">
        <f t="shared" ref="T105:U124" si="15">R105+L105</f>
        <v>1174</v>
      </c>
      <c r="U105" s="43">
        <f t="shared" si="15"/>
        <v>32703918.476599999</v>
      </c>
      <c r="V105" s="16"/>
    </row>
    <row r="106" spans="1:22" s="9" customFormat="1">
      <c r="A106" s="33">
        <v>99</v>
      </c>
      <c r="B106" s="54" t="s">
        <v>205</v>
      </c>
      <c r="C106" s="1" t="s">
        <v>206</v>
      </c>
      <c r="D106" s="44">
        <v>12</v>
      </c>
      <c r="E106" s="44">
        <v>249019</v>
      </c>
      <c r="F106" s="44">
        <v>71</v>
      </c>
      <c r="G106" s="44">
        <v>1195418.6299999999</v>
      </c>
      <c r="H106" s="44">
        <v>401</v>
      </c>
      <c r="I106" s="44">
        <v>704738.99</v>
      </c>
      <c r="J106" s="44">
        <v>904</v>
      </c>
      <c r="K106" s="44">
        <v>2952691.39</v>
      </c>
      <c r="L106" s="42">
        <f t="shared" si="14"/>
        <v>1388</v>
      </c>
      <c r="M106" s="42">
        <f t="shared" si="14"/>
        <v>5101868.01</v>
      </c>
      <c r="N106" s="44">
        <v>417</v>
      </c>
      <c r="O106" s="44">
        <v>14434676.9</v>
      </c>
      <c r="P106" s="44">
        <v>98</v>
      </c>
      <c r="Q106" s="44">
        <v>11240698.98</v>
      </c>
      <c r="R106" s="42">
        <f t="shared" si="13"/>
        <v>515</v>
      </c>
      <c r="S106" s="42">
        <f t="shared" si="13"/>
        <v>25675375.880000003</v>
      </c>
      <c r="T106" s="42">
        <f t="shared" si="15"/>
        <v>1903</v>
      </c>
      <c r="U106" s="42">
        <f t="shared" si="15"/>
        <v>30777243.890000001</v>
      </c>
      <c r="V106" s="16"/>
    </row>
    <row r="107" spans="1:22" s="9" customFormat="1">
      <c r="A107" s="30">
        <v>100</v>
      </c>
      <c r="B107" s="53" t="s">
        <v>302</v>
      </c>
      <c r="C107" s="32" t="s">
        <v>303</v>
      </c>
      <c r="D107" s="43"/>
      <c r="E107" s="43"/>
      <c r="F107" s="43">
        <v>56</v>
      </c>
      <c r="G107" s="43">
        <v>923070.6</v>
      </c>
      <c r="H107" s="43">
        <v>185</v>
      </c>
      <c r="I107" s="43">
        <v>1095662.43</v>
      </c>
      <c r="J107" s="43">
        <v>359</v>
      </c>
      <c r="K107" s="43">
        <v>7281393.7699999996</v>
      </c>
      <c r="L107" s="43">
        <f t="shared" si="14"/>
        <v>600</v>
      </c>
      <c r="M107" s="43">
        <f t="shared" si="14"/>
        <v>9300126.7999999989</v>
      </c>
      <c r="N107" s="43">
        <v>714</v>
      </c>
      <c r="O107" s="43">
        <v>12992416.060000001</v>
      </c>
      <c r="P107" s="43">
        <v>79</v>
      </c>
      <c r="Q107" s="43">
        <v>5916041.5</v>
      </c>
      <c r="R107" s="43">
        <f t="shared" si="13"/>
        <v>793</v>
      </c>
      <c r="S107" s="43">
        <f t="shared" si="13"/>
        <v>18908457.560000002</v>
      </c>
      <c r="T107" s="43">
        <f t="shared" si="15"/>
        <v>1393</v>
      </c>
      <c r="U107" s="43">
        <f t="shared" si="15"/>
        <v>28208584.359999999</v>
      </c>
      <c r="V107" s="16"/>
    </row>
    <row r="108" spans="1:22" s="9" customFormat="1">
      <c r="A108" s="33">
        <v>101</v>
      </c>
      <c r="B108" s="54" t="s">
        <v>181</v>
      </c>
      <c r="C108" s="1" t="s">
        <v>182</v>
      </c>
      <c r="D108" s="44"/>
      <c r="E108" s="44"/>
      <c r="F108" s="44"/>
      <c r="G108" s="44"/>
      <c r="H108" s="44">
        <v>394</v>
      </c>
      <c r="I108" s="44">
        <v>2383848.5499999998</v>
      </c>
      <c r="J108" s="44">
        <v>877</v>
      </c>
      <c r="K108" s="44">
        <v>6823867.5899999999</v>
      </c>
      <c r="L108" s="42">
        <f t="shared" si="14"/>
        <v>1271</v>
      </c>
      <c r="M108" s="42">
        <f t="shared" si="14"/>
        <v>9207716.1400000006</v>
      </c>
      <c r="N108" s="44">
        <v>872</v>
      </c>
      <c r="O108" s="44">
        <v>11624298.58</v>
      </c>
      <c r="P108" s="44">
        <v>125</v>
      </c>
      <c r="Q108" s="44">
        <v>7202336.21</v>
      </c>
      <c r="R108" s="42">
        <f t="shared" si="13"/>
        <v>997</v>
      </c>
      <c r="S108" s="42">
        <f t="shared" si="13"/>
        <v>18826634.789999999</v>
      </c>
      <c r="T108" s="42">
        <f t="shared" si="15"/>
        <v>2268</v>
      </c>
      <c r="U108" s="42">
        <f t="shared" si="15"/>
        <v>28034350.93</v>
      </c>
      <c r="V108" s="16"/>
    </row>
    <row r="109" spans="1:22" s="9" customFormat="1">
      <c r="A109" s="30">
        <v>102</v>
      </c>
      <c r="B109" s="53" t="s">
        <v>185</v>
      </c>
      <c r="C109" s="32" t="s">
        <v>186</v>
      </c>
      <c r="D109" s="43">
        <v>15</v>
      </c>
      <c r="E109" s="43">
        <v>105434.62</v>
      </c>
      <c r="F109" s="43">
        <v>337</v>
      </c>
      <c r="G109" s="43">
        <v>6479499.3300000001</v>
      </c>
      <c r="H109" s="43">
        <v>267</v>
      </c>
      <c r="I109" s="43">
        <v>2161895.9900000002</v>
      </c>
      <c r="J109" s="43">
        <v>805</v>
      </c>
      <c r="K109" s="43">
        <v>4214306</v>
      </c>
      <c r="L109" s="43">
        <f t="shared" si="14"/>
        <v>1424</v>
      </c>
      <c r="M109" s="43">
        <f t="shared" si="14"/>
        <v>12961135.939999999</v>
      </c>
      <c r="N109" s="43">
        <v>528</v>
      </c>
      <c r="O109" s="43">
        <v>11301369.890000001</v>
      </c>
      <c r="P109" s="43">
        <v>62</v>
      </c>
      <c r="Q109" s="43">
        <v>2871945.69</v>
      </c>
      <c r="R109" s="43">
        <f t="shared" si="13"/>
        <v>590</v>
      </c>
      <c r="S109" s="43">
        <f t="shared" si="13"/>
        <v>14173315.58</v>
      </c>
      <c r="T109" s="43">
        <f t="shared" si="15"/>
        <v>2014</v>
      </c>
      <c r="U109" s="43">
        <f t="shared" si="15"/>
        <v>27134451.52</v>
      </c>
      <c r="V109" s="16"/>
    </row>
    <row r="110" spans="1:22" s="9" customFormat="1">
      <c r="A110" s="33">
        <v>103</v>
      </c>
      <c r="B110" s="23" t="s">
        <v>175</v>
      </c>
      <c r="C110" s="1" t="s">
        <v>176</v>
      </c>
      <c r="D110" s="44">
        <v>9</v>
      </c>
      <c r="E110" s="44">
        <v>1482338.93</v>
      </c>
      <c r="F110" s="44">
        <v>31</v>
      </c>
      <c r="G110" s="44">
        <v>2350824.19</v>
      </c>
      <c r="H110" s="44">
        <v>34</v>
      </c>
      <c r="I110" s="44">
        <v>4382169.76</v>
      </c>
      <c r="J110" s="44">
        <v>115</v>
      </c>
      <c r="K110" s="44">
        <v>5865115.0199999996</v>
      </c>
      <c r="L110" s="42">
        <f t="shared" si="14"/>
        <v>189</v>
      </c>
      <c r="M110" s="42">
        <f t="shared" si="14"/>
        <v>14080447.899999999</v>
      </c>
      <c r="N110" s="44">
        <v>22</v>
      </c>
      <c r="O110" s="44">
        <v>7507571.8200000003</v>
      </c>
      <c r="P110" s="44">
        <v>10</v>
      </c>
      <c r="Q110" s="44">
        <v>4767109.8</v>
      </c>
      <c r="R110" s="42">
        <f t="shared" si="13"/>
        <v>32</v>
      </c>
      <c r="S110" s="42">
        <f t="shared" si="13"/>
        <v>12274681.620000001</v>
      </c>
      <c r="T110" s="42">
        <f t="shared" si="15"/>
        <v>221</v>
      </c>
      <c r="U110" s="42">
        <f t="shared" si="15"/>
        <v>26355129.52</v>
      </c>
      <c r="V110" s="16"/>
    </row>
    <row r="111" spans="1:22" s="9" customFormat="1">
      <c r="A111" s="30">
        <v>104</v>
      </c>
      <c r="B111" s="31" t="s">
        <v>191</v>
      </c>
      <c r="C111" s="32" t="s">
        <v>192</v>
      </c>
      <c r="D111" s="43">
        <v>5</v>
      </c>
      <c r="E111" s="43">
        <v>56190.8</v>
      </c>
      <c r="F111" s="43">
        <v>14</v>
      </c>
      <c r="G111" s="43">
        <v>252788.8</v>
      </c>
      <c r="H111" s="43">
        <v>1018</v>
      </c>
      <c r="I111" s="43">
        <v>3870041.5</v>
      </c>
      <c r="J111" s="43">
        <v>2049</v>
      </c>
      <c r="K111" s="43">
        <v>7117504.0300000003</v>
      </c>
      <c r="L111" s="43">
        <f t="shared" si="14"/>
        <v>3086</v>
      </c>
      <c r="M111" s="43">
        <f t="shared" si="14"/>
        <v>11296525.130000003</v>
      </c>
      <c r="N111" s="43">
        <v>491</v>
      </c>
      <c r="O111" s="43">
        <v>8317358.8300000001</v>
      </c>
      <c r="P111" s="43">
        <v>96</v>
      </c>
      <c r="Q111" s="43">
        <v>4869276.21</v>
      </c>
      <c r="R111" s="43">
        <f t="shared" ref="R111:S126" si="16">N111+P111</f>
        <v>587</v>
      </c>
      <c r="S111" s="43">
        <f t="shared" si="16"/>
        <v>13186635.039999999</v>
      </c>
      <c r="T111" s="43">
        <f t="shared" si="15"/>
        <v>3673</v>
      </c>
      <c r="U111" s="43">
        <f t="shared" si="15"/>
        <v>24483160.170000002</v>
      </c>
      <c r="V111" s="16"/>
    </row>
    <row r="112" spans="1:22" s="9" customFormat="1">
      <c r="A112" s="33">
        <v>105</v>
      </c>
      <c r="B112" s="54" t="s">
        <v>195</v>
      </c>
      <c r="C112" s="1" t="s">
        <v>196</v>
      </c>
      <c r="D112" s="44">
        <v>37</v>
      </c>
      <c r="E112" s="44">
        <v>529114.93999999994</v>
      </c>
      <c r="F112" s="44">
        <v>104</v>
      </c>
      <c r="G112" s="44">
        <v>1550946.61</v>
      </c>
      <c r="H112" s="44">
        <v>827</v>
      </c>
      <c r="I112" s="44">
        <v>5567195.2000000002</v>
      </c>
      <c r="J112" s="44">
        <v>1050</v>
      </c>
      <c r="K112" s="44">
        <v>7599892.7000000002</v>
      </c>
      <c r="L112" s="42">
        <f t="shared" si="14"/>
        <v>2018</v>
      </c>
      <c r="M112" s="42">
        <f t="shared" si="14"/>
        <v>15247149.449999999</v>
      </c>
      <c r="N112" s="44">
        <v>747</v>
      </c>
      <c r="O112" s="44">
        <v>5475719.6900000004</v>
      </c>
      <c r="P112" s="44">
        <v>187</v>
      </c>
      <c r="Q112" s="44">
        <v>2421365.85</v>
      </c>
      <c r="R112" s="42">
        <f t="shared" si="16"/>
        <v>934</v>
      </c>
      <c r="S112" s="42">
        <f t="shared" si="16"/>
        <v>7897085.540000001</v>
      </c>
      <c r="T112" s="42">
        <f t="shared" si="15"/>
        <v>2952</v>
      </c>
      <c r="U112" s="42">
        <f t="shared" si="15"/>
        <v>23144234.990000002</v>
      </c>
      <c r="V112" s="16"/>
    </row>
    <row r="113" spans="1:22" s="9" customFormat="1">
      <c r="A113" s="30">
        <v>106</v>
      </c>
      <c r="B113" s="53" t="s">
        <v>275</v>
      </c>
      <c r="C113" s="32" t="s">
        <v>276</v>
      </c>
      <c r="D113" s="43">
        <v>6</v>
      </c>
      <c r="E113" s="43">
        <v>101937.61</v>
      </c>
      <c r="F113" s="43">
        <v>60</v>
      </c>
      <c r="G113" s="43">
        <v>1223959.3400000001</v>
      </c>
      <c r="H113" s="43">
        <v>144</v>
      </c>
      <c r="I113" s="43">
        <v>1549761.14</v>
      </c>
      <c r="J113" s="43">
        <v>1063</v>
      </c>
      <c r="K113" s="43">
        <v>7615988.0800000001</v>
      </c>
      <c r="L113" s="43">
        <f t="shared" si="14"/>
        <v>1273</v>
      </c>
      <c r="M113" s="43">
        <f t="shared" si="14"/>
        <v>10491646.17</v>
      </c>
      <c r="N113" s="43">
        <v>1255</v>
      </c>
      <c r="O113" s="43">
        <v>9740888.4000000004</v>
      </c>
      <c r="P113" s="43">
        <v>107</v>
      </c>
      <c r="Q113" s="43">
        <v>2472302.0299999998</v>
      </c>
      <c r="R113" s="43">
        <f t="shared" si="16"/>
        <v>1362</v>
      </c>
      <c r="S113" s="43">
        <f t="shared" si="16"/>
        <v>12213190.43</v>
      </c>
      <c r="T113" s="43">
        <f t="shared" si="15"/>
        <v>2635</v>
      </c>
      <c r="U113" s="43">
        <f t="shared" si="15"/>
        <v>22704836.600000001</v>
      </c>
      <c r="V113" s="16"/>
    </row>
    <row r="114" spans="1:22" s="9" customFormat="1">
      <c r="A114" s="33">
        <v>107</v>
      </c>
      <c r="B114" s="54" t="s">
        <v>197</v>
      </c>
      <c r="C114" s="1" t="s">
        <v>198</v>
      </c>
      <c r="D114" s="44">
        <v>10</v>
      </c>
      <c r="E114" s="44">
        <v>158898.22</v>
      </c>
      <c r="F114" s="44">
        <v>188</v>
      </c>
      <c r="G114" s="44">
        <v>6062779.4400000004</v>
      </c>
      <c r="H114" s="44">
        <v>151</v>
      </c>
      <c r="I114" s="44">
        <v>1556715.72</v>
      </c>
      <c r="J114" s="44">
        <v>563</v>
      </c>
      <c r="K114" s="44">
        <v>3170415.97</v>
      </c>
      <c r="L114" s="42">
        <f t="shared" si="14"/>
        <v>912</v>
      </c>
      <c r="M114" s="42">
        <f t="shared" si="14"/>
        <v>10948809.350000001</v>
      </c>
      <c r="N114" s="44">
        <v>519</v>
      </c>
      <c r="O114" s="44">
        <v>9003292.3699999992</v>
      </c>
      <c r="P114" s="44">
        <v>99</v>
      </c>
      <c r="Q114" s="44">
        <v>1554906.77</v>
      </c>
      <c r="R114" s="42">
        <f t="shared" si="16"/>
        <v>618</v>
      </c>
      <c r="S114" s="42">
        <f t="shared" si="16"/>
        <v>10558199.139999999</v>
      </c>
      <c r="T114" s="42">
        <f t="shared" si="15"/>
        <v>1530</v>
      </c>
      <c r="U114" s="42">
        <f t="shared" si="15"/>
        <v>21507008.490000002</v>
      </c>
      <c r="V114" s="16"/>
    </row>
    <row r="115" spans="1:22" s="9" customFormat="1">
      <c r="A115" s="30">
        <v>108</v>
      </c>
      <c r="B115" s="53" t="s">
        <v>177</v>
      </c>
      <c r="C115" s="32" t="s">
        <v>178</v>
      </c>
      <c r="D115" s="43">
        <v>2</v>
      </c>
      <c r="E115" s="43">
        <v>10864.9</v>
      </c>
      <c r="F115" s="43">
        <v>17</v>
      </c>
      <c r="G115" s="43">
        <v>383857.07</v>
      </c>
      <c r="H115" s="43">
        <v>893</v>
      </c>
      <c r="I115" s="43">
        <v>6100281.9900000002</v>
      </c>
      <c r="J115" s="43">
        <v>1270</v>
      </c>
      <c r="K115" s="43">
        <v>9674455.5</v>
      </c>
      <c r="L115" s="43">
        <f t="shared" si="14"/>
        <v>2182</v>
      </c>
      <c r="M115" s="43">
        <f t="shared" si="14"/>
        <v>16169459.460000001</v>
      </c>
      <c r="N115" s="43">
        <v>904</v>
      </c>
      <c r="O115" s="43">
        <v>4343985.13</v>
      </c>
      <c r="P115" s="43">
        <v>7</v>
      </c>
      <c r="Q115" s="43">
        <v>335836.77</v>
      </c>
      <c r="R115" s="43">
        <f t="shared" si="16"/>
        <v>911</v>
      </c>
      <c r="S115" s="43">
        <f t="shared" si="16"/>
        <v>4679821.9000000004</v>
      </c>
      <c r="T115" s="43">
        <f t="shared" si="15"/>
        <v>3093</v>
      </c>
      <c r="U115" s="43">
        <f t="shared" si="15"/>
        <v>20849281.359999999</v>
      </c>
      <c r="V115" s="16"/>
    </row>
    <row r="116" spans="1:22" s="9" customFormat="1">
      <c r="A116" s="33">
        <v>109</v>
      </c>
      <c r="B116" s="54" t="s">
        <v>203</v>
      </c>
      <c r="C116" s="1" t="s">
        <v>204</v>
      </c>
      <c r="D116" s="44">
        <v>65</v>
      </c>
      <c r="E116" s="44">
        <v>4274430.03</v>
      </c>
      <c r="F116" s="44">
        <v>7</v>
      </c>
      <c r="G116" s="44">
        <v>533904.36</v>
      </c>
      <c r="H116" s="44">
        <v>28</v>
      </c>
      <c r="I116" s="44">
        <v>5299492.9800000004</v>
      </c>
      <c r="J116" s="44">
        <v>330</v>
      </c>
      <c r="K116" s="44">
        <v>866371.85</v>
      </c>
      <c r="L116" s="42">
        <f t="shared" si="14"/>
        <v>430</v>
      </c>
      <c r="M116" s="42">
        <f t="shared" si="14"/>
        <v>10974199.220000001</v>
      </c>
      <c r="N116" s="44">
        <v>8</v>
      </c>
      <c r="O116" s="44">
        <v>855248.01</v>
      </c>
      <c r="P116" s="44">
        <v>30</v>
      </c>
      <c r="Q116" s="44">
        <v>8891793.6899999995</v>
      </c>
      <c r="R116" s="42">
        <f t="shared" si="16"/>
        <v>38</v>
      </c>
      <c r="S116" s="42">
        <f t="shared" si="16"/>
        <v>9747041.6999999993</v>
      </c>
      <c r="T116" s="42">
        <f t="shared" si="15"/>
        <v>468</v>
      </c>
      <c r="U116" s="42">
        <f t="shared" si="15"/>
        <v>20721240.920000002</v>
      </c>
      <c r="V116" s="16"/>
    </row>
    <row r="117" spans="1:22" s="9" customFormat="1">
      <c r="A117" s="30">
        <v>110</v>
      </c>
      <c r="B117" s="53" t="s">
        <v>201</v>
      </c>
      <c r="C117" s="32" t="s">
        <v>202</v>
      </c>
      <c r="D117" s="43">
        <v>8</v>
      </c>
      <c r="E117" s="43">
        <v>21950.18</v>
      </c>
      <c r="F117" s="43">
        <v>2</v>
      </c>
      <c r="G117" s="43">
        <v>13004.85</v>
      </c>
      <c r="H117" s="43">
        <v>366</v>
      </c>
      <c r="I117" s="43">
        <v>1633082.81</v>
      </c>
      <c r="J117" s="43">
        <v>1276</v>
      </c>
      <c r="K117" s="43">
        <v>9965574.4900000002</v>
      </c>
      <c r="L117" s="43">
        <f t="shared" si="14"/>
        <v>1652</v>
      </c>
      <c r="M117" s="43">
        <f t="shared" si="14"/>
        <v>11633612.33</v>
      </c>
      <c r="N117" s="43">
        <v>673</v>
      </c>
      <c r="O117" s="43">
        <v>8284444.3600000003</v>
      </c>
      <c r="P117" s="43">
        <v>8</v>
      </c>
      <c r="Q117" s="43">
        <v>188640.7</v>
      </c>
      <c r="R117" s="43">
        <f t="shared" si="16"/>
        <v>681</v>
      </c>
      <c r="S117" s="43">
        <f t="shared" si="16"/>
        <v>8473085.0600000005</v>
      </c>
      <c r="T117" s="43">
        <f t="shared" si="15"/>
        <v>2333</v>
      </c>
      <c r="U117" s="43">
        <f t="shared" si="15"/>
        <v>20106697.390000001</v>
      </c>
      <c r="V117" s="16"/>
    </row>
    <row r="118" spans="1:22" s="9" customFormat="1">
      <c r="A118" s="33">
        <v>111</v>
      </c>
      <c r="B118" s="54" t="s">
        <v>217</v>
      </c>
      <c r="C118" s="1" t="s">
        <v>218</v>
      </c>
      <c r="D118" s="44">
        <v>17</v>
      </c>
      <c r="E118" s="44">
        <v>271753.61</v>
      </c>
      <c r="F118" s="44">
        <v>24</v>
      </c>
      <c r="G118" s="44">
        <v>736598.67</v>
      </c>
      <c r="H118" s="44">
        <v>686</v>
      </c>
      <c r="I118" s="44">
        <v>3905685.39</v>
      </c>
      <c r="J118" s="44">
        <v>1207</v>
      </c>
      <c r="K118" s="44">
        <v>7952104.2999999998</v>
      </c>
      <c r="L118" s="42">
        <f t="shared" si="14"/>
        <v>1934</v>
      </c>
      <c r="M118" s="42">
        <f t="shared" si="14"/>
        <v>12866141.969999999</v>
      </c>
      <c r="N118" s="44">
        <v>346</v>
      </c>
      <c r="O118" s="44">
        <v>4977113.46</v>
      </c>
      <c r="P118" s="44">
        <v>26</v>
      </c>
      <c r="Q118" s="44">
        <v>601623.84</v>
      </c>
      <c r="R118" s="42">
        <f t="shared" si="16"/>
        <v>372</v>
      </c>
      <c r="S118" s="42">
        <f t="shared" si="16"/>
        <v>5578737.2999999998</v>
      </c>
      <c r="T118" s="42">
        <f t="shared" si="15"/>
        <v>2306</v>
      </c>
      <c r="U118" s="42">
        <f t="shared" si="15"/>
        <v>18444879.27</v>
      </c>
      <c r="V118" s="16"/>
    </row>
    <row r="119" spans="1:22" s="9" customFormat="1">
      <c r="A119" s="30">
        <v>112</v>
      </c>
      <c r="B119" s="53" t="s">
        <v>230</v>
      </c>
      <c r="C119" s="32" t="s">
        <v>308</v>
      </c>
      <c r="D119" s="43"/>
      <c r="E119" s="43"/>
      <c r="F119" s="43"/>
      <c r="G119" s="43"/>
      <c r="H119" s="43">
        <v>18</v>
      </c>
      <c r="I119" s="43">
        <v>449607.78</v>
      </c>
      <c r="J119" s="43">
        <v>14</v>
      </c>
      <c r="K119" s="43">
        <v>8650133.8499999996</v>
      </c>
      <c r="L119" s="43">
        <f t="shared" si="14"/>
        <v>32</v>
      </c>
      <c r="M119" s="43">
        <f t="shared" si="14"/>
        <v>9099741.629999999</v>
      </c>
      <c r="N119" s="43">
        <v>3</v>
      </c>
      <c r="O119" s="43">
        <v>8385998</v>
      </c>
      <c r="P119" s="43">
        <v>1</v>
      </c>
      <c r="Q119" s="43">
        <v>200000</v>
      </c>
      <c r="R119" s="43">
        <f t="shared" si="16"/>
        <v>4</v>
      </c>
      <c r="S119" s="43">
        <f t="shared" si="16"/>
        <v>8585998</v>
      </c>
      <c r="T119" s="43">
        <f t="shared" si="15"/>
        <v>36</v>
      </c>
      <c r="U119" s="43">
        <f t="shared" si="15"/>
        <v>17685739.629999999</v>
      </c>
      <c r="V119" s="16"/>
    </row>
    <row r="120" spans="1:22" s="9" customFormat="1">
      <c r="A120" s="33">
        <v>113</v>
      </c>
      <c r="B120" s="23" t="s">
        <v>247</v>
      </c>
      <c r="C120" s="1" t="s">
        <v>248</v>
      </c>
      <c r="D120" s="44">
        <v>1</v>
      </c>
      <c r="E120" s="44">
        <v>29984.6</v>
      </c>
      <c r="F120" s="44">
        <v>27</v>
      </c>
      <c r="G120" s="44">
        <v>762203.4</v>
      </c>
      <c r="H120" s="44">
        <v>250</v>
      </c>
      <c r="I120" s="44">
        <v>1448067.4</v>
      </c>
      <c r="J120" s="44">
        <v>891</v>
      </c>
      <c r="K120" s="44">
        <v>7115055.54</v>
      </c>
      <c r="L120" s="42">
        <f t="shared" si="14"/>
        <v>1169</v>
      </c>
      <c r="M120" s="42">
        <f t="shared" si="14"/>
        <v>9355310.9399999995</v>
      </c>
      <c r="N120" s="44">
        <v>500</v>
      </c>
      <c r="O120" s="44">
        <v>6685518.5800000001</v>
      </c>
      <c r="P120" s="44">
        <v>3</v>
      </c>
      <c r="Q120" s="44">
        <v>305000</v>
      </c>
      <c r="R120" s="42">
        <f t="shared" si="16"/>
        <v>503</v>
      </c>
      <c r="S120" s="42">
        <f t="shared" si="16"/>
        <v>6990518.5800000001</v>
      </c>
      <c r="T120" s="42">
        <f t="shared" si="15"/>
        <v>1672</v>
      </c>
      <c r="U120" s="42">
        <f t="shared" si="15"/>
        <v>16345829.52</v>
      </c>
      <c r="V120" s="16"/>
    </row>
    <row r="121" spans="1:22" s="9" customFormat="1">
      <c r="A121" s="30">
        <v>114</v>
      </c>
      <c r="B121" s="31" t="s">
        <v>300</v>
      </c>
      <c r="C121" s="32" t="s">
        <v>301</v>
      </c>
      <c r="D121" s="43"/>
      <c r="E121" s="43"/>
      <c r="F121" s="43"/>
      <c r="G121" s="43"/>
      <c r="H121" s="43">
        <v>2</v>
      </c>
      <c r="I121" s="43">
        <v>337695.07</v>
      </c>
      <c r="J121" s="43">
        <v>16</v>
      </c>
      <c r="K121" s="43">
        <v>2985280.29</v>
      </c>
      <c r="L121" s="43">
        <f t="shared" si="14"/>
        <v>18</v>
      </c>
      <c r="M121" s="43">
        <f t="shared" si="14"/>
        <v>3322975.36</v>
      </c>
      <c r="N121" s="43"/>
      <c r="O121" s="43"/>
      <c r="P121" s="43">
        <v>1</v>
      </c>
      <c r="Q121" s="43">
        <v>10000000</v>
      </c>
      <c r="R121" s="43">
        <f t="shared" si="16"/>
        <v>1</v>
      </c>
      <c r="S121" s="43">
        <f t="shared" si="16"/>
        <v>10000000</v>
      </c>
      <c r="T121" s="43">
        <f t="shared" si="15"/>
        <v>19</v>
      </c>
      <c r="U121" s="43">
        <f t="shared" si="15"/>
        <v>13322975.359999999</v>
      </c>
      <c r="V121" s="16"/>
    </row>
    <row r="122" spans="1:22" s="9" customFormat="1">
      <c r="A122" s="33">
        <v>115</v>
      </c>
      <c r="B122" s="54" t="s">
        <v>226</v>
      </c>
      <c r="C122" s="1" t="s">
        <v>227</v>
      </c>
      <c r="D122" s="44"/>
      <c r="E122" s="44"/>
      <c r="F122" s="44">
        <v>1</v>
      </c>
      <c r="G122" s="44">
        <v>1983.16</v>
      </c>
      <c r="H122" s="44">
        <v>151</v>
      </c>
      <c r="I122" s="44">
        <v>485069.67</v>
      </c>
      <c r="J122" s="44">
        <v>524</v>
      </c>
      <c r="K122" s="44">
        <v>6628994.71</v>
      </c>
      <c r="L122" s="42">
        <f t="shared" si="14"/>
        <v>676</v>
      </c>
      <c r="M122" s="42">
        <f t="shared" si="14"/>
        <v>7116047.54</v>
      </c>
      <c r="N122" s="44">
        <v>1480</v>
      </c>
      <c r="O122" s="44">
        <v>6139110.5700000003</v>
      </c>
      <c r="P122" s="44">
        <v>2</v>
      </c>
      <c r="Q122" s="44">
        <v>11113.4</v>
      </c>
      <c r="R122" s="42">
        <f t="shared" si="16"/>
        <v>1482</v>
      </c>
      <c r="S122" s="42">
        <f t="shared" si="16"/>
        <v>6150223.9700000007</v>
      </c>
      <c r="T122" s="42">
        <f t="shared" si="15"/>
        <v>2158</v>
      </c>
      <c r="U122" s="42">
        <f t="shared" si="15"/>
        <v>13266271.510000002</v>
      </c>
      <c r="V122" s="16"/>
    </row>
    <row r="123" spans="1:22" s="9" customFormat="1">
      <c r="A123" s="30">
        <v>116</v>
      </c>
      <c r="B123" s="53" t="s">
        <v>310</v>
      </c>
      <c r="C123" s="32" t="s">
        <v>333</v>
      </c>
      <c r="D123" s="43">
        <v>18</v>
      </c>
      <c r="E123" s="43">
        <v>256514.11</v>
      </c>
      <c r="F123" s="43">
        <v>62</v>
      </c>
      <c r="G123" s="43">
        <v>1087476.97</v>
      </c>
      <c r="H123" s="43">
        <v>101</v>
      </c>
      <c r="I123" s="43">
        <v>1123095.76</v>
      </c>
      <c r="J123" s="43">
        <v>1034</v>
      </c>
      <c r="K123" s="43">
        <v>2986455.87</v>
      </c>
      <c r="L123" s="43">
        <f t="shared" si="14"/>
        <v>1215</v>
      </c>
      <c r="M123" s="43">
        <f t="shared" si="14"/>
        <v>5453542.71</v>
      </c>
      <c r="N123" s="43">
        <v>605</v>
      </c>
      <c r="O123" s="43">
        <v>4885590.59</v>
      </c>
      <c r="P123" s="43">
        <v>287</v>
      </c>
      <c r="Q123" s="43">
        <v>2124373.61</v>
      </c>
      <c r="R123" s="43">
        <f t="shared" si="16"/>
        <v>892</v>
      </c>
      <c r="S123" s="43">
        <f t="shared" si="16"/>
        <v>7009964.1999999993</v>
      </c>
      <c r="T123" s="43">
        <f t="shared" si="15"/>
        <v>2107</v>
      </c>
      <c r="U123" s="43">
        <f t="shared" si="15"/>
        <v>12463506.91</v>
      </c>
      <c r="V123" s="16"/>
    </row>
    <row r="124" spans="1:22" s="9" customFormat="1">
      <c r="A124" s="33">
        <v>117</v>
      </c>
      <c r="B124" s="54" t="s">
        <v>239</v>
      </c>
      <c r="C124" s="1" t="s">
        <v>240</v>
      </c>
      <c r="D124" s="44">
        <v>25</v>
      </c>
      <c r="E124" s="44">
        <v>168500.57</v>
      </c>
      <c r="F124" s="44">
        <v>95</v>
      </c>
      <c r="G124" s="44">
        <v>979879.24</v>
      </c>
      <c r="H124" s="44">
        <v>438</v>
      </c>
      <c r="I124" s="44">
        <v>1748216.32</v>
      </c>
      <c r="J124" s="44">
        <v>947</v>
      </c>
      <c r="K124" s="44">
        <v>4656045.5599999996</v>
      </c>
      <c r="L124" s="42">
        <f t="shared" si="14"/>
        <v>1505</v>
      </c>
      <c r="M124" s="42">
        <f t="shared" si="14"/>
        <v>7552641.6900000004</v>
      </c>
      <c r="N124" s="44">
        <v>491</v>
      </c>
      <c r="O124" s="44">
        <v>4220247.3499999996</v>
      </c>
      <c r="P124" s="44">
        <v>21</v>
      </c>
      <c r="Q124" s="44">
        <v>506086.34</v>
      </c>
      <c r="R124" s="42">
        <f t="shared" si="16"/>
        <v>512</v>
      </c>
      <c r="S124" s="42">
        <f t="shared" si="16"/>
        <v>4726333.6899999995</v>
      </c>
      <c r="T124" s="42">
        <f t="shared" si="15"/>
        <v>2017</v>
      </c>
      <c r="U124" s="42">
        <f t="shared" si="15"/>
        <v>12278975.379999999</v>
      </c>
      <c r="V124" s="16"/>
    </row>
    <row r="125" spans="1:22" s="9" customFormat="1">
      <c r="A125" s="30">
        <v>118</v>
      </c>
      <c r="B125" s="53" t="s">
        <v>311</v>
      </c>
      <c r="C125" s="32" t="s">
        <v>312</v>
      </c>
      <c r="D125" s="43"/>
      <c r="E125" s="43"/>
      <c r="F125" s="43">
        <v>11</v>
      </c>
      <c r="G125" s="43">
        <v>108842.68</v>
      </c>
      <c r="H125" s="43">
        <v>157</v>
      </c>
      <c r="I125" s="43">
        <v>751354.23</v>
      </c>
      <c r="J125" s="43">
        <v>398</v>
      </c>
      <c r="K125" s="43">
        <v>3437752.89</v>
      </c>
      <c r="L125" s="43">
        <f t="shared" ref="L125:M140" si="17">J125+H125+F125+D125</f>
        <v>566</v>
      </c>
      <c r="M125" s="43">
        <f t="shared" si="17"/>
        <v>4297949.8</v>
      </c>
      <c r="N125" s="43">
        <v>261</v>
      </c>
      <c r="O125" s="43">
        <v>5211363.6900000004</v>
      </c>
      <c r="P125" s="43">
        <v>37</v>
      </c>
      <c r="Q125" s="43">
        <v>2332859</v>
      </c>
      <c r="R125" s="43">
        <f t="shared" si="16"/>
        <v>298</v>
      </c>
      <c r="S125" s="43">
        <f t="shared" si="16"/>
        <v>7544222.6900000004</v>
      </c>
      <c r="T125" s="43">
        <f t="shared" ref="T125:U140" si="18">R125+L125</f>
        <v>864</v>
      </c>
      <c r="U125" s="43">
        <f t="shared" si="18"/>
        <v>11842172.49</v>
      </c>
      <c r="V125" s="16"/>
    </row>
    <row r="126" spans="1:22" s="9" customFormat="1">
      <c r="A126" s="33">
        <v>119</v>
      </c>
      <c r="B126" s="54" t="s">
        <v>219</v>
      </c>
      <c r="C126" s="1" t="s">
        <v>220</v>
      </c>
      <c r="D126" s="44"/>
      <c r="E126" s="44"/>
      <c r="F126" s="44"/>
      <c r="G126" s="44"/>
      <c r="H126" s="44">
        <v>71</v>
      </c>
      <c r="I126" s="44">
        <v>2465456.54</v>
      </c>
      <c r="J126" s="44">
        <v>985</v>
      </c>
      <c r="K126" s="44">
        <v>3817275.8</v>
      </c>
      <c r="L126" s="42">
        <f t="shared" si="17"/>
        <v>1056</v>
      </c>
      <c r="M126" s="42">
        <f t="shared" si="17"/>
        <v>6282732.3399999999</v>
      </c>
      <c r="N126" s="44">
        <v>29</v>
      </c>
      <c r="O126" s="44">
        <v>2958684.56</v>
      </c>
      <c r="P126" s="44">
        <v>12</v>
      </c>
      <c r="Q126" s="44">
        <v>2005231.02</v>
      </c>
      <c r="R126" s="42">
        <f t="shared" si="16"/>
        <v>41</v>
      </c>
      <c r="S126" s="42">
        <f t="shared" si="16"/>
        <v>4963915.58</v>
      </c>
      <c r="T126" s="42">
        <f t="shared" si="18"/>
        <v>1097</v>
      </c>
      <c r="U126" s="42">
        <f t="shared" si="18"/>
        <v>11246647.92</v>
      </c>
      <c r="V126" s="16"/>
    </row>
    <row r="127" spans="1:22" s="9" customFormat="1">
      <c r="A127" s="30">
        <v>120</v>
      </c>
      <c r="B127" s="53" t="s">
        <v>193</v>
      </c>
      <c r="C127" s="32" t="s">
        <v>194</v>
      </c>
      <c r="D127" s="43">
        <v>7</v>
      </c>
      <c r="E127" s="43">
        <v>210161.92000000001</v>
      </c>
      <c r="F127" s="43">
        <v>54</v>
      </c>
      <c r="G127" s="43">
        <v>824308.79</v>
      </c>
      <c r="H127" s="43">
        <v>800</v>
      </c>
      <c r="I127" s="43">
        <v>2238935.19</v>
      </c>
      <c r="J127" s="43">
        <v>870</v>
      </c>
      <c r="K127" s="43">
        <v>3210990.13</v>
      </c>
      <c r="L127" s="43">
        <f t="shared" si="17"/>
        <v>1731</v>
      </c>
      <c r="M127" s="43">
        <f t="shared" si="17"/>
        <v>6484396.0300000003</v>
      </c>
      <c r="N127" s="43">
        <v>259</v>
      </c>
      <c r="O127" s="43">
        <v>3085201.63</v>
      </c>
      <c r="P127" s="43">
        <v>59</v>
      </c>
      <c r="Q127" s="43">
        <v>1478531.95</v>
      </c>
      <c r="R127" s="43">
        <f t="shared" ref="R127:S146" si="19">N127+P127</f>
        <v>318</v>
      </c>
      <c r="S127" s="43">
        <f t="shared" si="19"/>
        <v>4563733.58</v>
      </c>
      <c r="T127" s="43">
        <f t="shared" si="18"/>
        <v>2049</v>
      </c>
      <c r="U127" s="43">
        <f t="shared" si="18"/>
        <v>11048129.609999999</v>
      </c>
      <c r="V127" s="16"/>
    </row>
    <row r="128" spans="1:22" s="9" customFormat="1">
      <c r="A128" s="33">
        <v>121</v>
      </c>
      <c r="B128" s="54" t="s">
        <v>265</v>
      </c>
      <c r="C128" s="1" t="s">
        <v>266</v>
      </c>
      <c r="D128" s="44">
        <v>25</v>
      </c>
      <c r="E128" s="44">
        <v>186403.56</v>
      </c>
      <c r="F128" s="44">
        <v>48</v>
      </c>
      <c r="G128" s="44">
        <v>850660.56</v>
      </c>
      <c r="H128" s="44">
        <v>373</v>
      </c>
      <c r="I128" s="44">
        <v>3692821.82</v>
      </c>
      <c r="J128" s="44">
        <v>804</v>
      </c>
      <c r="K128" s="44">
        <v>1826555.79</v>
      </c>
      <c r="L128" s="42">
        <f t="shared" si="17"/>
        <v>1250</v>
      </c>
      <c r="M128" s="42">
        <f t="shared" si="17"/>
        <v>6556441.7299999995</v>
      </c>
      <c r="N128" s="44">
        <v>128</v>
      </c>
      <c r="O128" s="44">
        <v>1071700.95</v>
      </c>
      <c r="P128" s="44">
        <v>55</v>
      </c>
      <c r="Q128" s="44">
        <v>2260368.7999999998</v>
      </c>
      <c r="R128" s="42">
        <f t="shared" si="19"/>
        <v>183</v>
      </c>
      <c r="S128" s="42">
        <f t="shared" si="19"/>
        <v>3332069.75</v>
      </c>
      <c r="T128" s="42">
        <f t="shared" si="18"/>
        <v>1433</v>
      </c>
      <c r="U128" s="42">
        <f t="shared" si="18"/>
        <v>9888511.4800000004</v>
      </c>
      <c r="V128" s="16"/>
    </row>
    <row r="129" spans="1:22" s="9" customFormat="1">
      <c r="A129" s="30">
        <v>122</v>
      </c>
      <c r="B129" s="53" t="s">
        <v>211</v>
      </c>
      <c r="C129" s="32" t="s">
        <v>212</v>
      </c>
      <c r="D129" s="43">
        <v>6</v>
      </c>
      <c r="E129" s="43">
        <v>3725943.86</v>
      </c>
      <c r="F129" s="43">
        <v>4</v>
      </c>
      <c r="G129" s="43">
        <v>113176.08</v>
      </c>
      <c r="H129" s="43">
        <v>788</v>
      </c>
      <c r="I129" s="43">
        <v>671509.01</v>
      </c>
      <c r="J129" s="43">
        <v>87</v>
      </c>
      <c r="K129" s="43">
        <v>206671.84</v>
      </c>
      <c r="L129" s="43">
        <f t="shared" si="17"/>
        <v>885</v>
      </c>
      <c r="M129" s="43">
        <f t="shared" si="17"/>
        <v>4717300.79</v>
      </c>
      <c r="N129" s="43">
        <v>1</v>
      </c>
      <c r="O129" s="43">
        <v>23980.639999999999</v>
      </c>
      <c r="P129" s="43">
        <v>18</v>
      </c>
      <c r="Q129" s="43">
        <v>4804000</v>
      </c>
      <c r="R129" s="43">
        <f t="shared" si="19"/>
        <v>19</v>
      </c>
      <c r="S129" s="43">
        <f t="shared" si="19"/>
        <v>4827980.6399999997</v>
      </c>
      <c r="T129" s="43">
        <f t="shared" si="18"/>
        <v>904</v>
      </c>
      <c r="U129" s="43">
        <f t="shared" si="18"/>
        <v>9545281.4299999997</v>
      </c>
      <c r="V129" s="16"/>
    </row>
    <row r="130" spans="1:22" s="9" customFormat="1">
      <c r="A130" s="33">
        <v>123</v>
      </c>
      <c r="B130" s="23" t="s">
        <v>213</v>
      </c>
      <c r="C130" s="1" t="s">
        <v>214</v>
      </c>
      <c r="D130" s="44">
        <v>68</v>
      </c>
      <c r="E130" s="44">
        <v>2961313.25</v>
      </c>
      <c r="F130" s="44">
        <v>19</v>
      </c>
      <c r="G130" s="44">
        <v>643018.76</v>
      </c>
      <c r="H130" s="44">
        <v>23</v>
      </c>
      <c r="I130" s="44">
        <v>394281.4</v>
      </c>
      <c r="J130" s="44">
        <v>162</v>
      </c>
      <c r="K130" s="44">
        <v>2594883.7799999998</v>
      </c>
      <c r="L130" s="42">
        <f t="shared" si="17"/>
        <v>272</v>
      </c>
      <c r="M130" s="42">
        <f t="shared" si="17"/>
        <v>6593497.1899999995</v>
      </c>
      <c r="N130" s="44">
        <v>10</v>
      </c>
      <c r="O130" s="44">
        <v>1290426.76</v>
      </c>
      <c r="P130" s="44">
        <v>12</v>
      </c>
      <c r="Q130" s="44">
        <v>1466168</v>
      </c>
      <c r="R130" s="42">
        <f t="shared" si="19"/>
        <v>22</v>
      </c>
      <c r="S130" s="42">
        <f t="shared" si="19"/>
        <v>2756594.76</v>
      </c>
      <c r="T130" s="42">
        <f t="shared" si="18"/>
        <v>294</v>
      </c>
      <c r="U130" s="42">
        <f t="shared" si="18"/>
        <v>9350091.9499999993</v>
      </c>
      <c r="V130" s="16"/>
    </row>
    <row r="131" spans="1:22" s="9" customFormat="1">
      <c r="A131" s="30">
        <v>124</v>
      </c>
      <c r="B131" s="31" t="s">
        <v>281</v>
      </c>
      <c r="C131" s="32" t="s">
        <v>282</v>
      </c>
      <c r="D131" s="43"/>
      <c r="E131" s="43"/>
      <c r="F131" s="43">
        <v>16</v>
      </c>
      <c r="G131" s="43">
        <v>312639.67</v>
      </c>
      <c r="H131" s="43">
        <v>148</v>
      </c>
      <c r="I131" s="43">
        <v>750339.08</v>
      </c>
      <c r="J131" s="43">
        <v>468</v>
      </c>
      <c r="K131" s="43">
        <v>2198276.44</v>
      </c>
      <c r="L131" s="43">
        <f t="shared" si="17"/>
        <v>632</v>
      </c>
      <c r="M131" s="43">
        <f t="shared" si="17"/>
        <v>3261255.19</v>
      </c>
      <c r="N131" s="43">
        <v>570</v>
      </c>
      <c r="O131" s="43">
        <v>3376603.14</v>
      </c>
      <c r="P131" s="43">
        <v>87</v>
      </c>
      <c r="Q131" s="43">
        <v>1616164.97</v>
      </c>
      <c r="R131" s="43">
        <f t="shared" si="19"/>
        <v>657</v>
      </c>
      <c r="S131" s="43">
        <f t="shared" si="19"/>
        <v>4992768.1100000003</v>
      </c>
      <c r="T131" s="43">
        <f t="shared" si="18"/>
        <v>1289</v>
      </c>
      <c r="U131" s="43">
        <f t="shared" si="18"/>
        <v>8254023.3000000007</v>
      </c>
      <c r="V131" s="16"/>
    </row>
    <row r="132" spans="1:22" s="9" customFormat="1">
      <c r="A132" s="33">
        <v>125</v>
      </c>
      <c r="B132" s="54" t="s">
        <v>249</v>
      </c>
      <c r="C132" s="1" t="s">
        <v>250</v>
      </c>
      <c r="D132" s="44"/>
      <c r="E132" s="44"/>
      <c r="F132" s="44"/>
      <c r="G132" s="44"/>
      <c r="H132" s="44">
        <v>408</v>
      </c>
      <c r="I132" s="44">
        <v>1561088.89</v>
      </c>
      <c r="J132" s="44">
        <v>692</v>
      </c>
      <c r="K132" s="44">
        <v>4068432.97</v>
      </c>
      <c r="L132" s="42">
        <f t="shared" si="17"/>
        <v>1100</v>
      </c>
      <c r="M132" s="42">
        <f t="shared" si="17"/>
        <v>5629521.8600000003</v>
      </c>
      <c r="N132" s="44">
        <v>255</v>
      </c>
      <c r="O132" s="44">
        <v>2499930.73</v>
      </c>
      <c r="P132" s="44"/>
      <c r="Q132" s="44"/>
      <c r="R132" s="42">
        <f t="shared" si="19"/>
        <v>255</v>
      </c>
      <c r="S132" s="42">
        <f t="shared" si="19"/>
        <v>2499930.73</v>
      </c>
      <c r="T132" s="42">
        <f t="shared" si="18"/>
        <v>1355</v>
      </c>
      <c r="U132" s="42">
        <f t="shared" si="18"/>
        <v>8129452.5899999999</v>
      </c>
      <c r="V132" s="16"/>
    </row>
    <row r="133" spans="1:22" s="9" customFormat="1">
      <c r="A133" s="30">
        <v>126</v>
      </c>
      <c r="B133" s="53" t="s">
        <v>245</v>
      </c>
      <c r="C133" s="32" t="s">
        <v>246</v>
      </c>
      <c r="D133" s="43"/>
      <c r="E133" s="43"/>
      <c r="F133" s="43">
        <v>5</v>
      </c>
      <c r="G133" s="43">
        <v>122413.19</v>
      </c>
      <c r="H133" s="43">
        <v>51</v>
      </c>
      <c r="I133" s="43">
        <v>746232.47</v>
      </c>
      <c r="J133" s="43">
        <v>702</v>
      </c>
      <c r="K133" s="43">
        <v>3395180.57</v>
      </c>
      <c r="L133" s="43">
        <f t="shared" si="17"/>
        <v>758</v>
      </c>
      <c r="M133" s="43">
        <f t="shared" si="17"/>
        <v>4263826.2300000004</v>
      </c>
      <c r="N133" s="43">
        <v>556</v>
      </c>
      <c r="O133" s="43">
        <v>3098660.04</v>
      </c>
      <c r="P133" s="43">
        <v>11</v>
      </c>
      <c r="Q133" s="43">
        <v>327288.3</v>
      </c>
      <c r="R133" s="43">
        <f t="shared" si="19"/>
        <v>567</v>
      </c>
      <c r="S133" s="43">
        <f t="shared" si="19"/>
        <v>3425948.34</v>
      </c>
      <c r="T133" s="43">
        <f t="shared" si="18"/>
        <v>1325</v>
      </c>
      <c r="U133" s="43">
        <f t="shared" si="18"/>
        <v>7689774.5700000003</v>
      </c>
      <c r="V133" s="16"/>
    </row>
    <row r="134" spans="1:22" s="9" customFormat="1">
      <c r="A134" s="33">
        <v>127</v>
      </c>
      <c r="B134" s="54" t="s">
        <v>259</v>
      </c>
      <c r="C134" s="1" t="s">
        <v>260</v>
      </c>
      <c r="D134" s="44"/>
      <c r="E134" s="44"/>
      <c r="F134" s="44"/>
      <c r="G134" s="44"/>
      <c r="H134" s="44">
        <v>605</v>
      </c>
      <c r="I134" s="44">
        <v>3721307.84</v>
      </c>
      <c r="J134" s="44">
        <v>523</v>
      </c>
      <c r="K134" s="44">
        <v>2693012.08</v>
      </c>
      <c r="L134" s="42">
        <f t="shared" si="17"/>
        <v>1128</v>
      </c>
      <c r="M134" s="42">
        <f t="shared" si="17"/>
        <v>6414319.9199999999</v>
      </c>
      <c r="N134" s="44">
        <v>23</v>
      </c>
      <c r="O134" s="44">
        <v>49324.2</v>
      </c>
      <c r="P134" s="44">
        <v>37</v>
      </c>
      <c r="Q134" s="44">
        <v>1187808.68</v>
      </c>
      <c r="R134" s="42">
        <f t="shared" si="19"/>
        <v>60</v>
      </c>
      <c r="S134" s="42">
        <f t="shared" si="19"/>
        <v>1237132.8799999999</v>
      </c>
      <c r="T134" s="42">
        <f t="shared" si="18"/>
        <v>1188</v>
      </c>
      <c r="U134" s="42">
        <f t="shared" si="18"/>
        <v>7651452.7999999998</v>
      </c>
      <c r="V134" s="16"/>
    </row>
    <row r="135" spans="1:22" s="9" customFormat="1">
      <c r="A135" s="30">
        <v>128</v>
      </c>
      <c r="B135" s="53" t="s">
        <v>279</v>
      </c>
      <c r="C135" s="32" t="s">
        <v>280</v>
      </c>
      <c r="D135" s="43">
        <v>53</v>
      </c>
      <c r="E135" s="43">
        <v>2101454.96</v>
      </c>
      <c r="F135" s="43">
        <v>39</v>
      </c>
      <c r="G135" s="43">
        <v>716667.46</v>
      </c>
      <c r="H135" s="43">
        <v>13</v>
      </c>
      <c r="I135" s="43">
        <v>423574.99</v>
      </c>
      <c r="J135" s="43">
        <v>93</v>
      </c>
      <c r="K135" s="43">
        <v>567522.68999999994</v>
      </c>
      <c r="L135" s="43">
        <f t="shared" si="17"/>
        <v>198</v>
      </c>
      <c r="M135" s="43">
        <f t="shared" si="17"/>
        <v>3809220.0999999996</v>
      </c>
      <c r="N135" s="43">
        <v>71</v>
      </c>
      <c r="O135" s="43">
        <v>1235096.74</v>
      </c>
      <c r="P135" s="43">
        <v>59</v>
      </c>
      <c r="Q135" s="43">
        <v>2508183.13</v>
      </c>
      <c r="R135" s="43">
        <f t="shared" si="19"/>
        <v>130</v>
      </c>
      <c r="S135" s="43">
        <f t="shared" si="19"/>
        <v>3743279.87</v>
      </c>
      <c r="T135" s="43">
        <f t="shared" si="18"/>
        <v>328</v>
      </c>
      <c r="U135" s="43">
        <f t="shared" si="18"/>
        <v>7552499.9699999997</v>
      </c>
      <c r="V135" s="16"/>
    </row>
    <row r="136" spans="1:22" s="9" customFormat="1">
      <c r="A136" s="33">
        <v>129</v>
      </c>
      <c r="B136" s="54" t="s">
        <v>235</v>
      </c>
      <c r="C136" s="1" t="s">
        <v>236</v>
      </c>
      <c r="D136" s="44">
        <v>14</v>
      </c>
      <c r="E136" s="44">
        <v>128552.69</v>
      </c>
      <c r="F136" s="44">
        <v>36</v>
      </c>
      <c r="G136" s="44">
        <v>769996.71</v>
      </c>
      <c r="H136" s="44">
        <v>90</v>
      </c>
      <c r="I136" s="44">
        <v>2258295.7999999998</v>
      </c>
      <c r="J136" s="44">
        <v>54</v>
      </c>
      <c r="K136" s="44">
        <v>378113.39</v>
      </c>
      <c r="L136" s="42">
        <f t="shared" si="17"/>
        <v>194</v>
      </c>
      <c r="M136" s="42">
        <f t="shared" si="17"/>
        <v>3534958.59</v>
      </c>
      <c r="N136" s="44">
        <v>87</v>
      </c>
      <c r="O136" s="44">
        <v>1153101.0900000001</v>
      </c>
      <c r="P136" s="44">
        <v>72</v>
      </c>
      <c r="Q136" s="44">
        <v>2390089.4900000002</v>
      </c>
      <c r="R136" s="42">
        <f t="shared" si="19"/>
        <v>159</v>
      </c>
      <c r="S136" s="42">
        <f t="shared" si="19"/>
        <v>3543190.58</v>
      </c>
      <c r="T136" s="42">
        <f t="shared" si="18"/>
        <v>353</v>
      </c>
      <c r="U136" s="42">
        <f t="shared" si="18"/>
        <v>7078149.1699999999</v>
      </c>
      <c r="V136" s="16"/>
    </row>
    <row r="137" spans="1:22" s="9" customFormat="1">
      <c r="A137" s="30">
        <v>130</v>
      </c>
      <c r="B137" s="53" t="s">
        <v>267</v>
      </c>
      <c r="C137" s="32" t="s">
        <v>268</v>
      </c>
      <c r="D137" s="43"/>
      <c r="E137" s="43"/>
      <c r="F137" s="43"/>
      <c r="G137" s="43"/>
      <c r="H137" s="43">
        <v>703</v>
      </c>
      <c r="I137" s="43">
        <v>2446097.7400000002</v>
      </c>
      <c r="J137" s="43">
        <v>661</v>
      </c>
      <c r="K137" s="43">
        <v>3392666.18</v>
      </c>
      <c r="L137" s="43">
        <f t="shared" si="17"/>
        <v>1364</v>
      </c>
      <c r="M137" s="43">
        <f t="shared" si="17"/>
        <v>5838763.9199999999</v>
      </c>
      <c r="N137" s="43">
        <v>128</v>
      </c>
      <c r="O137" s="43">
        <v>1128505.71</v>
      </c>
      <c r="P137" s="43">
        <v>1</v>
      </c>
      <c r="Q137" s="43">
        <v>20000</v>
      </c>
      <c r="R137" s="43">
        <f t="shared" si="19"/>
        <v>129</v>
      </c>
      <c r="S137" s="43">
        <f t="shared" si="19"/>
        <v>1148505.71</v>
      </c>
      <c r="T137" s="43">
        <f t="shared" si="18"/>
        <v>1493</v>
      </c>
      <c r="U137" s="43">
        <f t="shared" si="18"/>
        <v>6987269.6299999999</v>
      </c>
      <c r="V137" s="16"/>
    </row>
    <row r="138" spans="1:22" s="9" customFormat="1">
      <c r="A138" s="33">
        <v>131</v>
      </c>
      <c r="B138" s="54" t="s">
        <v>255</v>
      </c>
      <c r="C138" s="1" t="s">
        <v>256</v>
      </c>
      <c r="D138" s="44">
        <v>9</v>
      </c>
      <c r="E138" s="44">
        <v>67089.919999999998</v>
      </c>
      <c r="F138" s="44">
        <v>10</v>
      </c>
      <c r="G138" s="44">
        <v>93661.68</v>
      </c>
      <c r="H138" s="44">
        <v>195</v>
      </c>
      <c r="I138" s="44">
        <v>278193.11</v>
      </c>
      <c r="J138" s="44">
        <v>849</v>
      </c>
      <c r="K138" s="44">
        <v>3165199.47</v>
      </c>
      <c r="L138" s="42">
        <f t="shared" si="17"/>
        <v>1063</v>
      </c>
      <c r="M138" s="42">
        <f t="shared" si="17"/>
        <v>3604144.18</v>
      </c>
      <c r="N138" s="44">
        <v>741</v>
      </c>
      <c r="O138" s="44">
        <v>3065622.14</v>
      </c>
      <c r="P138" s="44">
        <v>16</v>
      </c>
      <c r="Q138" s="44">
        <v>205913.99</v>
      </c>
      <c r="R138" s="42">
        <f t="shared" si="19"/>
        <v>757</v>
      </c>
      <c r="S138" s="42">
        <f t="shared" si="19"/>
        <v>3271536.13</v>
      </c>
      <c r="T138" s="42">
        <f t="shared" si="18"/>
        <v>1820</v>
      </c>
      <c r="U138" s="42">
        <f t="shared" si="18"/>
        <v>6875680.3100000005</v>
      </c>
      <c r="V138" s="16"/>
    </row>
    <row r="139" spans="1:22" s="9" customFormat="1">
      <c r="A139" s="30">
        <v>132</v>
      </c>
      <c r="B139" s="53" t="s">
        <v>243</v>
      </c>
      <c r="C139" s="32" t="s">
        <v>244</v>
      </c>
      <c r="D139" s="43"/>
      <c r="E139" s="43"/>
      <c r="F139" s="43">
        <v>2</v>
      </c>
      <c r="G139" s="43">
        <v>23745</v>
      </c>
      <c r="H139" s="43">
        <v>276</v>
      </c>
      <c r="I139" s="43">
        <v>2025525.38</v>
      </c>
      <c r="J139" s="43">
        <v>501</v>
      </c>
      <c r="K139" s="43">
        <v>3084981.13</v>
      </c>
      <c r="L139" s="43">
        <f t="shared" si="17"/>
        <v>779</v>
      </c>
      <c r="M139" s="43">
        <f t="shared" si="17"/>
        <v>5134251.51</v>
      </c>
      <c r="N139" s="43">
        <v>231</v>
      </c>
      <c r="O139" s="43">
        <v>1354972.01</v>
      </c>
      <c r="P139" s="43">
        <v>11</v>
      </c>
      <c r="Q139" s="43">
        <v>245002.46</v>
      </c>
      <c r="R139" s="43">
        <f t="shared" si="19"/>
        <v>242</v>
      </c>
      <c r="S139" s="43">
        <f t="shared" si="19"/>
        <v>1599974.47</v>
      </c>
      <c r="T139" s="43">
        <f t="shared" si="18"/>
        <v>1021</v>
      </c>
      <c r="U139" s="43">
        <f t="shared" si="18"/>
        <v>6734225.9799999995</v>
      </c>
      <c r="V139" s="16"/>
    </row>
    <row r="140" spans="1:22" s="9" customFormat="1">
      <c r="A140" s="33">
        <v>133</v>
      </c>
      <c r="B140" s="23" t="s">
        <v>257</v>
      </c>
      <c r="C140" s="1" t="s">
        <v>258</v>
      </c>
      <c r="D140" s="44"/>
      <c r="E140" s="44"/>
      <c r="F140" s="44"/>
      <c r="G140" s="44"/>
      <c r="H140" s="44">
        <v>86</v>
      </c>
      <c r="I140" s="44">
        <v>605542.59</v>
      </c>
      <c r="J140" s="44">
        <v>517</v>
      </c>
      <c r="K140" s="44">
        <v>2654651.2599999998</v>
      </c>
      <c r="L140" s="42">
        <f t="shared" si="17"/>
        <v>603</v>
      </c>
      <c r="M140" s="42">
        <f t="shared" si="17"/>
        <v>3260193.8499999996</v>
      </c>
      <c r="N140" s="44">
        <v>655</v>
      </c>
      <c r="O140" s="44">
        <v>2328509.71</v>
      </c>
      <c r="P140" s="44">
        <v>12</v>
      </c>
      <c r="Q140" s="44">
        <v>279043.5</v>
      </c>
      <c r="R140" s="42">
        <f t="shared" si="19"/>
        <v>667</v>
      </c>
      <c r="S140" s="42">
        <f t="shared" si="19"/>
        <v>2607553.21</v>
      </c>
      <c r="T140" s="42">
        <f t="shared" si="18"/>
        <v>1270</v>
      </c>
      <c r="U140" s="42">
        <f t="shared" si="18"/>
        <v>5867747.0599999996</v>
      </c>
      <c r="V140" s="16"/>
    </row>
    <row r="141" spans="1:22" s="9" customFormat="1">
      <c r="A141" s="30">
        <v>134</v>
      </c>
      <c r="B141" s="31" t="s">
        <v>253</v>
      </c>
      <c r="C141" s="32" t="s">
        <v>254</v>
      </c>
      <c r="D141" s="43"/>
      <c r="E141" s="43"/>
      <c r="F141" s="43"/>
      <c r="G141" s="43"/>
      <c r="H141" s="43">
        <v>980</v>
      </c>
      <c r="I141" s="43">
        <v>418647.03999999998</v>
      </c>
      <c r="J141" s="43">
        <v>2579</v>
      </c>
      <c r="K141" s="43">
        <v>2457653.5499999998</v>
      </c>
      <c r="L141" s="43">
        <f t="shared" ref="L141:M156" si="20">J141+H141+F141+D141</f>
        <v>3559</v>
      </c>
      <c r="M141" s="43">
        <f t="shared" si="20"/>
        <v>2876300.59</v>
      </c>
      <c r="N141" s="43">
        <v>215</v>
      </c>
      <c r="O141" s="43">
        <v>2277585.5099999998</v>
      </c>
      <c r="P141" s="43">
        <v>16</v>
      </c>
      <c r="Q141" s="43">
        <v>273498.55</v>
      </c>
      <c r="R141" s="43">
        <f t="shared" si="19"/>
        <v>231</v>
      </c>
      <c r="S141" s="43">
        <f t="shared" si="19"/>
        <v>2551084.0599999996</v>
      </c>
      <c r="T141" s="43">
        <f t="shared" ref="T141:U156" si="21">R141+L141</f>
        <v>3790</v>
      </c>
      <c r="U141" s="43">
        <f t="shared" si="21"/>
        <v>5427384.6499999994</v>
      </c>
      <c r="V141" s="16"/>
    </row>
    <row r="142" spans="1:22" s="9" customFormat="1">
      <c r="A142" s="33">
        <v>135</v>
      </c>
      <c r="B142" s="54" t="s">
        <v>241</v>
      </c>
      <c r="C142" s="1" t="s">
        <v>242</v>
      </c>
      <c r="D142" s="44"/>
      <c r="E142" s="44"/>
      <c r="F142" s="44"/>
      <c r="G142" s="44"/>
      <c r="H142" s="44">
        <v>232</v>
      </c>
      <c r="I142" s="44">
        <v>1487119.8</v>
      </c>
      <c r="J142" s="44">
        <v>468</v>
      </c>
      <c r="K142" s="44">
        <v>2354105.58</v>
      </c>
      <c r="L142" s="42">
        <f t="shared" si="20"/>
        <v>700</v>
      </c>
      <c r="M142" s="42">
        <f t="shared" si="20"/>
        <v>3841225.38</v>
      </c>
      <c r="N142" s="44">
        <v>216</v>
      </c>
      <c r="O142" s="44">
        <v>989000.28</v>
      </c>
      <c r="P142" s="44">
        <v>5</v>
      </c>
      <c r="Q142" s="44">
        <v>131783.54</v>
      </c>
      <c r="R142" s="42">
        <f t="shared" si="19"/>
        <v>221</v>
      </c>
      <c r="S142" s="42">
        <f t="shared" si="19"/>
        <v>1120783.82</v>
      </c>
      <c r="T142" s="42">
        <f t="shared" si="21"/>
        <v>921</v>
      </c>
      <c r="U142" s="42">
        <f t="shared" si="21"/>
        <v>4962009.2</v>
      </c>
      <c r="V142" s="16"/>
    </row>
    <row r="143" spans="1:22" s="9" customFormat="1">
      <c r="A143" s="30">
        <v>136</v>
      </c>
      <c r="B143" s="53" t="s">
        <v>215</v>
      </c>
      <c r="C143" s="32" t="s">
        <v>216</v>
      </c>
      <c r="D143" s="43">
        <v>14</v>
      </c>
      <c r="E143" s="43">
        <v>189234.81</v>
      </c>
      <c r="F143" s="43">
        <v>87</v>
      </c>
      <c r="G143" s="43">
        <v>1287548.8799999999</v>
      </c>
      <c r="H143" s="43">
        <v>23</v>
      </c>
      <c r="I143" s="43">
        <v>394516.4</v>
      </c>
      <c r="J143" s="43">
        <v>153</v>
      </c>
      <c r="K143" s="43">
        <v>618224.47</v>
      </c>
      <c r="L143" s="43">
        <f t="shared" si="20"/>
        <v>277</v>
      </c>
      <c r="M143" s="43">
        <f t="shared" si="20"/>
        <v>2489524.56</v>
      </c>
      <c r="N143" s="43">
        <v>202</v>
      </c>
      <c r="O143" s="43">
        <v>1894180.8</v>
      </c>
      <c r="P143" s="43">
        <v>31</v>
      </c>
      <c r="Q143" s="43">
        <v>572155.32999999996</v>
      </c>
      <c r="R143" s="43">
        <f t="shared" si="19"/>
        <v>233</v>
      </c>
      <c r="S143" s="43">
        <f t="shared" si="19"/>
        <v>2466336.13</v>
      </c>
      <c r="T143" s="43">
        <f t="shared" si="21"/>
        <v>510</v>
      </c>
      <c r="U143" s="43">
        <f t="shared" si="21"/>
        <v>4955860.6899999995</v>
      </c>
      <c r="V143" s="16"/>
    </row>
    <row r="144" spans="1:22" s="9" customFormat="1">
      <c r="A144" s="33">
        <v>137</v>
      </c>
      <c r="B144" s="54" t="s">
        <v>237</v>
      </c>
      <c r="C144" s="1" t="s">
        <v>238</v>
      </c>
      <c r="D144" s="44"/>
      <c r="E144" s="44"/>
      <c r="F144" s="44"/>
      <c r="G144" s="44"/>
      <c r="H144" s="44">
        <v>915</v>
      </c>
      <c r="I144" s="44">
        <v>1030484.84</v>
      </c>
      <c r="J144" s="44">
        <v>965</v>
      </c>
      <c r="K144" s="44">
        <v>2462824.8199999998</v>
      </c>
      <c r="L144" s="42">
        <f t="shared" si="20"/>
        <v>1880</v>
      </c>
      <c r="M144" s="42">
        <f t="shared" si="20"/>
        <v>3493309.6599999997</v>
      </c>
      <c r="N144" s="44">
        <v>116</v>
      </c>
      <c r="O144" s="44">
        <v>1379871.8</v>
      </c>
      <c r="P144" s="44"/>
      <c r="Q144" s="44"/>
      <c r="R144" s="42">
        <f t="shared" si="19"/>
        <v>116</v>
      </c>
      <c r="S144" s="42">
        <f t="shared" si="19"/>
        <v>1379871.8</v>
      </c>
      <c r="T144" s="42">
        <f t="shared" si="21"/>
        <v>1996</v>
      </c>
      <c r="U144" s="42">
        <f t="shared" si="21"/>
        <v>4873181.46</v>
      </c>
      <c r="V144" s="16"/>
    </row>
    <row r="145" spans="1:22" s="9" customFormat="1">
      <c r="A145" s="30">
        <v>138</v>
      </c>
      <c r="B145" s="53" t="s">
        <v>263</v>
      </c>
      <c r="C145" s="32" t="s">
        <v>264</v>
      </c>
      <c r="D145" s="43">
        <v>1</v>
      </c>
      <c r="E145" s="43">
        <v>1070.69</v>
      </c>
      <c r="F145" s="43">
        <v>42</v>
      </c>
      <c r="G145" s="43">
        <v>858118.82</v>
      </c>
      <c r="H145" s="43">
        <v>27</v>
      </c>
      <c r="I145" s="43">
        <v>1007374</v>
      </c>
      <c r="J145" s="43">
        <v>81</v>
      </c>
      <c r="K145" s="43">
        <v>423906.25</v>
      </c>
      <c r="L145" s="43">
        <f t="shared" si="20"/>
        <v>151</v>
      </c>
      <c r="M145" s="43">
        <f t="shared" si="20"/>
        <v>2290469.7599999998</v>
      </c>
      <c r="N145" s="43">
        <v>79</v>
      </c>
      <c r="O145" s="43">
        <v>1263205.1499999999</v>
      </c>
      <c r="P145" s="43">
        <v>22</v>
      </c>
      <c r="Q145" s="43">
        <v>1006718.19</v>
      </c>
      <c r="R145" s="43">
        <f t="shared" si="19"/>
        <v>101</v>
      </c>
      <c r="S145" s="43">
        <f t="shared" si="19"/>
        <v>2269923.34</v>
      </c>
      <c r="T145" s="43">
        <f t="shared" si="21"/>
        <v>252</v>
      </c>
      <c r="U145" s="43">
        <f t="shared" si="21"/>
        <v>4560393.0999999996</v>
      </c>
      <c r="V145" s="16"/>
    </row>
    <row r="146" spans="1:22" s="9" customFormat="1">
      <c r="A146" s="33">
        <v>139</v>
      </c>
      <c r="B146" s="54" t="s">
        <v>233</v>
      </c>
      <c r="C146" s="1" t="s">
        <v>234</v>
      </c>
      <c r="D146" s="44">
        <v>3</v>
      </c>
      <c r="E146" s="44">
        <v>128833.96</v>
      </c>
      <c r="F146" s="44">
        <v>25</v>
      </c>
      <c r="G146" s="44">
        <v>352165.48</v>
      </c>
      <c r="H146" s="44">
        <v>122</v>
      </c>
      <c r="I146" s="44">
        <v>380361.95</v>
      </c>
      <c r="J146" s="44">
        <v>359</v>
      </c>
      <c r="K146" s="44">
        <v>1445276.13</v>
      </c>
      <c r="L146" s="42">
        <f t="shared" si="20"/>
        <v>509</v>
      </c>
      <c r="M146" s="42">
        <f t="shared" si="20"/>
        <v>2306637.5199999996</v>
      </c>
      <c r="N146" s="44">
        <v>342</v>
      </c>
      <c r="O146" s="44">
        <v>1765422.81</v>
      </c>
      <c r="P146" s="44">
        <v>27</v>
      </c>
      <c r="Q146" s="44">
        <v>476860.01</v>
      </c>
      <c r="R146" s="42">
        <f t="shared" si="19"/>
        <v>369</v>
      </c>
      <c r="S146" s="42">
        <f t="shared" si="19"/>
        <v>2242282.8200000003</v>
      </c>
      <c r="T146" s="42">
        <f t="shared" si="21"/>
        <v>878</v>
      </c>
      <c r="U146" s="42">
        <f t="shared" si="21"/>
        <v>4548920.34</v>
      </c>
      <c r="V146" s="16"/>
    </row>
    <row r="147" spans="1:22" s="9" customFormat="1">
      <c r="A147" s="30">
        <v>140</v>
      </c>
      <c r="B147" s="53" t="s">
        <v>273</v>
      </c>
      <c r="C147" s="32" t="s">
        <v>274</v>
      </c>
      <c r="D147" s="43">
        <v>2</v>
      </c>
      <c r="E147" s="43">
        <v>14480</v>
      </c>
      <c r="F147" s="43">
        <v>63</v>
      </c>
      <c r="G147" s="43">
        <v>1281022.57</v>
      </c>
      <c r="H147" s="43">
        <v>40</v>
      </c>
      <c r="I147" s="43">
        <v>770404.93</v>
      </c>
      <c r="J147" s="43">
        <v>48</v>
      </c>
      <c r="K147" s="43">
        <v>312464.52</v>
      </c>
      <c r="L147" s="43">
        <f t="shared" si="20"/>
        <v>153</v>
      </c>
      <c r="M147" s="43">
        <f t="shared" si="20"/>
        <v>2378372.0200000005</v>
      </c>
      <c r="N147" s="43">
        <v>82</v>
      </c>
      <c r="O147" s="43">
        <v>1348835.65</v>
      </c>
      <c r="P147" s="43">
        <v>25</v>
      </c>
      <c r="Q147" s="43">
        <v>539606.36</v>
      </c>
      <c r="R147" s="43">
        <f t="shared" ref="R147:S167" si="22">N147+P147</f>
        <v>107</v>
      </c>
      <c r="S147" s="43">
        <f t="shared" si="22"/>
        <v>1888442.0099999998</v>
      </c>
      <c r="T147" s="43">
        <f t="shared" si="21"/>
        <v>260</v>
      </c>
      <c r="U147" s="43">
        <f t="shared" si="21"/>
        <v>4266814.03</v>
      </c>
      <c r="V147" s="16"/>
    </row>
    <row r="148" spans="1:22" s="9" customFormat="1">
      <c r="A148" s="33">
        <v>141</v>
      </c>
      <c r="B148" s="54" t="s">
        <v>199</v>
      </c>
      <c r="C148" s="1" t="s">
        <v>200</v>
      </c>
      <c r="D148" s="44"/>
      <c r="E148" s="44"/>
      <c r="F148" s="44"/>
      <c r="G148" s="44"/>
      <c r="H148" s="44">
        <v>11</v>
      </c>
      <c r="I148" s="44">
        <v>218140.96</v>
      </c>
      <c r="J148" s="44">
        <v>41</v>
      </c>
      <c r="K148" s="44">
        <v>1533581.08</v>
      </c>
      <c r="L148" s="42">
        <f t="shared" si="20"/>
        <v>52</v>
      </c>
      <c r="M148" s="42">
        <f t="shared" si="20"/>
        <v>1751722.04</v>
      </c>
      <c r="N148" s="44">
        <v>5</v>
      </c>
      <c r="O148" s="44">
        <v>1600000</v>
      </c>
      <c r="P148" s="44"/>
      <c r="Q148" s="44"/>
      <c r="R148" s="42">
        <f t="shared" si="22"/>
        <v>5</v>
      </c>
      <c r="S148" s="42">
        <f t="shared" si="22"/>
        <v>1600000</v>
      </c>
      <c r="T148" s="42">
        <f t="shared" si="21"/>
        <v>57</v>
      </c>
      <c r="U148" s="42">
        <f t="shared" si="21"/>
        <v>3351722.04</v>
      </c>
      <c r="V148" s="16"/>
    </row>
    <row r="149" spans="1:22" s="9" customFormat="1">
      <c r="A149" s="30">
        <v>142</v>
      </c>
      <c r="B149" s="53" t="s">
        <v>117</v>
      </c>
      <c r="C149" s="32" t="s">
        <v>324</v>
      </c>
      <c r="D149" s="43"/>
      <c r="E149" s="43"/>
      <c r="F149" s="43"/>
      <c r="G149" s="43"/>
      <c r="H149" s="43">
        <v>357</v>
      </c>
      <c r="I149" s="43">
        <v>532641.99</v>
      </c>
      <c r="J149" s="43">
        <v>633</v>
      </c>
      <c r="K149" s="43">
        <v>1282820.44</v>
      </c>
      <c r="L149" s="43">
        <f t="shared" si="20"/>
        <v>990</v>
      </c>
      <c r="M149" s="43">
        <f t="shared" si="20"/>
        <v>1815462.43</v>
      </c>
      <c r="N149" s="43">
        <v>297</v>
      </c>
      <c r="O149" s="43">
        <v>1147786.5900000001</v>
      </c>
      <c r="P149" s="43">
        <v>36</v>
      </c>
      <c r="Q149" s="43">
        <v>371032.33</v>
      </c>
      <c r="R149" s="43">
        <f t="shared" si="22"/>
        <v>333</v>
      </c>
      <c r="S149" s="43">
        <f t="shared" si="22"/>
        <v>1518818.9200000002</v>
      </c>
      <c r="T149" s="43">
        <f t="shared" si="21"/>
        <v>1323</v>
      </c>
      <c r="U149" s="43">
        <f t="shared" si="21"/>
        <v>3334281.35</v>
      </c>
      <c r="V149" s="16"/>
    </row>
    <row r="150" spans="1:22" s="9" customFormat="1">
      <c r="A150" s="33">
        <v>143</v>
      </c>
      <c r="B150" s="23" t="s">
        <v>293</v>
      </c>
      <c r="C150" s="1" t="s">
        <v>294</v>
      </c>
      <c r="D150" s="44"/>
      <c r="E150" s="44"/>
      <c r="F150" s="44">
        <v>5</v>
      </c>
      <c r="G150" s="44">
        <v>116478.75</v>
      </c>
      <c r="H150" s="44">
        <v>84</v>
      </c>
      <c r="I150" s="44">
        <v>847198.34</v>
      </c>
      <c r="J150" s="44">
        <v>84</v>
      </c>
      <c r="K150" s="44">
        <v>657824.55000000005</v>
      </c>
      <c r="L150" s="42">
        <f t="shared" si="20"/>
        <v>173</v>
      </c>
      <c r="M150" s="42">
        <f t="shared" si="20"/>
        <v>1621501.6400000001</v>
      </c>
      <c r="N150" s="44">
        <v>78</v>
      </c>
      <c r="O150" s="44">
        <v>723851.04</v>
      </c>
      <c r="P150" s="44">
        <v>61</v>
      </c>
      <c r="Q150" s="44">
        <v>846568.34</v>
      </c>
      <c r="R150" s="42">
        <f t="shared" si="22"/>
        <v>139</v>
      </c>
      <c r="S150" s="42">
        <f t="shared" si="22"/>
        <v>1570419.38</v>
      </c>
      <c r="T150" s="42">
        <f t="shared" si="21"/>
        <v>312</v>
      </c>
      <c r="U150" s="42">
        <f t="shared" si="21"/>
        <v>3191921.02</v>
      </c>
      <c r="V150" s="16"/>
    </row>
    <row r="151" spans="1:22" s="9" customFormat="1">
      <c r="A151" s="30">
        <v>144</v>
      </c>
      <c r="B151" s="31" t="s">
        <v>334</v>
      </c>
      <c r="C151" s="32" t="s">
        <v>335</v>
      </c>
      <c r="D151" s="43"/>
      <c r="E151" s="43"/>
      <c r="F151" s="43"/>
      <c r="G151" s="43"/>
      <c r="H151" s="43">
        <v>1</v>
      </c>
      <c r="I151" s="43">
        <v>1.51</v>
      </c>
      <c r="J151" s="43">
        <v>24</v>
      </c>
      <c r="K151" s="43">
        <v>1597871.07</v>
      </c>
      <c r="L151" s="43">
        <f t="shared" si="20"/>
        <v>25</v>
      </c>
      <c r="M151" s="43">
        <f t="shared" si="20"/>
        <v>1597872.58</v>
      </c>
      <c r="N151" s="43">
        <v>11</v>
      </c>
      <c r="O151" s="43">
        <v>1592000</v>
      </c>
      <c r="P151" s="43"/>
      <c r="Q151" s="43"/>
      <c r="R151" s="43">
        <f t="shared" si="22"/>
        <v>11</v>
      </c>
      <c r="S151" s="43">
        <f t="shared" si="22"/>
        <v>1592000</v>
      </c>
      <c r="T151" s="43">
        <f t="shared" si="21"/>
        <v>36</v>
      </c>
      <c r="U151" s="43">
        <f t="shared" si="21"/>
        <v>3189872.58</v>
      </c>
      <c r="V151" s="16"/>
    </row>
    <row r="152" spans="1:22" s="9" customFormat="1">
      <c r="A152" s="33">
        <v>145</v>
      </c>
      <c r="B152" s="54" t="s">
        <v>298</v>
      </c>
      <c r="C152" s="1" t="s">
        <v>299</v>
      </c>
      <c r="D152" s="44"/>
      <c r="E152" s="44"/>
      <c r="F152" s="44"/>
      <c r="G152" s="44"/>
      <c r="H152" s="44">
        <v>59</v>
      </c>
      <c r="I152" s="44">
        <v>54631.31</v>
      </c>
      <c r="J152" s="44">
        <v>751</v>
      </c>
      <c r="K152" s="44">
        <v>1042759.76</v>
      </c>
      <c r="L152" s="42">
        <f t="shared" si="20"/>
        <v>810</v>
      </c>
      <c r="M152" s="42">
        <f t="shared" si="20"/>
        <v>1097391.07</v>
      </c>
      <c r="N152" s="44">
        <v>106</v>
      </c>
      <c r="O152" s="44">
        <v>1014144.15</v>
      </c>
      <c r="P152" s="44">
        <v>3</v>
      </c>
      <c r="Q152" s="44">
        <v>20741.240000000002</v>
      </c>
      <c r="R152" s="42">
        <f t="shared" si="22"/>
        <v>109</v>
      </c>
      <c r="S152" s="42">
        <f t="shared" si="22"/>
        <v>1034885.39</v>
      </c>
      <c r="T152" s="42">
        <f t="shared" si="21"/>
        <v>919</v>
      </c>
      <c r="U152" s="42">
        <f t="shared" si="21"/>
        <v>2132276.46</v>
      </c>
      <c r="V152" s="16"/>
    </row>
    <row r="153" spans="1:22" s="9" customFormat="1">
      <c r="A153" s="30">
        <v>146</v>
      </c>
      <c r="B153" s="53" t="s">
        <v>207</v>
      </c>
      <c r="C153" s="32" t="s">
        <v>208</v>
      </c>
      <c r="D153" s="43"/>
      <c r="E153" s="43"/>
      <c r="F153" s="43">
        <v>4</v>
      </c>
      <c r="G153" s="43">
        <v>22973.84</v>
      </c>
      <c r="H153" s="43">
        <v>29</v>
      </c>
      <c r="I153" s="43">
        <v>76517.97</v>
      </c>
      <c r="J153" s="43">
        <v>452</v>
      </c>
      <c r="K153" s="43">
        <v>1032117.22</v>
      </c>
      <c r="L153" s="43">
        <f t="shared" si="20"/>
        <v>485</v>
      </c>
      <c r="M153" s="43">
        <f t="shared" si="20"/>
        <v>1131609.03</v>
      </c>
      <c r="N153" s="43">
        <v>200</v>
      </c>
      <c r="O153" s="43">
        <v>964258.87</v>
      </c>
      <c r="P153" s="43">
        <v>1</v>
      </c>
      <c r="Q153" s="43">
        <v>35000</v>
      </c>
      <c r="R153" s="43">
        <f t="shared" si="22"/>
        <v>201</v>
      </c>
      <c r="S153" s="43">
        <f t="shared" si="22"/>
        <v>999258.87</v>
      </c>
      <c r="T153" s="43">
        <f t="shared" si="21"/>
        <v>686</v>
      </c>
      <c r="U153" s="43">
        <f t="shared" si="21"/>
        <v>2130867.9</v>
      </c>
      <c r="V153" s="16"/>
    </row>
    <row r="154" spans="1:22" s="9" customFormat="1">
      <c r="A154" s="33">
        <v>147</v>
      </c>
      <c r="B154" s="54" t="s">
        <v>277</v>
      </c>
      <c r="C154" s="1" t="s">
        <v>278</v>
      </c>
      <c r="D154" s="44"/>
      <c r="E154" s="44"/>
      <c r="F154" s="44">
        <v>1</v>
      </c>
      <c r="G154" s="44">
        <v>14500</v>
      </c>
      <c r="H154" s="44">
        <v>77</v>
      </c>
      <c r="I154" s="44">
        <v>39971.71</v>
      </c>
      <c r="J154" s="44">
        <v>245</v>
      </c>
      <c r="K154" s="44">
        <v>1028356.62</v>
      </c>
      <c r="L154" s="44">
        <f t="shared" si="20"/>
        <v>323</v>
      </c>
      <c r="M154" s="44">
        <f t="shared" si="20"/>
        <v>1082828.33</v>
      </c>
      <c r="N154" s="44">
        <v>225</v>
      </c>
      <c r="O154" s="44">
        <v>1016255.58</v>
      </c>
      <c r="P154" s="44">
        <v>2</v>
      </c>
      <c r="Q154" s="44">
        <v>10519.16</v>
      </c>
      <c r="R154" s="42">
        <f t="shared" si="22"/>
        <v>227</v>
      </c>
      <c r="S154" s="42">
        <f t="shared" si="22"/>
        <v>1026774.74</v>
      </c>
      <c r="T154" s="44">
        <f t="shared" si="21"/>
        <v>550</v>
      </c>
      <c r="U154" s="44">
        <f t="shared" si="21"/>
        <v>2109603.0700000003</v>
      </c>
      <c r="V154" s="16"/>
    </row>
    <row r="155" spans="1:22" s="9" customFormat="1">
      <c r="A155" s="30">
        <v>148</v>
      </c>
      <c r="B155" s="53" t="s">
        <v>271</v>
      </c>
      <c r="C155" s="32" t="s">
        <v>272</v>
      </c>
      <c r="D155" s="43"/>
      <c r="E155" s="43"/>
      <c r="F155" s="43"/>
      <c r="G155" s="43"/>
      <c r="H155" s="43">
        <v>53</v>
      </c>
      <c r="I155" s="43">
        <v>57642.47</v>
      </c>
      <c r="J155" s="43">
        <v>276</v>
      </c>
      <c r="K155" s="43">
        <v>1028789.11</v>
      </c>
      <c r="L155" s="43">
        <f t="shared" si="20"/>
        <v>329</v>
      </c>
      <c r="M155" s="43">
        <f t="shared" si="20"/>
        <v>1086431.58</v>
      </c>
      <c r="N155" s="43">
        <v>254</v>
      </c>
      <c r="O155" s="43">
        <v>991301.47</v>
      </c>
      <c r="P155" s="43">
        <v>6</v>
      </c>
      <c r="Q155" s="43">
        <v>10404.9</v>
      </c>
      <c r="R155" s="43">
        <f t="shared" si="22"/>
        <v>260</v>
      </c>
      <c r="S155" s="43">
        <f t="shared" si="22"/>
        <v>1001706.37</v>
      </c>
      <c r="T155" s="43">
        <f t="shared" si="21"/>
        <v>589</v>
      </c>
      <c r="U155" s="43">
        <f t="shared" si="21"/>
        <v>2088137.9500000002</v>
      </c>
      <c r="V155" s="16"/>
    </row>
    <row r="156" spans="1:22" s="9" customFormat="1">
      <c r="A156" s="33">
        <v>149</v>
      </c>
      <c r="B156" s="54" t="s">
        <v>283</v>
      </c>
      <c r="C156" s="1" t="s">
        <v>284</v>
      </c>
      <c r="D156" s="44"/>
      <c r="E156" s="44"/>
      <c r="F156" s="44"/>
      <c r="G156" s="44"/>
      <c r="H156" s="44">
        <v>209</v>
      </c>
      <c r="I156" s="44">
        <v>173063.1</v>
      </c>
      <c r="J156" s="44">
        <v>595</v>
      </c>
      <c r="K156" s="44">
        <v>909355.74</v>
      </c>
      <c r="L156" s="42">
        <f t="shared" si="20"/>
        <v>804</v>
      </c>
      <c r="M156" s="42">
        <f t="shared" si="20"/>
        <v>1082418.8400000001</v>
      </c>
      <c r="N156" s="44">
        <v>111</v>
      </c>
      <c r="O156" s="44">
        <v>758990.38</v>
      </c>
      <c r="P156" s="44">
        <v>1</v>
      </c>
      <c r="Q156" s="44">
        <v>10974</v>
      </c>
      <c r="R156" s="42">
        <f t="shared" si="22"/>
        <v>112</v>
      </c>
      <c r="S156" s="42">
        <f t="shared" si="22"/>
        <v>769964.38</v>
      </c>
      <c r="T156" s="42">
        <f t="shared" si="21"/>
        <v>916</v>
      </c>
      <c r="U156" s="42">
        <f t="shared" si="21"/>
        <v>1852383.2200000002</v>
      </c>
      <c r="V156" s="16"/>
    </row>
    <row r="157" spans="1:22" s="9" customFormat="1">
      <c r="A157" s="30">
        <v>150</v>
      </c>
      <c r="B157" s="53" t="s">
        <v>285</v>
      </c>
      <c r="C157" s="32" t="s">
        <v>286</v>
      </c>
      <c r="D157" s="43"/>
      <c r="E157" s="43"/>
      <c r="F157" s="43"/>
      <c r="G157" s="43"/>
      <c r="H157" s="43">
        <v>162</v>
      </c>
      <c r="I157" s="43">
        <v>181469.93</v>
      </c>
      <c r="J157" s="43">
        <v>412</v>
      </c>
      <c r="K157" s="43">
        <v>659676.99</v>
      </c>
      <c r="L157" s="43">
        <f t="shared" ref="L157:M166" si="23">J157+H157+F157+D157</f>
        <v>574</v>
      </c>
      <c r="M157" s="43">
        <f t="shared" si="23"/>
        <v>841146.91999999993</v>
      </c>
      <c r="N157" s="43">
        <v>81</v>
      </c>
      <c r="O157" s="43">
        <v>498654.2</v>
      </c>
      <c r="P157" s="43"/>
      <c r="Q157" s="43"/>
      <c r="R157" s="43">
        <f t="shared" si="22"/>
        <v>81</v>
      </c>
      <c r="S157" s="43">
        <f t="shared" si="22"/>
        <v>498654.2</v>
      </c>
      <c r="T157" s="43">
        <f t="shared" ref="T157:U166" si="24">R157+L157</f>
        <v>655</v>
      </c>
      <c r="U157" s="43">
        <f t="shared" si="24"/>
        <v>1339801.1199999999</v>
      </c>
      <c r="V157" s="16"/>
    </row>
    <row r="158" spans="1:22" s="9" customFormat="1">
      <c r="A158" s="33">
        <v>151</v>
      </c>
      <c r="B158" s="54" t="s">
        <v>291</v>
      </c>
      <c r="C158" s="1" t="s">
        <v>292</v>
      </c>
      <c r="D158" s="44"/>
      <c r="E158" s="44"/>
      <c r="F158" s="44"/>
      <c r="G158" s="44"/>
      <c r="H158" s="44">
        <v>124</v>
      </c>
      <c r="I158" s="44">
        <v>85879.81</v>
      </c>
      <c r="J158" s="44">
        <v>222</v>
      </c>
      <c r="K158" s="44">
        <v>540870.9</v>
      </c>
      <c r="L158" s="42">
        <f t="shared" si="23"/>
        <v>346</v>
      </c>
      <c r="M158" s="42">
        <f t="shared" si="23"/>
        <v>626750.71</v>
      </c>
      <c r="N158" s="44">
        <v>39</v>
      </c>
      <c r="O158" s="44">
        <v>465708.6</v>
      </c>
      <c r="P158" s="44"/>
      <c r="Q158" s="44"/>
      <c r="R158" s="42">
        <f t="shared" si="22"/>
        <v>39</v>
      </c>
      <c r="S158" s="42">
        <f t="shared" si="22"/>
        <v>465708.6</v>
      </c>
      <c r="T158" s="42">
        <f t="shared" si="24"/>
        <v>385</v>
      </c>
      <c r="U158" s="42">
        <f t="shared" si="24"/>
        <v>1092459.31</v>
      </c>
      <c r="V158" s="16"/>
    </row>
    <row r="159" spans="1:22" s="9" customFormat="1">
      <c r="A159" s="30">
        <v>152</v>
      </c>
      <c r="B159" s="53" t="s">
        <v>289</v>
      </c>
      <c r="C159" s="32" t="s">
        <v>290</v>
      </c>
      <c r="D159" s="43"/>
      <c r="E159" s="43"/>
      <c r="F159" s="43"/>
      <c r="G159" s="43"/>
      <c r="H159" s="43">
        <v>2</v>
      </c>
      <c r="I159" s="43">
        <v>762.15</v>
      </c>
      <c r="J159" s="43">
        <v>100</v>
      </c>
      <c r="K159" s="43">
        <v>251905.84</v>
      </c>
      <c r="L159" s="43">
        <f t="shared" si="23"/>
        <v>102</v>
      </c>
      <c r="M159" s="43">
        <f t="shared" si="23"/>
        <v>252667.99</v>
      </c>
      <c r="N159" s="43">
        <v>51</v>
      </c>
      <c r="O159" s="43">
        <v>243485.5</v>
      </c>
      <c r="P159" s="43"/>
      <c r="Q159" s="43"/>
      <c r="R159" s="43">
        <f t="shared" si="22"/>
        <v>51</v>
      </c>
      <c r="S159" s="43">
        <f t="shared" si="22"/>
        <v>243485.5</v>
      </c>
      <c r="T159" s="43">
        <f t="shared" si="24"/>
        <v>153</v>
      </c>
      <c r="U159" s="43">
        <f t="shared" si="24"/>
        <v>496153.49</v>
      </c>
      <c r="V159" s="16"/>
    </row>
    <row r="160" spans="1:22" s="9" customFormat="1">
      <c r="A160" s="33">
        <v>153</v>
      </c>
      <c r="B160" s="23" t="s">
        <v>167</v>
      </c>
      <c r="C160" s="1" t="s">
        <v>168</v>
      </c>
      <c r="D160" s="44"/>
      <c r="E160" s="44"/>
      <c r="F160" s="44"/>
      <c r="G160" s="44"/>
      <c r="H160" s="44">
        <v>2</v>
      </c>
      <c r="I160" s="44">
        <v>391.63</v>
      </c>
      <c r="J160" s="44">
        <v>42</v>
      </c>
      <c r="K160" s="44">
        <v>81100.11</v>
      </c>
      <c r="L160" s="42">
        <f t="shared" si="23"/>
        <v>44</v>
      </c>
      <c r="M160" s="42">
        <f t="shared" si="23"/>
        <v>81491.740000000005</v>
      </c>
      <c r="N160" s="44">
        <v>17</v>
      </c>
      <c r="O160" s="44">
        <v>63139.87</v>
      </c>
      <c r="P160" s="44"/>
      <c r="Q160" s="44"/>
      <c r="R160" s="42">
        <f t="shared" si="22"/>
        <v>17</v>
      </c>
      <c r="S160" s="42">
        <f t="shared" si="22"/>
        <v>63139.87</v>
      </c>
      <c r="T160" s="42">
        <f t="shared" si="24"/>
        <v>61</v>
      </c>
      <c r="U160" s="42">
        <f t="shared" si="24"/>
        <v>144631.61000000002</v>
      </c>
      <c r="V160" s="16"/>
    </row>
    <row r="161" spans="1:25" s="9" customFormat="1">
      <c r="A161" s="30">
        <v>154</v>
      </c>
      <c r="B161" s="31" t="s">
        <v>51</v>
      </c>
      <c r="C161" s="32" t="s">
        <v>52</v>
      </c>
      <c r="D161" s="43"/>
      <c r="E161" s="43"/>
      <c r="F161" s="43"/>
      <c r="G161" s="43"/>
      <c r="H161" s="43">
        <v>3</v>
      </c>
      <c r="I161" s="43">
        <v>87183.13</v>
      </c>
      <c r="J161" s="43">
        <v>2</v>
      </c>
      <c r="K161" s="43">
        <v>3890.73</v>
      </c>
      <c r="L161" s="43">
        <f t="shared" si="23"/>
        <v>5</v>
      </c>
      <c r="M161" s="43">
        <f t="shared" si="23"/>
        <v>91073.86</v>
      </c>
      <c r="N161" s="43">
        <v>2</v>
      </c>
      <c r="O161" s="43">
        <v>8339.73</v>
      </c>
      <c r="P161" s="43"/>
      <c r="Q161" s="43"/>
      <c r="R161" s="43">
        <f t="shared" si="22"/>
        <v>2</v>
      </c>
      <c r="S161" s="43">
        <f t="shared" si="22"/>
        <v>8339.73</v>
      </c>
      <c r="T161" s="43">
        <f t="shared" si="24"/>
        <v>7</v>
      </c>
      <c r="U161" s="43">
        <f t="shared" si="24"/>
        <v>99413.59</v>
      </c>
      <c r="V161" s="16"/>
    </row>
    <row r="162" spans="1:25" s="9" customFormat="1">
      <c r="A162" s="33">
        <v>155</v>
      </c>
      <c r="B162" s="54" t="s">
        <v>295</v>
      </c>
      <c r="C162" s="1" t="s">
        <v>323</v>
      </c>
      <c r="D162" s="44"/>
      <c r="E162" s="44"/>
      <c r="F162" s="44"/>
      <c r="G162" s="44"/>
      <c r="H162" s="44"/>
      <c r="I162" s="44"/>
      <c r="J162" s="44">
        <v>2</v>
      </c>
      <c r="K162" s="44">
        <v>406.25</v>
      </c>
      <c r="L162" s="44">
        <f t="shared" si="23"/>
        <v>2</v>
      </c>
      <c r="M162" s="44">
        <f t="shared" si="23"/>
        <v>406.25</v>
      </c>
      <c r="N162" s="44">
        <v>1</v>
      </c>
      <c r="O162" s="44">
        <v>60000</v>
      </c>
      <c r="P162" s="44"/>
      <c r="Q162" s="44"/>
      <c r="R162" s="42">
        <f t="shared" si="22"/>
        <v>1</v>
      </c>
      <c r="S162" s="42">
        <f t="shared" si="22"/>
        <v>60000</v>
      </c>
      <c r="T162" s="44">
        <f t="shared" si="24"/>
        <v>3</v>
      </c>
      <c r="U162" s="44">
        <f t="shared" si="24"/>
        <v>60406.25</v>
      </c>
      <c r="V162" s="16"/>
    </row>
    <row r="163" spans="1:25" s="9" customFormat="1">
      <c r="A163" s="30">
        <v>156</v>
      </c>
      <c r="B163" s="53" t="s">
        <v>164</v>
      </c>
      <c r="C163" s="32" t="s">
        <v>165</v>
      </c>
      <c r="D163" s="43"/>
      <c r="E163" s="43"/>
      <c r="F163" s="43"/>
      <c r="G163" s="43"/>
      <c r="H163" s="43">
        <v>3</v>
      </c>
      <c r="I163" s="43">
        <v>20100</v>
      </c>
      <c r="J163" s="43">
        <v>7</v>
      </c>
      <c r="K163" s="43">
        <v>7357.48</v>
      </c>
      <c r="L163" s="43">
        <f t="shared" si="23"/>
        <v>10</v>
      </c>
      <c r="M163" s="43">
        <f t="shared" si="23"/>
        <v>27457.48</v>
      </c>
      <c r="N163" s="43"/>
      <c r="O163" s="43"/>
      <c r="P163" s="43"/>
      <c r="Q163" s="43"/>
      <c r="R163" s="43">
        <f t="shared" si="22"/>
        <v>0</v>
      </c>
      <c r="S163" s="43">
        <f t="shared" si="22"/>
        <v>0</v>
      </c>
      <c r="T163" s="43">
        <f t="shared" si="24"/>
        <v>10</v>
      </c>
      <c r="U163" s="43">
        <f t="shared" si="24"/>
        <v>27457.48</v>
      </c>
      <c r="V163" s="16"/>
    </row>
    <row r="164" spans="1:25" s="9" customFormat="1">
      <c r="A164" s="33">
        <v>157</v>
      </c>
      <c r="B164" s="54" t="s">
        <v>251</v>
      </c>
      <c r="C164" s="1" t="s">
        <v>252</v>
      </c>
      <c r="D164" s="44"/>
      <c r="E164" s="44"/>
      <c r="F164" s="44"/>
      <c r="G164" s="44"/>
      <c r="H164" s="44"/>
      <c r="I164" s="44"/>
      <c r="J164" s="44">
        <v>9</v>
      </c>
      <c r="K164" s="44">
        <v>21105.82</v>
      </c>
      <c r="L164" s="44">
        <f t="shared" si="23"/>
        <v>9</v>
      </c>
      <c r="M164" s="44">
        <f t="shared" si="23"/>
        <v>21105.82</v>
      </c>
      <c r="N164" s="44"/>
      <c r="O164" s="44"/>
      <c r="P164" s="44"/>
      <c r="Q164" s="44"/>
      <c r="R164" s="42">
        <f t="shared" si="22"/>
        <v>0</v>
      </c>
      <c r="S164" s="42">
        <f t="shared" si="22"/>
        <v>0</v>
      </c>
      <c r="T164" s="44">
        <f t="shared" si="24"/>
        <v>9</v>
      </c>
      <c r="U164" s="44">
        <f t="shared" si="24"/>
        <v>21105.82</v>
      </c>
      <c r="V164" s="16"/>
    </row>
    <row r="165" spans="1:25" s="9" customFormat="1">
      <c r="A165" s="30">
        <v>158</v>
      </c>
      <c r="B165" s="53" t="s">
        <v>313</v>
      </c>
      <c r="C165" s="32" t="s">
        <v>314</v>
      </c>
      <c r="D165" s="43"/>
      <c r="E165" s="43"/>
      <c r="F165" s="43"/>
      <c r="G165" s="43"/>
      <c r="H165" s="43"/>
      <c r="I165" s="43"/>
      <c r="J165" s="43"/>
      <c r="K165" s="43"/>
      <c r="L165" s="43">
        <f t="shared" si="23"/>
        <v>0</v>
      </c>
      <c r="M165" s="43">
        <f t="shared" si="23"/>
        <v>0</v>
      </c>
      <c r="N165" s="43">
        <v>1</v>
      </c>
      <c r="O165" s="43">
        <v>6500</v>
      </c>
      <c r="P165" s="43">
        <v>1</v>
      </c>
      <c r="Q165" s="43">
        <v>6500</v>
      </c>
      <c r="R165" s="43">
        <f t="shared" si="22"/>
        <v>2</v>
      </c>
      <c r="S165" s="43">
        <f t="shared" si="22"/>
        <v>13000</v>
      </c>
      <c r="T165" s="43">
        <f t="shared" si="24"/>
        <v>2</v>
      </c>
      <c r="U165" s="43">
        <f t="shared" si="24"/>
        <v>13000</v>
      </c>
      <c r="V165" s="16"/>
    </row>
    <row r="166" spans="1:25" s="9" customFormat="1">
      <c r="A166" s="33">
        <v>159</v>
      </c>
      <c r="B166" s="54" t="s">
        <v>296</v>
      </c>
      <c r="C166" s="1" t="s">
        <v>297</v>
      </c>
      <c r="D166" s="44"/>
      <c r="E166" s="44"/>
      <c r="F166" s="44"/>
      <c r="G166" s="44"/>
      <c r="H166" s="44"/>
      <c r="I166" s="44"/>
      <c r="J166" s="44">
        <v>4</v>
      </c>
      <c r="K166" s="44">
        <v>2136.25</v>
      </c>
      <c r="L166" s="44">
        <f t="shared" si="23"/>
        <v>4</v>
      </c>
      <c r="M166" s="44">
        <f t="shared" si="23"/>
        <v>2136.25</v>
      </c>
      <c r="N166" s="44"/>
      <c r="O166" s="44"/>
      <c r="P166" s="44"/>
      <c r="Q166" s="44"/>
      <c r="R166" s="42">
        <f t="shared" si="22"/>
        <v>0</v>
      </c>
      <c r="S166" s="42">
        <f t="shared" si="22"/>
        <v>0</v>
      </c>
      <c r="T166" s="44">
        <f t="shared" si="24"/>
        <v>4</v>
      </c>
      <c r="U166" s="44">
        <f t="shared" si="24"/>
        <v>2136.25</v>
      </c>
      <c r="V166" s="16"/>
    </row>
    <row r="167" spans="1:25" s="9" customFormat="1" ht="13.5" thickBot="1">
      <c r="A167" s="33"/>
      <c r="B167" s="54"/>
      <c r="C167" s="1"/>
      <c r="D167" s="44"/>
      <c r="E167" s="44"/>
      <c r="F167" s="44"/>
      <c r="G167" s="44"/>
      <c r="H167" s="44"/>
      <c r="I167" s="44"/>
      <c r="J167" s="44"/>
      <c r="K167" s="44"/>
      <c r="L167" s="44">
        <f t="shared" ref="L167:M167" si="25">J167+H167+F167+D167</f>
        <v>0</v>
      </c>
      <c r="M167" s="44">
        <f t="shared" si="25"/>
        <v>0</v>
      </c>
      <c r="N167" s="44"/>
      <c r="O167" s="44"/>
      <c r="P167" s="44"/>
      <c r="Q167" s="44"/>
      <c r="R167" s="42">
        <f t="shared" si="22"/>
        <v>0</v>
      </c>
      <c r="S167" s="42">
        <f t="shared" si="22"/>
        <v>0</v>
      </c>
      <c r="T167" s="44">
        <f t="shared" ref="T167:U167" si="26">R167+L167</f>
        <v>0</v>
      </c>
      <c r="U167" s="44">
        <f t="shared" si="26"/>
        <v>0</v>
      </c>
      <c r="V167" s="16"/>
    </row>
    <row r="168" spans="1:25" s="9" customFormat="1" ht="14.25" thickTop="1" thickBot="1">
      <c r="A168" s="64" t="s">
        <v>0</v>
      </c>
      <c r="B168" s="64"/>
      <c r="C168" s="65"/>
      <c r="D168" s="50">
        <f>SUM(D8:D167)</f>
        <v>67939</v>
      </c>
      <c r="E168" s="50">
        <f>SUM(E8:E167)</f>
        <v>31796072502.493504</v>
      </c>
      <c r="F168" s="50">
        <f>SUM(F8:F167)</f>
        <v>180987</v>
      </c>
      <c r="G168" s="50">
        <f>SUM(G8:G167)</f>
        <v>24470844133.709309</v>
      </c>
      <c r="H168" s="50">
        <f>SUM(H8:H167)</f>
        <v>576594</v>
      </c>
      <c r="I168" s="50">
        <f>SUM(I8:I167)</f>
        <v>89378851034.354111</v>
      </c>
      <c r="J168" s="50">
        <f>SUM(J8:J167)</f>
        <v>749376</v>
      </c>
      <c r="K168" s="50">
        <f>SUM(K8:K167)</f>
        <v>101430455982.39056</v>
      </c>
      <c r="L168" s="50">
        <f>SUM(L8:L167)</f>
        <v>1574896</v>
      </c>
      <c r="M168" s="50">
        <f>SUM(M8:M167)</f>
        <v>247076223652.94745</v>
      </c>
      <c r="N168" s="50">
        <f>SUM(N8:N167)</f>
        <v>73326</v>
      </c>
      <c r="O168" s="50">
        <f>SUM(O8:O167)</f>
        <v>126217533312.81996</v>
      </c>
      <c r="P168" s="50">
        <f>SUM(P8:P167)</f>
        <v>73326</v>
      </c>
      <c r="Q168" s="50">
        <f>SUM(Q8:Q167)</f>
        <v>126265279076.92001</v>
      </c>
      <c r="R168" s="50">
        <f>SUM(R8:R167)</f>
        <v>146652</v>
      </c>
      <c r="S168" s="50">
        <f>SUM(S8:S167)</f>
        <v>252482812389.74026</v>
      </c>
      <c r="T168" s="50">
        <f>SUM(T8:T167)</f>
        <v>1721548</v>
      </c>
      <c r="U168" s="50">
        <f>SUM(U8:U167)</f>
        <v>499559036042.68707</v>
      </c>
    </row>
    <row r="169" spans="1:25" s="9" customFormat="1" ht="13.5" thickTop="1">
      <c r="A169" s="11" t="s">
        <v>339</v>
      </c>
      <c r="B169" s="14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6"/>
    </row>
    <row r="170" spans="1:25">
      <c r="A170" s="11" t="s">
        <v>315</v>
      </c>
      <c r="U170" s="47" t="s">
        <v>12</v>
      </c>
    </row>
    <row r="171" spans="1:25">
      <c r="A171" s="11" t="s">
        <v>316</v>
      </c>
      <c r="E171" s="12"/>
      <c r="F171" s="12"/>
      <c r="G171" s="12"/>
      <c r="H171" s="12"/>
      <c r="U171" s="47" t="s">
        <v>12</v>
      </c>
    </row>
    <row r="172" spans="1:25">
      <c r="B172" s="10"/>
      <c r="E172" s="48"/>
      <c r="F172" s="45"/>
      <c r="G172" s="45"/>
      <c r="H172" s="45"/>
      <c r="I172" s="45"/>
      <c r="J172" s="45"/>
      <c r="K172" s="45"/>
      <c r="L172" s="45"/>
      <c r="M172" s="45"/>
      <c r="N172" s="48"/>
      <c r="O172" s="48"/>
    </row>
    <row r="173" spans="1:25" s="19" customFormat="1" ht="11.25">
      <c r="A173" s="17"/>
      <c r="B173" s="18"/>
      <c r="C173" s="19" t="s">
        <v>12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20"/>
      <c r="W173" s="21"/>
      <c r="X173" s="20"/>
      <c r="Y173" s="22"/>
    </row>
    <row r="176" spans="1:25">
      <c r="C176" s="55"/>
    </row>
    <row r="177" spans="3:3">
      <c r="C177" s="55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FEV 2020</vt:lpstr>
      <vt:lpstr>Jan-Fev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2020-03-10T13:29:17Z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