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RAC\Rankings\INTERNET\IFs\2020-04\"/>
    </mc:Choice>
  </mc:AlternateContent>
  <bookViews>
    <workbookView xWindow="21630" yWindow="200" windowWidth="21660" windowHeight="9870"/>
  </bookViews>
  <sheets>
    <sheet name="ABR 2020" sheetId="8" r:id="rId1"/>
    <sheet name="Jan-Abr 2020" sheetId="9" r:id="rId2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52511"/>
</workbook>
</file>

<file path=xl/calcChain.xml><?xml version="1.0" encoding="utf-8"?>
<calcChain xmlns="http://schemas.openxmlformats.org/spreadsheetml/2006/main">
  <c r="L22" i="9" l="1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21" i="9"/>
  <c r="L20" i="9"/>
  <c r="L19" i="9"/>
  <c r="L18" i="9"/>
  <c r="L17" i="9"/>
  <c r="L16" i="9"/>
  <c r="S157" i="9" l="1"/>
  <c r="R157" i="9"/>
  <c r="T157" i="9" s="1"/>
  <c r="M157" i="9"/>
  <c r="T156" i="9"/>
  <c r="S156" i="9"/>
  <c r="R156" i="9"/>
  <c r="M156" i="9"/>
  <c r="T155" i="9"/>
  <c r="S155" i="9"/>
  <c r="R155" i="9"/>
  <c r="M155" i="9"/>
  <c r="S154" i="9"/>
  <c r="R154" i="9"/>
  <c r="T154" i="9" s="1"/>
  <c r="M154" i="9"/>
  <c r="S160" i="9"/>
  <c r="R160" i="9"/>
  <c r="T160" i="9" s="1"/>
  <c r="M160" i="9"/>
  <c r="S159" i="9"/>
  <c r="R159" i="9"/>
  <c r="T159" i="9" s="1"/>
  <c r="M159" i="9"/>
  <c r="U159" i="9" s="1"/>
  <c r="S158" i="9"/>
  <c r="R158" i="9"/>
  <c r="T158" i="9" s="1"/>
  <c r="M158" i="9"/>
  <c r="T153" i="9"/>
  <c r="S153" i="9"/>
  <c r="R153" i="9"/>
  <c r="M153" i="9"/>
  <c r="S160" i="8"/>
  <c r="R160" i="8"/>
  <c r="M160" i="8"/>
  <c r="L160" i="8"/>
  <c r="S159" i="8"/>
  <c r="R159" i="8"/>
  <c r="M159" i="8"/>
  <c r="L159" i="8"/>
  <c r="S158" i="8"/>
  <c r="R158" i="8"/>
  <c r="M158" i="8"/>
  <c r="L158" i="8"/>
  <c r="S157" i="8"/>
  <c r="R157" i="8"/>
  <c r="M157" i="8"/>
  <c r="L157" i="8"/>
  <c r="U158" i="8" l="1"/>
  <c r="U160" i="8"/>
  <c r="U160" i="9"/>
  <c r="T157" i="8"/>
  <c r="T159" i="8"/>
  <c r="U157" i="8"/>
  <c r="U159" i="8"/>
  <c r="T158" i="8"/>
  <c r="T160" i="8"/>
  <c r="U155" i="9"/>
  <c r="U154" i="9"/>
  <c r="U153" i="9"/>
  <c r="U158" i="9"/>
  <c r="U156" i="9"/>
  <c r="U157" i="9"/>
  <c r="S161" i="8"/>
  <c r="R161" i="8"/>
  <c r="M161" i="8"/>
  <c r="L161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S165" i="8"/>
  <c r="R165" i="8"/>
  <c r="M165" i="8"/>
  <c r="L165" i="8"/>
  <c r="S164" i="8"/>
  <c r="R164" i="8"/>
  <c r="M164" i="8"/>
  <c r="L164" i="8"/>
  <c r="S163" i="8"/>
  <c r="R163" i="8"/>
  <c r="M163" i="8"/>
  <c r="L163" i="8"/>
  <c r="S162" i="8"/>
  <c r="R162" i="8"/>
  <c r="M162" i="8"/>
  <c r="L162" i="8"/>
  <c r="S153" i="8"/>
  <c r="R153" i="8"/>
  <c r="M153" i="8"/>
  <c r="L153" i="8"/>
  <c r="Q170" i="9"/>
  <c r="P170" i="9"/>
  <c r="O170" i="9"/>
  <c r="N170" i="9"/>
  <c r="K170" i="9"/>
  <c r="J170" i="9"/>
  <c r="I170" i="9"/>
  <c r="H170" i="9"/>
  <c r="G170" i="9"/>
  <c r="F170" i="9"/>
  <c r="E170" i="9"/>
  <c r="D170" i="9"/>
  <c r="S169" i="9"/>
  <c r="R169" i="9"/>
  <c r="M169" i="9"/>
  <c r="L169" i="9"/>
  <c r="S168" i="9"/>
  <c r="R168" i="9"/>
  <c r="M168" i="9"/>
  <c r="S167" i="9"/>
  <c r="R167" i="9"/>
  <c r="M167" i="9"/>
  <c r="S166" i="9"/>
  <c r="R166" i="9"/>
  <c r="M166" i="9"/>
  <c r="S165" i="9"/>
  <c r="R165" i="9"/>
  <c r="M165" i="9"/>
  <c r="S164" i="9"/>
  <c r="R164" i="9"/>
  <c r="M164" i="9"/>
  <c r="S163" i="9"/>
  <c r="R163" i="9"/>
  <c r="M163" i="9"/>
  <c r="S162" i="9"/>
  <c r="R162" i="9"/>
  <c r="M162" i="9"/>
  <c r="S161" i="9"/>
  <c r="R161" i="9"/>
  <c r="M161" i="9"/>
  <c r="S152" i="9"/>
  <c r="R152" i="9"/>
  <c r="M152" i="9"/>
  <c r="S151" i="9"/>
  <c r="R151" i="9"/>
  <c r="M151" i="9"/>
  <c r="S150" i="9"/>
  <c r="R150" i="9"/>
  <c r="M150" i="9"/>
  <c r="S149" i="9"/>
  <c r="R149" i="9"/>
  <c r="M149" i="9"/>
  <c r="S148" i="9"/>
  <c r="R148" i="9"/>
  <c r="M148" i="9"/>
  <c r="S147" i="9"/>
  <c r="R147" i="9"/>
  <c r="M147" i="9"/>
  <c r="S146" i="9"/>
  <c r="R146" i="9"/>
  <c r="M146" i="9"/>
  <c r="S145" i="9"/>
  <c r="R145" i="9"/>
  <c r="M145" i="9"/>
  <c r="S144" i="9"/>
  <c r="R144" i="9"/>
  <c r="M144" i="9"/>
  <c r="S143" i="9"/>
  <c r="R143" i="9"/>
  <c r="M143" i="9"/>
  <c r="S142" i="9"/>
  <c r="R142" i="9"/>
  <c r="M142" i="9"/>
  <c r="S141" i="9"/>
  <c r="R141" i="9"/>
  <c r="M141" i="9"/>
  <c r="S140" i="9"/>
  <c r="R140" i="9"/>
  <c r="M140" i="9"/>
  <c r="S139" i="9"/>
  <c r="R139" i="9"/>
  <c r="M139" i="9"/>
  <c r="S138" i="9"/>
  <c r="R138" i="9"/>
  <c r="M138" i="9"/>
  <c r="S137" i="9"/>
  <c r="R137" i="9"/>
  <c r="M137" i="9"/>
  <c r="S136" i="9"/>
  <c r="R136" i="9"/>
  <c r="M136" i="9"/>
  <c r="S135" i="9"/>
  <c r="R135" i="9"/>
  <c r="M135" i="9"/>
  <c r="S134" i="9"/>
  <c r="R134" i="9"/>
  <c r="M134" i="9"/>
  <c r="S133" i="9"/>
  <c r="R133" i="9"/>
  <c r="M133" i="9"/>
  <c r="S132" i="9"/>
  <c r="R132" i="9"/>
  <c r="M132" i="9"/>
  <c r="S131" i="9"/>
  <c r="R131" i="9"/>
  <c r="M131" i="9"/>
  <c r="S130" i="9"/>
  <c r="R130" i="9"/>
  <c r="M130" i="9"/>
  <c r="S129" i="9"/>
  <c r="R129" i="9"/>
  <c r="M129" i="9"/>
  <c r="S128" i="9"/>
  <c r="R128" i="9"/>
  <c r="M128" i="9"/>
  <c r="S127" i="9"/>
  <c r="R127" i="9"/>
  <c r="M127" i="9"/>
  <c r="S126" i="9"/>
  <c r="R126" i="9"/>
  <c r="M126" i="9"/>
  <c r="S125" i="9"/>
  <c r="R125" i="9"/>
  <c r="M125" i="9"/>
  <c r="S124" i="9"/>
  <c r="R124" i="9"/>
  <c r="M124" i="9"/>
  <c r="S123" i="9"/>
  <c r="R123" i="9"/>
  <c r="M123" i="9"/>
  <c r="S122" i="9"/>
  <c r="R122" i="9"/>
  <c r="M122" i="9"/>
  <c r="S121" i="9"/>
  <c r="R121" i="9"/>
  <c r="M121" i="9"/>
  <c r="S120" i="9"/>
  <c r="R120" i="9"/>
  <c r="M120" i="9"/>
  <c r="S119" i="9"/>
  <c r="R119" i="9"/>
  <c r="M119" i="9"/>
  <c r="S118" i="9"/>
  <c r="R118" i="9"/>
  <c r="M118" i="9"/>
  <c r="S117" i="9"/>
  <c r="R117" i="9"/>
  <c r="M117" i="9"/>
  <c r="S116" i="9"/>
  <c r="R116" i="9"/>
  <c r="M116" i="9"/>
  <c r="S115" i="9"/>
  <c r="R115" i="9"/>
  <c r="M115" i="9"/>
  <c r="S114" i="9"/>
  <c r="R114" i="9"/>
  <c r="M114" i="9"/>
  <c r="S113" i="9"/>
  <c r="R113" i="9"/>
  <c r="M113" i="9"/>
  <c r="S112" i="9"/>
  <c r="R112" i="9"/>
  <c r="M112" i="9"/>
  <c r="S111" i="9"/>
  <c r="R111" i="9"/>
  <c r="M111" i="9"/>
  <c r="S110" i="9"/>
  <c r="R110" i="9"/>
  <c r="M110" i="9"/>
  <c r="S109" i="9"/>
  <c r="R109" i="9"/>
  <c r="M109" i="9"/>
  <c r="S108" i="9"/>
  <c r="R108" i="9"/>
  <c r="M108" i="9"/>
  <c r="S107" i="9"/>
  <c r="R107" i="9"/>
  <c r="M107" i="9"/>
  <c r="S106" i="9"/>
  <c r="R106" i="9"/>
  <c r="M106" i="9"/>
  <c r="S105" i="9"/>
  <c r="R105" i="9"/>
  <c r="M105" i="9"/>
  <c r="S104" i="9"/>
  <c r="R104" i="9"/>
  <c r="M104" i="9"/>
  <c r="S103" i="9"/>
  <c r="R103" i="9"/>
  <c r="M103" i="9"/>
  <c r="S102" i="9"/>
  <c r="R102" i="9"/>
  <c r="M102" i="9"/>
  <c r="S101" i="9"/>
  <c r="R101" i="9"/>
  <c r="M101" i="9"/>
  <c r="S100" i="9"/>
  <c r="R100" i="9"/>
  <c r="M100" i="9"/>
  <c r="S99" i="9"/>
  <c r="R99" i="9"/>
  <c r="M99" i="9"/>
  <c r="S98" i="9"/>
  <c r="R98" i="9"/>
  <c r="M98" i="9"/>
  <c r="S97" i="9"/>
  <c r="R97" i="9"/>
  <c r="M97" i="9"/>
  <c r="S96" i="9"/>
  <c r="R96" i="9"/>
  <c r="M96" i="9"/>
  <c r="S95" i="9"/>
  <c r="R95" i="9"/>
  <c r="M95" i="9"/>
  <c r="S94" i="9"/>
  <c r="R94" i="9"/>
  <c r="M94" i="9"/>
  <c r="S93" i="9"/>
  <c r="R93" i="9"/>
  <c r="M93" i="9"/>
  <c r="S92" i="9"/>
  <c r="R92" i="9"/>
  <c r="M92" i="9"/>
  <c r="S91" i="9"/>
  <c r="R91" i="9"/>
  <c r="M91" i="9"/>
  <c r="S90" i="9"/>
  <c r="R90" i="9"/>
  <c r="M90" i="9"/>
  <c r="S89" i="9"/>
  <c r="R89" i="9"/>
  <c r="M89" i="9"/>
  <c r="S88" i="9"/>
  <c r="R88" i="9"/>
  <c r="M88" i="9"/>
  <c r="S87" i="9"/>
  <c r="R87" i="9"/>
  <c r="M87" i="9"/>
  <c r="S86" i="9"/>
  <c r="R86" i="9"/>
  <c r="M86" i="9"/>
  <c r="S85" i="9"/>
  <c r="R85" i="9"/>
  <c r="M85" i="9"/>
  <c r="S84" i="9"/>
  <c r="R84" i="9"/>
  <c r="M84" i="9"/>
  <c r="S83" i="9"/>
  <c r="R83" i="9"/>
  <c r="M83" i="9"/>
  <c r="S82" i="9"/>
  <c r="R82" i="9"/>
  <c r="M82" i="9"/>
  <c r="S81" i="9"/>
  <c r="R81" i="9"/>
  <c r="M81" i="9"/>
  <c r="S80" i="9"/>
  <c r="R80" i="9"/>
  <c r="M80" i="9"/>
  <c r="S79" i="9"/>
  <c r="R79" i="9"/>
  <c r="M79" i="9"/>
  <c r="S78" i="9"/>
  <c r="R78" i="9"/>
  <c r="M78" i="9"/>
  <c r="S77" i="9"/>
  <c r="R77" i="9"/>
  <c r="M77" i="9"/>
  <c r="S76" i="9"/>
  <c r="R76" i="9"/>
  <c r="M76" i="9"/>
  <c r="S75" i="9"/>
  <c r="R75" i="9"/>
  <c r="M75" i="9"/>
  <c r="S74" i="9"/>
  <c r="R74" i="9"/>
  <c r="M74" i="9"/>
  <c r="S73" i="9"/>
  <c r="R73" i="9"/>
  <c r="M73" i="9"/>
  <c r="S72" i="9"/>
  <c r="R72" i="9"/>
  <c r="M72" i="9"/>
  <c r="S71" i="9"/>
  <c r="R71" i="9"/>
  <c r="M71" i="9"/>
  <c r="S70" i="9"/>
  <c r="R70" i="9"/>
  <c r="M70" i="9"/>
  <c r="S69" i="9"/>
  <c r="R69" i="9"/>
  <c r="M69" i="9"/>
  <c r="S68" i="9"/>
  <c r="R68" i="9"/>
  <c r="M68" i="9"/>
  <c r="S67" i="9"/>
  <c r="R67" i="9"/>
  <c r="M67" i="9"/>
  <c r="S66" i="9"/>
  <c r="R66" i="9"/>
  <c r="M66" i="9"/>
  <c r="S65" i="9"/>
  <c r="R65" i="9"/>
  <c r="M65" i="9"/>
  <c r="S64" i="9"/>
  <c r="R64" i="9"/>
  <c r="M64" i="9"/>
  <c r="S63" i="9"/>
  <c r="R63" i="9"/>
  <c r="M63" i="9"/>
  <c r="S62" i="9"/>
  <c r="R62" i="9"/>
  <c r="M62" i="9"/>
  <c r="S61" i="9"/>
  <c r="R61" i="9"/>
  <c r="M61" i="9"/>
  <c r="S60" i="9"/>
  <c r="R60" i="9"/>
  <c r="M60" i="9"/>
  <c r="S59" i="9"/>
  <c r="R59" i="9"/>
  <c r="M59" i="9"/>
  <c r="S58" i="9"/>
  <c r="R58" i="9"/>
  <c r="M58" i="9"/>
  <c r="S57" i="9"/>
  <c r="R57" i="9"/>
  <c r="M57" i="9"/>
  <c r="S56" i="9"/>
  <c r="R56" i="9"/>
  <c r="M56" i="9"/>
  <c r="S55" i="9"/>
  <c r="R55" i="9"/>
  <c r="M55" i="9"/>
  <c r="S54" i="9"/>
  <c r="R54" i="9"/>
  <c r="M54" i="9"/>
  <c r="S53" i="9"/>
  <c r="R53" i="9"/>
  <c r="M53" i="9"/>
  <c r="S52" i="9"/>
  <c r="R52" i="9"/>
  <c r="M52" i="9"/>
  <c r="S51" i="9"/>
  <c r="R51" i="9"/>
  <c r="M51" i="9"/>
  <c r="S50" i="9"/>
  <c r="R50" i="9"/>
  <c r="M50" i="9"/>
  <c r="S49" i="9"/>
  <c r="R49" i="9"/>
  <c r="M49" i="9"/>
  <c r="S48" i="9"/>
  <c r="R48" i="9"/>
  <c r="M48" i="9"/>
  <c r="S47" i="9"/>
  <c r="R47" i="9"/>
  <c r="M47" i="9"/>
  <c r="S46" i="9"/>
  <c r="R46" i="9"/>
  <c r="M46" i="9"/>
  <c r="S45" i="9"/>
  <c r="R45" i="9"/>
  <c r="M45" i="9"/>
  <c r="S44" i="9"/>
  <c r="R44" i="9"/>
  <c r="M44" i="9"/>
  <c r="S43" i="9"/>
  <c r="R43" i="9"/>
  <c r="M43" i="9"/>
  <c r="S42" i="9"/>
  <c r="R42" i="9"/>
  <c r="M42" i="9"/>
  <c r="S41" i="9"/>
  <c r="R41" i="9"/>
  <c r="M41" i="9"/>
  <c r="S40" i="9"/>
  <c r="R40" i="9"/>
  <c r="M40" i="9"/>
  <c r="S39" i="9"/>
  <c r="R39" i="9"/>
  <c r="M39" i="9"/>
  <c r="S38" i="9"/>
  <c r="R38" i="9"/>
  <c r="M38" i="9"/>
  <c r="S37" i="9"/>
  <c r="R37" i="9"/>
  <c r="M37" i="9"/>
  <c r="S36" i="9"/>
  <c r="R36" i="9"/>
  <c r="M36" i="9"/>
  <c r="S35" i="9"/>
  <c r="R35" i="9"/>
  <c r="M35" i="9"/>
  <c r="S34" i="9"/>
  <c r="R34" i="9"/>
  <c r="M34" i="9"/>
  <c r="S33" i="9"/>
  <c r="R33" i="9"/>
  <c r="M33" i="9"/>
  <c r="S32" i="9"/>
  <c r="R32" i="9"/>
  <c r="M32" i="9"/>
  <c r="S31" i="9"/>
  <c r="R31" i="9"/>
  <c r="M31" i="9"/>
  <c r="S30" i="9"/>
  <c r="R30" i="9"/>
  <c r="M30" i="9"/>
  <c r="S29" i="9"/>
  <c r="R29" i="9"/>
  <c r="M29" i="9"/>
  <c r="S28" i="9"/>
  <c r="R28" i="9"/>
  <c r="M28" i="9"/>
  <c r="S27" i="9"/>
  <c r="R27" i="9"/>
  <c r="M27" i="9"/>
  <c r="S26" i="9"/>
  <c r="R26" i="9"/>
  <c r="M26" i="9"/>
  <c r="S25" i="9"/>
  <c r="R25" i="9"/>
  <c r="M25" i="9"/>
  <c r="S24" i="9"/>
  <c r="R24" i="9"/>
  <c r="M24" i="9"/>
  <c r="S23" i="9"/>
  <c r="R23" i="9"/>
  <c r="M23" i="9"/>
  <c r="S22" i="9"/>
  <c r="R22" i="9"/>
  <c r="M22" i="9"/>
  <c r="S21" i="9"/>
  <c r="R21" i="9"/>
  <c r="M21" i="9"/>
  <c r="S20" i="9"/>
  <c r="R20" i="9"/>
  <c r="M20" i="9"/>
  <c r="S19" i="9"/>
  <c r="R19" i="9"/>
  <c r="M19" i="9"/>
  <c r="S18" i="9"/>
  <c r="R18" i="9"/>
  <c r="M18" i="9"/>
  <c r="S17" i="9"/>
  <c r="R17" i="9"/>
  <c r="M17" i="9"/>
  <c r="S16" i="9"/>
  <c r="R16" i="9"/>
  <c r="M16" i="9"/>
  <c r="S15" i="9"/>
  <c r="R15" i="9"/>
  <c r="M15" i="9"/>
  <c r="L15" i="9"/>
  <c r="S14" i="9"/>
  <c r="R14" i="9"/>
  <c r="M14" i="9"/>
  <c r="L14" i="9"/>
  <c r="S13" i="9"/>
  <c r="R13" i="9"/>
  <c r="M13" i="9"/>
  <c r="L13" i="9"/>
  <c r="S12" i="9"/>
  <c r="R12" i="9"/>
  <c r="M12" i="9"/>
  <c r="L12" i="9"/>
  <c r="S11" i="9"/>
  <c r="R11" i="9"/>
  <c r="M11" i="9"/>
  <c r="L11" i="9"/>
  <c r="S10" i="9"/>
  <c r="R10" i="9"/>
  <c r="M10" i="9"/>
  <c r="L10" i="9"/>
  <c r="S9" i="9"/>
  <c r="R9" i="9"/>
  <c r="M9" i="9"/>
  <c r="L9" i="9"/>
  <c r="S8" i="9"/>
  <c r="R8" i="9"/>
  <c r="M8" i="9"/>
  <c r="L8" i="9"/>
  <c r="T169" i="9" l="1"/>
  <c r="U154" i="8"/>
  <c r="U156" i="8"/>
  <c r="T155" i="8"/>
  <c r="T161" i="8"/>
  <c r="U155" i="8"/>
  <c r="U161" i="8"/>
  <c r="T154" i="8"/>
  <c r="T156" i="8"/>
  <c r="U169" i="9"/>
  <c r="T9" i="9"/>
  <c r="T29" i="9"/>
  <c r="T37" i="9"/>
  <c r="T57" i="9"/>
  <c r="T8" i="9"/>
  <c r="T25" i="9"/>
  <c r="T27" i="9"/>
  <c r="T31" i="9"/>
  <c r="T33" i="9"/>
  <c r="T35" i="9"/>
  <c r="T39" i="9"/>
  <c r="T59" i="9"/>
  <c r="T10" i="9"/>
  <c r="T12" i="9"/>
  <c r="T14" i="9"/>
  <c r="T16" i="9"/>
  <c r="T18" i="9"/>
  <c r="T22" i="9"/>
  <c r="T24" i="9"/>
  <c r="T26" i="9"/>
  <c r="T44" i="9"/>
  <c r="T46" i="9"/>
  <c r="T48" i="9"/>
  <c r="T50" i="9"/>
  <c r="T52" i="9"/>
  <c r="T54" i="9"/>
  <c r="T56" i="9"/>
  <c r="T58" i="9"/>
  <c r="T60" i="9"/>
  <c r="T62" i="9"/>
  <c r="T64" i="9"/>
  <c r="T66" i="9"/>
  <c r="T68" i="9"/>
  <c r="T70" i="9"/>
  <c r="T72" i="9"/>
  <c r="T74" i="9"/>
  <c r="T76" i="9"/>
  <c r="T78" i="9"/>
  <c r="T80" i="9"/>
  <c r="T82" i="9"/>
  <c r="T84" i="9"/>
  <c r="T86" i="9"/>
  <c r="T88" i="9"/>
  <c r="T90" i="9"/>
  <c r="T92" i="9"/>
  <c r="T94" i="9"/>
  <c r="T96" i="9"/>
  <c r="U19" i="9"/>
  <c r="U23" i="9"/>
  <c r="U25" i="9"/>
  <c r="U27" i="9"/>
  <c r="U28" i="9"/>
  <c r="U31" i="9"/>
  <c r="U33" i="9"/>
  <c r="U36" i="9"/>
  <c r="U39" i="9"/>
  <c r="U41" i="9"/>
  <c r="U43" i="9"/>
  <c r="U44" i="9"/>
  <c r="U47" i="9"/>
  <c r="U49" i="9"/>
  <c r="U51" i="9"/>
  <c r="U52" i="9"/>
  <c r="U55" i="9"/>
  <c r="U59" i="9"/>
  <c r="U94" i="9"/>
  <c r="U96" i="9"/>
  <c r="U9" i="9"/>
  <c r="U15" i="9"/>
  <c r="U16" i="9"/>
  <c r="U18" i="9"/>
  <c r="U21" i="9"/>
  <c r="U22" i="9"/>
  <c r="U26" i="9"/>
  <c r="U29" i="9"/>
  <c r="U30" i="9"/>
  <c r="U48" i="9"/>
  <c r="U50" i="9"/>
  <c r="U53" i="9"/>
  <c r="U54" i="9"/>
  <c r="U56" i="9"/>
  <c r="U57" i="9"/>
  <c r="U58" i="9"/>
  <c r="U64" i="9"/>
  <c r="U65" i="9"/>
  <c r="U66" i="9"/>
  <c r="U69" i="9"/>
  <c r="U71" i="9"/>
  <c r="U73" i="9"/>
  <c r="U75" i="9"/>
  <c r="U77" i="9"/>
  <c r="U79" i="9"/>
  <c r="U81" i="9"/>
  <c r="U83" i="9"/>
  <c r="U85" i="9"/>
  <c r="U87" i="9"/>
  <c r="U89" i="9"/>
  <c r="U91" i="9"/>
  <c r="U93" i="9"/>
  <c r="U95" i="9"/>
  <c r="U97" i="9"/>
  <c r="U99" i="9"/>
  <c r="U101" i="9"/>
  <c r="U103" i="9"/>
  <c r="U105" i="9"/>
  <c r="U107" i="9"/>
  <c r="U109" i="9"/>
  <c r="U111" i="9"/>
  <c r="U113" i="9"/>
  <c r="U115" i="9"/>
  <c r="U117" i="9"/>
  <c r="U119" i="9"/>
  <c r="U121" i="9"/>
  <c r="U123" i="9"/>
  <c r="U125" i="9"/>
  <c r="U127" i="9"/>
  <c r="U129" i="9"/>
  <c r="U131" i="9"/>
  <c r="U133" i="9"/>
  <c r="U135" i="9"/>
  <c r="U137" i="9"/>
  <c r="U139" i="9"/>
  <c r="U141" i="9"/>
  <c r="U143" i="9"/>
  <c r="U145" i="9"/>
  <c r="U147" i="9"/>
  <c r="U149" i="9"/>
  <c r="U151" i="9"/>
  <c r="U161" i="9"/>
  <c r="U163" i="9"/>
  <c r="U165" i="9"/>
  <c r="U167" i="9"/>
  <c r="T153" i="8"/>
  <c r="T163" i="8"/>
  <c r="T165" i="8"/>
  <c r="T98" i="9"/>
  <c r="T100" i="9"/>
  <c r="T102" i="9"/>
  <c r="T104" i="9"/>
  <c r="T106" i="9"/>
  <c r="T108" i="9"/>
  <c r="T110" i="9"/>
  <c r="T112" i="9"/>
  <c r="T114" i="9"/>
  <c r="T116" i="9"/>
  <c r="T118" i="9"/>
  <c r="T120" i="9"/>
  <c r="T122" i="9"/>
  <c r="T124" i="9"/>
  <c r="T126" i="9"/>
  <c r="T128" i="9"/>
  <c r="T130" i="9"/>
  <c r="T132" i="9"/>
  <c r="T134" i="9"/>
  <c r="T136" i="9"/>
  <c r="T138" i="9"/>
  <c r="T140" i="9"/>
  <c r="T142" i="9"/>
  <c r="T144" i="9"/>
  <c r="T146" i="9"/>
  <c r="T148" i="9"/>
  <c r="T150" i="9"/>
  <c r="T152" i="9"/>
  <c r="T162" i="9"/>
  <c r="T164" i="9"/>
  <c r="T166" i="9"/>
  <c r="T168" i="9"/>
  <c r="U98" i="9"/>
  <c r="U100" i="9"/>
  <c r="U102" i="9"/>
  <c r="U104" i="9"/>
  <c r="U106" i="9"/>
  <c r="U108" i="9"/>
  <c r="U110" i="9"/>
  <c r="U112" i="9"/>
  <c r="U114" i="9"/>
  <c r="U116" i="9"/>
  <c r="U118" i="9"/>
  <c r="U120" i="9"/>
  <c r="U122" i="9"/>
  <c r="U124" i="9"/>
  <c r="U126" i="9"/>
  <c r="U128" i="9"/>
  <c r="U130" i="9"/>
  <c r="U132" i="9"/>
  <c r="U134" i="9"/>
  <c r="U136" i="9"/>
  <c r="U138" i="9"/>
  <c r="U140" i="9"/>
  <c r="U142" i="9"/>
  <c r="U144" i="9"/>
  <c r="U146" i="9"/>
  <c r="U148" i="9"/>
  <c r="U150" i="9"/>
  <c r="U152" i="9"/>
  <c r="U162" i="9"/>
  <c r="U164" i="9"/>
  <c r="U166" i="9"/>
  <c r="U168" i="9"/>
  <c r="S170" i="9"/>
  <c r="U60" i="9"/>
  <c r="U63" i="9"/>
  <c r="U68" i="9"/>
  <c r="U70" i="9"/>
  <c r="U72" i="9"/>
  <c r="U74" i="9"/>
  <c r="U76" i="9"/>
  <c r="U78" i="9"/>
  <c r="U80" i="9"/>
  <c r="U82" i="9"/>
  <c r="U84" i="9"/>
  <c r="U86" i="9"/>
  <c r="U88" i="9"/>
  <c r="U90" i="9"/>
  <c r="U92" i="9"/>
  <c r="T28" i="9"/>
  <c r="T30" i="9"/>
  <c r="T32" i="9"/>
  <c r="T34" i="9"/>
  <c r="T36" i="9"/>
  <c r="T38" i="9"/>
  <c r="T40" i="9"/>
  <c r="T42" i="9"/>
  <c r="T20" i="9"/>
  <c r="U17" i="9"/>
  <c r="U20" i="9"/>
  <c r="U10" i="9"/>
  <c r="U12" i="9"/>
  <c r="T61" i="9"/>
  <c r="T63" i="9"/>
  <c r="U61" i="9"/>
  <c r="T67" i="9"/>
  <c r="T73" i="9"/>
  <c r="T79" i="9"/>
  <c r="T93" i="9"/>
  <c r="T101" i="9"/>
  <c r="T105" i="9"/>
  <c r="T109" i="9"/>
  <c r="T115" i="9"/>
  <c r="T125" i="9"/>
  <c r="T137" i="9"/>
  <c r="T141" i="9"/>
  <c r="T143" i="9"/>
  <c r="T145" i="9"/>
  <c r="T147" i="9"/>
  <c r="T149" i="9"/>
  <c r="T151" i="9"/>
  <c r="T161" i="9"/>
  <c r="T163" i="9"/>
  <c r="T165" i="9"/>
  <c r="T167" i="9"/>
  <c r="U62" i="9"/>
  <c r="T65" i="9"/>
  <c r="T69" i="9"/>
  <c r="T71" i="9"/>
  <c r="T75" i="9"/>
  <c r="T77" i="9"/>
  <c r="T81" i="9"/>
  <c r="T83" i="9"/>
  <c r="T85" i="9"/>
  <c r="T87" i="9"/>
  <c r="T89" i="9"/>
  <c r="T91" i="9"/>
  <c r="T95" i="9"/>
  <c r="T97" i="9"/>
  <c r="T99" i="9"/>
  <c r="T103" i="9"/>
  <c r="T107" i="9"/>
  <c r="T111" i="9"/>
  <c r="T113" i="9"/>
  <c r="T117" i="9"/>
  <c r="T119" i="9"/>
  <c r="T121" i="9"/>
  <c r="T123" i="9"/>
  <c r="T127" i="9"/>
  <c r="T129" i="9"/>
  <c r="T131" i="9"/>
  <c r="T133" i="9"/>
  <c r="T135" i="9"/>
  <c r="T139" i="9"/>
  <c r="M170" i="9"/>
  <c r="U24" i="9"/>
  <c r="U32" i="9"/>
  <c r="U34" i="9"/>
  <c r="U35" i="9"/>
  <c r="U37" i="9"/>
  <c r="U38" i="9"/>
  <c r="T41" i="9"/>
  <c r="T43" i="9"/>
  <c r="T45" i="9"/>
  <c r="T47" i="9"/>
  <c r="T11" i="9"/>
  <c r="T13" i="9"/>
  <c r="T15" i="9"/>
  <c r="U11" i="9"/>
  <c r="U13" i="9"/>
  <c r="U14" i="9"/>
  <c r="T17" i="9"/>
  <c r="T19" i="9"/>
  <c r="T21" i="9"/>
  <c r="T23" i="9"/>
  <c r="U40" i="9"/>
  <c r="U42" i="9"/>
  <c r="U45" i="9"/>
  <c r="U46" i="9"/>
  <c r="T49" i="9"/>
  <c r="T51" i="9"/>
  <c r="T53" i="9"/>
  <c r="T55" i="9"/>
  <c r="U162" i="8"/>
  <c r="U164" i="8"/>
  <c r="U153" i="8"/>
  <c r="U163" i="8"/>
  <c r="U165" i="8"/>
  <c r="T162" i="8"/>
  <c r="T164" i="8"/>
  <c r="U8" i="9"/>
  <c r="U67" i="9"/>
  <c r="R170" i="9"/>
  <c r="L170" i="9"/>
  <c r="T170" i="9" l="1"/>
  <c r="U170" i="9"/>
  <c r="S166" i="8" l="1"/>
  <c r="R166" i="8"/>
  <c r="M166" i="8"/>
  <c r="L166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S20" i="8"/>
  <c r="R20" i="8"/>
  <c r="M20" i="8"/>
  <c r="L20" i="8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S15" i="8"/>
  <c r="R15" i="8"/>
  <c r="M15" i="8"/>
  <c r="L15" i="8"/>
  <c r="S14" i="8"/>
  <c r="R14" i="8"/>
  <c r="M14" i="8"/>
  <c r="L14" i="8"/>
  <c r="S13" i="8"/>
  <c r="R13" i="8"/>
  <c r="M13" i="8"/>
  <c r="L13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U50" i="8" l="1"/>
  <c r="U54" i="8"/>
  <c r="U56" i="8"/>
  <c r="U72" i="8"/>
  <c r="U98" i="8"/>
  <c r="U100" i="8"/>
  <c r="U102" i="8"/>
  <c r="U104" i="8"/>
  <c r="T78" i="8"/>
  <c r="T80" i="8"/>
  <c r="T82" i="8"/>
  <c r="T84" i="8"/>
  <c r="T94" i="8"/>
  <c r="T96" i="8"/>
  <c r="T98" i="8"/>
  <c r="T100" i="8"/>
  <c r="U40" i="8"/>
  <c r="U60" i="8"/>
  <c r="U61" i="8"/>
  <c r="U63" i="8"/>
  <c r="U64" i="8"/>
  <c r="U68" i="8"/>
  <c r="T9" i="8"/>
  <c r="U38" i="8"/>
  <c r="T41" i="8"/>
  <c r="T43" i="8"/>
  <c r="T53" i="8"/>
  <c r="T55" i="8"/>
  <c r="T57" i="8"/>
  <c r="T59" i="8"/>
  <c r="T69" i="8"/>
  <c r="T71" i="8"/>
  <c r="T105" i="8"/>
  <c r="T107" i="8"/>
  <c r="T117" i="8"/>
  <c r="T119" i="8"/>
  <c r="T121" i="8"/>
  <c r="T123" i="8"/>
  <c r="T133" i="8"/>
  <c r="T135" i="8"/>
  <c r="T137" i="8"/>
  <c r="T139" i="8"/>
  <c r="T141" i="8"/>
  <c r="T143" i="8"/>
  <c r="T145" i="8"/>
  <c r="T147" i="8"/>
  <c r="T149" i="8"/>
  <c r="T151" i="8"/>
  <c r="U114" i="8"/>
  <c r="U116" i="8"/>
  <c r="U118" i="8"/>
  <c r="U120" i="8"/>
  <c r="U8" i="8"/>
  <c r="U34" i="8"/>
  <c r="T30" i="8"/>
  <c r="T32" i="8"/>
  <c r="T34" i="8"/>
  <c r="T36" i="8"/>
  <c r="U124" i="8"/>
  <c r="U125" i="8"/>
  <c r="U127" i="8"/>
  <c r="U128" i="8"/>
  <c r="U23" i="8"/>
  <c r="U25" i="8"/>
  <c r="U27" i="8"/>
  <c r="U28" i="8"/>
  <c r="U73" i="8"/>
  <c r="U75" i="8"/>
  <c r="U76" i="8"/>
  <c r="U77" i="8"/>
  <c r="U79" i="8"/>
  <c r="U80" i="8"/>
  <c r="U89" i="8"/>
  <c r="U91" i="8"/>
  <c r="U92" i="8"/>
  <c r="U96" i="8"/>
  <c r="T10" i="8"/>
  <c r="T12" i="8"/>
  <c r="T15" i="8"/>
  <c r="T17" i="8"/>
  <c r="T18" i="8"/>
  <c r="T20" i="8"/>
  <c r="T23" i="8"/>
  <c r="T25" i="8"/>
  <c r="T26" i="8"/>
  <c r="U29" i="8"/>
  <c r="U31" i="8"/>
  <c r="U32" i="8"/>
  <c r="U36" i="8"/>
  <c r="T46" i="8"/>
  <c r="T48" i="8"/>
  <c r="T50" i="8"/>
  <c r="T52" i="8"/>
  <c r="U66" i="8"/>
  <c r="U70" i="8"/>
  <c r="T73" i="8"/>
  <c r="T75" i="8"/>
  <c r="T85" i="8"/>
  <c r="T87" i="8"/>
  <c r="T89" i="8"/>
  <c r="T91" i="8"/>
  <c r="U93" i="8"/>
  <c r="U95" i="8"/>
  <c r="T110" i="8"/>
  <c r="T112" i="8"/>
  <c r="T114" i="8"/>
  <c r="T116" i="8"/>
  <c r="U130" i="8"/>
  <c r="U132" i="8"/>
  <c r="U134" i="8"/>
  <c r="U136" i="8"/>
  <c r="U138" i="8"/>
  <c r="U140" i="8"/>
  <c r="U142" i="8"/>
  <c r="U144" i="8"/>
  <c r="U146" i="8"/>
  <c r="U148" i="8"/>
  <c r="U150" i="8"/>
  <c r="U152" i="8"/>
  <c r="U10" i="8"/>
  <c r="U12" i="8"/>
  <c r="U16" i="8"/>
  <c r="U18" i="8"/>
  <c r="U20" i="8"/>
  <c r="T37" i="8"/>
  <c r="T39" i="8"/>
  <c r="U41" i="8"/>
  <c r="U43" i="8"/>
  <c r="U44" i="8"/>
  <c r="U45" i="8"/>
  <c r="U47" i="8"/>
  <c r="U48" i="8"/>
  <c r="U57" i="8"/>
  <c r="U59" i="8"/>
  <c r="T62" i="8"/>
  <c r="T64" i="8"/>
  <c r="T66" i="8"/>
  <c r="T68" i="8"/>
  <c r="U82" i="8"/>
  <c r="U86" i="8"/>
  <c r="U88" i="8"/>
  <c r="T101" i="8"/>
  <c r="T103" i="8"/>
  <c r="U105" i="8"/>
  <c r="U107" i="8"/>
  <c r="U108" i="8"/>
  <c r="U109" i="8"/>
  <c r="U111" i="8"/>
  <c r="U112" i="8"/>
  <c r="U121" i="8"/>
  <c r="U123" i="8"/>
  <c r="T126" i="8"/>
  <c r="T128" i="8"/>
  <c r="T130" i="8"/>
  <c r="T132" i="8"/>
  <c r="U14" i="8"/>
  <c r="U84" i="8"/>
  <c r="U52" i="8"/>
  <c r="U9" i="8"/>
  <c r="U11" i="8"/>
  <c r="U13" i="8"/>
  <c r="U15" i="8"/>
  <c r="U17" i="8"/>
  <c r="U19" i="8"/>
  <c r="U21" i="8"/>
  <c r="U26" i="8"/>
  <c r="T31" i="8"/>
  <c r="U33" i="8"/>
  <c r="U35" i="8"/>
  <c r="T38" i="8"/>
  <c r="T40" i="8"/>
  <c r="U42" i="8"/>
  <c r="T45" i="8"/>
  <c r="T47" i="8"/>
  <c r="U49" i="8"/>
  <c r="U51" i="8"/>
  <c r="T54" i="8"/>
  <c r="T56" i="8"/>
  <c r="U58" i="8"/>
  <c r="T61" i="8"/>
  <c r="T63" i="8"/>
  <c r="U65" i="8"/>
  <c r="U67" i="8"/>
  <c r="T70" i="8"/>
  <c r="T72" i="8"/>
  <c r="U74" i="8"/>
  <c r="T77" i="8"/>
  <c r="T79" i="8"/>
  <c r="U81" i="8"/>
  <c r="U83" i="8"/>
  <c r="T86" i="8"/>
  <c r="T88" i="8"/>
  <c r="U90" i="8"/>
  <c r="T93" i="8"/>
  <c r="T95" i="8"/>
  <c r="U97" i="8"/>
  <c r="U99" i="8"/>
  <c r="T102" i="8"/>
  <c r="T104" i="8"/>
  <c r="U106" i="8"/>
  <c r="T109" i="8"/>
  <c r="T111" i="8"/>
  <c r="U113" i="8"/>
  <c r="U115" i="8"/>
  <c r="T118" i="8"/>
  <c r="T120" i="8"/>
  <c r="U122" i="8"/>
  <c r="T125" i="8"/>
  <c r="T127" i="8"/>
  <c r="U129" i="8"/>
  <c r="U131" i="8"/>
  <c r="T134" i="8"/>
  <c r="T136" i="8"/>
  <c r="T138" i="8"/>
  <c r="T140" i="8"/>
  <c r="T142" i="8"/>
  <c r="T144" i="8"/>
  <c r="T146" i="8"/>
  <c r="T148" i="8"/>
  <c r="T150" i="8"/>
  <c r="T152" i="8"/>
  <c r="U166" i="8"/>
  <c r="U22" i="8"/>
  <c r="U24" i="8"/>
  <c r="T29" i="8"/>
  <c r="T8" i="8"/>
  <c r="T11" i="8"/>
  <c r="T13" i="8"/>
  <c r="T14" i="8"/>
  <c r="T16" i="8"/>
  <c r="T19" i="8"/>
  <c r="T21" i="8"/>
  <c r="T22" i="8"/>
  <c r="T24" i="8"/>
  <c r="T27" i="8"/>
  <c r="U30" i="8"/>
  <c r="T33" i="8"/>
  <c r="T35" i="8"/>
  <c r="U37" i="8"/>
  <c r="U39" i="8"/>
  <c r="T42" i="8"/>
  <c r="T44" i="8"/>
  <c r="U46" i="8"/>
  <c r="T49" i="8"/>
  <c r="T51" i="8"/>
  <c r="U53" i="8"/>
  <c r="U55" i="8"/>
  <c r="T58" i="8"/>
  <c r="T60" i="8"/>
  <c r="U62" i="8"/>
  <c r="T65" i="8"/>
  <c r="T67" i="8"/>
  <c r="U69" i="8"/>
  <c r="U71" i="8"/>
  <c r="T74" i="8"/>
  <c r="T76" i="8"/>
  <c r="U78" i="8"/>
  <c r="T81" i="8"/>
  <c r="T83" i="8"/>
  <c r="U85" i="8"/>
  <c r="U87" i="8"/>
  <c r="T90" i="8"/>
  <c r="T92" i="8"/>
  <c r="U94" i="8"/>
  <c r="T97" i="8"/>
  <c r="T99" i="8"/>
  <c r="U101" i="8"/>
  <c r="U103" i="8"/>
  <c r="T106" i="8"/>
  <c r="T108" i="8"/>
  <c r="U110" i="8"/>
  <c r="T113" i="8"/>
  <c r="T115" i="8"/>
  <c r="U117" i="8"/>
  <c r="U119" i="8"/>
  <c r="T122" i="8"/>
  <c r="T124" i="8"/>
  <c r="U126" i="8"/>
  <c r="T129" i="8"/>
  <c r="T131" i="8"/>
  <c r="U133" i="8"/>
  <c r="U135" i="8"/>
  <c r="U137" i="8"/>
  <c r="U139" i="8"/>
  <c r="U141" i="8"/>
  <c r="U143" i="8"/>
  <c r="U145" i="8"/>
  <c r="U147" i="8"/>
  <c r="U149" i="8"/>
  <c r="U151" i="8"/>
  <c r="T166" i="8"/>
  <c r="T28" i="8"/>
  <c r="Q167" i="8" l="1"/>
  <c r="P167" i="8"/>
  <c r="O167" i="8"/>
  <c r="N167" i="8"/>
  <c r="K167" i="8"/>
  <c r="J167" i="8"/>
  <c r="I167" i="8"/>
  <c r="H167" i="8"/>
  <c r="G167" i="8"/>
  <c r="F167" i="8"/>
  <c r="E167" i="8"/>
  <c r="D167" i="8"/>
  <c r="R167" i="8" l="1"/>
  <c r="S167" i="8"/>
  <c r="L167" i="8"/>
  <c r="M167" i="8"/>
  <c r="U167" i="8" l="1"/>
  <c r="T167" i="8"/>
</calcChain>
</file>

<file path=xl/sharedStrings.xml><?xml version="1.0" encoding="utf-8"?>
<sst xmlns="http://schemas.openxmlformats.org/spreadsheetml/2006/main" count="718" uniqueCount="345">
  <si>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</si>
  <si>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</si>
  <si>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</si>
  <si>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</si>
  <si>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</si>
  <si>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</si>
  <si>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</si>
  <si>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</si>
  <si>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</si>
  <si>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</si>
  <si>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</si>
  <si>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</si>
  <si>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</si>
  <si>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</si>
  <si>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</si>
  <si>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</si>
  <si>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</si>
  <si>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</si>
  <si>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</si>
  <si>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</si>
  <si>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</si>
  <si>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</si>
  <si>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</si>
  <si>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</si>
  <si>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</si>
  <si>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</si>
  <si>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</si>
  <si>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</si>
  <si>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</si>
  <si>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</si>
  <si>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</si>
  <si>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</si>
  <si>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</si>
  <si>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</si>
  <si>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</si>
  <si>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</si>
  <si>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</si>
  <si>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</si>
  <si>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</si>
  <si>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</si>
  <si>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</si>
  <si>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</si>
  <si>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</si>
  <si>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</si>
  <si>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</si>
  <si>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</si>
  <si>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</si>
  <si>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</si>
  <si>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</si>
  <si>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</si>
  <si>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</si>
  <si>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</si>
  <si>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</si>
  <si>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</si>
  <si>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</si>
  <si>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</si>
  <si>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</si>
  <si>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</si>
  <si>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</si>
  <si>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</si>
  <si>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</si>
  <si>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</si>
  <si>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</si>
  <si>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</si>
  <si>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</si>
  <si>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</si>
  <si>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</si>
  <si>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</si>
  <si>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</si>
  <si>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</si>
  <si>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</si>
  <si>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</si>
  <si>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</si>
  <si>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</si>
  <si>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71.027.866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</si>
  <si>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</si>
  <si>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</si>
  <si>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</si>
  <si>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</si>
  <si>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</si>
  <si>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</si>
  <si>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</si>
  <si>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</si>
  <si>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</si>
  <si>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</si>
  <si>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</si>
  <si>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</si>
  <si>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</si>
  <si>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</si>
  <si>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</si>
  <si>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</si>
  <si>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</si>
  <si>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</si>
  <si>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</si>
  <si>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</si>
  <si>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</si>
  <si>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</si>
  <si>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</si>
  <si>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</si>
  <si>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</si>
  <si>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</si>
  <si>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</si>
  <si>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</si>
  <si>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</si>
  <si>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</si>
  <si>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</si>
  <si>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</si>
  <si>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</si>
  <si>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</si>
  <si>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</si>
  <si>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</si>
  <si>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</si>
  <si>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</si>
  <si>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</si>
  <si>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62.144.175</t>
  </si>
  <si>
    <t>BANCO PINE S.A.</t>
  </si>
  <si>
    <t>00.460.065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</si>
  <si>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</si>
  <si>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</si>
  <si>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</si>
  <si>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</si>
  <si>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</si>
  <si>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</si>
  <si>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</si>
  <si>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</si>
  <si>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</si>
  <si>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</si>
  <si>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</si>
  <si>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00.250.699</t>
  </si>
  <si>
    <t>AGK CORRETORA DE CAMBIO S.A.</t>
  </si>
  <si>
    <t>10.690.848</t>
  </si>
  <si>
    <t>BANCO DA CHINA BRASIL S.A.</t>
  </si>
  <si>
    <t>15.114.366</t>
  </si>
  <si>
    <t>01.181.521</t>
  </si>
  <si>
    <t>BANCO COOPERATIVO SICREDI S.A.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</si>
  <si>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</si>
  <si>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</si>
  <si>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</si>
  <si>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</si>
  <si>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</si>
  <si>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</si>
  <si>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</si>
  <si>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</si>
  <si>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</si>
  <si>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</si>
  <si>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</si>
  <si>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</si>
  <si>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</si>
  <si>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</si>
  <si>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</si>
  <si>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</si>
  <si>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</si>
  <si>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</si>
  <si>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</si>
  <si>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</si>
  <si>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</si>
  <si>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</si>
  <si>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</si>
  <si>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</si>
  <si>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</si>
  <si>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</si>
  <si>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28.127.603</t>
  </si>
  <si>
    <t>BANESTES S.A. BANCO DO ESTADO DO ESPIRITO SANTO</t>
  </si>
  <si>
    <t>44.189.447</t>
  </si>
  <si>
    <t>BANCO DE LA PROVINCIA DE BUENOS AIRES</t>
  </si>
  <si>
    <t>08.609.934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</si>
  <si>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</si>
  <si>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</si>
  <si>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</si>
  <si>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</si>
  <si>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</si>
  <si>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</si>
  <si>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</si>
  <si>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</si>
  <si>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</si>
  <si>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</si>
  <si>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</si>
  <si>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</si>
  <si>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</si>
  <si>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</si>
  <si>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</si>
  <si>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</si>
  <si>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76.641.497</t>
  </si>
  <si>
    <t>DOURADA CORRETORA DE CÂMBIO LTDA.</t>
  </si>
  <si>
    <t>40.353.377</t>
  </si>
  <si>
    <t>FOURTRADE CORRETORA DE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</si>
  <si>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</si>
  <si>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</si>
  <si>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</si>
  <si>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</si>
  <si>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</si>
  <si>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</si>
  <si>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</si>
  <si>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</si>
  <si>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</si>
  <si>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</si>
  <si>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</si>
  <si>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</si>
  <si>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</si>
  <si>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</si>
  <si>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</si>
  <si>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</si>
  <si>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</si>
  <si>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</si>
  <si>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</si>
  <si>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</si>
  <si>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</si>
  <si>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</si>
  <si>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</si>
  <si>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</si>
  <si>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</si>
  <si>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</si>
  <si>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</si>
  <si>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</si>
  <si>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</si>
  <si>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</si>
  <si>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</si>
  <si>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</si>
  <si>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</si>
  <si>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</si>
  <si>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</si>
  <si>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</si>
  <si>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</si>
  <si>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</si>
  <si>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</si>
  <si>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16.927.221</t>
  </si>
  <si>
    <t>AMAZÔNIA CORRETORA DE CÂMBIO LTDA.</t>
  </si>
  <si>
    <t>17.508.380</t>
  </si>
  <si>
    <t>UNIÃO ALTERNATIVA CORRETORA DE CÂMBIO LTDA.</t>
  </si>
  <si>
    <t>61.033.106</t>
  </si>
  <si>
    <t>17.184.037</t>
  </si>
  <si>
    <t>BANCO MERCANTIL DO BRASIL S.A.</t>
  </si>
  <si>
    <t>73.302.408</t>
  </si>
  <si>
    <t>EXIM CORRETORA DE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</si>
  <si>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</si>
  <si>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</si>
  <si>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</si>
  <si>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</si>
  <si>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</si>
  <si>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</si>
  <si>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</si>
  <si>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</si>
  <si>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</si>
  <si>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</si>
  <si>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</si>
  <si>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</si>
  <si>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</si>
  <si>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</si>
  <si>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</si>
  <si>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</si>
  <si>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</si>
  <si>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</si>
  <si>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</si>
  <si>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</si>
  <si>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</si>
  <si>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</si>
  <si>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</si>
  <si>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</si>
  <si>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</si>
  <si>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</si>
  <si>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</si>
  <si>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</si>
  <si>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</si>
  <si>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</si>
  <si>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</si>
  <si>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</si>
  <si>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</si>
  <si>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</si>
  <si>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</si>
  <si>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</si>
  <si>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</si>
  <si>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</si>
  <si>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</si>
  <si>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</si>
  <si>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</si>
  <si>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</si>
  <si>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</si>
  <si>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</si>
  <si>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</si>
  <si>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</si>
  <si>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</si>
  <si>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</si>
  <si>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89.784.367</t>
  </si>
  <si>
    <t>EBADIVAL - E. BAGGIO DISTRIBUIDORA DE TÍTULOS E VALORES MOBILIÁRIOS LTDA.</t>
  </si>
  <si>
    <t>18.145.784</t>
  </si>
  <si>
    <t>NUMATUR CORRETORA DE CÂMBIO LTDA.</t>
  </si>
  <si>
    <t>59.615.005</t>
  </si>
  <si>
    <t>PATACÃO DISTRIBUIDORA DE TÍTULOS E VALORES MOBILIÁRIOS LTDA.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</si>
  <si>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</si>
  <si>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</si>
  <si>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</si>
  <si>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</si>
  <si>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</si>
  <si>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</si>
  <si>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09.274.232</t>
  </si>
  <si>
    <t>50.585.090</t>
  </si>
  <si>
    <t>BCV - BANCO DE CRÉDITO E VAREJO S.A.</t>
  </si>
  <si>
    <t>03.443.143</t>
  </si>
  <si>
    <t>AVIPAM CORRETORA DE CAMBIO LTDA</t>
  </si>
  <si>
    <t>33.042.953</t>
  </si>
  <si>
    <t>CITIBANK N.A.</t>
  </si>
  <si>
    <t>61.444.949</t>
  </si>
  <si>
    <t>SAGITUR CORRETORA DE CÂMBIO LTDA.</t>
  </si>
  <si>
    <t>13.720.915</t>
  </si>
  <si>
    <t>BANCO WESTERN UNION DO BRASIL S.A.</t>
  </si>
  <si>
    <t>B&amp;T CORRETORA DE CAMBIO LTDA.</t>
  </si>
  <si>
    <t>BANCO INTER S.A.</t>
  </si>
  <si>
    <t>BANCO CREFISA S.A.</t>
  </si>
  <si>
    <t>28.650.236</t>
  </si>
  <si>
    <t>27.842.177</t>
  </si>
  <si>
    <t>28.762.249</t>
  </si>
  <si>
    <t>SADOC SOCIEDADE CORRETORA DE CÂMBIO LTDA.</t>
  </si>
  <si>
    <t>33.886.862</t>
  </si>
  <si>
    <t>MAXIMA S.A. CORRETORA DE CAMBIO, TITULOS E VALORES MOBILIARIOS</t>
  </si>
  <si>
    <t>Obs. Os dados para o Mercado Primário incluem os registros de contratos da natureza 99000 e não incluem os registros ACAM204.</t>
  </si>
  <si>
    <t>Obs. Os dados para o Mercado Interbancário referem-se a registros de operações de arbitragens (no País e no exterior), operações entre  instituições e operações com o Banco Central do Brasil.</t>
  </si>
  <si>
    <t>BANCO MUFG BRASIL S.A.</t>
  </si>
  <si>
    <t>TRAVELEX BANCO DE CÂMBIO S.A.</t>
  </si>
  <si>
    <t>BANCO BS2 S.A.</t>
  </si>
  <si>
    <t>BANCO B3 S.A.</t>
  </si>
  <si>
    <t>28.811.341</t>
  </si>
  <si>
    <t>INTL FCSTONE BANCO DE CÂMBIO S.A.</t>
  </si>
  <si>
    <t>STATE STREET BRASIL S.A. – BANCO COMERCIAL</t>
  </si>
  <si>
    <t>COLUNA S/A DISTRIBUIDORA DE TITULOS E VALORES MOBILIÁRIOS</t>
  </si>
  <si>
    <t>BANCO BOCOM BBM S.A.</t>
  </si>
  <si>
    <t>BS2 DISTRIBUIDORA DE TÍTULOS E VALORES MOBILIÁRIOS S.A.</t>
  </si>
  <si>
    <t>02.038.232</t>
  </si>
  <si>
    <t>BANCO COOPERATIVO DO BRASIL S.A. - BANCOOB</t>
  </si>
  <si>
    <t>PLURAL S.A. BANCO MÚLTIPLO</t>
  </si>
  <si>
    <t>31.872.495</t>
  </si>
  <si>
    <t>BANCO C6 S.A.</t>
  </si>
  <si>
    <t>MONEYCORP BANCO DE CÂMBIO S.A.</t>
  </si>
  <si>
    <t>IB CORRETORA DE CÂMBIO, TÍTULOS E VALORES MOBILIÁRIOS S.A.</t>
  </si>
  <si>
    <t>58.497.702</t>
  </si>
  <si>
    <t>BANCO SMARTBANK S.A.</t>
  </si>
  <si>
    <t>33.264.668</t>
  </si>
  <si>
    <t>BANCO XP S.A.</t>
  </si>
  <si>
    <t>00.795.423</t>
  </si>
  <si>
    <t>BANCO SEMEAR S.A.</t>
  </si>
  <si>
    <t>50.657.675</t>
  </si>
  <si>
    <t>SLW CORRETORA DE VALORES E CÂMBIO LTDA.</t>
  </si>
  <si>
    <t>Registros de câmbio contratado em ABRIL / 2020</t>
  </si>
  <si>
    <t>Fonte: Sistema Câmbio; Dados extraídos em: 11.05.2020.</t>
  </si>
  <si>
    <t>Registros de câmbio contratado - Acumulado Jan-Abr/2020</t>
  </si>
  <si>
    <t>BANCO HSBC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</si>
</sst>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164" fontId="12" fillId="0" borderId="0" xfId="1" applyFont="1" applyAlignment="1" applyProtection="1">
      <alignment horizontal="center"/>
    </xf>
    <xf numFmtId="164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4" fontId="9" fillId="0" borderId="0" xfId="1" applyFont="1" applyProtection="1"/>
    <xf numFmtId="0" fontId="11" fillId="0" borderId="1" xfId="0" applyFont="1" applyFill="1" applyBorder="1" applyAlignment="1" applyProtection="1">
      <alignment horizont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6"/>
  <sheetViews>
    <sheetView tabSelected="1" workbookViewId="0">
      <selection activeCell="A5" sqref="A5"/>
    </sheetView>
  </sheetViews>
  <sheetFormatPr defaultColWidth="9.1796875" defaultRowHeight="13"/>
  <cols>
    <col min="1" max="1" width="4.7265625" style="11" customWidth="1"/>
    <col min="2" max="2" width="9.54296875" style="15" customWidth="1"/>
    <col min="3" max="3" width="54.453125" style="10" customWidth="1"/>
    <col min="4" max="4" width="8.26953125" style="24" customWidth="1"/>
    <col min="5" max="5" width="15" style="24" customWidth="1"/>
    <col min="6" max="6" width="9.7265625" style="24" customWidth="1"/>
    <col min="7" max="7" width="14" style="24" customWidth="1"/>
    <col min="8" max="8" width="9.7265625" style="24" customWidth="1"/>
    <col min="9" max="9" width="15" style="24" customWidth="1"/>
    <col min="10" max="10" width="9.7265625" style="24" customWidth="1"/>
    <col min="11" max="11" width="15" style="24" customWidth="1"/>
    <col min="12" max="12" width="9.7265625" style="24" customWidth="1"/>
    <col min="13" max="13" width="15" style="24" customWidth="1"/>
    <col min="14" max="14" width="8.26953125" style="24" customWidth="1"/>
    <col min="15" max="15" width="15" style="24" customWidth="1"/>
    <col min="16" max="16" width="8.26953125" style="24" customWidth="1"/>
    <col min="17" max="17" width="15" style="24" customWidth="1"/>
    <col min="18" max="18" width="9.7265625" style="24" customWidth="1"/>
    <col min="19" max="19" width="15" style="24" customWidth="1"/>
    <col min="20" max="20" width="9.7265625" style="24" bestFit="1" customWidth="1"/>
    <col min="21" max="21" width="16.453125" style="47" bestFit="1" customWidth="1"/>
    <col min="22" max="22" width="10.7265625" style="10" customWidth="1"/>
    <col min="23" max="16384" width="9.179687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341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3" t="s">
        <v>5</v>
      </c>
      <c r="B6" s="63" t="s">
        <v>11</v>
      </c>
      <c r="C6" s="65" t="s">
        <v>4</v>
      </c>
      <c r="D6" s="59" t="s">
        <v>2</v>
      </c>
      <c r="E6" s="60"/>
      <c r="F6" s="59" t="s">
        <v>3</v>
      </c>
      <c r="G6" s="60"/>
      <c r="H6" s="59" t="s">
        <v>6</v>
      </c>
      <c r="I6" s="60"/>
      <c r="J6" s="59" t="s">
        <v>7</v>
      </c>
      <c r="K6" s="60"/>
      <c r="L6" s="61" t="s">
        <v>17</v>
      </c>
      <c r="M6" s="62"/>
      <c r="N6" s="59" t="s">
        <v>8</v>
      </c>
      <c r="O6" s="60"/>
      <c r="P6" s="59" t="s">
        <v>9</v>
      </c>
      <c r="Q6" s="60"/>
      <c r="R6" s="61" t="s">
        <v>16</v>
      </c>
      <c r="S6" s="62"/>
      <c r="T6" s="59" t="s">
        <v>0</v>
      </c>
      <c r="U6" s="60"/>
    </row>
    <row r="7" spans="1:22" s="8" customFormat="1" ht="12.75" customHeight="1" thickBot="1">
      <c r="A7" s="64"/>
      <c r="B7" s="64"/>
      <c r="C7" s="66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18</v>
      </c>
      <c r="C8" s="34" t="s">
        <v>19</v>
      </c>
      <c r="D8" s="42">
        <v>4908</v>
      </c>
      <c r="E8" s="42">
        <v>2557462279.4400001</v>
      </c>
      <c r="F8" s="42">
        <v>13405</v>
      </c>
      <c r="G8" s="42">
        <v>2322508597.9400001</v>
      </c>
      <c r="H8" s="42">
        <v>19858</v>
      </c>
      <c r="I8" s="42">
        <v>5276218193.1700001</v>
      </c>
      <c r="J8" s="42">
        <v>21177</v>
      </c>
      <c r="K8" s="42">
        <v>5192498720.3425999</v>
      </c>
      <c r="L8" s="42">
        <f t="shared" ref="L8:M28" si="0">J8+H8+F8+D8</f>
        <v>59348</v>
      </c>
      <c r="M8" s="42">
        <f t="shared" si="0"/>
        <v>15348687790.892601</v>
      </c>
      <c r="N8" s="42">
        <v>721</v>
      </c>
      <c r="O8" s="42">
        <v>10841427332.799999</v>
      </c>
      <c r="P8" s="42">
        <v>611</v>
      </c>
      <c r="Q8" s="42">
        <v>7115149245.6999998</v>
      </c>
      <c r="R8" s="42">
        <f>N8+P8</f>
        <v>1332</v>
      </c>
      <c r="S8" s="42">
        <f>O8+Q8</f>
        <v>17956576578.5</v>
      </c>
      <c r="T8" s="42">
        <f t="shared" ref="T8:U28" si="1">R8+L8</f>
        <v>60680</v>
      </c>
      <c r="U8" s="42">
        <f t="shared" si="1"/>
        <v>33305264369.392601</v>
      </c>
      <c r="V8" s="16"/>
    </row>
    <row r="9" spans="1:22" s="9" customFormat="1">
      <c r="A9" s="30">
        <v>2</v>
      </c>
      <c r="B9" s="53" t="s">
        <v>22</v>
      </c>
      <c r="C9" s="32" t="s">
        <v>23</v>
      </c>
      <c r="D9" s="43">
        <v>4963</v>
      </c>
      <c r="E9" s="43">
        <v>3539897036.2845998</v>
      </c>
      <c r="F9" s="43">
        <v>12207</v>
      </c>
      <c r="G9" s="43">
        <v>2414657109.4919</v>
      </c>
      <c r="H9" s="43">
        <v>34931</v>
      </c>
      <c r="I9" s="43">
        <v>5819806778.0600004</v>
      </c>
      <c r="J9" s="43">
        <v>13726</v>
      </c>
      <c r="K9" s="43">
        <v>5026949106.6117001</v>
      </c>
      <c r="L9" s="43">
        <f t="shared" si="0"/>
        <v>65827</v>
      </c>
      <c r="M9" s="43">
        <f t="shared" si="0"/>
        <v>16801310030.448198</v>
      </c>
      <c r="N9" s="43">
        <v>389</v>
      </c>
      <c r="O9" s="43">
        <v>2336673683.5900002</v>
      </c>
      <c r="P9" s="43">
        <v>427</v>
      </c>
      <c r="Q9" s="43">
        <v>3511719623.96</v>
      </c>
      <c r="R9" s="43">
        <f>N9+P9</f>
        <v>816</v>
      </c>
      <c r="S9" s="43">
        <f>O9+Q9</f>
        <v>5848393307.5500002</v>
      </c>
      <c r="T9" s="43">
        <f t="shared" si="1"/>
        <v>66643</v>
      </c>
      <c r="U9" s="43">
        <f t="shared" si="1"/>
        <v>22649703337.998199</v>
      </c>
      <c r="V9" s="16"/>
    </row>
    <row r="10" spans="1:22" s="9" customFormat="1">
      <c r="A10" s="33">
        <v>3</v>
      </c>
      <c r="B10" s="54" t="s">
        <v>20</v>
      </c>
      <c r="C10" s="1" t="s">
        <v>21</v>
      </c>
      <c r="D10" s="44">
        <v>1175</v>
      </c>
      <c r="E10" s="44">
        <v>1428580111.73</v>
      </c>
      <c r="F10" s="44">
        <v>6749</v>
      </c>
      <c r="G10" s="44">
        <v>1242525817.49</v>
      </c>
      <c r="H10" s="44">
        <v>6476</v>
      </c>
      <c r="I10" s="44">
        <v>5707266380.6601</v>
      </c>
      <c r="J10" s="44">
        <v>7393</v>
      </c>
      <c r="K10" s="44">
        <v>8380247186.3507004</v>
      </c>
      <c r="L10" s="42">
        <f t="shared" si="0"/>
        <v>21793</v>
      </c>
      <c r="M10" s="42">
        <f t="shared" si="0"/>
        <v>16758619496.230799</v>
      </c>
      <c r="N10" s="44">
        <v>210</v>
      </c>
      <c r="O10" s="44">
        <v>3943807571.0900002</v>
      </c>
      <c r="P10" s="44">
        <v>128</v>
      </c>
      <c r="Q10" s="44">
        <v>1230932163.3599999</v>
      </c>
      <c r="R10" s="42">
        <f t="shared" ref="R10:S101" si="2">N10+P10</f>
        <v>338</v>
      </c>
      <c r="S10" s="42">
        <f t="shared" si="2"/>
        <v>5174739734.4499998</v>
      </c>
      <c r="T10" s="42">
        <f t="shared" si="1"/>
        <v>22131</v>
      </c>
      <c r="U10" s="42">
        <f t="shared" si="1"/>
        <v>21933359230.680798</v>
      </c>
      <c r="V10" s="16"/>
    </row>
    <row r="11" spans="1:22" s="9" customFormat="1">
      <c r="A11" s="30">
        <v>4</v>
      </c>
      <c r="B11" s="53" t="s">
        <v>24</v>
      </c>
      <c r="C11" s="32" t="s">
        <v>25</v>
      </c>
      <c r="D11" s="43">
        <v>270</v>
      </c>
      <c r="E11" s="43">
        <v>569520475.78999996</v>
      </c>
      <c r="F11" s="43">
        <v>1973</v>
      </c>
      <c r="G11" s="43">
        <v>455559329.56440002</v>
      </c>
      <c r="H11" s="43">
        <v>1386</v>
      </c>
      <c r="I11" s="43">
        <v>5227020332.4200001</v>
      </c>
      <c r="J11" s="43">
        <v>1763</v>
      </c>
      <c r="K11" s="43">
        <v>4806973871.4700003</v>
      </c>
      <c r="L11" s="43">
        <f t="shared" si="0"/>
        <v>5392</v>
      </c>
      <c r="M11" s="43">
        <f t="shared" si="0"/>
        <v>11059074009.2444</v>
      </c>
      <c r="N11" s="43">
        <v>225</v>
      </c>
      <c r="O11" s="43">
        <v>3727373802.4000001</v>
      </c>
      <c r="P11" s="43">
        <v>184</v>
      </c>
      <c r="Q11" s="43">
        <v>2325171761.27</v>
      </c>
      <c r="R11" s="43">
        <f t="shared" si="2"/>
        <v>409</v>
      </c>
      <c r="S11" s="43">
        <f t="shared" si="2"/>
        <v>6052545563.6700001</v>
      </c>
      <c r="T11" s="43">
        <f t="shared" si="1"/>
        <v>5801</v>
      </c>
      <c r="U11" s="43">
        <f t="shared" si="1"/>
        <v>17111619572.9144</v>
      </c>
      <c r="V11" s="16"/>
    </row>
    <row r="12" spans="1:22" s="9" customFormat="1">
      <c r="A12" s="33">
        <v>5</v>
      </c>
      <c r="B12" s="23" t="s">
        <v>26</v>
      </c>
      <c r="C12" s="1" t="s">
        <v>27</v>
      </c>
      <c r="D12" s="44">
        <v>6501</v>
      </c>
      <c r="E12" s="44">
        <v>1568642331.9835999</v>
      </c>
      <c r="F12" s="44">
        <v>14192</v>
      </c>
      <c r="G12" s="44">
        <v>1412723085.4960999</v>
      </c>
      <c r="H12" s="44">
        <v>29363</v>
      </c>
      <c r="I12" s="44">
        <v>2322878336.9232998</v>
      </c>
      <c r="J12" s="44">
        <v>22749</v>
      </c>
      <c r="K12" s="44">
        <v>2527480939.6645002</v>
      </c>
      <c r="L12" s="42">
        <f t="shared" si="0"/>
        <v>72805</v>
      </c>
      <c r="M12" s="42">
        <f t="shared" si="0"/>
        <v>7831724694.0675001</v>
      </c>
      <c r="N12" s="44">
        <v>261</v>
      </c>
      <c r="O12" s="44">
        <v>2626068486.1999998</v>
      </c>
      <c r="P12" s="44">
        <v>315</v>
      </c>
      <c r="Q12" s="44">
        <v>3470764514.4499998</v>
      </c>
      <c r="R12" s="42">
        <f t="shared" si="2"/>
        <v>576</v>
      </c>
      <c r="S12" s="42">
        <f t="shared" si="2"/>
        <v>6096833000.6499996</v>
      </c>
      <c r="T12" s="42">
        <f t="shared" si="1"/>
        <v>73381</v>
      </c>
      <c r="U12" s="42">
        <f t="shared" si="1"/>
        <v>13928557694.717499</v>
      </c>
      <c r="V12" s="16"/>
    </row>
    <row r="13" spans="1:22" s="9" customFormat="1">
      <c r="A13" s="30">
        <v>6</v>
      </c>
      <c r="B13" s="31" t="s">
        <v>87</v>
      </c>
      <c r="C13" s="32" t="s">
        <v>88</v>
      </c>
      <c r="D13" s="43">
        <v>14</v>
      </c>
      <c r="E13" s="43">
        <v>125564668.98</v>
      </c>
      <c r="F13" s="43"/>
      <c r="G13" s="43"/>
      <c r="H13" s="43">
        <v>160</v>
      </c>
      <c r="I13" s="43">
        <v>1364153571.3</v>
      </c>
      <c r="J13" s="43">
        <v>145</v>
      </c>
      <c r="K13" s="43">
        <v>1361575143.8099999</v>
      </c>
      <c r="L13" s="43">
        <f t="shared" si="0"/>
        <v>319</v>
      </c>
      <c r="M13" s="43">
        <f t="shared" si="0"/>
        <v>2851293384.0899997</v>
      </c>
      <c r="N13" s="43">
        <v>69</v>
      </c>
      <c r="O13" s="43">
        <v>5244769054.0299997</v>
      </c>
      <c r="P13" s="43">
        <v>73</v>
      </c>
      <c r="Q13" s="43">
        <v>5372347489.8500004</v>
      </c>
      <c r="R13" s="43">
        <f t="shared" si="2"/>
        <v>142</v>
      </c>
      <c r="S13" s="43">
        <f t="shared" si="2"/>
        <v>10617116543.880001</v>
      </c>
      <c r="T13" s="43">
        <f t="shared" si="1"/>
        <v>461</v>
      </c>
      <c r="U13" s="43">
        <f t="shared" si="1"/>
        <v>13468409927.970001</v>
      </c>
      <c r="V13" s="16"/>
    </row>
    <row r="14" spans="1:22" s="9" customFormat="1">
      <c r="A14" s="33">
        <v>7</v>
      </c>
      <c r="B14" s="54" t="s">
        <v>30</v>
      </c>
      <c r="C14" s="1" t="s">
        <v>31</v>
      </c>
      <c r="D14" s="44">
        <v>5774</v>
      </c>
      <c r="E14" s="44">
        <v>2738171734.6803002</v>
      </c>
      <c r="F14" s="44">
        <v>7600</v>
      </c>
      <c r="G14" s="44">
        <v>1496769807.52</v>
      </c>
      <c r="H14" s="44">
        <v>14593</v>
      </c>
      <c r="I14" s="44">
        <v>1699726470.8499999</v>
      </c>
      <c r="J14" s="44">
        <v>9425</v>
      </c>
      <c r="K14" s="44">
        <v>3265582709.0900002</v>
      </c>
      <c r="L14" s="42">
        <f t="shared" si="0"/>
        <v>37392</v>
      </c>
      <c r="M14" s="42">
        <f t="shared" si="0"/>
        <v>9200250722.1403008</v>
      </c>
      <c r="N14" s="44">
        <v>187</v>
      </c>
      <c r="O14" s="44">
        <v>1753722380.4000001</v>
      </c>
      <c r="P14" s="44">
        <v>174</v>
      </c>
      <c r="Q14" s="44">
        <v>1243599530.8099999</v>
      </c>
      <c r="R14" s="42">
        <f t="shared" si="2"/>
        <v>361</v>
      </c>
      <c r="S14" s="42">
        <f t="shared" si="2"/>
        <v>2997321911.21</v>
      </c>
      <c r="T14" s="42">
        <f t="shared" si="1"/>
        <v>37753</v>
      </c>
      <c r="U14" s="42">
        <f t="shared" si="1"/>
        <v>12197572633.3503</v>
      </c>
      <c r="V14" s="16"/>
    </row>
    <row r="15" spans="1:22" s="9" customFormat="1">
      <c r="A15" s="30">
        <v>8</v>
      </c>
      <c r="B15" s="53" t="s">
        <v>32</v>
      </c>
      <c r="C15" s="32" t="s">
        <v>33</v>
      </c>
      <c r="D15" s="43">
        <v>82</v>
      </c>
      <c r="E15" s="43">
        <v>188525496.9709</v>
      </c>
      <c r="F15" s="43">
        <v>218</v>
      </c>
      <c r="G15" s="43">
        <v>61581439.259999998</v>
      </c>
      <c r="H15" s="43">
        <v>540</v>
      </c>
      <c r="I15" s="43">
        <v>692749916.63859999</v>
      </c>
      <c r="J15" s="43">
        <v>763</v>
      </c>
      <c r="K15" s="43">
        <v>289486693.45999998</v>
      </c>
      <c r="L15" s="43">
        <f t="shared" si="0"/>
        <v>1603</v>
      </c>
      <c r="M15" s="43">
        <f t="shared" si="0"/>
        <v>1232343546.3295</v>
      </c>
      <c r="N15" s="43">
        <v>119</v>
      </c>
      <c r="O15" s="43">
        <v>4154017404.0900002</v>
      </c>
      <c r="P15" s="43">
        <v>166</v>
      </c>
      <c r="Q15" s="43">
        <v>5283462809.5600004</v>
      </c>
      <c r="R15" s="43">
        <f t="shared" si="2"/>
        <v>285</v>
      </c>
      <c r="S15" s="43">
        <f t="shared" si="2"/>
        <v>9437480213.6500015</v>
      </c>
      <c r="T15" s="43">
        <f t="shared" si="1"/>
        <v>1888</v>
      </c>
      <c r="U15" s="43">
        <f t="shared" si="1"/>
        <v>10669823759.979502</v>
      </c>
      <c r="V15" s="16"/>
    </row>
    <row r="16" spans="1:22" s="9" customFormat="1">
      <c r="A16" s="33">
        <v>9</v>
      </c>
      <c r="B16" s="54" t="s">
        <v>28</v>
      </c>
      <c r="C16" s="1" t="s">
        <v>29</v>
      </c>
      <c r="D16" s="44">
        <v>78</v>
      </c>
      <c r="E16" s="44">
        <v>103251252.39</v>
      </c>
      <c r="F16" s="44">
        <v>265</v>
      </c>
      <c r="G16" s="44">
        <v>113442308.05</v>
      </c>
      <c r="H16" s="44">
        <v>227</v>
      </c>
      <c r="I16" s="44">
        <v>2467759808.73</v>
      </c>
      <c r="J16" s="44">
        <v>430</v>
      </c>
      <c r="K16" s="44">
        <v>2582478185.21</v>
      </c>
      <c r="L16" s="42">
        <f t="shared" si="0"/>
        <v>1000</v>
      </c>
      <c r="M16" s="42">
        <f t="shared" si="0"/>
        <v>5266931554.3800011</v>
      </c>
      <c r="N16" s="44">
        <v>140</v>
      </c>
      <c r="O16" s="44">
        <v>2217745711.0500002</v>
      </c>
      <c r="P16" s="44">
        <v>133</v>
      </c>
      <c r="Q16" s="44">
        <v>2260101417.5100002</v>
      </c>
      <c r="R16" s="42">
        <f t="shared" si="2"/>
        <v>273</v>
      </c>
      <c r="S16" s="42">
        <f t="shared" si="2"/>
        <v>4477847128.5600004</v>
      </c>
      <c r="T16" s="42">
        <f t="shared" si="1"/>
        <v>1273</v>
      </c>
      <c r="U16" s="42">
        <f t="shared" si="1"/>
        <v>9744778682.9400024</v>
      </c>
      <c r="V16" s="16"/>
    </row>
    <row r="17" spans="1:22" s="9" customFormat="1">
      <c r="A17" s="30">
        <v>10</v>
      </c>
      <c r="B17" s="53" t="s">
        <v>57</v>
      </c>
      <c r="C17" s="32" t="s">
        <v>58</v>
      </c>
      <c r="D17" s="43"/>
      <c r="E17" s="43"/>
      <c r="F17" s="43"/>
      <c r="G17" s="43"/>
      <c r="H17" s="43">
        <v>7</v>
      </c>
      <c r="I17" s="43">
        <v>22755765.210000001</v>
      </c>
      <c r="J17" s="43"/>
      <c r="K17" s="43"/>
      <c r="L17" s="43">
        <f t="shared" si="0"/>
        <v>7</v>
      </c>
      <c r="M17" s="43">
        <f t="shared" si="0"/>
        <v>22755765.210000001</v>
      </c>
      <c r="N17" s="43">
        <v>2</v>
      </c>
      <c r="O17" s="43">
        <v>701560277.77999997</v>
      </c>
      <c r="P17" s="43">
        <v>66</v>
      </c>
      <c r="Q17" s="43">
        <v>5910000000</v>
      </c>
      <c r="R17" s="43">
        <f t="shared" si="2"/>
        <v>68</v>
      </c>
      <c r="S17" s="43">
        <f t="shared" si="2"/>
        <v>6611560277.7799997</v>
      </c>
      <c r="T17" s="43">
        <f t="shared" si="1"/>
        <v>75</v>
      </c>
      <c r="U17" s="43">
        <f t="shared" si="1"/>
        <v>6634316042.9899998</v>
      </c>
      <c r="V17" s="16"/>
    </row>
    <row r="18" spans="1:22" s="9" customFormat="1">
      <c r="A18" s="33">
        <v>11</v>
      </c>
      <c r="B18" s="54" t="s">
        <v>39</v>
      </c>
      <c r="C18" s="1" t="s">
        <v>40</v>
      </c>
      <c r="D18" s="44">
        <v>197</v>
      </c>
      <c r="E18" s="44">
        <v>245765932.31999999</v>
      </c>
      <c r="F18" s="44">
        <v>981</v>
      </c>
      <c r="G18" s="44">
        <v>180331692.47</v>
      </c>
      <c r="H18" s="44">
        <v>673</v>
      </c>
      <c r="I18" s="44">
        <v>923944252.39999998</v>
      </c>
      <c r="J18" s="44">
        <v>1302</v>
      </c>
      <c r="K18" s="44">
        <v>952632505.99489999</v>
      </c>
      <c r="L18" s="42">
        <f t="shared" si="0"/>
        <v>3153</v>
      </c>
      <c r="M18" s="42">
        <f t="shared" si="0"/>
        <v>2302674383.1848998</v>
      </c>
      <c r="N18" s="44">
        <v>495</v>
      </c>
      <c r="O18" s="44">
        <v>1226488035.8499999</v>
      </c>
      <c r="P18" s="44">
        <v>503</v>
      </c>
      <c r="Q18" s="44">
        <v>1876888626.05</v>
      </c>
      <c r="R18" s="42">
        <f t="shared" si="2"/>
        <v>998</v>
      </c>
      <c r="S18" s="42">
        <f t="shared" si="2"/>
        <v>3103376661.8999996</v>
      </c>
      <c r="T18" s="42">
        <f t="shared" si="1"/>
        <v>4151</v>
      </c>
      <c r="U18" s="42">
        <f t="shared" si="1"/>
        <v>5406051045.0848999</v>
      </c>
      <c r="V18" s="16"/>
    </row>
    <row r="19" spans="1:22" s="9" customFormat="1">
      <c r="A19" s="30">
        <v>12</v>
      </c>
      <c r="B19" s="53" t="s">
        <v>43</v>
      </c>
      <c r="C19" s="32" t="s">
        <v>44</v>
      </c>
      <c r="D19" s="43"/>
      <c r="E19" s="43"/>
      <c r="F19" s="43"/>
      <c r="G19" s="43"/>
      <c r="H19" s="43">
        <v>595</v>
      </c>
      <c r="I19" s="43">
        <v>715302104.92999995</v>
      </c>
      <c r="J19" s="43">
        <v>479</v>
      </c>
      <c r="K19" s="43">
        <v>1658164198.03</v>
      </c>
      <c r="L19" s="43">
        <f t="shared" si="0"/>
        <v>1074</v>
      </c>
      <c r="M19" s="43">
        <f t="shared" si="0"/>
        <v>2373466302.96</v>
      </c>
      <c r="N19" s="43">
        <v>58</v>
      </c>
      <c r="O19" s="43">
        <v>1636239583.03</v>
      </c>
      <c r="P19" s="43">
        <v>38</v>
      </c>
      <c r="Q19" s="43">
        <v>888258633.75999999</v>
      </c>
      <c r="R19" s="43">
        <f t="shared" si="2"/>
        <v>96</v>
      </c>
      <c r="S19" s="43">
        <f t="shared" si="2"/>
        <v>2524498216.79</v>
      </c>
      <c r="T19" s="43">
        <f t="shared" si="1"/>
        <v>1170</v>
      </c>
      <c r="U19" s="43">
        <f t="shared" si="1"/>
        <v>4897964519.75</v>
      </c>
      <c r="V19" s="16"/>
    </row>
    <row r="20" spans="1:22" s="9" customFormat="1">
      <c r="A20" s="33">
        <v>13</v>
      </c>
      <c r="B20" s="54" t="s">
        <v>36</v>
      </c>
      <c r="C20" s="1" t="s">
        <v>37</v>
      </c>
      <c r="D20" s="44">
        <v>115</v>
      </c>
      <c r="E20" s="44">
        <v>215453032.94999999</v>
      </c>
      <c r="F20" s="44">
        <v>392</v>
      </c>
      <c r="G20" s="44">
        <v>149962314.33000001</v>
      </c>
      <c r="H20" s="44">
        <v>379</v>
      </c>
      <c r="I20" s="44">
        <v>1112995529.95</v>
      </c>
      <c r="J20" s="44">
        <v>736</v>
      </c>
      <c r="K20" s="44">
        <v>1632089179.1500001</v>
      </c>
      <c r="L20" s="42">
        <f t="shared" si="0"/>
        <v>1622</v>
      </c>
      <c r="M20" s="42">
        <f t="shared" si="0"/>
        <v>3110500056.3800001</v>
      </c>
      <c r="N20" s="44">
        <v>137</v>
      </c>
      <c r="O20" s="44">
        <v>969027777.89999998</v>
      </c>
      <c r="P20" s="44">
        <v>100</v>
      </c>
      <c r="Q20" s="44">
        <v>522602105.83999997</v>
      </c>
      <c r="R20" s="42">
        <f t="shared" si="2"/>
        <v>237</v>
      </c>
      <c r="S20" s="42">
        <f t="shared" si="2"/>
        <v>1491629883.74</v>
      </c>
      <c r="T20" s="42">
        <f t="shared" si="1"/>
        <v>1859</v>
      </c>
      <c r="U20" s="42">
        <f t="shared" si="1"/>
        <v>4602129940.1199999</v>
      </c>
      <c r="V20" s="16"/>
    </row>
    <row r="21" spans="1:22" s="9" customFormat="1">
      <c r="A21" s="30">
        <v>14</v>
      </c>
      <c r="B21" s="31" t="s">
        <v>49</v>
      </c>
      <c r="C21" s="32" t="s">
        <v>50</v>
      </c>
      <c r="D21" s="43">
        <v>15</v>
      </c>
      <c r="E21" s="43">
        <v>151838968.36000001</v>
      </c>
      <c r="F21" s="43"/>
      <c r="G21" s="43"/>
      <c r="H21" s="43">
        <v>34</v>
      </c>
      <c r="I21" s="43">
        <v>468648711.56999999</v>
      </c>
      <c r="J21" s="43">
        <v>40</v>
      </c>
      <c r="K21" s="43">
        <v>17233633.57</v>
      </c>
      <c r="L21" s="43">
        <f t="shared" si="0"/>
        <v>89</v>
      </c>
      <c r="M21" s="43">
        <f t="shared" si="0"/>
        <v>637721313.5</v>
      </c>
      <c r="N21" s="43">
        <v>115</v>
      </c>
      <c r="O21" s="43">
        <v>1245322422.52</v>
      </c>
      <c r="P21" s="43">
        <v>135</v>
      </c>
      <c r="Q21" s="43">
        <v>1849676242.4300001</v>
      </c>
      <c r="R21" s="43">
        <f t="shared" si="2"/>
        <v>250</v>
      </c>
      <c r="S21" s="43">
        <f t="shared" si="2"/>
        <v>3094998664.9499998</v>
      </c>
      <c r="T21" s="43">
        <f t="shared" si="1"/>
        <v>339</v>
      </c>
      <c r="U21" s="43">
        <f t="shared" si="1"/>
        <v>3732719978.4499998</v>
      </c>
      <c r="V21" s="16"/>
    </row>
    <row r="22" spans="1:22" s="9" customFormat="1">
      <c r="A22" s="33">
        <v>15</v>
      </c>
      <c r="B22" s="54" t="s">
        <v>41</v>
      </c>
      <c r="C22" s="1" t="s">
        <v>42</v>
      </c>
      <c r="D22" s="44"/>
      <c r="E22" s="44"/>
      <c r="F22" s="44"/>
      <c r="G22" s="44"/>
      <c r="H22" s="44">
        <v>313</v>
      </c>
      <c r="I22" s="44">
        <v>559867267.09000003</v>
      </c>
      <c r="J22" s="44">
        <v>399</v>
      </c>
      <c r="K22" s="44">
        <v>1577896085.02</v>
      </c>
      <c r="L22" s="42">
        <f t="shared" si="0"/>
        <v>712</v>
      </c>
      <c r="M22" s="42">
        <f t="shared" si="0"/>
        <v>2137763352.1100001</v>
      </c>
      <c r="N22" s="44">
        <v>35</v>
      </c>
      <c r="O22" s="44">
        <v>993956387.60000002</v>
      </c>
      <c r="P22" s="44">
        <v>8</v>
      </c>
      <c r="Q22" s="44">
        <v>123969627.8</v>
      </c>
      <c r="R22" s="42">
        <f t="shared" si="2"/>
        <v>43</v>
      </c>
      <c r="S22" s="42">
        <f t="shared" si="2"/>
        <v>1117926015.4000001</v>
      </c>
      <c r="T22" s="42">
        <f t="shared" si="1"/>
        <v>755</v>
      </c>
      <c r="U22" s="42">
        <f t="shared" si="1"/>
        <v>3255689367.5100002</v>
      </c>
      <c r="V22" s="16"/>
    </row>
    <row r="23" spans="1:22" s="9" customFormat="1">
      <c r="A23" s="30">
        <v>16</v>
      </c>
      <c r="B23" s="53" t="s">
        <v>55</v>
      </c>
      <c r="C23" s="32" t="s">
        <v>56</v>
      </c>
      <c r="D23" s="43">
        <v>152</v>
      </c>
      <c r="E23" s="43">
        <v>142686362.74000001</v>
      </c>
      <c r="F23" s="43">
        <v>432</v>
      </c>
      <c r="G23" s="43">
        <v>60986303.859999999</v>
      </c>
      <c r="H23" s="43">
        <v>677</v>
      </c>
      <c r="I23" s="43">
        <v>84839567.469999999</v>
      </c>
      <c r="J23" s="43">
        <v>900</v>
      </c>
      <c r="K23" s="43">
        <v>1053721314.27</v>
      </c>
      <c r="L23" s="43">
        <f t="shared" si="0"/>
        <v>2161</v>
      </c>
      <c r="M23" s="43">
        <f t="shared" si="0"/>
        <v>1342233548.3399999</v>
      </c>
      <c r="N23" s="43">
        <v>132</v>
      </c>
      <c r="O23" s="43">
        <v>1300374701.5599999</v>
      </c>
      <c r="P23" s="43">
        <v>95</v>
      </c>
      <c r="Q23" s="43">
        <v>488874518.51999998</v>
      </c>
      <c r="R23" s="43">
        <f t="shared" si="2"/>
        <v>227</v>
      </c>
      <c r="S23" s="43">
        <f t="shared" si="2"/>
        <v>1789249220.0799999</v>
      </c>
      <c r="T23" s="43">
        <f t="shared" si="1"/>
        <v>2388</v>
      </c>
      <c r="U23" s="43">
        <f t="shared" si="1"/>
        <v>3131482768.4200001</v>
      </c>
      <c r="V23" s="16"/>
    </row>
    <row r="24" spans="1:22" s="9" customFormat="1">
      <c r="A24" s="33">
        <v>17</v>
      </c>
      <c r="B24" s="54" t="s">
        <v>38</v>
      </c>
      <c r="C24" s="1" t="s">
        <v>316</v>
      </c>
      <c r="D24" s="44">
        <v>122</v>
      </c>
      <c r="E24" s="44">
        <v>34581963.25</v>
      </c>
      <c r="F24" s="44">
        <v>271</v>
      </c>
      <c r="G24" s="44">
        <v>73625627.280000001</v>
      </c>
      <c r="H24" s="44">
        <v>331</v>
      </c>
      <c r="I24" s="44">
        <v>216308652.09</v>
      </c>
      <c r="J24" s="44">
        <v>366</v>
      </c>
      <c r="K24" s="44">
        <v>198503277.81</v>
      </c>
      <c r="L24" s="42">
        <f t="shared" si="0"/>
        <v>1090</v>
      </c>
      <c r="M24" s="42">
        <f t="shared" si="0"/>
        <v>523019520.42999995</v>
      </c>
      <c r="N24" s="44">
        <v>376</v>
      </c>
      <c r="O24" s="44">
        <v>1258658862.73</v>
      </c>
      <c r="P24" s="44">
        <v>395</v>
      </c>
      <c r="Q24" s="44">
        <v>1093776113.9200001</v>
      </c>
      <c r="R24" s="42">
        <f t="shared" si="2"/>
        <v>771</v>
      </c>
      <c r="S24" s="42">
        <f t="shared" si="2"/>
        <v>2352434976.6500001</v>
      </c>
      <c r="T24" s="42">
        <f t="shared" si="1"/>
        <v>1861</v>
      </c>
      <c r="U24" s="42">
        <f t="shared" si="1"/>
        <v>2875454497.0799999</v>
      </c>
      <c r="V24" s="16"/>
    </row>
    <row r="25" spans="1:22" s="9" customFormat="1">
      <c r="A25" s="30">
        <v>18</v>
      </c>
      <c r="B25" s="53" t="s">
        <v>61</v>
      </c>
      <c r="C25" s="32" t="s">
        <v>62</v>
      </c>
      <c r="D25" s="43">
        <v>36</v>
      </c>
      <c r="E25" s="43">
        <v>412896430.11000001</v>
      </c>
      <c r="F25" s="43"/>
      <c r="G25" s="43"/>
      <c r="H25" s="43">
        <v>27</v>
      </c>
      <c r="I25" s="43">
        <v>39757374.109999999</v>
      </c>
      <c r="J25" s="43">
        <v>36</v>
      </c>
      <c r="K25" s="43">
        <v>5956738.71</v>
      </c>
      <c r="L25" s="43">
        <f t="shared" si="0"/>
        <v>99</v>
      </c>
      <c r="M25" s="43">
        <f t="shared" si="0"/>
        <v>458610542.93000001</v>
      </c>
      <c r="N25" s="43">
        <v>60</v>
      </c>
      <c r="O25" s="43">
        <v>796498999.66999996</v>
      </c>
      <c r="P25" s="43">
        <v>83</v>
      </c>
      <c r="Q25" s="43">
        <v>1316662156.72</v>
      </c>
      <c r="R25" s="43">
        <f t="shared" si="2"/>
        <v>143</v>
      </c>
      <c r="S25" s="43">
        <f t="shared" si="2"/>
        <v>2113161156.3899999</v>
      </c>
      <c r="T25" s="43">
        <f t="shared" si="1"/>
        <v>242</v>
      </c>
      <c r="U25" s="43">
        <f t="shared" si="1"/>
        <v>2571771699.3199997</v>
      </c>
      <c r="V25" s="16"/>
    </row>
    <row r="26" spans="1:22" s="9" customFormat="1">
      <c r="A26" s="33">
        <v>19</v>
      </c>
      <c r="B26" s="54" t="s">
        <v>67</v>
      </c>
      <c r="C26" s="1" t="s">
        <v>68</v>
      </c>
      <c r="D26" s="44">
        <v>145</v>
      </c>
      <c r="E26" s="44">
        <v>878780875.75</v>
      </c>
      <c r="F26" s="44">
        <v>57</v>
      </c>
      <c r="G26" s="44">
        <v>30408357.93</v>
      </c>
      <c r="H26" s="44">
        <v>84</v>
      </c>
      <c r="I26" s="44">
        <v>129617599.16</v>
      </c>
      <c r="J26" s="44">
        <v>193</v>
      </c>
      <c r="K26" s="44">
        <v>42957845.380000003</v>
      </c>
      <c r="L26" s="42">
        <f t="shared" si="0"/>
        <v>479</v>
      </c>
      <c r="M26" s="42">
        <f t="shared" si="0"/>
        <v>1081764678.22</v>
      </c>
      <c r="N26" s="44">
        <v>23</v>
      </c>
      <c r="O26" s="44">
        <v>234680990.16999999</v>
      </c>
      <c r="P26" s="44">
        <v>39</v>
      </c>
      <c r="Q26" s="44">
        <v>1055490910.72</v>
      </c>
      <c r="R26" s="42">
        <f t="shared" si="2"/>
        <v>62</v>
      </c>
      <c r="S26" s="42">
        <f t="shared" si="2"/>
        <v>1290171900.8900001</v>
      </c>
      <c r="T26" s="42">
        <f t="shared" si="1"/>
        <v>541</v>
      </c>
      <c r="U26" s="42">
        <f t="shared" si="1"/>
        <v>2371936579.1100001</v>
      </c>
      <c r="V26" s="16"/>
    </row>
    <row r="27" spans="1:22" s="9" customFormat="1">
      <c r="A27" s="30">
        <v>20</v>
      </c>
      <c r="B27" s="53" t="s">
        <v>89</v>
      </c>
      <c r="C27" s="32" t="s">
        <v>344</v>
      </c>
      <c r="D27" s="43">
        <v>8</v>
      </c>
      <c r="E27" s="43">
        <v>25766195.460000001</v>
      </c>
      <c r="F27" s="43">
        <v>81</v>
      </c>
      <c r="G27" s="43">
        <v>48101807.82</v>
      </c>
      <c r="H27" s="43">
        <v>21</v>
      </c>
      <c r="I27" s="43">
        <v>294251163.06</v>
      </c>
      <c r="J27" s="43">
        <v>84</v>
      </c>
      <c r="K27" s="43">
        <v>307031091.75999999</v>
      </c>
      <c r="L27" s="43">
        <f t="shared" si="0"/>
        <v>194</v>
      </c>
      <c r="M27" s="43">
        <f t="shared" si="0"/>
        <v>675150258.10000002</v>
      </c>
      <c r="N27" s="43">
        <v>97</v>
      </c>
      <c r="O27" s="43">
        <v>806060171.99000001</v>
      </c>
      <c r="P27" s="43">
        <v>108</v>
      </c>
      <c r="Q27" s="43">
        <v>717663454.16999996</v>
      </c>
      <c r="R27" s="43">
        <f t="shared" si="2"/>
        <v>205</v>
      </c>
      <c r="S27" s="43">
        <f t="shared" si="2"/>
        <v>1523723626.1599998</v>
      </c>
      <c r="T27" s="43">
        <f t="shared" si="1"/>
        <v>399</v>
      </c>
      <c r="U27" s="43">
        <f t="shared" si="1"/>
        <v>2198873884.2599998</v>
      </c>
      <c r="V27" s="16"/>
    </row>
    <row r="28" spans="1:22" s="9" customFormat="1">
      <c r="A28" s="33">
        <v>21</v>
      </c>
      <c r="B28" s="54" t="s">
        <v>83</v>
      </c>
      <c r="C28" s="1" t="s">
        <v>84</v>
      </c>
      <c r="D28" s="44">
        <v>125</v>
      </c>
      <c r="E28" s="44">
        <v>256261856.59999999</v>
      </c>
      <c r="F28" s="44">
        <v>294</v>
      </c>
      <c r="G28" s="44">
        <v>132847534.13</v>
      </c>
      <c r="H28" s="44">
        <v>69</v>
      </c>
      <c r="I28" s="44">
        <v>126631453.79000001</v>
      </c>
      <c r="J28" s="44">
        <v>379</v>
      </c>
      <c r="K28" s="44">
        <v>374872593.08999997</v>
      </c>
      <c r="L28" s="42">
        <f t="shared" si="0"/>
        <v>867</v>
      </c>
      <c r="M28" s="42">
        <f t="shared" si="0"/>
        <v>890613437.61000001</v>
      </c>
      <c r="N28" s="44">
        <v>196</v>
      </c>
      <c r="O28" s="44">
        <v>711529852.91999996</v>
      </c>
      <c r="P28" s="44">
        <v>223</v>
      </c>
      <c r="Q28" s="44">
        <v>503616815.31999999</v>
      </c>
      <c r="R28" s="42">
        <f t="shared" si="2"/>
        <v>419</v>
      </c>
      <c r="S28" s="42">
        <f t="shared" si="2"/>
        <v>1215146668.24</v>
      </c>
      <c r="T28" s="42">
        <f t="shared" si="1"/>
        <v>1286</v>
      </c>
      <c r="U28" s="42">
        <f t="shared" si="1"/>
        <v>2105760105.8499999</v>
      </c>
      <c r="V28" s="16"/>
    </row>
    <row r="29" spans="1:22" s="9" customFormat="1">
      <c r="A29" s="30">
        <v>22</v>
      </c>
      <c r="B29" s="31" t="s">
        <v>45</v>
      </c>
      <c r="C29" s="32" t="s">
        <v>46</v>
      </c>
      <c r="D29" s="43">
        <v>66</v>
      </c>
      <c r="E29" s="43">
        <v>192142348.935</v>
      </c>
      <c r="F29" s="43">
        <v>799</v>
      </c>
      <c r="G29" s="43">
        <v>152202102.25999999</v>
      </c>
      <c r="H29" s="43">
        <v>354</v>
      </c>
      <c r="I29" s="43">
        <v>142515874.72999999</v>
      </c>
      <c r="J29" s="43">
        <v>598</v>
      </c>
      <c r="K29" s="43">
        <v>425950186.16000003</v>
      </c>
      <c r="L29" s="43">
        <f t="shared" ref="L29:M44" si="3">J29+H29+F29+D29</f>
        <v>1817</v>
      </c>
      <c r="M29" s="43">
        <f t="shared" si="3"/>
        <v>912810512.08500004</v>
      </c>
      <c r="N29" s="43">
        <v>278</v>
      </c>
      <c r="O29" s="43">
        <v>632279503.51999998</v>
      </c>
      <c r="P29" s="43">
        <v>303</v>
      </c>
      <c r="Q29" s="43">
        <v>424063126.54000002</v>
      </c>
      <c r="R29" s="43">
        <f t="shared" si="2"/>
        <v>581</v>
      </c>
      <c r="S29" s="43">
        <f t="shared" si="2"/>
        <v>1056342630.0599999</v>
      </c>
      <c r="T29" s="43">
        <f t="shared" ref="T29:U44" si="4">R29+L29</f>
        <v>2398</v>
      </c>
      <c r="U29" s="43">
        <f t="shared" si="4"/>
        <v>1969153142.145</v>
      </c>
      <c r="V29" s="16"/>
    </row>
    <row r="30" spans="1:22" s="9" customFormat="1">
      <c r="A30" s="33">
        <v>23</v>
      </c>
      <c r="B30" s="54" t="s">
        <v>47</v>
      </c>
      <c r="C30" s="1" t="s">
        <v>48</v>
      </c>
      <c r="D30" s="44">
        <v>76</v>
      </c>
      <c r="E30" s="44">
        <v>292182925.63</v>
      </c>
      <c r="F30" s="44">
        <v>261</v>
      </c>
      <c r="G30" s="44">
        <v>103686515.45</v>
      </c>
      <c r="H30" s="44">
        <v>254</v>
      </c>
      <c r="I30" s="44">
        <v>185657599.46000001</v>
      </c>
      <c r="J30" s="44">
        <v>472</v>
      </c>
      <c r="K30" s="44">
        <v>302419286.58389997</v>
      </c>
      <c r="L30" s="42">
        <f t="shared" si="3"/>
        <v>1063</v>
      </c>
      <c r="M30" s="42">
        <f t="shared" si="3"/>
        <v>883946327.12390006</v>
      </c>
      <c r="N30" s="44">
        <v>108</v>
      </c>
      <c r="O30" s="44">
        <v>360693050.58999997</v>
      </c>
      <c r="P30" s="44">
        <v>120</v>
      </c>
      <c r="Q30" s="44">
        <v>352816224.10000002</v>
      </c>
      <c r="R30" s="42">
        <f t="shared" si="2"/>
        <v>228</v>
      </c>
      <c r="S30" s="42">
        <f t="shared" si="2"/>
        <v>713509274.69000006</v>
      </c>
      <c r="T30" s="42">
        <f t="shared" si="4"/>
        <v>1291</v>
      </c>
      <c r="U30" s="42">
        <f t="shared" si="4"/>
        <v>1597455601.8139</v>
      </c>
      <c r="V30" s="16"/>
    </row>
    <row r="31" spans="1:22" s="9" customFormat="1">
      <c r="A31" s="30">
        <v>24</v>
      </c>
      <c r="B31" s="53" t="s">
        <v>34</v>
      </c>
      <c r="C31" s="32" t="s">
        <v>35</v>
      </c>
      <c r="D31" s="43"/>
      <c r="E31" s="43"/>
      <c r="F31" s="43"/>
      <c r="G31" s="43"/>
      <c r="H31" s="43">
        <v>199</v>
      </c>
      <c r="I31" s="43">
        <v>344439779.31999999</v>
      </c>
      <c r="J31" s="43">
        <v>495</v>
      </c>
      <c r="K31" s="43">
        <v>550878590.30999994</v>
      </c>
      <c r="L31" s="43">
        <f t="shared" si="3"/>
        <v>694</v>
      </c>
      <c r="M31" s="43">
        <f t="shared" si="3"/>
        <v>895318369.62999988</v>
      </c>
      <c r="N31" s="43">
        <v>15</v>
      </c>
      <c r="O31" s="43">
        <v>229197753.06</v>
      </c>
      <c r="P31" s="43">
        <v>12</v>
      </c>
      <c r="Q31" s="43">
        <v>214200814.21000001</v>
      </c>
      <c r="R31" s="43">
        <f t="shared" si="2"/>
        <v>27</v>
      </c>
      <c r="S31" s="43">
        <f t="shared" si="2"/>
        <v>443398567.26999998</v>
      </c>
      <c r="T31" s="43">
        <f t="shared" si="4"/>
        <v>721</v>
      </c>
      <c r="U31" s="43">
        <f t="shared" si="4"/>
        <v>1338716936.8999999</v>
      </c>
      <c r="V31" s="16"/>
    </row>
    <row r="32" spans="1:22" s="9" customFormat="1">
      <c r="A32" s="33">
        <v>25</v>
      </c>
      <c r="B32" s="54" t="s">
        <v>198</v>
      </c>
      <c r="C32" s="1" t="s">
        <v>199</v>
      </c>
      <c r="D32" s="44"/>
      <c r="E32" s="44"/>
      <c r="F32" s="44"/>
      <c r="G32" s="44"/>
      <c r="H32" s="44">
        <v>9</v>
      </c>
      <c r="I32" s="44">
        <v>66018.75</v>
      </c>
      <c r="J32" s="44">
        <v>21</v>
      </c>
      <c r="K32" s="44">
        <v>476696503.54000002</v>
      </c>
      <c r="L32" s="42">
        <f t="shared" si="3"/>
        <v>30</v>
      </c>
      <c r="M32" s="42">
        <f t="shared" si="3"/>
        <v>476762522.29000002</v>
      </c>
      <c r="N32" s="44">
        <v>4</v>
      </c>
      <c r="O32" s="44">
        <v>476905660</v>
      </c>
      <c r="P32" s="44"/>
      <c r="Q32" s="44"/>
      <c r="R32" s="42">
        <f t="shared" si="2"/>
        <v>4</v>
      </c>
      <c r="S32" s="42">
        <f t="shared" si="2"/>
        <v>476905660</v>
      </c>
      <c r="T32" s="42">
        <f t="shared" si="4"/>
        <v>34</v>
      </c>
      <c r="U32" s="42">
        <f t="shared" si="4"/>
        <v>953668182.28999996</v>
      </c>
      <c r="V32" s="16"/>
    </row>
    <row r="33" spans="1:22" s="9" customFormat="1">
      <c r="A33" s="30">
        <v>26</v>
      </c>
      <c r="B33" s="53" t="s">
        <v>77</v>
      </c>
      <c r="C33" s="32" t="s">
        <v>78</v>
      </c>
      <c r="D33" s="43">
        <v>42</v>
      </c>
      <c r="E33" s="43">
        <v>71472612</v>
      </c>
      <c r="F33" s="43">
        <v>97</v>
      </c>
      <c r="G33" s="43">
        <v>18431350.25</v>
      </c>
      <c r="H33" s="43">
        <v>20</v>
      </c>
      <c r="I33" s="43">
        <v>186126692.96000001</v>
      </c>
      <c r="J33" s="43">
        <v>167</v>
      </c>
      <c r="K33" s="43">
        <v>305277744.30000001</v>
      </c>
      <c r="L33" s="43">
        <f t="shared" si="3"/>
        <v>326</v>
      </c>
      <c r="M33" s="43">
        <f t="shared" si="3"/>
        <v>581308399.50999999</v>
      </c>
      <c r="N33" s="43">
        <v>22</v>
      </c>
      <c r="O33" s="43">
        <v>126879235.45</v>
      </c>
      <c r="P33" s="43">
        <v>26</v>
      </c>
      <c r="Q33" s="43">
        <v>93501970.879999995</v>
      </c>
      <c r="R33" s="43">
        <f t="shared" si="2"/>
        <v>48</v>
      </c>
      <c r="S33" s="43">
        <f t="shared" si="2"/>
        <v>220381206.32999998</v>
      </c>
      <c r="T33" s="43">
        <f t="shared" si="4"/>
        <v>374</v>
      </c>
      <c r="U33" s="43">
        <f t="shared" si="4"/>
        <v>801689605.83999991</v>
      </c>
      <c r="V33" s="16"/>
    </row>
    <row r="34" spans="1:22" s="9" customFormat="1">
      <c r="A34" s="33">
        <v>27</v>
      </c>
      <c r="B34" s="54" t="s">
        <v>71</v>
      </c>
      <c r="C34" s="1" t="s">
        <v>72</v>
      </c>
      <c r="D34" s="44">
        <v>28</v>
      </c>
      <c r="E34" s="44">
        <v>1129219.44</v>
      </c>
      <c r="F34" s="44">
        <v>81</v>
      </c>
      <c r="G34" s="44">
        <v>30736284.52</v>
      </c>
      <c r="H34" s="44">
        <v>97409</v>
      </c>
      <c r="I34" s="44">
        <v>286491754.56</v>
      </c>
      <c r="J34" s="44">
        <v>5783</v>
      </c>
      <c r="K34" s="44">
        <v>20755927.02</v>
      </c>
      <c r="L34" s="42">
        <f t="shared" si="3"/>
        <v>103301</v>
      </c>
      <c r="M34" s="42">
        <f t="shared" si="3"/>
        <v>339113185.53999996</v>
      </c>
      <c r="N34" s="44">
        <v>1072</v>
      </c>
      <c r="O34" s="44">
        <v>94269767.450000003</v>
      </c>
      <c r="P34" s="44">
        <v>3938</v>
      </c>
      <c r="Q34" s="44">
        <v>356078657.27999997</v>
      </c>
      <c r="R34" s="42">
        <f t="shared" si="2"/>
        <v>5010</v>
      </c>
      <c r="S34" s="42">
        <f t="shared" si="2"/>
        <v>450348424.72999996</v>
      </c>
      <c r="T34" s="42">
        <f t="shared" si="4"/>
        <v>108311</v>
      </c>
      <c r="U34" s="42">
        <f t="shared" si="4"/>
        <v>789461610.26999998</v>
      </c>
      <c r="V34" s="16"/>
    </row>
    <row r="35" spans="1:22" s="9" customFormat="1">
      <c r="A35" s="30">
        <v>28</v>
      </c>
      <c r="B35" s="53" t="s">
        <v>75</v>
      </c>
      <c r="C35" s="32" t="s">
        <v>76</v>
      </c>
      <c r="D35" s="43">
        <v>224</v>
      </c>
      <c r="E35" s="43">
        <v>16000285.039999999</v>
      </c>
      <c r="F35" s="43">
        <v>1199</v>
      </c>
      <c r="G35" s="43">
        <v>74264435.883599997</v>
      </c>
      <c r="H35" s="43">
        <v>1545</v>
      </c>
      <c r="I35" s="43">
        <v>183108365.55000001</v>
      </c>
      <c r="J35" s="43">
        <v>1181</v>
      </c>
      <c r="K35" s="43">
        <v>87512830.790000007</v>
      </c>
      <c r="L35" s="43">
        <f t="shared" si="3"/>
        <v>4149</v>
      </c>
      <c r="M35" s="43">
        <f t="shared" si="3"/>
        <v>360885917.26360005</v>
      </c>
      <c r="N35" s="43">
        <v>1208</v>
      </c>
      <c r="O35" s="43">
        <v>127955950</v>
      </c>
      <c r="P35" s="43">
        <v>487</v>
      </c>
      <c r="Q35" s="43">
        <v>189082176.97999999</v>
      </c>
      <c r="R35" s="43">
        <f t="shared" si="2"/>
        <v>1695</v>
      </c>
      <c r="S35" s="43">
        <f t="shared" si="2"/>
        <v>317038126.98000002</v>
      </c>
      <c r="T35" s="43">
        <f t="shared" si="4"/>
        <v>5844</v>
      </c>
      <c r="U35" s="43">
        <f t="shared" si="4"/>
        <v>677924044.24360013</v>
      </c>
      <c r="V35" s="16"/>
    </row>
    <row r="36" spans="1:22" s="9" customFormat="1">
      <c r="A36" s="33">
        <v>29</v>
      </c>
      <c r="B36" s="54" t="s">
        <v>130</v>
      </c>
      <c r="C36" s="1" t="s">
        <v>131</v>
      </c>
      <c r="D36" s="44">
        <v>21</v>
      </c>
      <c r="E36" s="44">
        <v>68620201.980000004</v>
      </c>
      <c r="F36" s="44">
        <v>45</v>
      </c>
      <c r="G36" s="44">
        <v>72022860.859999999</v>
      </c>
      <c r="H36" s="44">
        <v>32</v>
      </c>
      <c r="I36" s="44">
        <v>242612025.58000001</v>
      </c>
      <c r="J36" s="44">
        <v>51</v>
      </c>
      <c r="K36" s="44">
        <v>11273531.43</v>
      </c>
      <c r="L36" s="42">
        <f t="shared" si="3"/>
        <v>149</v>
      </c>
      <c r="M36" s="42">
        <f t="shared" si="3"/>
        <v>394528619.85000002</v>
      </c>
      <c r="N36" s="44">
        <v>18</v>
      </c>
      <c r="O36" s="44">
        <v>17180130</v>
      </c>
      <c r="P36" s="44">
        <v>50</v>
      </c>
      <c r="Q36" s="44">
        <v>245028381.69999999</v>
      </c>
      <c r="R36" s="42">
        <f t="shared" si="2"/>
        <v>68</v>
      </c>
      <c r="S36" s="42">
        <f t="shared" si="2"/>
        <v>262208511.69999999</v>
      </c>
      <c r="T36" s="42">
        <f t="shared" si="4"/>
        <v>217</v>
      </c>
      <c r="U36" s="42">
        <f t="shared" si="4"/>
        <v>656737131.54999995</v>
      </c>
      <c r="V36" s="16"/>
    </row>
    <row r="37" spans="1:22" s="9" customFormat="1">
      <c r="A37" s="30">
        <v>30</v>
      </c>
      <c r="B37" s="53" t="s">
        <v>96</v>
      </c>
      <c r="C37" s="32" t="s">
        <v>97</v>
      </c>
      <c r="D37" s="43">
        <v>22</v>
      </c>
      <c r="E37" s="43">
        <v>29660926.02</v>
      </c>
      <c r="F37" s="43">
        <v>101</v>
      </c>
      <c r="G37" s="43">
        <v>9626530.3300000001</v>
      </c>
      <c r="H37" s="43">
        <v>192</v>
      </c>
      <c r="I37" s="43">
        <v>286483808.19</v>
      </c>
      <c r="J37" s="43">
        <v>91</v>
      </c>
      <c r="K37" s="43">
        <v>280867669.13999999</v>
      </c>
      <c r="L37" s="43">
        <f t="shared" si="3"/>
        <v>406</v>
      </c>
      <c r="M37" s="43">
        <f t="shared" si="3"/>
        <v>606638933.67999995</v>
      </c>
      <c r="N37" s="43">
        <v>2</v>
      </c>
      <c r="O37" s="43">
        <v>379195</v>
      </c>
      <c r="P37" s="43">
        <v>5</v>
      </c>
      <c r="Q37" s="43">
        <v>24660740</v>
      </c>
      <c r="R37" s="43">
        <f t="shared" si="2"/>
        <v>7</v>
      </c>
      <c r="S37" s="43">
        <f t="shared" si="2"/>
        <v>25039935</v>
      </c>
      <c r="T37" s="43">
        <f t="shared" si="4"/>
        <v>413</v>
      </c>
      <c r="U37" s="43">
        <f t="shared" si="4"/>
        <v>631678868.67999995</v>
      </c>
      <c r="V37" s="16"/>
    </row>
    <row r="38" spans="1:22" s="9" customFormat="1">
      <c r="A38" s="33">
        <v>31</v>
      </c>
      <c r="B38" s="23" t="s">
        <v>90</v>
      </c>
      <c r="C38" s="1" t="s">
        <v>91</v>
      </c>
      <c r="D38" s="44">
        <v>14</v>
      </c>
      <c r="E38" s="44">
        <v>73847948.189999998</v>
      </c>
      <c r="F38" s="44">
        <v>17</v>
      </c>
      <c r="G38" s="44">
        <v>14206811.08</v>
      </c>
      <c r="H38" s="44">
        <v>17</v>
      </c>
      <c r="I38" s="44">
        <v>201932641.36000001</v>
      </c>
      <c r="J38" s="44">
        <v>106</v>
      </c>
      <c r="K38" s="44">
        <v>52005646.619999997</v>
      </c>
      <c r="L38" s="42">
        <f t="shared" si="3"/>
        <v>154</v>
      </c>
      <c r="M38" s="42">
        <f t="shared" si="3"/>
        <v>341993047.25</v>
      </c>
      <c r="N38" s="44">
        <v>5</v>
      </c>
      <c r="O38" s="44">
        <v>17279465.359999999</v>
      </c>
      <c r="P38" s="44">
        <v>16</v>
      </c>
      <c r="Q38" s="44">
        <v>267279191</v>
      </c>
      <c r="R38" s="42">
        <f t="shared" si="2"/>
        <v>21</v>
      </c>
      <c r="S38" s="42">
        <f t="shared" si="2"/>
        <v>284558656.36000001</v>
      </c>
      <c r="T38" s="42">
        <f t="shared" si="4"/>
        <v>175</v>
      </c>
      <c r="U38" s="42">
        <f t="shared" si="4"/>
        <v>626551703.61000001</v>
      </c>
      <c r="V38" s="16"/>
    </row>
    <row r="39" spans="1:22" s="9" customFormat="1">
      <c r="A39" s="30">
        <v>32</v>
      </c>
      <c r="B39" s="31" t="s">
        <v>105</v>
      </c>
      <c r="C39" s="32" t="s">
        <v>106</v>
      </c>
      <c r="D39" s="43">
        <v>68</v>
      </c>
      <c r="E39" s="43">
        <v>2992810.73</v>
      </c>
      <c r="F39" s="43">
        <v>396</v>
      </c>
      <c r="G39" s="43">
        <v>24257825.469999999</v>
      </c>
      <c r="H39" s="43">
        <v>211</v>
      </c>
      <c r="I39" s="43">
        <v>133461936.76000001</v>
      </c>
      <c r="J39" s="43">
        <v>48944</v>
      </c>
      <c r="K39" s="43">
        <v>71683895.319999993</v>
      </c>
      <c r="L39" s="43">
        <f t="shared" si="3"/>
        <v>49619</v>
      </c>
      <c r="M39" s="43">
        <f t="shared" si="3"/>
        <v>232396468.27999997</v>
      </c>
      <c r="N39" s="43">
        <v>233</v>
      </c>
      <c r="O39" s="43">
        <v>169803558.13</v>
      </c>
      <c r="P39" s="43">
        <v>312</v>
      </c>
      <c r="Q39" s="43">
        <v>218561244.69999999</v>
      </c>
      <c r="R39" s="43">
        <f t="shared" si="2"/>
        <v>545</v>
      </c>
      <c r="S39" s="43">
        <f t="shared" si="2"/>
        <v>388364802.82999998</v>
      </c>
      <c r="T39" s="43">
        <f t="shared" si="4"/>
        <v>50164</v>
      </c>
      <c r="U39" s="43">
        <f t="shared" si="4"/>
        <v>620761271.1099999</v>
      </c>
      <c r="V39" s="16"/>
    </row>
    <row r="40" spans="1:22" s="9" customFormat="1">
      <c r="A40" s="33">
        <v>33</v>
      </c>
      <c r="B40" s="54" t="s">
        <v>63</v>
      </c>
      <c r="C40" s="1" t="s">
        <v>64</v>
      </c>
      <c r="D40" s="44">
        <v>163</v>
      </c>
      <c r="E40" s="44">
        <v>119487893.65000001</v>
      </c>
      <c r="F40" s="44">
        <v>537</v>
      </c>
      <c r="G40" s="44">
        <v>49309426.149999999</v>
      </c>
      <c r="H40" s="44">
        <v>385</v>
      </c>
      <c r="I40" s="44">
        <v>126042627.29000001</v>
      </c>
      <c r="J40" s="44">
        <v>511</v>
      </c>
      <c r="K40" s="44">
        <v>17321555.4274</v>
      </c>
      <c r="L40" s="42">
        <f t="shared" si="3"/>
        <v>1596</v>
      </c>
      <c r="M40" s="42">
        <f t="shared" si="3"/>
        <v>312161502.51740003</v>
      </c>
      <c r="N40" s="44">
        <v>54</v>
      </c>
      <c r="O40" s="44">
        <v>88825937.370000005</v>
      </c>
      <c r="P40" s="44">
        <v>65</v>
      </c>
      <c r="Q40" s="44">
        <v>216113941.22</v>
      </c>
      <c r="R40" s="42">
        <f t="shared" si="2"/>
        <v>119</v>
      </c>
      <c r="S40" s="42">
        <f t="shared" si="2"/>
        <v>304939878.59000003</v>
      </c>
      <c r="T40" s="42">
        <f t="shared" si="4"/>
        <v>1715</v>
      </c>
      <c r="U40" s="42">
        <f t="shared" si="4"/>
        <v>617101381.10740006</v>
      </c>
      <c r="V40" s="16"/>
    </row>
    <row r="41" spans="1:22" s="9" customFormat="1">
      <c r="A41" s="30">
        <v>34</v>
      </c>
      <c r="B41" s="53" t="s">
        <v>65</v>
      </c>
      <c r="C41" s="32" t="s">
        <v>66</v>
      </c>
      <c r="D41" s="43">
        <v>404</v>
      </c>
      <c r="E41" s="43">
        <v>48879147.240000002</v>
      </c>
      <c r="F41" s="43">
        <v>341</v>
      </c>
      <c r="G41" s="43">
        <v>44965553.539999999</v>
      </c>
      <c r="H41" s="43">
        <v>2845</v>
      </c>
      <c r="I41" s="43">
        <v>66247758.619999997</v>
      </c>
      <c r="J41" s="43">
        <v>612</v>
      </c>
      <c r="K41" s="43">
        <v>12109136.529999999</v>
      </c>
      <c r="L41" s="43">
        <f t="shared" si="3"/>
        <v>4202</v>
      </c>
      <c r="M41" s="43">
        <f t="shared" si="3"/>
        <v>172201595.93000001</v>
      </c>
      <c r="N41" s="43">
        <v>353</v>
      </c>
      <c r="O41" s="43">
        <v>176250017.43000001</v>
      </c>
      <c r="P41" s="43">
        <v>306</v>
      </c>
      <c r="Q41" s="43">
        <v>209510821.21000001</v>
      </c>
      <c r="R41" s="43">
        <f t="shared" si="2"/>
        <v>659</v>
      </c>
      <c r="S41" s="43">
        <f t="shared" si="2"/>
        <v>385760838.63999999</v>
      </c>
      <c r="T41" s="43">
        <f t="shared" si="4"/>
        <v>4861</v>
      </c>
      <c r="U41" s="43">
        <f t="shared" si="4"/>
        <v>557962434.56999993</v>
      </c>
      <c r="V41" s="16"/>
    </row>
    <row r="42" spans="1:22" s="9" customFormat="1">
      <c r="A42" s="33">
        <v>35</v>
      </c>
      <c r="B42" s="54" t="s">
        <v>74</v>
      </c>
      <c r="C42" s="1" t="s">
        <v>318</v>
      </c>
      <c r="D42" s="44">
        <v>162</v>
      </c>
      <c r="E42" s="44">
        <v>103251866.40000001</v>
      </c>
      <c r="F42" s="44">
        <v>525</v>
      </c>
      <c r="G42" s="44">
        <v>45492355.689999998</v>
      </c>
      <c r="H42" s="44">
        <v>3176</v>
      </c>
      <c r="I42" s="44">
        <v>62819678.810000002</v>
      </c>
      <c r="J42" s="44">
        <v>4034</v>
      </c>
      <c r="K42" s="44">
        <v>39608883.670000002</v>
      </c>
      <c r="L42" s="42">
        <f t="shared" si="3"/>
        <v>7897</v>
      </c>
      <c r="M42" s="42">
        <f t="shared" si="3"/>
        <v>251172784.57000002</v>
      </c>
      <c r="N42" s="44">
        <v>83</v>
      </c>
      <c r="O42" s="44">
        <v>66893750.670000002</v>
      </c>
      <c r="P42" s="44">
        <v>107</v>
      </c>
      <c r="Q42" s="44">
        <v>147997044.27000001</v>
      </c>
      <c r="R42" s="42">
        <f t="shared" si="2"/>
        <v>190</v>
      </c>
      <c r="S42" s="42">
        <f t="shared" si="2"/>
        <v>214890794.94</v>
      </c>
      <c r="T42" s="42">
        <f t="shared" si="4"/>
        <v>8087</v>
      </c>
      <c r="U42" s="42">
        <f t="shared" si="4"/>
        <v>466063579.50999999</v>
      </c>
      <c r="V42" s="16"/>
    </row>
    <row r="43" spans="1:22" s="9" customFormat="1">
      <c r="A43" s="30">
        <v>36</v>
      </c>
      <c r="B43" s="53" t="s">
        <v>81</v>
      </c>
      <c r="C43" s="32" t="s">
        <v>82</v>
      </c>
      <c r="D43" s="43">
        <v>69</v>
      </c>
      <c r="E43" s="43">
        <v>119684653.52</v>
      </c>
      <c r="F43" s="43">
        <v>164</v>
      </c>
      <c r="G43" s="43">
        <v>14441524.869999999</v>
      </c>
      <c r="H43" s="43">
        <v>81</v>
      </c>
      <c r="I43" s="43">
        <v>34939625.859999999</v>
      </c>
      <c r="J43" s="43">
        <v>142</v>
      </c>
      <c r="K43" s="43">
        <v>6088963.2800000003</v>
      </c>
      <c r="L43" s="43">
        <f t="shared" si="3"/>
        <v>456</v>
      </c>
      <c r="M43" s="43">
        <f t="shared" si="3"/>
        <v>175154767.53</v>
      </c>
      <c r="N43" s="43">
        <v>53</v>
      </c>
      <c r="O43" s="43">
        <v>21763821.789999999</v>
      </c>
      <c r="P43" s="43">
        <v>72</v>
      </c>
      <c r="Q43" s="43">
        <v>234386662.13</v>
      </c>
      <c r="R43" s="43">
        <f t="shared" si="2"/>
        <v>125</v>
      </c>
      <c r="S43" s="43">
        <f t="shared" si="2"/>
        <v>256150483.91999999</v>
      </c>
      <c r="T43" s="43">
        <f t="shared" si="4"/>
        <v>581</v>
      </c>
      <c r="U43" s="43">
        <f t="shared" si="4"/>
        <v>431305251.44999999</v>
      </c>
      <c r="V43" s="16"/>
    </row>
    <row r="44" spans="1:22" s="9" customFormat="1">
      <c r="A44" s="33">
        <v>37</v>
      </c>
      <c r="B44" s="54" t="s">
        <v>69</v>
      </c>
      <c r="C44" s="1" t="s">
        <v>70</v>
      </c>
      <c r="D44" s="44">
        <v>82</v>
      </c>
      <c r="E44" s="44">
        <v>37340791.770000003</v>
      </c>
      <c r="F44" s="44">
        <v>41</v>
      </c>
      <c r="G44" s="44">
        <v>20119372.149999999</v>
      </c>
      <c r="H44" s="44">
        <v>9103</v>
      </c>
      <c r="I44" s="44">
        <v>71978421.219999999</v>
      </c>
      <c r="J44" s="44">
        <v>360</v>
      </c>
      <c r="K44" s="44">
        <v>67499579.620000005</v>
      </c>
      <c r="L44" s="42">
        <f t="shared" si="3"/>
        <v>9586</v>
      </c>
      <c r="M44" s="42">
        <f t="shared" si="3"/>
        <v>196938164.76000002</v>
      </c>
      <c r="N44" s="44">
        <v>122</v>
      </c>
      <c r="O44" s="44">
        <v>97460153.200000003</v>
      </c>
      <c r="P44" s="44">
        <v>114</v>
      </c>
      <c r="Q44" s="44">
        <v>75772950.349999994</v>
      </c>
      <c r="R44" s="42">
        <f t="shared" si="2"/>
        <v>236</v>
      </c>
      <c r="S44" s="42">
        <f t="shared" si="2"/>
        <v>173233103.55000001</v>
      </c>
      <c r="T44" s="42">
        <f t="shared" si="4"/>
        <v>9822</v>
      </c>
      <c r="U44" s="42">
        <f t="shared" si="4"/>
        <v>370171268.31000006</v>
      </c>
      <c r="V44" s="16"/>
    </row>
    <row r="45" spans="1:22" s="9" customFormat="1">
      <c r="A45" s="30">
        <v>38</v>
      </c>
      <c r="B45" s="53" t="s">
        <v>103</v>
      </c>
      <c r="C45" s="32" t="s">
        <v>104</v>
      </c>
      <c r="D45" s="43">
        <v>44</v>
      </c>
      <c r="E45" s="43">
        <v>63111261.93</v>
      </c>
      <c r="F45" s="43">
        <v>559</v>
      </c>
      <c r="G45" s="43">
        <v>76173367.180000007</v>
      </c>
      <c r="H45" s="43">
        <v>44</v>
      </c>
      <c r="I45" s="43">
        <v>51933702.450000003</v>
      </c>
      <c r="J45" s="43">
        <v>177</v>
      </c>
      <c r="K45" s="43">
        <v>53358697.890000001</v>
      </c>
      <c r="L45" s="43">
        <f t="shared" ref="L45:M60" si="5">J45+H45+F45+D45</f>
        <v>824</v>
      </c>
      <c r="M45" s="43">
        <f t="shared" si="5"/>
        <v>244577029.45000002</v>
      </c>
      <c r="N45" s="43">
        <v>28</v>
      </c>
      <c r="O45" s="43">
        <v>46029399.829999998</v>
      </c>
      <c r="P45" s="43">
        <v>23</v>
      </c>
      <c r="Q45" s="43">
        <v>41016104.369999997</v>
      </c>
      <c r="R45" s="43">
        <f t="shared" si="2"/>
        <v>51</v>
      </c>
      <c r="S45" s="43">
        <f t="shared" si="2"/>
        <v>87045504.199999988</v>
      </c>
      <c r="T45" s="43">
        <f t="shared" ref="T45:U60" si="6">R45+L45</f>
        <v>875</v>
      </c>
      <c r="U45" s="43">
        <f t="shared" si="6"/>
        <v>331622533.64999998</v>
      </c>
      <c r="V45" s="16"/>
    </row>
    <row r="46" spans="1:22" s="9" customFormat="1">
      <c r="A46" s="33">
        <v>39</v>
      </c>
      <c r="B46" s="54" t="s">
        <v>85</v>
      </c>
      <c r="C46" s="1" t="s">
        <v>86</v>
      </c>
      <c r="D46" s="44">
        <v>9</v>
      </c>
      <c r="E46" s="44">
        <v>32765505.559999999</v>
      </c>
      <c r="F46" s="44">
        <v>9</v>
      </c>
      <c r="G46" s="44">
        <v>306434.11</v>
      </c>
      <c r="H46" s="44">
        <v>1592</v>
      </c>
      <c r="I46" s="44">
        <v>27404679.350000001</v>
      </c>
      <c r="J46" s="44">
        <v>16345</v>
      </c>
      <c r="K46" s="44">
        <v>114765139.17</v>
      </c>
      <c r="L46" s="42">
        <f t="shared" si="5"/>
        <v>17955</v>
      </c>
      <c r="M46" s="42">
        <f t="shared" si="5"/>
        <v>175241758.19000003</v>
      </c>
      <c r="N46" s="44">
        <v>80</v>
      </c>
      <c r="O46" s="44">
        <v>99208324.400000006</v>
      </c>
      <c r="P46" s="44">
        <v>38</v>
      </c>
      <c r="Q46" s="44">
        <v>44197990.439999998</v>
      </c>
      <c r="R46" s="42">
        <f t="shared" si="2"/>
        <v>118</v>
      </c>
      <c r="S46" s="42">
        <f t="shared" si="2"/>
        <v>143406314.84</v>
      </c>
      <c r="T46" s="42">
        <f t="shared" si="6"/>
        <v>18073</v>
      </c>
      <c r="U46" s="42">
        <f t="shared" si="6"/>
        <v>318648073.03000003</v>
      </c>
      <c r="V46" s="16"/>
    </row>
    <row r="47" spans="1:22" s="9" customFormat="1">
      <c r="A47" s="30">
        <v>40</v>
      </c>
      <c r="B47" s="53" t="s">
        <v>73</v>
      </c>
      <c r="C47" s="32" t="s">
        <v>317</v>
      </c>
      <c r="D47" s="43">
        <v>322</v>
      </c>
      <c r="E47" s="43">
        <v>40432493.640000001</v>
      </c>
      <c r="F47" s="43">
        <v>897</v>
      </c>
      <c r="G47" s="43">
        <v>31667129.309999999</v>
      </c>
      <c r="H47" s="43">
        <v>1238</v>
      </c>
      <c r="I47" s="43">
        <v>42136002.399999999</v>
      </c>
      <c r="J47" s="43">
        <v>1386</v>
      </c>
      <c r="K47" s="43">
        <v>49135672.350000001</v>
      </c>
      <c r="L47" s="43">
        <f t="shared" si="5"/>
        <v>3843</v>
      </c>
      <c r="M47" s="43">
        <f t="shared" si="5"/>
        <v>163371297.69999999</v>
      </c>
      <c r="N47" s="43">
        <v>814</v>
      </c>
      <c r="O47" s="43">
        <v>66415601.799999997</v>
      </c>
      <c r="P47" s="43">
        <v>2123</v>
      </c>
      <c r="Q47" s="43">
        <v>86520827.019999996</v>
      </c>
      <c r="R47" s="43">
        <f t="shared" si="2"/>
        <v>2937</v>
      </c>
      <c r="S47" s="43">
        <f t="shared" si="2"/>
        <v>152936428.81999999</v>
      </c>
      <c r="T47" s="43">
        <f t="shared" si="6"/>
        <v>6780</v>
      </c>
      <c r="U47" s="43">
        <f t="shared" si="6"/>
        <v>316307726.51999998</v>
      </c>
      <c r="V47" s="16"/>
    </row>
    <row r="48" spans="1:22" s="9" customFormat="1">
      <c r="A48" s="33">
        <v>41</v>
      </c>
      <c r="B48" s="23" t="s">
        <v>114</v>
      </c>
      <c r="C48" s="1" t="s">
        <v>115</v>
      </c>
      <c r="D48" s="44">
        <v>10</v>
      </c>
      <c r="E48" s="44">
        <v>4785533.72</v>
      </c>
      <c r="F48" s="44">
        <v>130</v>
      </c>
      <c r="G48" s="44">
        <v>21718336.609999999</v>
      </c>
      <c r="H48" s="44">
        <v>6</v>
      </c>
      <c r="I48" s="44">
        <v>1986265.83</v>
      </c>
      <c r="J48" s="44">
        <v>29</v>
      </c>
      <c r="K48" s="44">
        <v>6494541.5899999999</v>
      </c>
      <c r="L48" s="42">
        <f t="shared" si="5"/>
        <v>175</v>
      </c>
      <c r="M48" s="42">
        <f t="shared" si="5"/>
        <v>34984677.75</v>
      </c>
      <c r="N48" s="44">
        <v>53</v>
      </c>
      <c r="O48" s="44">
        <v>132520000</v>
      </c>
      <c r="P48" s="44">
        <v>75</v>
      </c>
      <c r="Q48" s="44">
        <v>112992913.41</v>
      </c>
      <c r="R48" s="42">
        <f t="shared" si="2"/>
        <v>128</v>
      </c>
      <c r="S48" s="42">
        <f t="shared" si="2"/>
        <v>245512913.41</v>
      </c>
      <c r="T48" s="42">
        <f t="shared" si="6"/>
        <v>303</v>
      </c>
      <c r="U48" s="42">
        <f t="shared" si="6"/>
        <v>280497591.15999997</v>
      </c>
      <c r="V48" s="16"/>
    </row>
    <row r="49" spans="1:22" s="9" customFormat="1">
      <c r="A49" s="30">
        <v>42</v>
      </c>
      <c r="B49" s="31" t="s">
        <v>178</v>
      </c>
      <c r="C49" s="32" t="s">
        <v>179</v>
      </c>
      <c r="D49" s="43">
        <v>7</v>
      </c>
      <c r="E49" s="43">
        <v>48030987.350000001</v>
      </c>
      <c r="F49" s="43">
        <v>9</v>
      </c>
      <c r="G49" s="43">
        <v>940722.63</v>
      </c>
      <c r="H49" s="43">
        <v>9</v>
      </c>
      <c r="I49" s="43">
        <v>34252865.219999999</v>
      </c>
      <c r="J49" s="43">
        <v>94</v>
      </c>
      <c r="K49" s="43">
        <v>18671973.719999999</v>
      </c>
      <c r="L49" s="43">
        <f t="shared" si="5"/>
        <v>119</v>
      </c>
      <c r="M49" s="43">
        <f t="shared" si="5"/>
        <v>101896548.92</v>
      </c>
      <c r="N49" s="43">
        <v>6</v>
      </c>
      <c r="O49" s="43">
        <v>41250000</v>
      </c>
      <c r="P49" s="43">
        <v>19</v>
      </c>
      <c r="Q49" s="43">
        <v>104000000</v>
      </c>
      <c r="R49" s="43">
        <f t="shared" si="2"/>
        <v>25</v>
      </c>
      <c r="S49" s="43">
        <f t="shared" si="2"/>
        <v>145250000</v>
      </c>
      <c r="T49" s="43">
        <f t="shared" si="6"/>
        <v>144</v>
      </c>
      <c r="U49" s="43">
        <f t="shared" si="6"/>
        <v>247146548.92000002</v>
      </c>
      <c r="V49" s="16"/>
    </row>
    <row r="50" spans="1:22" s="9" customFormat="1">
      <c r="A50" s="33">
        <v>43</v>
      </c>
      <c r="B50" s="54" t="s">
        <v>79</v>
      </c>
      <c r="C50" s="1" t="s">
        <v>80</v>
      </c>
      <c r="D50" s="44"/>
      <c r="E50" s="44"/>
      <c r="F50" s="44"/>
      <c r="G50" s="44"/>
      <c r="H50" s="44">
        <v>17</v>
      </c>
      <c r="I50" s="44">
        <v>16770612.109999999</v>
      </c>
      <c r="J50" s="44">
        <v>36</v>
      </c>
      <c r="K50" s="44">
        <v>94944976.920000002</v>
      </c>
      <c r="L50" s="42">
        <f t="shared" si="5"/>
        <v>53</v>
      </c>
      <c r="M50" s="42">
        <f t="shared" si="5"/>
        <v>111715589.03</v>
      </c>
      <c r="N50" s="44">
        <v>10</v>
      </c>
      <c r="O50" s="44">
        <v>102600000</v>
      </c>
      <c r="P50" s="44">
        <v>4</v>
      </c>
      <c r="Q50" s="44">
        <v>24000000</v>
      </c>
      <c r="R50" s="42">
        <f t="shared" si="2"/>
        <v>14</v>
      </c>
      <c r="S50" s="42">
        <f t="shared" si="2"/>
        <v>126600000</v>
      </c>
      <c r="T50" s="42">
        <f t="shared" si="6"/>
        <v>67</v>
      </c>
      <c r="U50" s="42">
        <f t="shared" si="6"/>
        <v>238315589.03</v>
      </c>
      <c r="V50" s="16"/>
    </row>
    <row r="51" spans="1:22" s="9" customFormat="1">
      <c r="A51" s="30">
        <v>44</v>
      </c>
      <c r="B51" s="53" t="s">
        <v>137</v>
      </c>
      <c r="C51" s="32" t="s">
        <v>138</v>
      </c>
      <c r="D51" s="43">
        <v>33</v>
      </c>
      <c r="E51" s="43">
        <v>52139936.409999996</v>
      </c>
      <c r="F51" s="43">
        <v>4</v>
      </c>
      <c r="G51" s="43">
        <v>1561441.05</v>
      </c>
      <c r="H51" s="43">
        <v>42</v>
      </c>
      <c r="I51" s="43">
        <v>263179.2</v>
      </c>
      <c r="J51" s="43">
        <v>89</v>
      </c>
      <c r="K51" s="43">
        <v>3630107.92</v>
      </c>
      <c r="L51" s="43">
        <f t="shared" si="5"/>
        <v>168</v>
      </c>
      <c r="M51" s="43">
        <f t="shared" si="5"/>
        <v>57594664.579999998</v>
      </c>
      <c r="N51" s="43"/>
      <c r="O51" s="43"/>
      <c r="P51" s="43">
        <v>4</v>
      </c>
      <c r="Q51" s="43">
        <v>135000000</v>
      </c>
      <c r="R51" s="43">
        <f t="shared" si="2"/>
        <v>4</v>
      </c>
      <c r="S51" s="43">
        <f t="shared" si="2"/>
        <v>135000000</v>
      </c>
      <c r="T51" s="43">
        <f t="shared" si="6"/>
        <v>172</v>
      </c>
      <c r="U51" s="43">
        <f t="shared" si="6"/>
        <v>192594664.57999998</v>
      </c>
      <c r="V51" s="16"/>
    </row>
    <row r="52" spans="1:22" s="9" customFormat="1">
      <c r="A52" s="33">
        <v>45</v>
      </c>
      <c r="B52" s="54" t="s">
        <v>220</v>
      </c>
      <c r="C52" s="1" t="s">
        <v>221</v>
      </c>
      <c r="D52" s="44">
        <v>144</v>
      </c>
      <c r="E52" s="44">
        <v>31629050.579999998</v>
      </c>
      <c r="F52" s="44">
        <v>181</v>
      </c>
      <c r="G52" s="44">
        <v>15100453.296399999</v>
      </c>
      <c r="H52" s="44">
        <v>4775</v>
      </c>
      <c r="I52" s="44">
        <v>39296526.390000001</v>
      </c>
      <c r="J52" s="44">
        <v>18476</v>
      </c>
      <c r="K52" s="44">
        <v>39977609.689999998</v>
      </c>
      <c r="L52" s="42">
        <f t="shared" si="5"/>
        <v>23576</v>
      </c>
      <c r="M52" s="42">
        <f t="shared" si="5"/>
        <v>126003639.95639999</v>
      </c>
      <c r="N52" s="44">
        <v>52</v>
      </c>
      <c r="O52" s="44">
        <v>25284309.399999999</v>
      </c>
      <c r="P52" s="44">
        <v>57</v>
      </c>
      <c r="Q52" s="44">
        <v>40675913.520000003</v>
      </c>
      <c r="R52" s="42">
        <f t="shared" si="2"/>
        <v>109</v>
      </c>
      <c r="S52" s="42">
        <f t="shared" si="2"/>
        <v>65960222.920000002</v>
      </c>
      <c r="T52" s="42">
        <f t="shared" si="6"/>
        <v>23685</v>
      </c>
      <c r="U52" s="42">
        <f t="shared" si="6"/>
        <v>191963862.87639999</v>
      </c>
      <c r="V52" s="16"/>
    </row>
    <row r="53" spans="1:22" s="9" customFormat="1">
      <c r="A53" s="30">
        <v>46</v>
      </c>
      <c r="B53" s="53" t="s">
        <v>53</v>
      </c>
      <c r="C53" s="32" t="s">
        <v>54</v>
      </c>
      <c r="D53" s="43">
        <v>24</v>
      </c>
      <c r="E53" s="43">
        <v>69555792.519999996</v>
      </c>
      <c r="F53" s="43"/>
      <c r="G53" s="43"/>
      <c r="H53" s="43">
        <v>28</v>
      </c>
      <c r="I53" s="43">
        <v>16924436.02</v>
      </c>
      <c r="J53" s="43"/>
      <c r="K53" s="43"/>
      <c r="L53" s="43">
        <f t="shared" si="5"/>
        <v>52</v>
      </c>
      <c r="M53" s="43">
        <f t="shared" si="5"/>
        <v>86480228.539999992</v>
      </c>
      <c r="N53" s="43"/>
      <c r="O53" s="43"/>
      <c r="P53" s="43">
        <v>6</v>
      </c>
      <c r="Q53" s="43">
        <v>100917240</v>
      </c>
      <c r="R53" s="43">
        <f t="shared" si="2"/>
        <v>6</v>
      </c>
      <c r="S53" s="43">
        <f t="shared" si="2"/>
        <v>100917240</v>
      </c>
      <c r="T53" s="43">
        <f t="shared" si="6"/>
        <v>58</v>
      </c>
      <c r="U53" s="43">
        <f t="shared" si="6"/>
        <v>187397468.53999999</v>
      </c>
      <c r="V53" s="16"/>
    </row>
    <row r="54" spans="1:22" s="9" customFormat="1">
      <c r="A54" s="33">
        <v>47</v>
      </c>
      <c r="B54" s="54" t="s">
        <v>113</v>
      </c>
      <c r="C54" s="1" t="s">
        <v>319</v>
      </c>
      <c r="D54" s="44"/>
      <c r="E54" s="44"/>
      <c r="F54" s="44"/>
      <c r="G54" s="44"/>
      <c r="H54" s="44">
        <v>180</v>
      </c>
      <c r="I54" s="44">
        <v>36552836.289999999</v>
      </c>
      <c r="J54" s="44">
        <v>131</v>
      </c>
      <c r="K54" s="44">
        <v>65185382.549999997</v>
      </c>
      <c r="L54" s="42">
        <f t="shared" si="5"/>
        <v>311</v>
      </c>
      <c r="M54" s="42">
        <f t="shared" si="5"/>
        <v>101738218.84</v>
      </c>
      <c r="N54" s="44">
        <v>69</v>
      </c>
      <c r="O54" s="44">
        <v>51353040.5</v>
      </c>
      <c r="P54" s="44">
        <v>37</v>
      </c>
      <c r="Q54" s="44">
        <v>22757190</v>
      </c>
      <c r="R54" s="42">
        <f t="shared" si="2"/>
        <v>106</v>
      </c>
      <c r="S54" s="42">
        <f t="shared" si="2"/>
        <v>74110230.5</v>
      </c>
      <c r="T54" s="42">
        <f t="shared" si="6"/>
        <v>417</v>
      </c>
      <c r="U54" s="42">
        <f t="shared" si="6"/>
        <v>175848449.34</v>
      </c>
      <c r="V54" s="16"/>
    </row>
    <row r="55" spans="1:22" s="9" customFormat="1">
      <c r="A55" s="30">
        <v>48</v>
      </c>
      <c r="B55" s="53" t="s">
        <v>59</v>
      </c>
      <c r="C55" s="32" t="s">
        <v>60</v>
      </c>
      <c r="D55" s="43"/>
      <c r="E55" s="43"/>
      <c r="F55" s="43"/>
      <c r="G55" s="43"/>
      <c r="H55" s="43">
        <v>134</v>
      </c>
      <c r="I55" s="43">
        <v>13481847.970000001</v>
      </c>
      <c r="J55" s="43">
        <v>333</v>
      </c>
      <c r="K55" s="43">
        <v>69797612.689999998</v>
      </c>
      <c r="L55" s="43">
        <f t="shared" si="5"/>
        <v>467</v>
      </c>
      <c r="M55" s="43">
        <f t="shared" si="5"/>
        <v>83279460.659999996</v>
      </c>
      <c r="N55" s="43">
        <v>52</v>
      </c>
      <c r="O55" s="43">
        <v>61800000</v>
      </c>
      <c r="P55" s="43">
        <v>2</v>
      </c>
      <c r="Q55" s="43">
        <v>5400000</v>
      </c>
      <c r="R55" s="43">
        <f t="shared" si="2"/>
        <v>54</v>
      </c>
      <c r="S55" s="43">
        <f t="shared" si="2"/>
        <v>67200000</v>
      </c>
      <c r="T55" s="43">
        <f t="shared" si="6"/>
        <v>521</v>
      </c>
      <c r="U55" s="43">
        <f t="shared" si="6"/>
        <v>150479460.66</v>
      </c>
      <c r="V55" s="16"/>
    </row>
    <row r="56" spans="1:22" s="9" customFormat="1">
      <c r="A56" s="33">
        <v>49</v>
      </c>
      <c r="B56" s="54" t="s">
        <v>260</v>
      </c>
      <c r="C56" s="1" t="s">
        <v>261</v>
      </c>
      <c r="D56" s="44">
        <v>11</v>
      </c>
      <c r="E56" s="44">
        <v>11122802.689999999</v>
      </c>
      <c r="F56" s="44">
        <v>49</v>
      </c>
      <c r="G56" s="44">
        <v>30465654.93</v>
      </c>
      <c r="H56" s="44">
        <v>12</v>
      </c>
      <c r="I56" s="44">
        <v>10781198.060000001</v>
      </c>
      <c r="J56" s="44">
        <v>31</v>
      </c>
      <c r="K56" s="44">
        <v>10912209.789999999</v>
      </c>
      <c r="L56" s="42">
        <f t="shared" si="5"/>
        <v>103</v>
      </c>
      <c r="M56" s="42">
        <f t="shared" si="5"/>
        <v>63281865.469999999</v>
      </c>
      <c r="N56" s="44">
        <v>20</v>
      </c>
      <c r="O56" s="44">
        <v>58680467.619999997</v>
      </c>
      <c r="P56" s="44">
        <v>16</v>
      </c>
      <c r="Q56" s="44">
        <v>28196426.350000001</v>
      </c>
      <c r="R56" s="42">
        <f t="shared" si="2"/>
        <v>36</v>
      </c>
      <c r="S56" s="42">
        <f t="shared" si="2"/>
        <v>86876893.969999999</v>
      </c>
      <c r="T56" s="42">
        <f t="shared" si="6"/>
        <v>139</v>
      </c>
      <c r="U56" s="42">
        <f t="shared" si="6"/>
        <v>150158759.44</v>
      </c>
      <c r="V56" s="16"/>
    </row>
    <row r="57" spans="1:22" s="9" customFormat="1">
      <c r="A57" s="30">
        <v>50</v>
      </c>
      <c r="B57" s="53" t="s">
        <v>111</v>
      </c>
      <c r="C57" s="32" t="s">
        <v>112</v>
      </c>
      <c r="D57" s="43">
        <v>140</v>
      </c>
      <c r="E57" s="43">
        <v>3431313.22</v>
      </c>
      <c r="F57" s="43">
        <v>1250</v>
      </c>
      <c r="G57" s="43">
        <v>19240089.75</v>
      </c>
      <c r="H57" s="43">
        <v>1655</v>
      </c>
      <c r="I57" s="43">
        <v>12545988.23</v>
      </c>
      <c r="J57" s="43">
        <v>2854</v>
      </c>
      <c r="K57" s="43">
        <v>20377977.879999999</v>
      </c>
      <c r="L57" s="43">
        <f t="shared" si="5"/>
        <v>5899</v>
      </c>
      <c r="M57" s="43">
        <f t="shared" si="5"/>
        <v>55595369.079999998</v>
      </c>
      <c r="N57" s="43">
        <v>382</v>
      </c>
      <c r="O57" s="43">
        <v>48933689.219999999</v>
      </c>
      <c r="P57" s="43">
        <v>197</v>
      </c>
      <c r="Q57" s="43">
        <v>25255306.57</v>
      </c>
      <c r="R57" s="43">
        <f t="shared" si="2"/>
        <v>579</v>
      </c>
      <c r="S57" s="43">
        <f t="shared" si="2"/>
        <v>74188995.789999992</v>
      </c>
      <c r="T57" s="43">
        <f t="shared" si="6"/>
        <v>6478</v>
      </c>
      <c r="U57" s="43">
        <f t="shared" si="6"/>
        <v>129784364.86999999</v>
      </c>
      <c r="V57" s="16"/>
    </row>
    <row r="58" spans="1:22" s="9" customFormat="1">
      <c r="A58" s="33">
        <v>51</v>
      </c>
      <c r="B58" s="23" t="s">
        <v>100</v>
      </c>
      <c r="C58" s="1" t="s">
        <v>305</v>
      </c>
      <c r="D58" s="44">
        <v>111</v>
      </c>
      <c r="E58" s="44">
        <v>2265931.71</v>
      </c>
      <c r="F58" s="44">
        <v>383</v>
      </c>
      <c r="G58" s="44">
        <v>9199876.7300000004</v>
      </c>
      <c r="H58" s="44">
        <v>3414</v>
      </c>
      <c r="I58" s="44">
        <v>16695074.09</v>
      </c>
      <c r="J58" s="44">
        <v>2037</v>
      </c>
      <c r="K58" s="44">
        <v>17649075.210000001</v>
      </c>
      <c r="L58" s="42">
        <f t="shared" si="5"/>
        <v>5945</v>
      </c>
      <c r="M58" s="42">
        <f t="shared" si="5"/>
        <v>45809957.740000002</v>
      </c>
      <c r="N58" s="44">
        <v>341</v>
      </c>
      <c r="O58" s="44">
        <v>44766050.780000001</v>
      </c>
      <c r="P58" s="44">
        <v>376</v>
      </c>
      <c r="Q58" s="44">
        <v>36853089.140000001</v>
      </c>
      <c r="R58" s="42">
        <f t="shared" si="2"/>
        <v>717</v>
      </c>
      <c r="S58" s="42">
        <f t="shared" si="2"/>
        <v>81619139.920000002</v>
      </c>
      <c r="T58" s="42">
        <f t="shared" si="6"/>
        <v>6662</v>
      </c>
      <c r="U58" s="42">
        <f t="shared" si="6"/>
        <v>127429097.66</v>
      </c>
      <c r="V58" s="16"/>
    </row>
    <row r="59" spans="1:22" s="9" customFormat="1">
      <c r="A59" s="30">
        <v>52</v>
      </c>
      <c r="B59" s="31" t="s">
        <v>133</v>
      </c>
      <c r="C59" s="32" t="s">
        <v>134</v>
      </c>
      <c r="D59" s="43">
        <v>435</v>
      </c>
      <c r="E59" s="43">
        <v>19738851.629999999</v>
      </c>
      <c r="F59" s="43">
        <v>425</v>
      </c>
      <c r="G59" s="43">
        <v>11348228.640000001</v>
      </c>
      <c r="H59" s="43">
        <v>340</v>
      </c>
      <c r="I59" s="43">
        <v>19779461.93</v>
      </c>
      <c r="J59" s="43">
        <v>256</v>
      </c>
      <c r="K59" s="43">
        <v>32651342.760000002</v>
      </c>
      <c r="L59" s="43">
        <f t="shared" si="5"/>
        <v>1456</v>
      </c>
      <c r="M59" s="43">
        <f t="shared" si="5"/>
        <v>83517884.959999993</v>
      </c>
      <c r="N59" s="43">
        <v>11</v>
      </c>
      <c r="O59" s="43">
        <v>16618067.460000001</v>
      </c>
      <c r="P59" s="43">
        <v>8</v>
      </c>
      <c r="Q59" s="43">
        <v>11135711.609999999</v>
      </c>
      <c r="R59" s="43">
        <f t="shared" si="2"/>
        <v>19</v>
      </c>
      <c r="S59" s="43">
        <f t="shared" si="2"/>
        <v>27753779.07</v>
      </c>
      <c r="T59" s="43">
        <f t="shared" si="6"/>
        <v>1475</v>
      </c>
      <c r="U59" s="43">
        <f t="shared" si="6"/>
        <v>111271664.03</v>
      </c>
      <c r="V59" s="16"/>
    </row>
    <row r="60" spans="1:22" s="9" customFormat="1">
      <c r="A60" s="33">
        <v>53</v>
      </c>
      <c r="B60" s="54" t="s">
        <v>320</v>
      </c>
      <c r="C60" s="1" t="s">
        <v>321</v>
      </c>
      <c r="D60" s="44">
        <v>18</v>
      </c>
      <c r="E60" s="44">
        <v>1504493.32</v>
      </c>
      <c r="F60" s="44">
        <v>21</v>
      </c>
      <c r="G60" s="44">
        <v>795342.39</v>
      </c>
      <c r="H60" s="44">
        <v>2724</v>
      </c>
      <c r="I60" s="44">
        <v>49253826.329999998</v>
      </c>
      <c r="J60" s="44">
        <v>225</v>
      </c>
      <c r="K60" s="44">
        <v>4838569.55</v>
      </c>
      <c r="L60" s="42">
        <f t="shared" si="5"/>
        <v>2988</v>
      </c>
      <c r="M60" s="42">
        <f t="shared" si="5"/>
        <v>56392231.589999996</v>
      </c>
      <c r="N60" s="44">
        <v>63</v>
      </c>
      <c r="O60" s="44">
        <v>4749466.3499999996</v>
      </c>
      <c r="P60" s="44">
        <v>100</v>
      </c>
      <c r="Q60" s="44">
        <v>49873082.719999999</v>
      </c>
      <c r="R60" s="42">
        <f t="shared" si="2"/>
        <v>163</v>
      </c>
      <c r="S60" s="42">
        <f t="shared" si="2"/>
        <v>54622549.07</v>
      </c>
      <c r="T60" s="42">
        <f t="shared" si="6"/>
        <v>3151</v>
      </c>
      <c r="U60" s="42">
        <f t="shared" si="6"/>
        <v>111014780.66</v>
      </c>
      <c r="V60" s="16"/>
    </row>
    <row r="61" spans="1:22" s="9" customFormat="1">
      <c r="A61" s="30">
        <v>54</v>
      </c>
      <c r="B61" s="53" t="s">
        <v>94</v>
      </c>
      <c r="C61" s="32" t="s">
        <v>95</v>
      </c>
      <c r="D61" s="43">
        <v>8</v>
      </c>
      <c r="E61" s="43">
        <v>893877.68</v>
      </c>
      <c r="F61" s="43"/>
      <c r="G61" s="43"/>
      <c r="H61" s="43"/>
      <c r="I61" s="43"/>
      <c r="J61" s="43">
        <v>13</v>
      </c>
      <c r="K61" s="43">
        <v>7245030.7800000003</v>
      </c>
      <c r="L61" s="43">
        <f t="shared" ref="L61:M76" si="7">J61+H61+F61+D61</f>
        <v>21</v>
      </c>
      <c r="M61" s="43">
        <f t="shared" si="7"/>
        <v>8138908.46</v>
      </c>
      <c r="N61" s="43">
        <v>2</v>
      </c>
      <c r="O61" s="43">
        <v>100000000</v>
      </c>
      <c r="P61" s="43"/>
      <c r="Q61" s="43"/>
      <c r="R61" s="43">
        <f t="shared" si="2"/>
        <v>2</v>
      </c>
      <c r="S61" s="43">
        <f t="shared" si="2"/>
        <v>100000000</v>
      </c>
      <c r="T61" s="43">
        <f t="shared" ref="T61:U76" si="8">R61+L61</f>
        <v>23</v>
      </c>
      <c r="U61" s="43">
        <f t="shared" si="8"/>
        <v>108138908.45999999</v>
      </c>
      <c r="V61" s="16"/>
    </row>
    <row r="62" spans="1:22" s="9" customFormat="1">
      <c r="A62" s="33">
        <v>55</v>
      </c>
      <c r="B62" s="54" t="s">
        <v>101</v>
      </c>
      <c r="C62" s="1" t="s">
        <v>102</v>
      </c>
      <c r="D62" s="44">
        <v>522</v>
      </c>
      <c r="E62" s="44">
        <v>30338056.34</v>
      </c>
      <c r="F62" s="44">
        <v>811</v>
      </c>
      <c r="G62" s="44">
        <v>32896451.670000002</v>
      </c>
      <c r="H62" s="44">
        <v>391</v>
      </c>
      <c r="I62" s="44">
        <v>3558737.86</v>
      </c>
      <c r="J62" s="44">
        <v>405</v>
      </c>
      <c r="K62" s="44">
        <v>14146171.73</v>
      </c>
      <c r="L62" s="42">
        <f t="shared" si="7"/>
        <v>2129</v>
      </c>
      <c r="M62" s="42">
        <f t="shared" si="7"/>
        <v>80939417.600000009</v>
      </c>
      <c r="N62" s="44">
        <v>18</v>
      </c>
      <c r="O62" s="44">
        <v>16574204.529999999</v>
      </c>
      <c r="P62" s="44">
        <v>9</v>
      </c>
      <c r="Q62" s="44">
        <v>4571197.5599999996</v>
      </c>
      <c r="R62" s="42">
        <f t="shared" si="2"/>
        <v>27</v>
      </c>
      <c r="S62" s="42">
        <f t="shared" si="2"/>
        <v>21145402.09</v>
      </c>
      <c r="T62" s="42">
        <f t="shared" si="8"/>
        <v>2156</v>
      </c>
      <c r="U62" s="42">
        <f t="shared" si="8"/>
        <v>102084819.69000001</v>
      </c>
      <c r="V62" s="16"/>
    </row>
    <row r="63" spans="1:22" s="9" customFormat="1">
      <c r="A63" s="30">
        <v>56</v>
      </c>
      <c r="B63" s="53" t="s">
        <v>119</v>
      </c>
      <c r="C63" s="32" t="s">
        <v>120</v>
      </c>
      <c r="D63" s="43">
        <v>68</v>
      </c>
      <c r="E63" s="43">
        <v>3816092.37</v>
      </c>
      <c r="F63" s="43">
        <v>213</v>
      </c>
      <c r="G63" s="43">
        <v>40409024.25</v>
      </c>
      <c r="H63" s="43">
        <v>44</v>
      </c>
      <c r="I63" s="43">
        <v>4456472.5199999996</v>
      </c>
      <c r="J63" s="43">
        <v>72</v>
      </c>
      <c r="K63" s="43">
        <v>1229770.45</v>
      </c>
      <c r="L63" s="43">
        <f t="shared" si="7"/>
        <v>397</v>
      </c>
      <c r="M63" s="43">
        <f t="shared" si="7"/>
        <v>49911359.589999996</v>
      </c>
      <c r="N63" s="43">
        <v>201</v>
      </c>
      <c r="O63" s="43">
        <v>42139649.329999998</v>
      </c>
      <c r="P63" s="43">
        <v>101</v>
      </c>
      <c r="Q63" s="43">
        <v>8335709.5199999996</v>
      </c>
      <c r="R63" s="43">
        <f t="shared" si="2"/>
        <v>302</v>
      </c>
      <c r="S63" s="43">
        <f t="shared" si="2"/>
        <v>50475358.849999994</v>
      </c>
      <c r="T63" s="43">
        <f t="shared" si="8"/>
        <v>699</v>
      </c>
      <c r="U63" s="43">
        <f t="shared" si="8"/>
        <v>100386718.44</v>
      </c>
      <c r="V63" s="16"/>
    </row>
    <row r="64" spans="1:22" s="9" customFormat="1">
      <c r="A64" s="33">
        <v>57</v>
      </c>
      <c r="B64" s="54" t="s">
        <v>222</v>
      </c>
      <c r="C64" s="1" t="s">
        <v>223</v>
      </c>
      <c r="D64" s="44">
        <v>12</v>
      </c>
      <c r="E64" s="44">
        <v>27970478.890000001</v>
      </c>
      <c r="F64" s="44">
        <v>17</v>
      </c>
      <c r="G64" s="44">
        <v>376931.09</v>
      </c>
      <c r="H64" s="44">
        <v>407</v>
      </c>
      <c r="I64" s="44">
        <v>5708157</v>
      </c>
      <c r="J64" s="44">
        <v>71</v>
      </c>
      <c r="K64" s="44">
        <v>5630484.0099999998</v>
      </c>
      <c r="L64" s="42">
        <f t="shared" si="7"/>
        <v>507</v>
      </c>
      <c r="M64" s="42">
        <f t="shared" si="7"/>
        <v>39686050.990000002</v>
      </c>
      <c r="N64" s="44">
        <v>84</v>
      </c>
      <c r="O64" s="44">
        <v>11555365.48</v>
      </c>
      <c r="P64" s="44">
        <v>156</v>
      </c>
      <c r="Q64" s="44">
        <v>39535962.490000002</v>
      </c>
      <c r="R64" s="42">
        <f t="shared" si="2"/>
        <v>240</v>
      </c>
      <c r="S64" s="42">
        <f t="shared" si="2"/>
        <v>51091327.969999999</v>
      </c>
      <c r="T64" s="42">
        <f t="shared" si="8"/>
        <v>747</v>
      </c>
      <c r="U64" s="42">
        <f t="shared" si="8"/>
        <v>90777378.960000008</v>
      </c>
      <c r="V64" s="16"/>
    </row>
    <row r="65" spans="1:22" s="9" customFormat="1">
      <c r="A65" s="30">
        <v>58</v>
      </c>
      <c r="B65" s="53" t="s">
        <v>92</v>
      </c>
      <c r="C65" s="32" t="s">
        <v>93</v>
      </c>
      <c r="D65" s="43">
        <v>15</v>
      </c>
      <c r="E65" s="43">
        <v>26200000</v>
      </c>
      <c r="F65" s="43">
        <v>2</v>
      </c>
      <c r="G65" s="43">
        <v>400137.92</v>
      </c>
      <c r="H65" s="43">
        <v>4</v>
      </c>
      <c r="I65" s="43">
        <v>15345502.08</v>
      </c>
      <c r="J65" s="43">
        <v>41</v>
      </c>
      <c r="K65" s="43">
        <v>17637643.77</v>
      </c>
      <c r="L65" s="43">
        <f t="shared" si="7"/>
        <v>62</v>
      </c>
      <c r="M65" s="43">
        <f t="shared" si="7"/>
        <v>59583283.770000003</v>
      </c>
      <c r="N65" s="43">
        <v>6</v>
      </c>
      <c r="O65" s="43">
        <v>2063711.94</v>
      </c>
      <c r="P65" s="43">
        <v>29</v>
      </c>
      <c r="Q65" s="43">
        <v>26200000</v>
      </c>
      <c r="R65" s="43">
        <f t="shared" si="2"/>
        <v>35</v>
      </c>
      <c r="S65" s="43">
        <f t="shared" si="2"/>
        <v>28263711.940000001</v>
      </c>
      <c r="T65" s="43">
        <f t="shared" si="8"/>
        <v>97</v>
      </c>
      <c r="U65" s="43">
        <f t="shared" si="8"/>
        <v>87846995.710000008</v>
      </c>
      <c r="V65" s="16"/>
    </row>
    <row r="66" spans="1:22" s="9" customFormat="1">
      <c r="A66" s="33">
        <v>59</v>
      </c>
      <c r="B66" s="54" t="s">
        <v>132</v>
      </c>
      <c r="C66" s="1" t="s">
        <v>324</v>
      </c>
      <c r="D66" s="44">
        <v>12</v>
      </c>
      <c r="E66" s="44">
        <v>2766438.75</v>
      </c>
      <c r="F66" s="44">
        <v>11</v>
      </c>
      <c r="G66" s="44">
        <v>910075</v>
      </c>
      <c r="H66" s="44">
        <v>20</v>
      </c>
      <c r="I66" s="44">
        <v>6481226.75</v>
      </c>
      <c r="J66" s="44">
        <v>165</v>
      </c>
      <c r="K66" s="44">
        <v>25774734.940000001</v>
      </c>
      <c r="L66" s="42">
        <f t="shared" si="7"/>
        <v>208</v>
      </c>
      <c r="M66" s="42">
        <f t="shared" si="7"/>
        <v>35932475.439999998</v>
      </c>
      <c r="N66" s="44">
        <v>2</v>
      </c>
      <c r="O66" s="44">
        <v>5272100</v>
      </c>
      <c r="P66" s="44">
        <v>4</v>
      </c>
      <c r="Q66" s="44">
        <v>45271605</v>
      </c>
      <c r="R66" s="42">
        <f t="shared" si="2"/>
        <v>6</v>
      </c>
      <c r="S66" s="42">
        <f t="shared" si="2"/>
        <v>50543705</v>
      </c>
      <c r="T66" s="42">
        <f t="shared" si="8"/>
        <v>214</v>
      </c>
      <c r="U66" s="42">
        <f t="shared" si="8"/>
        <v>86476180.439999998</v>
      </c>
      <c r="V66" s="16"/>
    </row>
    <row r="67" spans="1:22" s="9" customFormat="1">
      <c r="A67" s="30">
        <v>60</v>
      </c>
      <c r="B67" s="53" t="s">
        <v>145</v>
      </c>
      <c r="C67" s="32" t="s">
        <v>146</v>
      </c>
      <c r="D67" s="43">
        <v>5</v>
      </c>
      <c r="E67" s="43">
        <v>21200000</v>
      </c>
      <c r="F67" s="43">
        <v>8</v>
      </c>
      <c r="G67" s="43">
        <v>303727.12</v>
      </c>
      <c r="H67" s="43">
        <v>12</v>
      </c>
      <c r="I67" s="43">
        <v>13052190.109999999</v>
      </c>
      <c r="J67" s="43">
        <v>34</v>
      </c>
      <c r="K67" s="43">
        <v>928576.46</v>
      </c>
      <c r="L67" s="43">
        <f t="shared" si="7"/>
        <v>59</v>
      </c>
      <c r="M67" s="43">
        <f t="shared" si="7"/>
        <v>35484493.689999998</v>
      </c>
      <c r="N67" s="43">
        <v>7</v>
      </c>
      <c r="O67" s="43">
        <v>11975599.949999999</v>
      </c>
      <c r="P67" s="43">
        <v>12</v>
      </c>
      <c r="Q67" s="43">
        <v>33696179.090000004</v>
      </c>
      <c r="R67" s="43">
        <f t="shared" si="2"/>
        <v>19</v>
      </c>
      <c r="S67" s="43">
        <f t="shared" si="2"/>
        <v>45671779.040000007</v>
      </c>
      <c r="T67" s="43">
        <f t="shared" si="8"/>
        <v>78</v>
      </c>
      <c r="U67" s="43">
        <f t="shared" si="8"/>
        <v>81156272.730000004</v>
      </c>
      <c r="V67" s="16"/>
    </row>
    <row r="68" spans="1:22" s="9" customFormat="1">
      <c r="A68" s="33">
        <v>61</v>
      </c>
      <c r="B68" s="23" t="s">
        <v>147</v>
      </c>
      <c r="C68" s="1" t="s">
        <v>148</v>
      </c>
      <c r="D68" s="44">
        <v>23</v>
      </c>
      <c r="E68" s="44">
        <v>29353361.780000001</v>
      </c>
      <c r="F68" s="44">
        <v>38</v>
      </c>
      <c r="G68" s="44">
        <v>4827723.7699999996</v>
      </c>
      <c r="H68" s="44">
        <v>40</v>
      </c>
      <c r="I68" s="44">
        <v>684987.54</v>
      </c>
      <c r="J68" s="44">
        <v>47</v>
      </c>
      <c r="K68" s="44">
        <v>5947338.0700000003</v>
      </c>
      <c r="L68" s="42">
        <f t="shared" si="7"/>
        <v>148</v>
      </c>
      <c r="M68" s="42">
        <f t="shared" si="7"/>
        <v>40813411.159999996</v>
      </c>
      <c r="N68" s="44">
        <v>34</v>
      </c>
      <c r="O68" s="44">
        <v>10007000</v>
      </c>
      <c r="P68" s="44">
        <v>18</v>
      </c>
      <c r="Q68" s="44">
        <v>29582000</v>
      </c>
      <c r="R68" s="42">
        <f t="shared" si="2"/>
        <v>52</v>
      </c>
      <c r="S68" s="42">
        <f t="shared" si="2"/>
        <v>39589000</v>
      </c>
      <c r="T68" s="42">
        <f t="shared" si="8"/>
        <v>200</v>
      </c>
      <c r="U68" s="42">
        <f t="shared" si="8"/>
        <v>80402411.159999996</v>
      </c>
      <c r="V68" s="16"/>
    </row>
    <row r="69" spans="1:22" s="9" customFormat="1">
      <c r="A69" s="30">
        <v>62</v>
      </c>
      <c r="B69" s="31" t="s">
        <v>109</v>
      </c>
      <c r="C69" s="32" t="s">
        <v>110</v>
      </c>
      <c r="D69" s="43">
        <v>3</v>
      </c>
      <c r="E69" s="43">
        <v>4395463</v>
      </c>
      <c r="F69" s="43">
        <v>2</v>
      </c>
      <c r="G69" s="43">
        <v>847158.7</v>
      </c>
      <c r="H69" s="43">
        <v>1</v>
      </c>
      <c r="I69" s="43">
        <v>6469423.7999999998</v>
      </c>
      <c r="J69" s="43">
        <v>40</v>
      </c>
      <c r="K69" s="43">
        <v>3288398.73</v>
      </c>
      <c r="L69" s="43">
        <f t="shared" si="7"/>
        <v>46</v>
      </c>
      <c r="M69" s="43">
        <f t="shared" si="7"/>
        <v>15000444.229999999</v>
      </c>
      <c r="N69" s="43">
        <v>1</v>
      </c>
      <c r="O69" s="43">
        <v>28000000</v>
      </c>
      <c r="P69" s="43">
        <v>4</v>
      </c>
      <c r="Q69" s="43">
        <v>33264526.960000001</v>
      </c>
      <c r="R69" s="43">
        <f t="shared" si="2"/>
        <v>5</v>
      </c>
      <c r="S69" s="43">
        <f t="shared" si="2"/>
        <v>61264526.960000001</v>
      </c>
      <c r="T69" s="43">
        <f t="shared" si="8"/>
        <v>51</v>
      </c>
      <c r="U69" s="43">
        <f t="shared" si="8"/>
        <v>76264971.189999998</v>
      </c>
      <c r="V69" s="16"/>
    </row>
    <row r="70" spans="1:22" s="9" customFormat="1">
      <c r="A70" s="33">
        <v>63</v>
      </c>
      <c r="B70" s="54" t="s">
        <v>139</v>
      </c>
      <c r="C70" s="1" t="s">
        <v>140</v>
      </c>
      <c r="D70" s="44">
        <v>3</v>
      </c>
      <c r="E70" s="44">
        <v>11902760.84</v>
      </c>
      <c r="F70" s="44">
        <v>9</v>
      </c>
      <c r="G70" s="44">
        <v>11979209.83</v>
      </c>
      <c r="H70" s="44">
        <v>44</v>
      </c>
      <c r="I70" s="44">
        <v>9885353.3100000005</v>
      </c>
      <c r="J70" s="44">
        <v>49</v>
      </c>
      <c r="K70" s="44">
        <v>8155408.7199999997</v>
      </c>
      <c r="L70" s="42">
        <f t="shared" si="7"/>
        <v>105</v>
      </c>
      <c r="M70" s="42">
        <f t="shared" si="7"/>
        <v>41922732.700000003</v>
      </c>
      <c r="N70" s="44">
        <v>15</v>
      </c>
      <c r="O70" s="44">
        <v>11418543.41</v>
      </c>
      <c r="P70" s="44">
        <v>11</v>
      </c>
      <c r="Q70" s="44">
        <v>13105213.369999999</v>
      </c>
      <c r="R70" s="42">
        <f t="shared" si="2"/>
        <v>26</v>
      </c>
      <c r="S70" s="42">
        <f t="shared" si="2"/>
        <v>24523756.780000001</v>
      </c>
      <c r="T70" s="42">
        <f t="shared" si="8"/>
        <v>131</v>
      </c>
      <c r="U70" s="42">
        <f t="shared" si="8"/>
        <v>66446489.480000004</v>
      </c>
      <c r="V70" s="16"/>
    </row>
    <row r="71" spans="1:22" s="9" customFormat="1">
      <c r="A71" s="30">
        <v>64</v>
      </c>
      <c r="B71" s="53" t="s">
        <v>127</v>
      </c>
      <c r="C71" s="32" t="s">
        <v>328</v>
      </c>
      <c r="D71" s="43">
        <v>4</v>
      </c>
      <c r="E71" s="43">
        <v>215411.67</v>
      </c>
      <c r="F71" s="43">
        <v>14</v>
      </c>
      <c r="G71" s="43">
        <v>808139.29</v>
      </c>
      <c r="H71" s="43">
        <v>242</v>
      </c>
      <c r="I71" s="43">
        <v>18346040.23</v>
      </c>
      <c r="J71" s="43">
        <v>218</v>
      </c>
      <c r="K71" s="43">
        <v>16282613.119999999</v>
      </c>
      <c r="L71" s="43">
        <f t="shared" si="7"/>
        <v>478</v>
      </c>
      <c r="M71" s="43">
        <f t="shared" si="7"/>
        <v>35652204.310000002</v>
      </c>
      <c r="N71" s="43">
        <v>24</v>
      </c>
      <c r="O71" s="43">
        <v>10176270.33</v>
      </c>
      <c r="P71" s="43">
        <v>27</v>
      </c>
      <c r="Q71" s="43">
        <v>11659538.18</v>
      </c>
      <c r="R71" s="43">
        <f t="shared" si="2"/>
        <v>51</v>
      </c>
      <c r="S71" s="43">
        <f t="shared" si="2"/>
        <v>21835808.509999998</v>
      </c>
      <c r="T71" s="43">
        <f t="shared" si="8"/>
        <v>529</v>
      </c>
      <c r="U71" s="43">
        <f t="shared" si="8"/>
        <v>57488012.82</v>
      </c>
      <c r="V71" s="16"/>
    </row>
    <row r="72" spans="1:22" s="9" customFormat="1">
      <c r="A72" s="33">
        <v>65</v>
      </c>
      <c r="B72" s="54" t="s">
        <v>98</v>
      </c>
      <c r="C72" s="1" t="s">
        <v>99</v>
      </c>
      <c r="D72" s="44">
        <v>2</v>
      </c>
      <c r="E72" s="44">
        <v>55747.22</v>
      </c>
      <c r="F72" s="44">
        <v>45</v>
      </c>
      <c r="G72" s="44">
        <v>18410871.57</v>
      </c>
      <c r="H72" s="44">
        <v>81</v>
      </c>
      <c r="I72" s="44">
        <v>6715089.4900000002</v>
      </c>
      <c r="J72" s="44">
        <v>121</v>
      </c>
      <c r="K72" s="44">
        <v>2720458.19</v>
      </c>
      <c r="L72" s="42">
        <f t="shared" si="7"/>
        <v>249</v>
      </c>
      <c r="M72" s="42">
        <f t="shared" si="7"/>
        <v>27902166.469999999</v>
      </c>
      <c r="N72" s="44">
        <v>45</v>
      </c>
      <c r="O72" s="44">
        <v>20567330.800000001</v>
      </c>
      <c r="P72" s="44">
        <v>13</v>
      </c>
      <c r="Q72" s="44">
        <v>6205000</v>
      </c>
      <c r="R72" s="42">
        <f t="shared" si="2"/>
        <v>58</v>
      </c>
      <c r="S72" s="42">
        <f t="shared" si="2"/>
        <v>26772330.800000001</v>
      </c>
      <c r="T72" s="42">
        <f t="shared" si="8"/>
        <v>307</v>
      </c>
      <c r="U72" s="42">
        <f t="shared" si="8"/>
        <v>54674497.269999996</v>
      </c>
      <c r="V72" s="16"/>
    </row>
    <row r="73" spans="1:22" s="9" customFormat="1">
      <c r="A73" s="30">
        <v>66</v>
      </c>
      <c r="B73" s="53" t="s">
        <v>121</v>
      </c>
      <c r="C73" s="32" t="s">
        <v>122</v>
      </c>
      <c r="D73" s="43">
        <v>70</v>
      </c>
      <c r="E73" s="43">
        <v>14852395.630000001</v>
      </c>
      <c r="F73" s="43">
        <v>20</v>
      </c>
      <c r="G73" s="43">
        <v>1948861.9</v>
      </c>
      <c r="H73" s="43">
        <v>11</v>
      </c>
      <c r="I73" s="43">
        <v>39626.71</v>
      </c>
      <c r="J73" s="43">
        <v>49</v>
      </c>
      <c r="K73" s="43">
        <v>490609.56</v>
      </c>
      <c r="L73" s="43">
        <f t="shared" si="7"/>
        <v>150</v>
      </c>
      <c r="M73" s="43">
        <f t="shared" si="7"/>
        <v>17331493.800000001</v>
      </c>
      <c r="N73" s="43">
        <v>4</v>
      </c>
      <c r="O73" s="43">
        <v>3625845</v>
      </c>
      <c r="P73" s="43">
        <v>8</v>
      </c>
      <c r="Q73" s="43">
        <v>27625714.59</v>
      </c>
      <c r="R73" s="43">
        <f t="shared" si="2"/>
        <v>12</v>
      </c>
      <c r="S73" s="43">
        <f t="shared" si="2"/>
        <v>31251559.59</v>
      </c>
      <c r="T73" s="43">
        <f t="shared" si="8"/>
        <v>162</v>
      </c>
      <c r="U73" s="43">
        <f t="shared" si="8"/>
        <v>48583053.390000001</v>
      </c>
      <c r="V73" s="16"/>
    </row>
    <row r="74" spans="1:22" s="9" customFormat="1">
      <c r="A74" s="33">
        <v>67</v>
      </c>
      <c r="B74" s="54" t="s">
        <v>155</v>
      </c>
      <c r="C74" s="1" t="s">
        <v>156</v>
      </c>
      <c r="D74" s="44">
        <v>87</v>
      </c>
      <c r="E74" s="44">
        <v>1415615.8</v>
      </c>
      <c r="F74" s="44">
        <v>984</v>
      </c>
      <c r="G74" s="44">
        <v>16706371.18</v>
      </c>
      <c r="H74" s="44">
        <v>251</v>
      </c>
      <c r="I74" s="44">
        <v>2414420.9700000002</v>
      </c>
      <c r="J74" s="44">
        <v>746</v>
      </c>
      <c r="K74" s="44">
        <v>5984398.3300000001</v>
      </c>
      <c r="L74" s="42">
        <f t="shared" si="7"/>
        <v>2068</v>
      </c>
      <c r="M74" s="42">
        <f t="shared" si="7"/>
        <v>26520806.280000001</v>
      </c>
      <c r="N74" s="44">
        <v>264</v>
      </c>
      <c r="O74" s="44">
        <v>19641714.609999999</v>
      </c>
      <c r="P74" s="44">
        <v>17</v>
      </c>
      <c r="Q74" s="44">
        <v>899720</v>
      </c>
      <c r="R74" s="42">
        <f t="shared" si="2"/>
        <v>281</v>
      </c>
      <c r="S74" s="42">
        <f t="shared" si="2"/>
        <v>20541434.609999999</v>
      </c>
      <c r="T74" s="42">
        <f t="shared" si="8"/>
        <v>2349</v>
      </c>
      <c r="U74" s="42">
        <f t="shared" si="8"/>
        <v>47062240.890000001</v>
      </c>
      <c r="V74" s="16"/>
    </row>
    <row r="75" spans="1:22" s="9" customFormat="1">
      <c r="A75" s="30">
        <v>68</v>
      </c>
      <c r="B75" s="53" t="s">
        <v>153</v>
      </c>
      <c r="C75" s="32" t="s">
        <v>154</v>
      </c>
      <c r="D75" s="43">
        <v>7</v>
      </c>
      <c r="E75" s="43">
        <v>2509297.13</v>
      </c>
      <c r="F75" s="43">
        <v>12</v>
      </c>
      <c r="G75" s="43">
        <v>1896997.1</v>
      </c>
      <c r="H75" s="43">
        <v>13</v>
      </c>
      <c r="I75" s="43">
        <v>19737738.390000001</v>
      </c>
      <c r="J75" s="43">
        <v>30</v>
      </c>
      <c r="K75" s="43">
        <v>337052.34</v>
      </c>
      <c r="L75" s="43">
        <f t="shared" si="7"/>
        <v>62</v>
      </c>
      <c r="M75" s="43">
        <f t="shared" si="7"/>
        <v>24481084.960000001</v>
      </c>
      <c r="N75" s="43">
        <v>8</v>
      </c>
      <c r="O75" s="43">
        <v>271188.01</v>
      </c>
      <c r="P75" s="43">
        <v>11</v>
      </c>
      <c r="Q75" s="43">
        <v>21270300.239999998</v>
      </c>
      <c r="R75" s="43">
        <f t="shared" si="2"/>
        <v>19</v>
      </c>
      <c r="S75" s="43">
        <f t="shared" si="2"/>
        <v>21541488.25</v>
      </c>
      <c r="T75" s="43">
        <f t="shared" si="8"/>
        <v>81</v>
      </c>
      <c r="U75" s="43">
        <f t="shared" si="8"/>
        <v>46022573.210000001</v>
      </c>
      <c r="V75" s="16"/>
    </row>
    <row r="76" spans="1:22" s="9" customFormat="1">
      <c r="A76" s="33">
        <v>69</v>
      </c>
      <c r="B76" s="54" t="s">
        <v>125</v>
      </c>
      <c r="C76" s="1" t="s">
        <v>126</v>
      </c>
      <c r="D76" s="44">
        <v>60</v>
      </c>
      <c r="E76" s="44">
        <v>937782.26</v>
      </c>
      <c r="F76" s="44">
        <v>618</v>
      </c>
      <c r="G76" s="44">
        <v>12089470.41</v>
      </c>
      <c r="H76" s="44">
        <v>495</v>
      </c>
      <c r="I76" s="44">
        <v>6894788.3799999999</v>
      </c>
      <c r="J76" s="44">
        <v>704</v>
      </c>
      <c r="K76" s="44">
        <v>7028560.2599999998</v>
      </c>
      <c r="L76" s="42">
        <f t="shared" si="7"/>
        <v>1877</v>
      </c>
      <c r="M76" s="42">
        <f t="shared" si="7"/>
        <v>26950601.310000002</v>
      </c>
      <c r="N76" s="44">
        <v>191</v>
      </c>
      <c r="O76" s="44">
        <v>15003186.210000001</v>
      </c>
      <c r="P76" s="44">
        <v>50</v>
      </c>
      <c r="Q76" s="44">
        <v>3724733.32</v>
      </c>
      <c r="R76" s="42">
        <f t="shared" si="2"/>
        <v>241</v>
      </c>
      <c r="S76" s="42">
        <f t="shared" si="2"/>
        <v>18727919.530000001</v>
      </c>
      <c r="T76" s="42">
        <f t="shared" si="8"/>
        <v>2118</v>
      </c>
      <c r="U76" s="42">
        <f t="shared" si="8"/>
        <v>45678520.840000004</v>
      </c>
      <c r="V76" s="16"/>
    </row>
    <row r="77" spans="1:22" s="9" customFormat="1">
      <c r="A77" s="30">
        <v>70</v>
      </c>
      <c r="B77" s="53" t="s">
        <v>107</v>
      </c>
      <c r="C77" s="32" t="s">
        <v>108</v>
      </c>
      <c r="D77" s="43"/>
      <c r="E77" s="43"/>
      <c r="F77" s="43"/>
      <c r="G77" s="43"/>
      <c r="H77" s="43">
        <v>921</v>
      </c>
      <c r="I77" s="43">
        <v>21315115.699999999</v>
      </c>
      <c r="J77" s="43">
        <v>3645</v>
      </c>
      <c r="K77" s="43">
        <v>14336468.59</v>
      </c>
      <c r="L77" s="43">
        <f t="shared" ref="L77:M92" si="9">J77+H77+F77+D77</f>
        <v>4566</v>
      </c>
      <c r="M77" s="43">
        <f t="shared" si="9"/>
        <v>35651584.289999999</v>
      </c>
      <c r="N77" s="43">
        <v>21</v>
      </c>
      <c r="O77" s="43">
        <v>1701385.52</v>
      </c>
      <c r="P77" s="43">
        <v>31</v>
      </c>
      <c r="Q77" s="43">
        <v>6938986.9699999997</v>
      </c>
      <c r="R77" s="43">
        <f t="shared" si="2"/>
        <v>52</v>
      </c>
      <c r="S77" s="43">
        <f t="shared" si="2"/>
        <v>8640372.4900000002</v>
      </c>
      <c r="T77" s="43">
        <f t="shared" ref="T77:U92" si="10">R77+L77</f>
        <v>4618</v>
      </c>
      <c r="U77" s="43">
        <f t="shared" si="10"/>
        <v>44291956.780000001</v>
      </c>
      <c r="V77" s="16"/>
    </row>
    <row r="78" spans="1:22" s="9" customFormat="1">
      <c r="A78" s="33">
        <v>71</v>
      </c>
      <c r="B78" s="23" t="s">
        <v>128</v>
      </c>
      <c r="C78" s="1" t="s">
        <v>129</v>
      </c>
      <c r="D78" s="44">
        <v>130</v>
      </c>
      <c r="E78" s="44">
        <v>2427418.0299999998</v>
      </c>
      <c r="F78" s="44">
        <v>608</v>
      </c>
      <c r="G78" s="44">
        <v>14254191.310000001</v>
      </c>
      <c r="H78" s="44">
        <v>401</v>
      </c>
      <c r="I78" s="44">
        <v>5076616.9800000004</v>
      </c>
      <c r="J78" s="44">
        <v>297</v>
      </c>
      <c r="K78" s="44">
        <v>1984865.62</v>
      </c>
      <c r="L78" s="42">
        <f t="shared" si="9"/>
        <v>1436</v>
      </c>
      <c r="M78" s="42">
        <f t="shared" si="9"/>
        <v>23743091.940000001</v>
      </c>
      <c r="N78" s="44">
        <v>207</v>
      </c>
      <c r="O78" s="44">
        <v>13121939.59</v>
      </c>
      <c r="P78" s="44">
        <v>62</v>
      </c>
      <c r="Q78" s="44">
        <v>4389026.21</v>
      </c>
      <c r="R78" s="42">
        <f t="shared" si="2"/>
        <v>269</v>
      </c>
      <c r="S78" s="42">
        <f t="shared" si="2"/>
        <v>17510965.800000001</v>
      </c>
      <c r="T78" s="42">
        <f t="shared" si="10"/>
        <v>1705</v>
      </c>
      <c r="U78" s="42">
        <f t="shared" si="10"/>
        <v>41254057.740000002</v>
      </c>
      <c r="V78" s="16"/>
    </row>
    <row r="79" spans="1:22" s="9" customFormat="1">
      <c r="A79" s="30">
        <v>72</v>
      </c>
      <c r="B79" s="31" t="s">
        <v>141</v>
      </c>
      <c r="C79" s="32" t="s">
        <v>142</v>
      </c>
      <c r="D79" s="43">
        <v>6</v>
      </c>
      <c r="E79" s="43">
        <v>9220540.8900000006</v>
      </c>
      <c r="F79" s="43"/>
      <c r="G79" s="43"/>
      <c r="H79" s="43">
        <v>18</v>
      </c>
      <c r="I79" s="43">
        <v>3562616.98</v>
      </c>
      <c r="J79" s="43">
        <v>84</v>
      </c>
      <c r="K79" s="43">
        <v>13309524.82</v>
      </c>
      <c r="L79" s="43">
        <f t="shared" si="9"/>
        <v>108</v>
      </c>
      <c r="M79" s="43">
        <f t="shared" si="9"/>
        <v>26092682.690000001</v>
      </c>
      <c r="N79" s="43">
        <v>1</v>
      </c>
      <c r="O79" s="43">
        <v>5000000</v>
      </c>
      <c r="P79" s="43">
        <v>1</v>
      </c>
      <c r="Q79" s="43">
        <v>5000000</v>
      </c>
      <c r="R79" s="43">
        <f t="shared" si="2"/>
        <v>2</v>
      </c>
      <c r="S79" s="43">
        <f t="shared" si="2"/>
        <v>10000000</v>
      </c>
      <c r="T79" s="43">
        <f t="shared" si="10"/>
        <v>110</v>
      </c>
      <c r="U79" s="43">
        <f t="shared" si="10"/>
        <v>36092682.689999998</v>
      </c>
      <c r="V79" s="16"/>
    </row>
    <row r="80" spans="1:22" s="9" customFormat="1">
      <c r="A80" s="33">
        <v>73</v>
      </c>
      <c r="B80" s="54" t="s">
        <v>157</v>
      </c>
      <c r="C80" s="1" t="s">
        <v>158</v>
      </c>
      <c r="D80" s="44">
        <v>1</v>
      </c>
      <c r="E80" s="44">
        <v>6213.76</v>
      </c>
      <c r="F80" s="44">
        <v>11</v>
      </c>
      <c r="G80" s="44">
        <v>91303.25</v>
      </c>
      <c r="H80" s="44">
        <v>235</v>
      </c>
      <c r="I80" s="44">
        <v>928883.98</v>
      </c>
      <c r="J80" s="44">
        <v>237</v>
      </c>
      <c r="K80" s="44">
        <v>1856638.88</v>
      </c>
      <c r="L80" s="42">
        <f t="shared" si="9"/>
        <v>484</v>
      </c>
      <c r="M80" s="42">
        <f t="shared" si="9"/>
        <v>2883039.8699999996</v>
      </c>
      <c r="N80" s="44">
        <v>172</v>
      </c>
      <c r="O80" s="44">
        <v>15708202.289999999</v>
      </c>
      <c r="P80" s="44">
        <v>79</v>
      </c>
      <c r="Q80" s="44">
        <v>14634324.689999999</v>
      </c>
      <c r="R80" s="42">
        <f t="shared" si="2"/>
        <v>251</v>
      </c>
      <c r="S80" s="42">
        <f t="shared" si="2"/>
        <v>30342526.979999997</v>
      </c>
      <c r="T80" s="42">
        <f t="shared" si="10"/>
        <v>735</v>
      </c>
      <c r="U80" s="42">
        <f t="shared" si="10"/>
        <v>33225566.849999998</v>
      </c>
      <c r="V80" s="16"/>
    </row>
    <row r="81" spans="1:22" s="9" customFormat="1">
      <c r="A81" s="30">
        <v>74</v>
      </c>
      <c r="B81" s="53" t="s">
        <v>335</v>
      </c>
      <c r="C81" s="32" t="s">
        <v>336</v>
      </c>
      <c r="D81" s="43"/>
      <c r="E81" s="43"/>
      <c r="F81" s="43">
        <v>1</v>
      </c>
      <c r="G81" s="43">
        <v>10000</v>
      </c>
      <c r="H81" s="43">
        <v>12</v>
      </c>
      <c r="I81" s="43">
        <v>3749671.01</v>
      </c>
      <c r="J81" s="43">
        <v>23</v>
      </c>
      <c r="K81" s="43">
        <v>14678346.26</v>
      </c>
      <c r="L81" s="43">
        <f t="shared" si="9"/>
        <v>36</v>
      </c>
      <c r="M81" s="43">
        <f t="shared" si="9"/>
        <v>18438017.27</v>
      </c>
      <c r="N81" s="43">
        <v>11</v>
      </c>
      <c r="O81" s="43">
        <v>12583602.359999999</v>
      </c>
      <c r="P81" s="43">
        <v>2</v>
      </c>
      <c r="Q81" s="43">
        <v>1750000</v>
      </c>
      <c r="R81" s="43">
        <f t="shared" si="2"/>
        <v>13</v>
      </c>
      <c r="S81" s="43">
        <f t="shared" si="2"/>
        <v>14333602.359999999</v>
      </c>
      <c r="T81" s="43">
        <f t="shared" si="10"/>
        <v>49</v>
      </c>
      <c r="U81" s="43">
        <f t="shared" si="10"/>
        <v>32771619.629999999</v>
      </c>
      <c r="V81" s="16"/>
    </row>
    <row r="82" spans="1:22" s="9" customFormat="1">
      <c r="A82" s="33">
        <v>75</v>
      </c>
      <c r="B82" s="54" t="s">
        <v>165</v>
      </c>
      <c r="C82" s="1" t="s">
        <v>331</v>
      </c>
      <c r="D82" s="44">
        <v>5</v>
      </c>
      <c r="E82" s="44">
        <v>45467.34</v>
      </c>
      <c r="F82" s="44">
        <v>40</v>
      </c>
      <c r="G82" s="44">
        <v>575290.89</v>
      </c>
      <c r="H82" s="44">
        <v>132</v>
      </c>
      <c r="I82" s="44">
        <v>5073010.0999999996</v>
      </c>
      <c r="J82" s="44">
        <v>431</v>
      </c>
      <c r="K82" s="44">
        <v>9620360.5899999999</v>
      </c>
      <c r="L82" s="42">
        <f t="shared" si="9"/>
        <v>608</v>
      </c>
      <c r="M82" s="42">
        <f t="shared" si="9"/>
        <v>15314128.92</v>
      </c>
      <c r="N82" s="44">
        <v>72</v>
      </c>
      <c r="O82" s="44">
        <v>10702410</v>
      </c>
      <c r="P82" s="44">
        <v>64</v>
      </c>
      <c r="Q82" s="44">
        <v>5789204.6900000004</v>
      </c>
      <c r="R82" s="42">
        <f t="shared" si="2"/>
        <v>136</v>
      </c>
      <c r="S82" s="42">
        <f t="shared" si="2"/>
        <v>16491614.690000001</v>
      </c>
      <c r="T82" s="42">
        <f t="shared" si="10"/>
        <v>744</v>
      </c>
      <c r="U82" s="42">
        <f t="shared" si="10"/>
        <v>31805743.609999999</v>
      </c>
      <c r="V82" s="16"/>
    </row>
    <row r="83" spans="1:22" s="9" customFormat="1">
      <c r="A83" s="30">
        <v>76</v>
      </c>
      <c r="B83" s="53" t="s">
        <v>159</v>
      </c>
      <c r="C83" s="32" t="s">
        <v>160</v>
      </c>
      <c r="D83" s="43">
        <v>23</v>
      </c>
      <c r="E83" s="43">
        <v>425558.96</v>
      </c>
      <c r="F83" s="43">
        <v>447</v>
      </c>
      <c r="G83" s="43">
        <v>12009972.24</v>
      </c>
      <c r="H83" s="43">
        <v>138</v>
      </c>
      <c r="I83" s="43">
        <v>1158609.3600000001</v>
      </c>
      <c r="J83" s="43">
        <v>351</v>
      </c>
      <c r="K83" s="43">
        <v>2246960.65</v>
      </c>
      <c r="L83" s="43">
        <f t="shared" si="9"/>
        <v>959</v>
      </c>
      <c r="M83" s="43">
        <f t="shared" si="9"/>
        <v>15841101.210000001</v>
      </c>
      <c r="N83" s="43">
        <v>285</v>
      </c>
      <c r="O83" s="43">
        <v>12905669.130000001</v>
      </c>
      <c r="P83" s="43">
        <v>16</v>
      </c>
      <c r="Q83" s="43">
        <v>232256.44</v>
      </c>
      <c r="R83" s="43">
        <f t="shared" si="2"/>
        <v>301</v>
      </c>
      <c r="S83" s="43">
        <f t="shared" si="2"/>
        <v>13137925.57</v>
      </c>
      <c r="T83" s="43">
        <f t="shared" si="10"/>
        <v>1260</v>
      </c>
      <c r="U83" s="43">
        <f t="shared" si="10"/>
        <v>28979026.780000001</v>
      </c>
      <c r="V83" s="16"/>
    </row>
    <row r="84" spans="1:22" s="9" customFormat="1">
      <c r="A84" s="33">
        <v>77</v>
      </c>
      <c r="B84" s="54" t="s">
        <v>182</v>
      </c>
      <c r="C84" s="1" t="s">
        <v>183</v>
      </c>
      <c r="D84" s="44">
        <v>80</v>
      </c>
      <c r="E84" s="44">
        <v>4384687.8</v>
      </c>
      <c r="F84" s="44">
        <v>238</v>
      </c>
      <c r="G84" s="44">
        <v>6563264</v>
      </c>
      <c r="H84" s="44">
        <v>397</v>
      </c>
      <c r="I84" s="44">
        <v>3133775.67</v>
      </c>
      <c r="J84" s="44">
        <v>341</v>
      </c>
      <c r="K84" s="44">
        <v>1829895.64</v>
      </c>
      <c r="L84" s="42">
        <f t="shared" si="9"/>
        <v>1056</v>
      </c>
      <c r="M84" s="42">
        <f t="shared" si="9"/>
        <v>15911623.109999999</v>
      </c>
      <c r="N84" s="44">
        <v>182</v>
      </c>
      <c r="O84" s="44">
        <v>6000211.1699999999</v>
      </c>
      <c r="P84" s="44">
        <v>152</v>
      </c>
      <c r="Q84" s="44">
        <v>5129738.84</v>
      </c>
      <c r="R84" s="42">
        <f t="shared" si="2"/>
        <v>334</v>
      </c>
      <c r="S84" s="42">
        <f t="shared" si="2"/>
        <v>11129950.01</v>
      </c>
      <c r="T84" s="42">
        <f t="shared" si="10"/>
        <v>1390</v>
      </c>
      <c r="U84" s="42">
        <f t="shared" si="10"/>
        <v>27041573.119999997</v>
      </c>
      <c r="V84" s="16"/>
    </row>
    <row r="85" spans="1:22" s="9" customFormat="1">
      <c r="A85" s="30">
        <v>78</v>
      </c>
      <c r="B85" s="53" t="s">
        <v>123</v>
      </c>
      <c r="C85" s="32" t="s">
        <v>124</v>
      </c>
      <c r="D85" s="43">
        <v>36</v>
      </c>
      <c r="E85" s="43">
        <v>720539.37</v>
      </c>
      <c r="F85" s="43">
        <v>164</v>
      </c>
      <c r="G85" s="43">
        <v>2149072.77</v>
      </c>
      <c r="H85" s="43">
        <v>1114</v>
      </c>
      <c r="I85" s="43">
        <v>7617420.6699999999</v>
      </c>
      <c r="J85" s="43">
        <v>1058</v>
      </c>
      <c r="K85" s="43">
        <v>6087114.3300000001</v>
      </c>
      <c r="L85" s="43">
        <f t="shared" si="9"/>
        <v>2372</v>
      </c>
      <c r="M85" s="43">
        <f t="shared" si="9"/>
        <v>16574147.139999999</v>
      </c>
      <c r="N85" s="43">
        <v>214</v>
      </c>
      <c r="O85" s="43">
        <v>4713216.46</v>
      </c>
      <c r="P85" s="43">
        <v>131</v>
      </c>
      <c r="Q85" s="43">
        <v>4826006.1399999997</v>
      </c>
      <c r="R85" s="43">
        <f t="shared" si="2"/>
        <v>345</v>
      </c>
      <c r="S85" s="43">
        <f t="shared" si="2"/>
        <v>9539222.5999999996</v>
      </c>
      <c r="T85" s="43">
        <f t="shared" si="10"/>
        <v>2717</v>
      </c>
      <c r="U85" s="43">
        <f t="shared" si="10"/>
        <v>26113369.739999998</v>
      </c>
      <c r="V85" s="16"/>
    </row>
    <row r="86" spans="1:22" s="9" customFormat="1">
      <c r="A86" s="33">
        <v>79</v>
      </c>
      <c r="B86" s="54" t="s">
        <v>143</v>
      </c>
      <c r="C86" s="1" t="s">
        <v>144</v>
      </c>
      <c r="D86" s="44">
        <v>22</v>
      </c>
      <c r="E86" s="44">
        <v>282766.23</v>
      </c>
      <c r="F86" s="44">
        <v>346</v>
      </c>
      <c r="G86" s="44">
        <v>6521790.2000000002</v>
      </c>
      <c r="H86" s="44">
        <v>219</v>
      </c>
      <c r="I86" s="44">
        <v>1699857.71</v>
      </c>
      <c r="J86" s="44">
        <v>427</v>
      </c>
      <c r="K86" s="44">
        <v>3324792.86</v>
      </c>
      <c r="L86" s="42">
        <f t="shared" si="9"/>
        <v>1014</v>
      </c>
      <c r="M86" s="42">
        <f t="shared" si="9"/>
        <v>11829207</v>
      </c>
      <c r="N86" s="44">
        <v>531</v>
      </c>
      <c r="O86" s="44">
        <v>9795483.8000000007</v>
      </c>
      <c r="P86" s="44">
        <v>127</v>
      </c>
      <c r="Q86" s="44">
        <v>1918688.61</v>
      </c>
      <c r="R86" s="42">
        <f t="shared" si="2"/>
        <v>658</v>
      </c>
      <c r="S86" s="42">
        <f t="shared" si="2"/>
        <v>11714172.41</v>
      </c>
      <c r="T86" s="42">
        <f t="shared" si="10"/>
        <v>1672</v>
      </c>
      <c r="U86" s="42">
        <f t="shared" si="10"/>
        <v>23543379.41</v>
      </c>
      <c r="V86" s="16"/>
    </row>
    <row r="87" spans="1:22" s="9" customFormat="1">
      <c r="A87" s="30">
        <v>80</v>
      </c>
      <c r="B87" s="53" t="s">
        <v>230</v>
      </c>
      <c r="C87" s="32" t="s">
        <v>231</v>
      </c>
      <c r="D87" s="43"/>
      <c r="E87" s="43"/>
      <c r="F87" s="43"/>
      <c r="G87" s="43"/>
      <c r="H87" s="43">
        <v>47</v>
      </c>
      <c r="I87" s="43">
        <v>139177.82999999999</v>
      </c>
      <c r="J87" s="43">
        <v>48</v>
      </c>
      <c r="K87" s="43">
        <v>3675080.48</v>
      </c>
      <c r="L87" s="43">
        <f t="shared" si="9"/>
        <v>95</v>
      </c>
      <c r="M87" s="43">
        <f t="shared" si="9"/>
        <v>3814258.31</v>
      </c>
      <c r="N87" s="43">
        <v>20</v>
      </c>
      <c r="O87" s="43">
        <v>11772368.15</v>
      </c>
      <c r="P87" s="43">
        <v>12</v>
      </c>
      <c r="Q87" s="43">
        <v>6852377.1299999999</v>
      </c>
      <c r="R87" s="43">
        <f t="shared" si="2"/>
        <v>32</v>
      </c>
      <c r="S87" s="43">
        <f t="shared" si="2"/>
        <v>18624745.280000001</v>
      </c>
      <c r="T87" s="43">
        <f t="shared" si="10"/>
        <v>127</v>
      </c>
      <c r="U87" s="43">
        <f t="shared" si="10"/>
        <v>22439003.59</v>
      </c>
      <c r="V87" s="16"/>
    </row>
    <row r="88" spans="1:22" s="9" customFormat="1">
      <c r="A88" s="33">
        <v>81</v>
      </c>
      <c r="B88" s="23" t="s">
        <v>172</v>
      </c>
      <c r="C88" s="1" t="s">
        <v>173</v>
      </c>
      <c r="D88" s="44">
        <v>25</v>
      </c>
      <c r="E88" s="44">
        <v>488946.99</v>
      </c>
      <c r="F88" s="44">
        <v>251</v>
      </c>
      <c r="G88" s="44">
        <v>5886785.9000000004</v>
      </c>
      <c r="H88" s="44">
        <v>523</v>
      </c>
      <c r="I88" s="44">
        <v>2455417.48</v>
      </c>
      <c r="J88" s="44">
        <v>743</v>
      </c>
      <c r="K88" s="44">
        <v>3068482.32</v>
      </c>
      <c r="L88" s="42">
        <f t="shared" si="9"/>
        <v>1542</v>
      </c>
      <c r="M88" s="42">
        <f t="shared" si="9"/>
        <v>11899632.689999999</v>
      </c>
      <c r="N88" s="44">
        <v>402</v>
      </c>
      <c r="O88" s="44">
        <v>7747013.1200000001</v>
      </c>
      <c r="P88" s="44">
        <v>85</v>
      </c>
      <c r="Q88" s="44">
        <v>1736997.01</v>
      </c>
      <c r="R88" s="42">
        <f t="shared" si="2"/>
        <v>487</v>
      </c>
      <c r="S88" s="42">
        <f t="shared" si="2"/>
        <v>9484010.1300000008</v>
      </c>
      <c r="T88" s="42">
        <f t="shared" si="10"/>
        <v>2029</v>
      </c>
      <c r="U88" s="42">
        <f t="shared" si="10"/>
        <v>21383642.82</v>
      </c>
      <c r="V88" s="16"/>
    </row>
    <row r="89" spans="1:22" s="9" customFormat="1">
      <c r="A89" s="30">
        <v>82</v>
      </c>
      <c r="B89" s="31" t="s">
        <v>135</v>
      </c>
      <c r="C89" s="32" t="s">
        <v>136</v>
      </c>
      <c r="D89" s="43">
        <v>28</v>
      </c>
      <c r="E89" s="43">
        <v>544591.64</v>
      </c>
      <c r="F89" s="43">
        <v>220</v>
      </c>
      <c r="G89" s="43">
        <v>4752187.28</v>
      </c>
      <c r="H89" s="43">
        <v>292</v>
      </c>
      <c r="I89" s="43">
        <v>3312342.27</v>
      </c>
      <c r="J89" s="43">
        <v>475</v>
      </c>
      <c r="K89" s="43">
        <v>3727325.46</v>
      </c>
      <c r="L89" s="43">
        <f t="shared" si="9"/>
        <v>1015</v>
      </c>
      <c r="M89" s="43">
        <f t="shared" si="9"/>
        <v>12336446.650000002</v>
      </c>
      <c r="N89" s="43">
        <v>272</v>
      </c>
      <c r="O89" s="43">
        <v>6715060.7800000003</v>
      </c>
      <c r="P89" s="43">
        <v>85</v>
      </c>
      <c r="Q89" s="43">
        <v>2079166.3</v>
      </c>
      <c r="R89" s="43">
        <f t="shared" si="2"/>
        <v>357</v>
      </c>
      <c r="S89" s="43">
        <f t="shared" si="2"/>
        <v>8794227.0800000001</v>
      </c>
      <c r="T89" s="43">
        <f t="shared" si="10"/>
        <v>1372</v>
      </c>
      <c r="U89" s="43">
        <f t="shared" si="10"/>
        <v>21130673.730000004</v>
      </c>
      <c r="V89" s="16"/>
    </row>
    <row r="90" spans="1:22" s="9" customFormat="1">
      <c r="A90" s="33">
        <v>83</v>
      </c>
      <c r="B90" s="54" t="s">
        <v>174</v>
      </c>
      <c r="C90" s="1" t="s">
        <v>175</v>
      </c>
      <c r="D90" s="44">
        <v>19</v>
      </c>
      <c r="E90" s="44">
        <v>6077977.8099999996</v>
      </c>
      <c r="F90" s="44">
        <v>4</v>
      </c>
      <c r="G90" s="44">
        <v>327712.40000000002</v>
      </c>
      <c r="H90" s="44">
        <v>18</v>
      </c>
      <c r="I90" s="44">
        <v>1522835.51</v>
      </c>
      <c r="J90" s="44">
        <v>36</v>
      </c>
      <c r="K90" s="44">
        <v>1725552.2</v>
      </c>
      <c r="L90" s="42">
        <f t="shared" si="9"/>
        <v>77</v>
      </c>
      <c r="M90" s="42">
        <f t="shared" si="9"/>
        <v>9654077.9199999999</v>
      </c>
      <c r="N90" s="44">
        <v>3</v>
      </c>
      <c r="O90" s="44">
        <v>1000000</v>
      </c>
      <c r="P90" s="44">
        <v>8</v>
      </c>
      <c r="Q90" s="44">
        <v>7000000</v>
      </c>
      <c r="R90" s="42">
        <f t="shared" si="2"/>
        <v>11</v>
      </c>
      <c r="S90" s="42">
        <f t="shared" si="2"/>
        <v>8000000</v>
      </c>
      <c r="T90" s="42">
        <f t="shared" si="10"/>
        <v>88</v>
      </c>
      <c r="U90" s="42">
        <f t="shared" si="10"/>
        <v>17654077.920000002</v>
      </c>
      <c r="V90" s="16"/>
    </row>
    <row r="91" spans="1:22" s="9" customFormat="1">
      <c r="A91" s="30">
        <v>84</v>
      </c>
      <c r="B91" s="53" t="s">
        <v>161</v>
      </c>
      <c r="C91" s="32" t="s">
        <v>162</v>
      </c>
      <c r="D91" s="43">
        <v>220</v>
      </c>
      <c r="E91" s="43">
        <v>6248388.0300000003</v>
      </c>
      <c r="F91" s="43">
        <v>57</v>
      </c>
      <c r="G91" s="43">
        <v>3077176.65</v>
      </c>
      <c r="H91" s="43">
        <v>48</v>
      </c>
      <c r="I91" s="43">
        <v>265315.02</v>
      </c>
      <c r="J91" s="43">
        <v>42</v>
      </c>
      <c r="K91" s="43">
        <v>313193.96999999997</v>
      </c>
      <c r="L91" s="43">
        <f t="shared" si="9"/>
        <v>367</v>
      </c>
      <c r="M91" s="43">
        <f t="shared" si="9"/>
        <v>9904073.6699999999</v>
      </c>
      <c r="N91" s="43">
        <v>2</v>
      </c>
      <c r="O91" s="43">
        <v>1700000</v>
      </c>
      <c r="P91" s="43">
        <v>16</v>
      </c>
      <c r="Q91" s="43">
        <v>5000000</v>
      </c>
      <c r="R91" s="43">
        <f t="shared" si="2"/>
        <v>18</v>
      </c>
      <c r="S91" s="43">
        <f t="shared" si="2"/>
        <v>6700000</v>
      </c>
      <c r="T91" s="43">
        <f t="shared" si="10"/>
        <v>385</v>
      </c>
      <c r="U91" s="43">
        <f t="shared" si="10"/>
        <v>16604073.67</v>
      </c>
      <c r="V91" s="16"/>
    </row>
    <row r="92" spans="1:22" s="9" customFormat="1">
      <c r="A92" s="33">
        <v>85</v>
      </c>
      <c r="B92" s="54" t="s">
        <v>224</v>
      </c>
      <c r="C92" s="1" t="s">
        <v>306</v>
      </c>
      <c r="D92" s="44">
        <v>12</v>
      </c>
      <c r="E92" s="44">
        <v>185196.68</v>
      </c>
      <c r="F92" s="44">
        <v>24</v>
      </c>
      <c r="G92" s="44">
        <v>444558.73</v>
      </c>
      <c r="H92" s="44">
        <v>3175</v>
      </c>
      <c r="I92" s="44">
        <v>5568159.8899999997</v>
      </c>
      <c r="J92" s="44">
        <v>392</v>
      </c>
      <c r="K92" s="44">
        <v>3952633.3</v>
      </c>
      <c r="L92" s="42">
        <f t="shared" si="9"/>
        <v>3603</v>
      </c>
      <c r="M92" s="42">
        <f t="shared" si="9"/>
        <v>10150548.6</v>
      </c>
      <c r="N92" s="44">
        <v>149</v>
      </c>
      <c r="O92" s="44">
        <v>2741990.83</v>
      </c>
      <c r="P92" s="44">
        <v>157</v>
      </c>
      <c r="Q92" s="44">
        <v>3320130.34</v>
      </c>
      <c r="R92" s="42">
        <f t="shared" si="2"/>
        <v>306</v>
      </c>
      <c r="S92" s="42">
        <f t="shared" si="2"/>
        <v>6062121.1699999999</v>
      </c>
      <c r="T92" s="42">
        <f t="shared" si="10"/>
        <v>3909</v>
      </c>
      <c r="U92" s="42">
        <f t="shared" si="10"/>
        <v>16212669.77</v>
      </c>
      <c r="V92" s="16"/>
    </row>
    <row r="93" spans="1:22" s="9" customFormat="1">
      <c r="A93" s="30">
        <v>86</v>
      </c>
      <c r="B93" s="53" t="s">
        <v>218</v>
      </c>
      <c r="C93" s="32" t="s">
        <v>219</v>
      </c>
      <c r="D93" s="43"/>
      <c r="E93" s="43"/>
      <c r="F93" s="43">
        <v>3</v>
      </c>
      <c r="G93" s="43">
        <v>284158.55</v>
      </c>
      <c r="H93" s="43">
        <v>52</v>
      </c>
      <c r="I93" s="43">
        <v>334172.67</v>
      </c>
      <c r="J93" s="43">
        <v>60</v>
      </c>
      <c r="K93" s="43">
        <v>7155065.3099999996</v>
      </c>
      <c r="L93" s="43">
        <f t="shared" ref="L93:M95" si="11">J93+H93+F93+D93</f>
        <v>115</v>
      </c>
      <c r="M93" s="43">
        <f t="shared" si="11"/>
        <v>7773396.5299999993</v>
      </c>
      <c r="N93" s="43">
        <v>4</v>
      </c>
      <c r="O93" s="43">
        <v>7316206</v>
      </c>
      <c r="P93" s="43">
        <v>3</v>
      </c>
      <c r="Q93" s="43">
        <v>187000</v>
      </c>
      <c r="R93" s="43">
        <f t="shared" si="2"/>
        <v>7</v>
      </c>
      <c r="S93" s="43">
        <f t="shared" si="2"/>
        <v>7503206</v>
      </c>
      <c r="T93" s="43">
        <f t="shared" ref="T93:U95" si="12">R93+L93</f>
        <v>122</v>
      </c>
      <c r="U93" s="43">
        <f t="shared" si="12"/>
        <v>15276602.529999999</v>
      </c>
      <c r="V93" s="16"/>
    </row>
    <row r="94" spans="1:22" s="9" customFormat="1">
      <c r="A94" s="33">
        <v>87</v>
      </c>
      <c r="B94" s="54" t="s">
        <v>208</v>
      </c>
      <c r="C94" s="1" t="s">
        <v>209</v>
      </c>
      <c r="D94" s="44"/>
      <c r="E94" s="44"/>
      <c r="F94" s="44"/>
      <c r="G94" s="44"/>
      <c r="H94" s="44">
        <v>113</v>
      </c>
      <c r="I94" s="44">
        <v>1534888.25</v>
      </c>
      <c r="J94" s="44">
        <v>323</v>
      </c>
      <c r="K94" s="44">
        <v>5439720</v>
      </c>
      <c r="L94" s="42">
        <f t="shared" si="11"/>
        <v>436</v>
      </c>
      <c r="M94" s="42">
        <f t="shared" si="11"/>
        <v>6974608.25</v>
      </c>
      <c r="N94" s="44">
        <v>296</v>
      </c>
      <c r="O94" s="44">
        <v>5581679.3099999996</v>
      </c>
      <c r="P94" s="44">
        <v>114</v>
      </c>
      <c r="Q94" s="44">
        <v>1570199.94</v>
      </c>
      <c r="R94" s="42">
        <f t="shared" si="2"/>
        <v>410</v>
      </c>
      <c r="S94" s="42">
        <f t="shared" si="2"/>
        <v>7151879.25</v>
      </c>
      <c r="T94" s="42">
        <f t="shared" si="12"/>
        <v>846</v>
      </c>
      <c r="U94" s="42">
        <f t="shared" si="12"/>
        <v>14126487.5</v>
      </c>
      <c r="V94" s="16"/>
    </row>
    <row r="95" spans="1:22" s="9" customFormat="1">
      <c r="A95" s="30">
        <v>88</v>
      </c>
      <c r="B95" s="53" t="s">
        <v>196</v>
      </c>
      <c r="C95" s="32" t="s">
        <v>197</v>
      </c>
      <c r="D95" s="43">
        <v>1</v>
      </c>
      <c r="E95" s="43">
        <v>41489</v>
      </c>
      <c r="F95" s="43">
        <v>94</v>
      </c>
      <c r="G95" s="43">
        <v>4578708.6100000003</v>
      </c>
      <c r="H95" s="43">
        <v>76</v>
      </c>
      <c r="I95" s="43">
        <v>1003429.43</v>
      </c>
      <c r="J95" s="43">
        <v>114</v>
      </c>
      <c r="K95" s="43">
        <v>946290.68</v>
      </c>
      <c r="L95" s="43">
        <f t="shared" si="11"/>
        <v>285</v>
      </c>
      <c r="M95" s="43">
        <f t="shared" si="11"/>
        <v>6569917.7200000007</v>
      </c>
      <c r="N95" s="43">
        <v>157</v>
      </c>
      <c r="O95" s="43">
        <v>5487864.4500000002</v>
      </c>
      <c r="P95" s="43">
        <v>64</v>
      </c>
      <c r="Q95" s="43">
        <v>1043355.89</v>
      </c>
      <c r="R95" s="43">
        <f t="shared" si="2"/>
        <v>221</v>
      </c>
      <c r="S95" s="43">
        <f t="shared" si="2"/>
        <v>6531220.3399999999</v>
      </c>
      <c r="T95" s="43">
        <f t="shared" si="12"/>
        <v>506</v>
      </c>
      <c r="U95" s="43">
        <f t="shared" si="12"/>
        <v>13101138.060000001</v>
      </c>
      <c r="V95" s="16"/>
    </row>
    <row r="96" spans="1:22" s="9" customFormat="1">
      <c r="A96" s="33">
        <v>89</v>
      </c>
      <c r="B96" s="54" t="s">
        <v>268</v>
      </c>
      <c r="C96" s="1" t="s">
        <v>269</v>
      </c>
      <c r="D96" s="44"/>
      <c r="E96" s="44"/>
      <c r="F96" s="44"/>
      <c r="G96" s="44"/>
      <c r="H96" s="44">
        <v>453</v>
      </c>
      <c r="I96" s="44">
        <v>367913.99</v>
      </c>
      <c r="J96" s="44">
        <v>122</v>
      </c>
      <c r="K96" s="44">
        <v>121100.57</v>
      </c>
      <c r="L96" s="42">
        <f>J96+H96+F96+D96</f>
        <v>575</v>
      </c>
      <c r="M96" s="42">
        <f>K96+I96+G96+E96</f>
        <v>489014.56</v>
      </c>
      <c r="N96" s="44">
        <v>41</v>
      </c>
      <c r="O96" s="44">
        <v>6098662.3700000001</v>
      </c>
      <c r="P96" s="44">
        <v>41</v>
      </c>
      <c r="Q96" s="44">
        <v>6343613.9000000004</v>
      </c>
      <c r="R96" s="42">
        <f t="shared" si="2"/>
        <v>82</v>
      </c>
      <c r="S96" s="42">
        <f t="shared" si="2"/>
        <v>12442276.27</v>
      </c>
      <c r="T96" s="42">
        <f>R96+L96</f>
        <v>657</v>
      </c>
      <c r="U96" s="42">
        <f>S96+M96</f>
        <v>12931290.83</v>
      </c>
      <c r="V96" s="16"/>
    </row>
    <row r="97" spans="1:22" s="9" customFormat="1">
      <c r="A97" s="30">
        <v>90</v>
      </c>
      <c r="B97" s="53" t="s">
        <v>202</v>
      </c>
      <c r="C97" s="32" t="s">
        <v>203</v>
      </c>
      <c r="D97" s="43">
        <v>30</v>
      </c>
      <c r="E97" s="43">
        <v>1618035.7</v>
      </c>
      <c r="F97" s="43">
        <v>3</v>
      </c>
      <c r="G97" s="43">
        <v>141175.23000000001</v>
      </c>
      <c r="H97" s="43">
        <v>16</v>
      </c>
      <c r="I97" s="43">
        <v>4040689.47</v>
      </c>
      <c r="J97" s="43">
        <v>19</v>
      </c>
      <c r="K97" s="43">
        <v>120809.81</v>
      </c>
      <c r="L97" s="43">
        <f t="shared" ref="L97:M112" si="13">J97+H97+F97+D97</f>
        <v>68</v>
      </c>
      <c r="M97" s="43">
        <f t="shared" si="13"/>
        <v>5920710.2100000009</v>
      </c>
      <c r="N97" s="43">
        <v>3</v>
      </c>
      <c r="O97" s="43">
        <v>145634</v>
      </c>
      <c r="P97" s="43">
        <v>15</v>
      </c>
      <c r="Q97" s="43">
        <v>5565000</v>
      </c>
      <c r="R97" s="43">
        <f t="shared" si="2"/>
        <v>18</v>
      </c>
      <c r="S97" s="43">
        <f t="shared" si="2"/>
        <v>5710634</v>
      </c>
      <c r="T97" s="43">
        <f t="shared" ref="T97:U112" si="14">R97+L97</f>
        <v>86</v>
      </c>
      <c r="U97" s="43">
        <f t="shared" si="14"/>
        <v>11631344.210000001</v>
      </c>
      <c r="V97" s="16"/>
    </row>
    <row r="98" spans="1:22" s="9" customFormat="1">
      <c r="A98" s="33">
        <v>91</v>
      </c>
      <c r="B98" s="23" t="s">
        <v>149</v>
      </c>
      <c r="C98" s="1" t="s">
        <v>150</v>
      </c>
      <c r="D98" s="44">
        <v>17</v>
      </c>
      <c r="E98" s="44">
        <v>3242301.92</v>
      </c>
      <c r="F98" s="44">
        <v>18</v>
      </c>
      <c r="G98" s="44">
        <v>432233.17</v>
      </c>
      <c r="H98" s="44">
        <v>17</v>
      </c>
      <c r="I98" s="44">
        <v>86623.54</v>
      </c>
      <c r="J98" s="44">
        <v>17</v>
      </c>
      <c r="K98" s="44">
        <v>84625.72</v>
      </c>
      <c r="L98" s="42">
        <f t="shared" si="13"/>
        <v>69</v>
      </c>
      <c r="M98" s="42">
        <f t="shared" si="13"/>
        <v>3845784.3499999996</v>
      </c>
      <c r="N98" s="44">
        <v>8</v>
      </c>
      <c r="O98" s="44">
        <v>1825199.85</v>
      </c>
      <c r="P98" s="44">
        <v>17</v>
      </c>
      <c r="Q98" s="44">
        <v>4678116.0199999996</v>
      </c>
      <c r="R98" s="42">
        <f t="shared" si="2"/>
        <v>25</v>
      </c>
      <c r="S98" s="42">
        <f t="shared" si="2"/>
        <v>6503315.8699999992</v>
      </c>
      <c r="T98" s="42">
        <f t="shared" si="14"/>
        <v>94</v>
      </c>
      <c r="U98" s="42">
        <f t="shared" si="14"/>
        <v>10349100.219999999</v>
      </c>
      <c r="V98" s="16"/>
    </row>
    <row r="99" spans="1:22" s="9" customFormat="1">
      <c r="A99" s="30">
        <v>92</v>
      </c>
      <c r="B99" s="31" t="s">
        <v>329</v>
      </c>
      <c r="C99" s="32" t="s">
        <v>330</v>
      </c>
      <c r="D99" s="43">
        <v>4</v>
      </c>
      <c r="E99" s="43">
        <v>537500.18999999994</v>
      </c>
      <c r="F99" s="43">
        <v>21</v>
      </c>
      <c r="G99" s="43">
        <v>1557677.18</v>
      </c>
      <c r="H99" s="43">
        <v>245</v>
      </c>
      <c r="I99" s="43">
        <v>1533558.35</v>
      </c>
      <c r="J99" s="43">
        <v>839</v>
      </c>
      <c r="K99" s="43">
        <v>3948539.2</v>
      </c>
      <c r="L99" s="43">
        <f t="shared" si="13"/>
        <v>1109</v>
      </c>
      <c r="M99" s="43">
        <f t="shared" si="13"/>
        <v>7577274.9199999999</v>
      </c>
      <c r="N99" s="43">
        <v>4</v>
      </c>
      <c r="O99" s="43">
        <v>2314241</v>
      </c>
      <c r="P99" s="43">
        <v>1</v>
      </c>
      <c r="Q99" s="43">
        <v>378945</v>
      </c>
      <c r="R99" s="43">
        <f t="shared" si="2"/>
        <v>5</v>
      </c>
      <c r="S99" s="43">
        <f t="shared" si="2"/>
        <v>2693186</v>
      </c>
      <c r="T99" s="43">
        <f t="shared" si="14"/>
        <v>1114</v>
      </c>
      <c r="U99" s="43">
        <f t="shared" si="14"/>
        <v>10270460.92</v>
      </c>
      <c r="V99" s="16"/>
    </row>
    <row r="100" spans="1:22" s="9" customFormat="1">
      <c r="A100" s="33">
        <v>93</v>
      </c>
      <c r="B100" s="54" t="s">
        <v>204</v>
      </c>
      <c r="C100" s="1" t="s">
        <v>205</v>
      </c>
      <c r="D100" s="44">
        <v>2</v>
      </c>
      <c r="E100" s="44">
        <v>16667</v>
      </c>
      <c r="F100" s="44">
        <v>32</v>
      </c>
      <c r="G100" s="44">
        <v>654986.02</v>
      </c>
      <c r="H100" s="44">
        <v>54</v>
      </c>
      <c r="I100" s="44">
        <v>99033.17</v>
      </c>
      <c r="J100" s="44">
        <v>67</v>
      </c>
      <c r="K100" s="44">
        <v>326160.03999999998</v>
      </c>
      <c r="L100" s="42">
        <f t="shared" si="13"/>
        <v>155</v>
      </c>
      <c r="M100" s="42">
        <f t="shared" si="13"/>
        <v>1096846.23</v>
      </c>
      <c r="N100" s="44">
        <v>99</v>
      </c>
      <c r="O100" s="44">
        <v>4762527.41</v>
      </c>
      <c r="P100" s="44">
        <v>50</v>
      </c>
      <c r="Q100" s="44">
        <v>3899078.01</v>
      </c>
      <c r="R100" s="42">
        <f t="shared" si="2"/>
        <v>149</v>
      </c>
      <c r="S100" s="42">
        <f t="shared" si="2"/>
        <v>8661605.4199999999</v>
      </c>
      <c r="T100" s="42">
        <f t="shared" si="14"/>
        <v>304</v>
      </c>
      <c r="U100" s="42">
        <f t="shared" si="14"/>
        <v>9758451.6500000004</v>
      </c>
      <c r="V100" s="16"/>
    </row>
    <row r="101" spans="1:22" s="9" customFormat="1">
      <c r="A101" s="30">
        <v>94</v>
      </c>
      <c r="B101" s="53" t="s">
        <v>117</v>
      </c>
      <c r="C101" s="32" t="s">
        <v>118</v>
      </c>
      <c r="D101" s="43"/>
      <c r="E101" s="43"/>
      <c r="F101" s="43"/>
      <c r="G101" s="43"/>
      <c r="H101" s="43">
        <v>886</v>
      </c>
      <c r="I101" s="43">
        <v>1574070.67</v>
      </c>
      <c r="J101" s="43">
        <v>1018</v>
      </c>
      <c r="K101" s="43">
        <v>3644242.76</v>
      </c>
      <c r="L101" s="43">
        <f t="shared" si="13"/>
        <v>1904</v>
      </c>
      <c r="M101" s="43">
        <f t="shared" si="13"/>
        <v>5218313.43</v>
      </c>
      <c r="N101" s="43">
        <v>142</v>
      </c>
      <c r="O101" s="43">
        <v>3141491.55</v>
      </c>
      <c r="P101" s="43">
        <v>32</v>
      </c>
      <c r="Q101" s="43">
        <v>89325.72</v>
      </c>
      <c r="R101" s="43">
        <f t="shared" si="2"/>
        <v>174</v>
      </c>
      <c r="S101" s="43">
        <f t="shared" si="2"/>
        <v>3230817.27</v>
      </c>
      <c r="T101" s="43">
        <f t="shared" si="14"/>
        <v>2078</v>
      </c>
      <c r="U101" s="43">
        <f t="shared" si="14"/>
        <v>8449130.6999999993</v>
      </c>
      <c r="V101" s="16"/>
    </row>
    <row r="102" spans="1:22" s="9" customFormat="1">
      <c r="A102" s="33">
        <v>95</v>
      </c>
      <c r="B102" s="54" t="s">
        <v>151</v>
      </c>
      <c r="C102" s="1" t="s">
        <v>152</v>
      </c>
      <c r="D102" s="44">
        <v>2</v>
      </c>
      <c r="E102" s="44">
        <v>2039982.9</v>
      </c>
      <c r="F102" s="44">
        <v>16</v>
      </c>
      <c r="G102" s="44">
        <v>4198218.66</v>
      </c>
      <c r="H102" s="44">
        <v>11</v>
      </c>
      <c r="I102" s="44">
        <v>2058840.99</v>
      </c>
      <c r="J102" s="44">
        <v>29</v>
      </c>
      <c r="K102" s="44">
        <v>110601.09</v>
      </c>
      <c r="L102" s="42">
        <f t="shared" si="13"/>
        <v>58</v>
      </c>
      <c r="M102" s="42">
        <f t="shared" si="13"/>
        <v>8407643.6400000006</v>
      </c>
      <c r="N102" s="44"/>
      <c r="O102" s="44"/>
      <c r="P102" s="44"/>
      <c r="Q102" s="44"/>
      <c r="R102" s="42">
        <f t="shared" ref="R102:S118" si="15">N102+P102</f>
        <v>0</v>
      </c>
      <c r="S102" s="42">
        <f t="shared" si="15"/>
        <v>0</v>
      </c>
      <c r="T102" s="42">
        <f t="shared" si="14"/>
        <v>58</v>
      </c>
      <c r="U102" s="42">
        <f t="shared" si="14"/>
        <v>8407643.6400000006</v>
      </c>
      <c r="V102" s="16"/>
    </row>
    <row r="103" spans="1:22" s="9" customFormat="1">
      <c r="A103" s="30">
        <v>96</v>
      </c>
      <c r="B103" s="53" t="s">
        <v>227</v>
      </c>
      <c r="C103" s="32" t="s">
        <v>228</v>
      </c>
      <c r="D103" s="43"/>
      <c r="E103" s="43"/>
      <c r="F103" s="43"/>
      <c r="G103" s="43"/>
      <c r="H103" s="43">
        <v>99</v>
      </c>
      <c r="I103" s="43">
        <v>610486.57999999996</v>
      </c>
      <c r="J103" s="43">
        <v>92</v>
      </c>
      <c r="K103" s="43">
        <v>729920.74</v>
      </c>
      <c r="L103" s="43">
        <f t="shared" si="13"/>
        <v>191</v>
      </c>
      <c r="M103" s="43">
        <f t="shared" si="13"/>
        <v>1340407.3199999998</v>
      </c>
      <c r="N103" s="43">
        <v>34</v>
      </c>
      <c r="O103" s="43">
        <v>3620122.51</v>
      </c>
      <c r="P103" s="43">
        <v>60</v>
      </c>
      <c r="Q103" s="43">
        <v>3430925.4</v>
      </c>
      <c r="R103" s="43">
        <f t="shared" si="15"/>
        <v>94</v>
      </c>
      <c r="S103" s="43">
        <f t="shared" si="15"/>
        <v>7051047.9100000001</v>
      </c>
      <c r="T103" s="43">
        <f t="shared" si="14"/>
        <v>285</v>
      </c>
      <c r="U103" s="43">
        <f t="shared" si="14"/>
        <v>8391455.2300000004</v>
      </c>
      <c r="V103" s="16"/>
    </row>
    <row r="104" spans="1:22" s="9" customFormat="1">
      <c r="A104" s="33">
        <v>97</v>
      </c>
      <c r="B104" s="54" t="s">
        <v>188</v>
      </c>
      <c r="C104" s="1" t="s">
        <v>189</v>
      </c>
      <c r="D104" s="44">
        <v>13</v>
      </c>
      <c r="E104" s="44">
        <v>137308.75</v>
      </c>
      <c r="F104" s="44">
        <v>86</v>
      </c>
      <c r="G104" s="44">
        <v>1511099.19</v>
      </c>
      <c r="H104" s="44">
        <v>142</v>
      </c>
      <c r="I104" s="44">
        <v>1411758.63</v>
      </c>
      <c r="J104" s="44">
        <v>178</v>
      </c>
      <c r="K104" s="44">
        <v>1337874.3700000001</v>
      </c>
      <c r="L104" s="42">
        <f t="shared" si="13"/>
        <v>419</v>
      </c>
      <c r="M104" s="42">
        <f t="shared" si="13"/>
        <v>4398040.9399999995</v>
      </c>
      <c r="N104" s="44">
        <v>169</v>
      </c>
      <c r="O104" s="44">
        <v>2602243.38</v>
      </c>
      <c r="P104" s="44">
        <v>59</v>
      </c>
      <c r="Q104" s="44">
        <v>1279337.6000000001</v>
      </c>
      <c r="R104" s="42">
        <f t="shared" si="15"/>
        <v>228</v>
      </c>
      <c r="S104" s="42">
        <f t="shared" si="15"/>
        <v>3881580.98</v>
      </c>
      <c r="T104" s="42">
        <f t="shared" si="14"/>
        <v>647</v>
      </c>
      <c r="U104" s="42">
        <f t="shared" si="14"/>
        <v>8279621.9199999999</v>
      </c>
      <c r="V104" s="16"/>
    </row>
    <row r="105" spans="1:22" s="9" customFormat="1">
      <c r="A105" s="30">
        <v>98</v>
      </c>
      <c r="B105" s="53" t="s">
        <v>180</v>
      </c>
      <c r="C105" s="32" t="s">
        <v>181</v>
      </c>
      <c r="D105" s="43"/>
      <c r="E105" s="43"/>
      <c r="F105" s="43"/>
      <c r="G105" s="43"/>
      <c r="H105" s="43">
        <v>72</v>
      </c>
      <c r="I105" s="43">
        <v>212838.14</v>
      </c>
      <c r="J105" s="43">
        <v>111</v>
      </c>
      <c r="K105" s="43">
        <v>311714.92</v>
      </c>
      <c r="L105" s="43">
        <f t="shared" si="13"/>
        <v>183</v>
      </c>
      <c r="M105" s="43">
        <f t="shared" si="13"/>
        <v>524553.06000000006</v>
      </c>
      <c r="N105" s="43">
        <v>97</v>
      </c>
      <c r="O105" s="43">
        <v>3843800.8</v>
      </c>
      <c r="P105" s="43">
        <v>46</v>
      </c>
      <c r="Q105" s="43">
        <v>3715922.12</v>
      </c>
      <c r="R105" s="43">
        <f t="shared" si="15"/>
        <v>143</v>
      </c>
      <c r="S105" s="43">
        <f t="shared" si="15"/>
        <v>7559722.9199999999</v>
      </c>
      <c r="T105" s="43">
        <f t="shared" si="14"/>
        <v>326</v>
      </c>
      <c r="U105" s="43">
        <f t="shared" si="14"/>
        <v>8084275.9800000004</v>
      </c>
      <c r="V105" s="16"/>
    </row>
    <row r="106" spans="1:22" s="9" customFormat="1">
      <c r="A106" s="33">
        <v>99</v>
      </c>
      <c r="B106" s="54" t="s">
        <v>301</v>
      </c>
      <c r="C106" s="1" t="s">
        <v>302</v>
      </c>
      <c r="D106" s="44"/>
      <c r="E106" s="44"/>
      <c r="F106" s="44">
        <v>48</v>
      </c>
      <c r="G106" s="44">
        <v>706715.47</v>
      </c>
      <c r="H106" s="44"/>
      <c r="I106" s="44"/>
      <c r="J106" s="44">
        <v>9</v>
      </c>
      <c r="K106" s="44">
        <v>35913.71</v>
      </c>
      <c r="L106" s="42">
        <f t="shared" si="13"/>
        <v>57</v>
      </c>
      <c r="M106" s="42">
        <f t="shared" si="13"/>
        <v>742629.17999999993</v>
      </c>
      <c r="N106" s="44">
        <v>78</v>
      </c>
      <c r="O106" s="44">
        <v>3645111.96</v>
      </c>
      <c r="P106" s="44">
        <v>40</v>
      </c>
      <c r="Q106" s="44">
        <v>2898280</v>
      </c>
      <c r="R106" s="42">
        <f t="shared" si="15"/>
        <v>118</v>
      </c>
      <c r="S106" s="42">
        <f t="shared" si="15"/>
        <v>6543391.96</v>
      </c>
      <c r="T106" s="42">
        <f t="shared" si="14"/>
        <v>175</v>
      </c>
      <c r="U106" s="42">
        <f t="shared" si="14"/>
        <v>7286021.1399999997</v>
      </c>
      <c r="V106" s="16"/>
    </row>
    <row r="107" spans="1:22" s="9" customFormat="1">
      <c r="A107" s="30">
        <v>100</v>
      </c>
      <c r="B107" s="53" t="s">
        <v>184</v>
      </c>
      <c r="C107" s="32" t="s">
        <v>185</v>
      </c>
      <c r="D107" s="43">
        <v>3</v>
      </c>
      <c r="E107" s="43">
        <v>26080.560000000001</v>
      </c>
      <c r="F107" s="43">
        <v>71</v>
      </c>
      <c r="G107" s="43">
        <v>1384903.7</v>
      </c>
      <c r="H107" s="43">
        <v>56</v>
      </c>
      <c r="I107" s="43">
        <v>777537.08</v>
      </c>
      <c r="J107" s="43">
        <v>83</v>
      </c>
      <c r="K107" s="43">
        <v>415766.48</v>
      </c>
      <c r="L107" s="43">
        <f t="shared" si="13"/>
        <v>213</v>
      </c>
      <c r="M107" s="43">
        <f t="shared" si="13"/>
        <v>2604287.8199999998</v>
      </c>
      <c r="N107" s="43">
        <v>71</v>
      </c>
      <c r="O107" s="43">
        <v>2802229.88</v>
      </c>
      <c r="P107" s="43">
        <v>49</v>
      </c>
      <c r="Q107" s="43">
        <v>1804271.48</v>
      </c>
      <c r="R107" s="43">
        <f t="shared" si="15"/>
        <v>120</v>
      </c>
      <c r="S107" s="43">
        <f t="shared" si="15"/>
        <v>4606501.3599999994</v>
      </c>
      <c r="T107" s="43">
        <f t="shared" si="14"/>
        <v>333</v>
      </c>
      <c r="U107" s="43">
        <f t="shared" si="14"/>
        <v>7210789.1799999997</v>
      </c>
      <c r="V107" s="16"/>
    </row>
    <row r="108" spans="1:22" s="9" customFormat="1">
      <c r="A108" s="33">
        <v>101</v>
      </c>
      <c r="B108" s="23" t="s">
        <v>168</v>
      </c>
      <c r="C108" s="1" t="s">
        <v>169</v>
      </c>
      <c r="D108" s="44">
        <v>17</v>
      </c>
      <c r="E108" s="44">
        <v>257519.76</v>
      </c>
      <c r="F108" s="44">
        <v>57</v>
      </c>
      <c r="G108" s="44">
        <v>607362.52</v>
      </c>
      <c r="H108" s="44">
        <v>200</v>
      </c>
      <c r="I108" s="44">
        <v>1064268.08</v>
      </c>
      <c r="J108" s="44">
        <v>413</v>
      </c>
      <c r="K108" s="44">
        <v>2522252.7000000002</v>
      </c>
      <c r="L108" s="42">
        <f t="shared" si="13"/>
        <v>687</v>
      </c>
      <c r="M108" s="42">
        <f t="shared" si="13"/>
        <v>4451403.0600000005</v>
      </c>
      <c r="N108" s="44">
        <v>193</v>
      </c>
      <c r="O108" s="44">
        <v>2239244.7400000002</v>
      </c>
      <c r="P108" s="44">
        <v>55</v>
      </c>
      <c r="Q108" s="44">
        <v>467864.72</v>
      </c>
      <c r="R108" s="42">
        <f t="shared" si="15"/>
        <v>248</v>
      </c>
      <c r="S108" s="42">
        <f t="shared" si="15"/>
        <v>2707109.46</v>
      </c>
      <c r="T108" s="42">
        <f t="shared" si="14"/>
        <v>935</v>
      </c>
      <c r="U108" s="42">
        <f t="shared" si="14"/>
        <v>7158512.5200000005</v>
      </c>
      <c r="V108" s="16"/>
    </row>
    <row r="109" spans="1:22" s="9" customFormat="1">
      <c r="A109" s="30">
        <v>102</v>
      </c>
      <c r="B109" s="31" t="s">
        <v>186</v>
      </c>
      <c r="C109" s="32" t="s">
        <v>187</v>
      </c>
      <c r="D109" s="43">
        <v>2</v>
      </c>
      <c r="E109" s="43">
        <v>20820.990000000002</v>
      </c>
      <c r="F109" s="43">
        <v>27</v>
      </c>
      <c r="G109" s="43">
        <v>583828.63</v>
      </c>
      <c r="H109" s="43">
        <v>337</v>
      </c>
      <c r="I109" s="43">
        <v>745841.78</v>
      </c>
      <c r="J109" s="43">
        <v>240</v>
      </c>
      <c r="K109" s="43">
        <v>1130810.18</v>
      </c>
      <c r="L109" s="43">
        <f t="shared" si="13"/>
        <v>606</v>
      </c>
      <c r="M109" s="43">
        <f t="shared" si="13"/>
        <v>2481301.58</v>
      </c>
      <c r="N109" s="43">
        <v>210</v>
      </c>
      <c r="O109" s="43">
        <v>2220207.54</v>
      </c>
      <c r="P109" s="43">
        <v>99</v>
      </c>
      <c r="Q109" s="43">
        <v>1315593.8500000001</v>
      </c>
      <c r="R109" s="43">
        <f t="shared" si="15"/>
        <v>309</v>
      </c>
      <c r="S109" s="43">
        <f t="shared" si="15"/>
        <v>3535801.39</v>
      </c>
      <c r="T109" s="43">
        <f t="shared" si="14"/>
        <v>915</v>
      </c>
      <c r="U109" s="43">
        <f t="shared" si="14"/>
        <v>6017102.9700000007</v>
      </c>
      <c r="V109" s="16"/>
    </row>
    <row r="110" spans="1:22" s="9" customFormat="1">
      <c r="A110" s="33">
        <v>103</v>
      </c>
      <c r="B110" s="54" t="s">
        <v>194</v>
      </c>
      <c r="C110" s="1" t="s">
        <v>195</v>
      </c>
      <c r="D110" s="44">
        <v>11</v>
      </c>
      <c r="E110" s="44">
        <v>152043</v>
      </c>
      <c r="F110" s="44">
        <v>34</v>
      </c>
      <c r="G110" s="44">
        <v>666927.43000000005</v>
      </c>
      <c r="H110" s="44">
        <v>205</v>
      </c>
      <c r="I110" s="44">
        <v>1521955.69</v>
      </c>
      <c r="J110" s="44">
        <v>206</v>
      </c>
      <c r="K110" s="44">
        <v>1067800.17</v>
      </c>
      <c r="L110" s="42">
        <f t="shared" si="13"/>
        <v>456</v>
      </c>
      <c r="M110" s="42">
        <f t="shared" si="13"/>
        <v>3408726.29</v>
      </c>
      <c r="N110" s="44">
        <v>123</v>
      </c>
      <c r="O110" s="44">
        <v>1231876.99</v>
      </c>
      <c r="P110" s="44">
        <v>97</v>
      </c>
      <c r="Q110" s="44">
        <v>1253501.47</v>
      </c>
      <c r="R110" s="42">
        <f t="shared" si="15"/>
        <v>220</v>
      </c>
      <c r="S110" s="42">
        <f t="shared" si="15"/>
        <v>2485378.46</v>
      </c>
      <c r="T110" s="42">
        <f t="shared" si="14"/>
        <v>676</v>
      </c>
      <c r="U110" s="42">
        <f t="shared" si="14"/>
        <v>5894104.75</v>
      </c>
      <c r="V110" s="16"/>
    </row>
    <row r="111" spans="1:22" s="9" customFormat="1">
      <c r="A111" s="30">
        <v>104</v>
      </c>
      <c r="B111" s="53" t="s">
        <v>264</v>
      </c>
      <c r="C111" s="32" t="s">
        <v>265</v>
      </c>
      <c r="D111" s="43">
        <v>17</v>
      </c>
      <c r="E111" s="43">
        <v>94101.41</v>
      </c>
      <c r="F111" s="43">
        <v>27</v>
      </c>
      <c r="G111" s="43">
        <v>360752.06</v>
      </c>
      <c r="H111" s="43">
        <v>200</v>
      </c>
      <c r="I111" s="43">
        <v>2032691.92</v>
      </c>
      <c r="J111" s="43">
        <v>105</v>
      </c>
      <c r="K111" s="43">
        <v>436192.29</v>
      </c>
      <c r="L111" s="43">
        <f t="shared" si="13"/>
        <v>349</v>
      </c>
      <c r="M111" s="43">
        <f t="shared" si="13"/>
        <v>2923737.68</v>
      </c>
      <c r="N111" s="43">
        <v>15</v>
      </c>
      <c r="O111" s="43">
        <v>175620.5</v>
      </c>
      <c r="P111" s="43">
        <v>41</v>
      </c>
      <c r="Q111" s="43">
        <v>1517500.83</v>
      </c>
      <c r="R111" s="43">
        <f t="shared" si="15"/>
        <v>56</v>
      </c>
      <c r="S111" s="43">
        <f t="shared" si="15"/>
        <v>1693121.33</v>
      </c>
      <c r="T111" s="43">
        <f t="shared" si="14"/>
        <v>405</v>
      </c>
      <c r="U111" s="43">
        <f t="shared" si="14"/>
        <v>4616859.01</v>
      </c>
      <c r="V111" s="16"/>
    </row>
    <row r="112" spans="1:22" s="9" customFormat="1">
      <c r="A112" s="33">
        <v>105</v>
      </c>
      <c r="B112" s="54" t="s">
        <v>274</v>
      </c>
      <c r="C112" s="1" t="s">
        <v>275</v>
      </c>
      <c r="D112" s="44">
        <v>4</v>
      </c>
      <c r="E112" s="44">
        <v>56521.65</v>
      </c>
      <c r="F112" s="44">
        <v>17</v>
      </c>
      <c r="G112" s="44">
        <v>244269.09</v>
      </c>
      <c r="H112" s="44">
        <v>42</v>
      </c>
      <c r="I112" s="44">
        <v>924671.56</v>
      </c>
      <c r="J112" s="44">
        <v>109</v>
      </c>
      <c r="K112" s="44">
        <v>938478.97</v>
      </c>
      <c r="L112" s="42">
        <f t="shared" si="13"/>
        <v>172</v>
      </c>
      <c r="M112" s="42">
        <f t="shared" si="13"/>
        <v>2163941.27</v>
      </c>
      <c r="N112" s="44">
        <v>109</v>
      </c>
      <c r="O112" s="44">
        <v>1222181.98</v>
      </c>
      <c r="P112" s="44">
        <v>44</v>
      </c>
      <c r="Q112" s="44">
        <v>1204077</v>
      </c>
      <c r="R112" s="42">
        <f t="shared" si="15"/>
        <v>153</v>
      </c>
      <c r="S112" s="42">
        <f t="shared" si="15"/>
        <v>2426258.98</v>
      </c>
      <c r="T112" s="42">
        <f t="shared" si="14"/>
        <v>325</v>
      </c>
      <c r="U112" s="42">
        <f t="shared" si="14"/>
        <v>4590200.25</v>
      </c>
      <c r="V112" s="16"/>
    </row>
    <row r="113" spans="1:22" s="9" customFormat="1">
      <c r="A113" s="30">
        <v>106</v>
      </c>
      <c r="B113" s="53" t="s">
        <v>326</v>
      </c>
      <c r="C113" s="32" t="s">
        <v>327</v>
      </c>
      <c r="D113" s="43">
        <v>3</v>
      </c>
      <c r="E113" s="43">
        <v>30712.1</v>
      </c>
      <c r="F113" s="43">
        <v>8</v>
      </c>
      <c r="G113" s="43">
        <v>233849.66</v>
      </c>
      <c r="H113" s="43">
        <v>19</v>
      </c>
      <c r="I113" s="43">
        <v>950832.92</v>
      </c>
      <c r="J113" s="43">
        <v>14</v>
      </c>
      <c r="K113" s="43">
        <v>3031894.35</v>
      </c>
      <c r="L113" s="43">
        <f t="shared" ref="L113:M132" si="16">J113+H113+F113+D113</f>
        <v>44</v>
      </c>
      <c r="M113" s="43">
        <f t="shared" si="16"/>
        <v>4247289.0299999993</v>
      </c>
      <c r="N113" s="43"/>
      <c r="O113" s="43"/>
      <c r="P113" s="43"/>
      <c r="Q113" s="43"/>
      <c r="R113" s="43">
        <f t="shared" si="15"/>
        <v>0</v>
      </c>
      <c r="S113" s="43">
        <f t="shared" si="15"/>
        <v>0</v>
      </c>
      <c r="T113" s="43">
        <f t="shared" ref="T113:U132" si="17">R113+L113</f>
        <v>44</v>
      </c>
      <c r="U113" s="43">
        <f t="shared" si="17"/>
        <v>4247289.0299999993</v>
      </c>
      <c r="V113" s="16"/>
    </row>
    <row r="114" spans="1:22" s="9" customFormat="1">
      <c r="A114" s="33">
        <v>107</v>
      </c>
      <c r="B114" s="54" t="s">
        <v>309</v>
      </c>
      <c r="C114" s="1" t="s">
        <v>332</v>
      </c>
      <c r="D114" s="44">
        <v>11</v>
      </c>
      <c r="E114" s="44">
        <v>118739.23</v>
      </c>
      <c r="F114" s="44">
        <v>40</v>
      </c>
      <c r="G114" s="44">
        <v>461728.81</v>
      </c>
      <c r="H114" s="44">
        <v>40</v>
      </c>
      <c r="I114" s="44">
        <v>634879.41</v>
      </c>
      <c r="J114" s="44">
        <v>130</v>
      </c>
      <c r="K114" s="44">
        <v>714772.11</v>
      </c>
      <c r="L114" s="42">
        <f t="shared" si="16"/>
        <v>221</v>
      </c>
      <c r="M114" s="42">
        <f t="shared" si="16"/>
        <v>1930119.56</v>
      </c>
      <c r="N114" s="44">
        <v>142</v>
      </c>
      <c r="O114" s="44">
        <v>1256402.31</v>
      </c>
      <c r="P114" s="44">
        <v>68</v>
      </c>
      <c r="Q114" s="44">
        <v>843183.54</v>
      </c>
      <c r="R114" s="42">
        <f t="shared" si="15"/>
        <v>210</v>
      </c>
      <c r="S114" s="42">
        <f t="shared" si="15"/>
        <v>2099585.85</v>
      </c>
      <c r="T114" s="42">
        <f t="shared" si="17"/>
        <v>431</v>
      </c>
      <c r="U114" s="42">
        <f t="shared" si="17"/>
        <v>4029705.41</v>
      </c>
      <c r="V114" s="16"/>
    </row>
    <row r="115" spans="1:22" s="9" customFormat="1">
      <c r="A115" s="30">
        <v>108</v>
      </c>
      <c r="B115" s="53" t="s">
        <v>212</v>
      </c>
      <c r="C115" s="32" t="s">
        <v>213</v>
      </c>
      <c r="D115" s="43">
        <v>34</v>
      </c>
      <c r="E115" s="43">
        <v>1325688.8799999999</v>
      </c>
      <c r="F115" s="43">
        <v>3</v>
      </c>
      <c r="G115" s="43">
        <v>587710.19999999995</v>
      </c>
      <c r="H115" s="43">
        <v>8</v>
      </c>
      <c r="I115" s="43">
        <v>63242.28</v>
      </c>
      <c r="J115" s="43">
        <v>41</v>
      </c>
      <c r="K115" s="43">
        <v>314318.09999999998</v>
      </c>
      <c r="L115" s="43">
        <f t="shared" si="16"/>
        <v>86</v>
      </c>
      <c r="M115" s="43">
        <f t="shared" si="16"/>
        <v>2290959.46</v>
      </c>
      <c r="N115" s="43">
        <v>1</v>
      </c>
      <c r="O115" s="43">
        <v>450000</v>
      </c>
      <c r="P115" s="43">
        <v>6</v>
      </c>
      <c r="Q115" s="43">
        <v>886567</v>
      </c>
      <c r="R115" s="43">
        <f t="shared" si="15"/>
        <v>7</v>
      </c>
      <c r="S115" s="43">
        <f t="shared" si="15"/>
        <v>1336567</v>
      </c>
      <c r="T115" s="43">
        <f t="shared" si="17"/>
        <v>93</v>
      </c>
      <c r="U115" s="43">
        <f t="shared" si="17"/>
        <v>3627526.46</v>
      </c>
      <c r="V115" s="16"/>
    </row>
    <row r="116" spans="1:22" s="9" customFormat="1">
      <c r="A116" s="33">
        <v>109</v>
      </c>
      <c r="B116" s="54" t="s">
        <v>280</v>
      </c>
      <c r="C116" s="1" t="s">
        <v>281</v>
      </c>
      <c r="D116" s="44"/>
      <c r="E116" s="44"/>
      <c r="F116" s="44">
        <v>14</v>
      </c>
      <c r="G116" s="44">
        <v>110622.8</v>
      </c>
      <c r="H116" s="44">
        <v>13</v>
      </c>
      <c r="I116" s="44">
        <v>419341.89</v>
      </c>
      <c r="J116" s="44">
        <v>70</v>
      </c>
      <c r="K116" s="44">
        <v>419548.1</v>
      </c>
      <c r="L116" s="42">
        <f t="shared" si="16"/>
        <v>97</v>
      </c>
      <c r="M116" s="42">
        <f t="shared" si="16"/>
        <v>949512.79</v>
      </c>
      <c r="N116" s="44">
        <v>96</v>
      </c>
      <c r="O116" s="44">
        <v>1225071.1499999999</v>
      </c>
      <c r="P116" s="44">
        <v>32</v>
      </c>
      <c r="Q116" s="44">
        <v>1110341.8899999999</v>
      </c>
      <c r="R116" s="42">
        <f t="shared" si="15"/>
        <v>128</v>
      </c>
      <c r="S116" s="42">
        <f t="shared" si="15"/>
        <v>2335413.04</v>
      </c>
      <c r="T116" s="42">
        <f t="shared" si="17"/>
        <v>225</v>
      </c>
      <c r="U116" s="42">
        <f t="shared" si="17"/>
        <v>3284925.83</v>
      </c>
      <c r="V116" s="16"/>
    </row>
    <row r="117" spans="1:22" s="9" customFormat="1">
      <c r="A117" s="30">
        <v>110</v>
      </c>
      <c r="B117" s="53" t="s">
        <v>192</v>
      </c>
      <c r="C117" s="32" t="s">
        <v>193</v>
      </c>
      <c r="D117" s="43">
        <v>10</v>
      </c>
      <c r="E117" s="43">
        <v>207859.12</v>
      </c>
      <c r="F117" s="43">
        <v>18</v>
      </c>
      <c r="G117" s="43">
        <v>288194.46999999997</v>
      </c>
      <c r="H117" s="43">
        <v>43</v>
      </c>
      <c r="I117" s="43">
        <v>1025967.54</v>
      </c>
      <c r="J117" s="43">
        <v>35</v>
      </c>
      <c r="K117" s="43">
        <v>292442.69</v>
      </c>
      <c r="L117" s="43">
        <f t="shared" si="16"/>
        <v>106</v>
      </c>
      <c r="M117" s="43">
        <f t="shared" si="16"/>
        <v>1814463.8199999998</v>
      </c>
      <c r="N117" s="43">
        <v>33</v>
      </c>
      <c r="O117" s="43">
        <v>382680.43</v>
      </c>
      <c r="P117" s="43">
        <v>45</v>
      </c>
      <c r="Q117" s="43">
        <v>1061469.44</v>
      </c>
      <c r="R117" s="43">
        <f t="shared" si="15"/>
        <v>78</v>
      </c>
      <c r="S117" s="43">
        <f t="shared" si="15"/>
        <v>1444149.8699999999</v>
      </c>
      <c r="T117" s="43">
        <f t="shared" si="17"/>
        <v>184</v>
      </c>
      <c r="U117" s="43">
        <f t="shared" si="17"/>
        <v>3258613.6899999995</v>
      </c>
      <c r="V117" s="16"/>
    </row>
    <row r="118" spans="1:22" s="9" customFormat="1">
      <c r="A118" s="33">
        <v>111</v>
      </c>
      <c r="B118" s="23" t="s">
        <v>238</v>
      </c>
      <c r="C118" s="1" t="s">
        <v>239</v>
      </c>
      <c r="D118" s="44">
        <v>23</v>
      </c>
      <c r="E118" s="44">
        <v>51193.42</v>
      </c>
      <c r="F118" s="44">
        <v>38</v>
      </c>
      <c r="G118" s="44">
        <v>684964.05</v>
      </c>
      <c r="H118" s="44">
        <v>139</v>
      </c>
      <c r="I118" s="44">
        <v>459053.18</v>
      </c>
      <c r="J118" s="44">
        <v>155</v>
      </c>
      <c r="K118" s="44">
        <v>453690.07</v>
      </c>
      <c r="L118" s="42">
        <f t="shared" si="16"/>
        <v>355</v>
      </c>
      <c r="M118" s="42">
        <f t="shared" si="16"/>
        <v>1648900.72</v>
      </c>
      <c r="N118" s="44">
        <v>77</v>
      </c>
      <c r="O118" s="44">
        <v>1035367.26</v>
      </c>
      <c r="P118" s="44">
        <v>63</v>
      </c>
      <c r="Q118" s="44">
        <v>408097.24</v>
      </c>
      <c r="R118" s="42">
        <f t="shared" si="15"/>
        <v>140</v>
      </c>
      <c r="S118" s="42">
        <f t="shared" si="15"/>
        <v>1443464.5</v>
      </c>
      <c r="T118" s="42">
        <f t="shared" si="17"/>
        <v>495</v>
      </c>
      <c r="U118" s="42">
        <f t="shared" si="17"/>
        <v>3092365.2199999997</v>
      </c>
      <c r="V118" s="16"/>
    </row>
    <row r="119" spans="1:22" s="9" customFormat="1">
      <c r="A119" s="30">
        <v>112</v>
      </c>
      <c r="B119" s="31" t="s">
        <v>292</v>
      </c>
      <c r="C119" s="32" t="s">
        <v>293</v>
      </c>
      <c r="D119" s="43"/>
      <c r="E119" s="43"/>
      <c r="F119" s="43">
        <v>22</v>
      </c>
      <c r="G119" s="43">
        <v>546775.49</v>
      </c>
      <c r="H119" s="43">
        <v>49</v>
      </c>
      <c r="I119" s="43">
        <v>708264.29</v>
      </c>
      <c r="J119" s="43">
        <v>20</v>
      </c>
      <c r="K119" s="43">
        <v>222784.5</v>
      </c>
      <c r="L119" s="43">
        <f t="shared" si="16"/>
        <v>91</v>
      </c>
      <c r="M119" s="43">
        <f t="shared" si="16"/>
        <v>1477824.28</v>
      </c>
      <c r="N119" s="43">
        <v>34</v>
      </c>
      <c r="O119" s="43">
        <v>769559.99</v>
      </c>
      <c r="P119" s="43">
        <v>39</v>
      </c>
      <c r="Q119" s="43">
        <v>708264.29</v>
      </c>
      <c r="R119" s="43">
        <f t="shared" ref="R119:S134" si="18">N119+P119</f>
        <v>73</v>
      </c>
      <c r="S119" s="43">
        <f t="shared" si="18"/>
        <v>1477824.28</v>
      </c>
      <c r="T119" s="43">
        <f t="shared" si="17"/>
        <v>164</v>
      </c>
      <c r="U119" s="43">
        <f t="shared" si="17"/>
        <v>2955648.56</v>
      </c>
      <c r="V119" s="16"/>
    </row>
    <row r="120" spans="1:22" s="9" customFormat="1">
      <c r="A120" s="33">
        <v>113</v>
      </c>
      <c r="B120" s="54" t="s">
        <v>272</v>
      </c>
      <c r="C120" s="1" t="s">
        <v>273</v>
      </c>
      <c r="D120" s="44">
        <v>1</v>
      </c>
      <c r="E120" s="44">
        <v>2506</v>
      </c>
      <c r="F120" s="44">
        <v>35</v>
      </c>
      <c r="G120" s="44">
        <v>994961.38</v>
      </c>
      <c r="H120" s="44">
        <v>14</v>
      </c>
      <c r="I120" s="44">
        <v>313749.82</v>
      </c>
      <c r="J120" s="44">
        <v>21</v>
      </c>
      <c r="K120" s="44">
        <v>243977.2</v>
      </c>
      <c r="L120" s="42">
        <f t="shared" si="16"/>
        <v>71</v>
      </c>
      <c r="M120" s="42">
        <f t="shared" si="16"/>
        <v>1555194.4</v>
      </c>
      <c r="N120" s="44">
        <v>33</v>
      </c>
      <c r="O120" s="44">
        <v>1136115.51</v>
      </c>
      <c r="P120" s="44">
        <v>11</v>
      </c>
      <c r="Q120" s="44">
        <v>213628.58</v>
      </c>
      <c r="R120" s="42">
        <f t="shared" si="18"/>
        <v>44</v>
      </c>
      <c r="S120" s="42">
        <f t="shared" si="18"/>
        <v>1349744.09</v>
      </c>
      <c r="T120" s="42">
        <f t="shared" si="17"/>
        <v>115</v>
      </c>
      <c r="U120" s="42">
        <f t="shared" si="17"/>
        <v>2904938.49</v>
      </c>
      <c r="V120" s="16"/>
    </row>
    <row r="121" spans="1:22" s="9" customFormat="1">
      <c r="A121" s="30">
        <v>114</v>
      </c>
      <c r="B121" s="53" t="s">
        <v>308</v>
      </c>
      <c r="C121" s="32" t="s">
        <v>325</v>
      </c>
      <c r="D121" s="43"/>
      <c r="E121" s="43"/>
      <c r="F121" s="43"/>
      <c r="G121" s="43"/>
      <c r="H121" s="43">
        <v>193</v>
      </c>
      <c r="I121" s="43">
        <v>1009855.19</v>
      </c>
      <c r="J121" s="43">
        <v>143</v>
      </c>
      <c r="K121" s="43">
        <v>315676.43</v>
      </c>
      <c r="L121" s="43">
        <f t="shared" si="16"/>
        <v>336</v>
      </c>
      <c r="M121" s="43">
        <f t="shared" si="16"/>
        <v>1325531.6199999999</v>
      </c>
      <c r="N121" s="43">
        <v>43</v>
      </c>
      <c r="O121" s="43">
        <v>111598.66</v>
      </c>
      <c r="P121" s="43">
        <v>171</v>
      </c>
      <c r="Q121" s="43">
        <v>1428103.74</v>
      </c>
      <c r="R121" s="43">
        <f t="shared" si="18"/>
        <v>214</v>
      </c>
      <c r="S121" s="43">
        <f t="shared" si="18"/>
        <v>1539702.4</v>
      </c>
      <c r="T121" s="43">
        <f t="shared" si="17"/>
        <v>550</v>
      </c>
      <c r="U121" s="43">
        <f t="shared" si="17"/>
        <v>2865234.0199999996</v>
      </c>
      <c r="V121" s="16"/>
    </row>
    <row r="122" spans="1:22" s="9" customFormat="1">
      <c r="A122" s="33">
        <v>115</v>
      </c>
      <c r="B122" s="54" t="s">
        <v>234</v>
      </c>
      <c r="C122" s="1" t="s">
        <v>235</v>
      </c>
      <c r="D122" s="44">
        <v>2</v>
      </c>
      <c r="E122" s="44">
        <v>49968.03</v>
      </c>
      <c r="F122" s="44">
        <v>9</v>
      </c>
      <c r="G122" s="44">
        <v>168827.06</v>
      </c>
      <c r="H122" s="44">
        <v>28</v>
      </c>
      <c r="I122" s="44">
        <v>855738.99</v>
      </c>
      <c r="J122" s="44">
        <v>18</v>
      </c>
      <c r="K122" s="44">
        <v>318418.63</v>
      </c>
      <c r="L122" s="42">
        <f t="shared" si="16"/>
        <v>57</v>
      </c>
      <c r="M122" s="42">
        <f t="shared" si="16"/>
        <v>1392952.7100000002</v>
      </c>
      <c r="N122" s="44">
        <v>23</v>
      </c>
      <c r="O122" s="44">
        <v>284923.74</v>
      </c>
      <c r="P122" s="44">
        <v>26</v>
      </c>
      <c r="Q122" s="44">
        <v>703402.47</v>
      </c>
      <c r="R122" s="42">
        <f t="shared" si="18"/>
        <v>49</v>
      </c>
      <c r="S122" s="42">
        <f t="shared" si="18"/>
        <v>988326.21</v>
      </c>
      <c r="T122" s="42">
        <f t="shared" si="17"/>
        <v>106</v>
      </c>
      <c r="U122" s="42">
        <f t="shared" si="17"/>
        <v>2381278.92</v>
      </c>
      <c r="V122" s="16"/>
    </row>
    <row r="123" spans="1:22" s="9" customFormat="1">
      <c r="A123" s="30">
        <v>116</v>
      </c>
      <c r="B123" s="53" t="s">
        <v>214</v>
      </c>
      <c r="C123" s="32" t="s">
        <v>215</v>
      </c>
      <c r="D123" s="43">
        <v>1</v>
      </c>
      <c r="E123" s="43">
        <v>32482</v>
      </c>
      <c r="F123" s="43">
        <v>46</v>
      </c>
      <c r="G123" s="43">
        <v>693274.47</v>
      </c>
      <c r="H123" s="43">
        <v>6</v>
      </c>
      <c r="I123" s="43">
        <v>59610.12</v>
      </c>
      <c r="J123" s="43">
        <v>44</v>
      </c>
      <c r="K123" s="43">
        <v>215585.51</v>
      </c>
      <c r="L123" s="43">
        <f t="shared" si="16"/>
        <v>97</v>
      </c>
      <c r="M123" s="43">
        <f t="shared" si="16"/>
        <v>1000952.1</v>
      </c>
      <c r="N123" s="43">
        <v>73</v>
      </c>
      <c r="O123" s="43">
        <v>942879.98</v>
      </c>
      <c r="P123" s="43">
        <v>7</v>
      </c>
      <c r="Q123" s="43">
        <v>125788.21</v>
      </c>
      <c r="R123" s="43">
        <f t="shared" si="18"/>
        <v>80</v>
      </c>
      <c r="S123" s="43">
        <f t="shared" si="18"/>
        <v>1068668.19</v>
      </c>
      <c r="T123" s="43">
        <f t="shared" si="17"/>
        <v>177</v>
      </c>
      <c r="U123" s="43">
        <f t="shared" si="17"/>
        <v>2069620.29</v>
      </c>
      <c r="V123" s="16"/>
    </row>
    <row r="124" spans="1:22" s="9" customFormat="1">
      <c r="A124" s="33">
        <v>117</v>
      </c>
      <c r="B124" s="54" t="s">
        <v>246</v>
      </c>
      <c r="C124" s="1" t="s">
        <v>247</v>
      </c>
      <c r="D124" s="44"/>
      <c r="E124" s="44"/>
      <c r="F124" s="44">
        <v>8</v>
      </c>
      <c r="G124" s="44">
        <v>91614.95</v>
      </c>
      <c r="H124" s="44">
        <v>20</v>
      </c>
      <c r="I124" s="44">
        <v>393001.59</v>
      </c>
      <c r="J124" s="44">
        <v>79</v>
      </c>
      <c r="K124" s="44">
        <v>404961.56</v>
      </c>
      <c r="L124" s="42">
        <f t="shared" si="16"/>
        <v>107</v>
      </c>
      <c r="M124" s="42">
        <f t="shared" si="16"/>
        <v>889578.1</v>
      </c>
      <c r="N124" s="44">
        <v>57</v>
      </c>
      <c r="O124" s="44">
        <v>632667.42000000004</v>
      </c>
      <c r="P124" s="44">
        <v>10</v>
      </c>
      <c r="Q124" s="44">
        <v>531806.31999999995</v>
      </c>
      <c r="R124" s="42">
        <f t="shared" si="18"/>
        <v>67</v>
      </c>
      <c r="S124" s="42">
        <f t="shared" si="18"/>
        <v>1164473.74</v>
      </c>
      <c r="T124" s="42">
        <f t="shared" si="17"/>
        <v>174</v>
      </c>
      <c r="U124" s="42">
        <f t="shared" si="17"/>
        <v>2054051.8399999999</v>
      </c>
      <c r="V124" s="16"/>
    </row>
    <row r="125" spans="1:22" s="9" customFormat="1">
      <c r="A125" s="30">
        <v>118</v>
      </c>
      <c r="B125" s="53" t="s">
        <v>190</v>
      </c>
      <c r="C125" s="32" t="s">
        <v>191</v>
      </c>
      <c r="D125" s="43">
        <v>2</v>
      </c>
      <c r="E125" s="43">
        <v>11426.5</v>
      </c>
      <c r="F125" s="43">
        <v>4</v>
      </c>
      <c r="G125" s="43">
        <v>34901.71</v>
      </c>
      <c r="H125" s="43">
        <v>174</v>
      </c>
      <c r="I125" s="43">
        <v>494137.8</v>
      </c>
      <c r="J125" s="43">
        <v>134</v>
      </c>
      <c r="K125" s="43">
        <v>395825.61</v>
      </c>
      <c r="L125" s="43">
        <f t="shared" si="16"/>
        <v>314</v>
      </c>
      <c r="M125" s="43">
        <f t="shared" si="16"/>
        <v>936291.61999999988</v>
      </c>
      <c r="N125" s="43">
        <v>39</v>
      </c>
      <c r="O125" s="43">
        <v>422092.58</v>
      </c>
      <c r="P125" s="43">
        <v>46</v>
      </c>
      <c r="Q125" s="43">
        <v>470706.75</v>
      </c>
      <c r="R125" s="43">
        <f t="shared" si="18"/>
        <v>85</v>
      </c>
      <c r="S125" s="43">
        <f t="shared" si="18"/>
        <v>892799.33000000007</v>
      </c>
      <c r="T125" s="43">
        <f t="shared" si="17"/>
        <v>399</v>
      </c>
      <c r="U125" s="43">
        <f t="shared" si="17"/>
        <v>1829090.95</v>
      </c>
      <c r="V125" s="16"/>
    </row>
    <row r="126" spans="1:22" s="9" customFormat="1">
      <c r="A126" s="33">
        <v>119</v>
      </c>
      <c r="B126" s="54" t="s">
        <v>176</v>
      </c>
      <c r="C126" s="1" t="s">
        <v>177</v>
      </c>
      <c r="D126" s="44"/>
      <c r="E126" s="44"/>
      <c r="F126" s="44">
        <v>7</v>
      </c>
      <c r="G126" s="44">
        <v>71964.63</v>
      </c>
      <c r="H126" s="44">
        <v>92</v>
      </c>
      <c r="I126" s="44">
        <v>463202.37</v>
      </c>
      <c r="J126" s="44">
        <v>117</v>
      </c>
      <c r="K126" s="44">
        <v>456767.67</v>
      </c>
      <c r="L126" s="42">
        <f t="shared" si="16"/>
        <v>216</v>
      </c>
      <c r="M126" s="42">
        <f t="shared" si="16"/>
        <v>991934.67</v>
      </c>
      <c r="N126" s="44">
        <v>45</v>
      </c>
      <c r="O126" s="44">
        <v>234028</v>
      </c>
      <c r="P126" s="44">
        <v>21</v>
      </c>
      <c r="Q126" s="44">
        <v>347891.99</v>
      </c>
      <c r="R126" s="42">
        <f t="shared" si="18"/>
        <v>66</v>
      </c>
      <c r="S126" s="42">
        <f t="shared" si="18"/>
        <v>581919.99</v>
      </c>
      <c r="T126" s="42">
        <f t="shared" si="17"/>
        <v>282</v>
      </c>
      <c r="U126" s="42">
        <f t="shared" si="17"/>
        <v>1573854.6600000001</v>
      </c>
      <c r="V126" s="16"/>
    </row>
    <row r="127" spans="1:22" s="9" customFormat="1">
      <c r="A127" s="30">
        <v>120</v>
      </c>
      <c r="B127" s="53" t="s">
        <v>278</v>
      </c>
      <c r="C127" s="32" t="s">
        <v>279</v>
      </c>
      <c r="D127" s="43">
        <v>10</v>
      </c>
      <c r="E127" s="43">
        <v>232406.44</v>
      </c>
      <c r="F127" s="43">
        <v>9</v>
      </c>
      <c r="G127" s="43">
        <v>168894.77</v>
      </c>
      <c r="H127" s="43">
        <v>9</v>
      </c>
      <c r="I127" s="43">
        <v>139522.31</v>
      </c>
      <c r="J127" s="43">
        <v>9</v>
      </c>
      <c r="K127" s="43">
        <v>200751.3</v>
      </c>
      <c r="L127" s="43">
        <f t="shared" si="16"/>
        <v>37</v>
      </c>
      <c r="M127" s="43">
        <f t="shared" si="16"/>
        <v>741574.82000000007</v>
      </c>
      <c r="N127" s="43">
        <v>18</v>
      </c>
      <c r="O127" s="43">
        <v>369646.07</v>
      </c>
      <c r="P127" s="43">
        <v>16</v>
      </c>
      <c r="Q127" s="43">
        <v>371688.75</v>
      </c>
      <c r="R127" s="43">
        <f t="shared" si="18"/>
        <v>34</v>
      </c>
      <c r="S127" s="43">
        <f t="shared" si="18"/>
        <v>741334.82000000007</v>
      </c>
      <c r="T127" s="43">
        <f t="shared" si="17"/>
        <v>71</v>
      </c>
      <c r="U127" s="43">
        <f t="shared" si="17"/>
        <v>1482909.6400000001</v>
      </c>
      <c r="V127" s="16"/>
    </row>
    <row r="128" spans="1:22" s="9" customFormat="1">
      <c r="A128" s="33">
        <v>121</v>
      </c>
      <c r="B128" s="23" t="s">
        <v>216</v>
      </c>
      <c r="C128" s="1" t="s">
        <v>217</v>
      </c>
      <c r="D128" s="44">
        <v>10</v>
      </c>
      <c r="E128" s="44">
        <v>198856.32000000001</v>
      </c>
      <c r="F128" s="44">
        <v>8</v>
      </c>
      <c r="G128" s="44">
        <v>214148.89</v>
      </c>
      <c r="H128" s="44">
        <v>48</v>
      </c>
      <c r="I128" s="44">
        <v>113721.64</v>
      </c>
      <c r="J128" s="44">
        <v>95</v>
      </c>
      <c r="K128" s="44">
        <v>153213.32</v>
      </c>
      <c r="L128" s="42">
        <f t="shared" si="16"/>
        <v>161</v>
      </c>
      <c r="M128" s="42">
        <f t="shared" si="16"/>
        <v>679940.17</v>
      </c>
      <c r="N128" s="44">
        <v>45</v>
      </c>
      <c r="O128" s="44">
        <v>299427.94</v>
      </c>
      <c r="P128" s="44">
        <v>53</v>
      </c>
      <c r="Q128" s="44">
        <v>335070.12</v>
      </c>
      <c r="R128" s="42">
        <f t="shared" si="18"/>
        <v>98</v>
      </c>
      <c r="S128" s="42">
        <f t="shared" si="18"/>
        <v>634498.06000000006</v>
      </c>
      <c r="T128" s="42">
        <f t="shared" si="17"/>
        <v>259</v>
      </c>
      <c r="U128" s="42">
        <f t="shared" si="17"/>
        <v>1314438.23</v>
      </c>
      <c r="V128" s="16"/>
    </row>
    <row r="129" spans="1:22" s="9" customFormat="1">
      <c r="A129" s="30">
        <v>122</v>
      </c>
      <c r="B129" s="31" t="s">
        <v>262</v>
      </c>
      <c r="C129" s="32" t="s">
        <v>263</v>
      </c>
      <c r="D129" s="43"/>
      <c r="E129" s="43"/>
      <c r="F129" s="43">
        <v>11</v>
      </c>
      <c r="G129" s="43">
        <v>247718.28</v>
      </c>
      <c r="H129" s="43">
        <v>23</v>
      </c>
      <c r="I129" s="43">
        <v>357503.54</v>
      </c>
      <c r="J129" s="43">
        <v>10</v>
      </c>
      <c r="K129" s="43">
        <v>37177.919999999998</v>
      </c>
      <c r="L129" s="43">
        <f t="shared" si="16"/>
        <v>44</v>
      </c>
      <c r="M129" s="43">
        <f t="shared" si="16"/>
        <v>642399.74</v>
      </c>
      <c r="N129" s="43">
        <v>16</v>
      </c>
      <c r="O129" s="43">
        <v>284896.21999999997</v>
      </c>
      <c r="P129" s="43">
        <v>17</v>
      </c>
      <c r="Q129" s="43">
        <v>357503.54</v>
      </c>
      <c r="R129" s="43">
        <f t="shared" si="18"/>
        <v>33</v>
      </c>
      <c r="S129" s="43">
        <f t="shared" si="18"/>
        <v>642399.76</v>
      </c>
      <c r="T129" s="43">
        <f t="shared" si="17"/>
        <v>77</v>
      </c>
      <c r="U129" s="43">
        <f t="shared" si="17"/>
        <v>1284799.5</v>
      </c>
      <c r="V129" s="16"/>
    </row>
    <row r="130" spans="1:22" s="9" customFormat="1">
      <c r="A130" s="33">
        <v>123</v>
      </c>
      <c r="B130" s="54" t="s">
        <v>170</v>
      </c>
      <c r="C130" s="1" t="s">
        <v>171</v>
      </c>
      <c r="D130" s="44">
        <v>6</v>
      </c>
      <c r="E130" s="44">
        <v>522616.8</v>
      </c>
      <c r="F130" s="44">
        <v>15</v>
      </c>
      <c r="G130" s="44">
        <v>388278.31</v>
      </c>
      <c r="H130" s="44">
        <v>3</v>
      </c>
      <c r="I130" s="44">
        <v>46743.06</v>
      </c>
      <c r="J130" s="44">
        <v>4</v>
      </c>
      <c r="K130" s="44">
        <v>10591.87</v>
      </c>
      <c r="L130" s="42">
        <f t="shared" si="16"/>
        <v>28</v>
      </c>
      <c r="M130" s="42">
        <f t="shared" si="16"/>
        <v>968230.04</v>
      </c>
      <c r="N130" s="44">
        <v>1</v>
      </c>
      <c r="O130" s="44">
        <v>250000</v>
      </c>
      <c r="P130" s="44"/>
      <c r="Q130" s="44"/>
      <c r="R130" s="42">
        <f t="shared" si="18"/>
        <v>1</v>
      </c>
      <c r="S130" s="42">
        <f t="shared" si="18"/>
        <v>250000</v>
      </c>
      <c r="T130" s="42">
        <f t="shared" si="17"/>
        <v>29</v>
      </c>
      <c r="U130" s="42">
        <f t="shared" si="17"/>
        <v>1218230.04</v>
      </c>
      <c r="V130" s="16"/>
    </row>
    <row r="131" spans="1:22" s="9" customFormat="1">
      <c r="A131" s="30">
        <v>124</v>
      </c>
      <c r="B131" s="53" t="s">
        <v>286</v>
      </c>
      <c r="C131" s="32" t="s">
        <v>287</v>
      </c>
      <c r="D131" s="43">
        <v>2</v>
      </c>
      <c r="E131" s="43">
        <v>12514.72</v>
      </c>
      <c r="F131" s="43">
        <v>19</v>
      </c>
      <c r="G131" s="43">
        <v>201172.98</v>
      </c>
      <c r="H131" s="43">
        <v>13</v>
      </c>
      <c r="I131" s="43">
        <v>38526.53</v>
      </c>
      <c r="J131" s="43">
        <v>87</v>
      </c>
      <c r="K131" s="43">
        <v>354419.74</v>
      </c>
      <c r="L131" s="43">
        <f t="shared" si="16"/>
        <v>121</v>
      </c>
      <c r="M131" s="43">
        <f t="shared" si="16"/>
        <v>606633.97</v>
      </c>
      <c r="N131" s="43">
        <v>59</v>
      </c>
      <c r="O131" s="43">
        <v>545670.03</v>
      </c>
      <c r="P131" s="43">
        <v>4</v>
      </c>
      <c r="Q131" s="43">
        <v>41019.17</v>
      </c>
      <c r="R131" s="43">
        <f t="shared" si="18"/>
        <v>63</v>
      </c>
      <c r="S131" s="43">
        <f t="shared" si="18"/>
        <v>586689.20000000007</v>
      </c>
      <c r="T131" s="43">
        <f t="shared" si="17"/>
        <v>184</v>
      </c>
      <c r="U131" s="43">
        <f t="shared" si="17"/>
        <v>1193323.17</v>
      </c>
      <c r="V131" s="16"/>
    </row>
    <row r="132" spans="1:22" s="9" customFormat="1">
      <c r="A132" s="33">
        <v>125</v>
      </c>
      <c r="B132" s="54" t="s">
        <v>244</v>
      </c>
      <c r="C132" s="1" t="s">
        <v>245</v>
      </c>
      <c r="D132" s="44"/>
      <c r="E132" s="44"/>
      <c r="F132" s="44">
        <v>2</v>
      </c>
      <c r="G132" s="44">
        <v>6000</v>
      </c>
      <c r="H132" s="44">
        <v>23</v>
      </c>
      <c r="I132" s="44">
        <v>276640.15000000002</v>
      </c>
      <c r="J132" s="44">
        <v>42</v>
      </c>
      <c r="K132" s="44">
        <v>241864.85</v>
      </c>
      <c r="L132" s="42">
        <f t="shared" si="16"/>
        <v>67</v>
      </c>
      <c r="M132" s="42">
        <f t="shared" si="16"/>
        <v>524505</v>
      </c>
      <c r="N132" s="44">
        <v>43</v>
      </c>
      <c r="O132" s="44">
        <v>237863.57</v>
      </c>
      <c r="P132" s="44">
        <v>23</v>
      </c>
      <c r="Q132" s="44">
        <v>266640.15000000002</v>
      </c>
      <c r="R132" s="42">
        <f t="shared" si="18"/>
        <v>66</v>
      </c>
      <c r="S132" s="42">
        <f t="shared" si="18"/>
        <v>504503.72000000003</v>
      </c>
      <c r="T132" s="42">
        <f t="shared" si="17"/>
        <v>133</v>
      </c>
      <c r="U132" s="42">
        <f t="shared" si="17"/>
        <v>1029008.72</v>
      </c>
      <c r="V132" s="16"/>
    </row>
    <row r="133" spans="1:22" s="9" customFormat="1">
      <c r="A133" s="30">
        <v>126</v>
      </c>
      <c r="B133" s="53" t="s">
        <v>200</v>
      </c>
      <c r="C133" s="32" t="s">
        <v>201</v>
      </c>
      <c r="D133" s="43">
        <v>1</v>
      </c>
      <c r="E133" s="43">
        <v>2683.5</v>
      </c>
      <c r="F133" s="43">
        <v>2</v>
      </c>
      <c r="G133" s="43">
        <v>123900</v>
      </c>
      <c r="H133" s="43">
        <v>31</v>
      </c>
      <c r="I133" s="43">
        <v>110228.59</v>
      </c>
      <c r="J133" s="43">
        <v>133</v>
      </c>
      <c r="K133" s="43">
        <v>285610.18</v>
      </c>
      <c r="L133" s="43">
        <f t="shared" ref="L133:M148" si="19">J133+H133+F133+D133</f>
        <v>167</v>
      </c>
      <c r="M133" s="43">
        <f t="shared" si="19"/>
        <v>522422.27</v>
      </c>
      <c r="N133" s="43">
        <v>97</v>
      </c>
      <c r="O133" s="43">
        <v>369145.04</v>
      </c>
      <c r="P133" s="43">
        <v>7</v>
      </c>
      <c r="Q133" s="43">
        <v>85681.03</v>
      </c>
      <c r="R133" s="43">
        <f t="shared" si="18"/>
        <v>104</v>
      </c>
      <c r="S133" s="43">
        <f t="shared" si="18"/>
        <v>454826.06999999995</v>
      </c>
      <c r="T133" s="43">
        <f t="shared" ref="T133:U148" si="20">R133+L133</f>
        <v>271</v>
      </c>
      <c r="U133" s="43">
        <f t="shared" si="20"/>
        <v>977248.34</v>
      </c>
      <c r="V133" s="16"/>
    </row>
    <row r="134" spans="1:22" s="9" customFormat="1">
      <c r="A134" s="33">
        <v>127</v>
      </c>
      <c r="B134" s="54" t="s">
        <v>232</v>
      </c>
      <c r="C134" s="1" t="s">
        <v>233</v>
      </c>
      <c r="D134" s="44"/>
      <c r="E134" s="44"/>
      <c r="F134" s="44">
        <v>15</v>
      </c>
      <c r="G134" s="44">
        <v>157140.74</v>
      </c>
      <c r="H134" s="44">
        <v>32</v>
      </c>
      <c r="I134" s="44">
        <v>197016.33</v>
      </c>
      <c r="J134" s="44">
        <v>81</v>
      </c>
      <c r="K134" s="44">
        <v>108503.23</v>
      </c>
      <c r="L134" s="42">
        <f t="shared" si="19"/>
        <v>128</v>
      </c>
      <c r="M134" s="42">
        <f t="shared" si="19"/>
        <v>462660.3</v>
      </c>
      <c r="N134" s="44">
        <v>71</v>
      </c>
      <c r="O134" s="44">
        <v>257346.98</v>
      </c>
      <c r="P134" s="44">
        <v>14</v>
      </c>
      <c r="Q134" s="44">
        <v>187249.13</v>
      </c>
      <c r="R134" s="42">
        <f t="shared" si="18"/>
        <v>85</v>
      </c>
      <c r="S134" s="42">
        <f t="shared" si="18"/>
        <v>444596.11</v>
      </c>
      <c r="T134" s="42">
        <f t="shared" si="20"/>
        <v>213</v>
      </c>
      <c r="U134" s="42">
        <f t="shared" si="20"/>
        <v>907256.40999999992</v>
      </c>
      <c r="V134" s="16"/>
    </row>
    <row r="135" spans="1:22" s="9" customFormat="1">
      <c r="A135" s="30">
        <v>128</v>
      </c>
      <c r="B135" s="53" t="s">
        <v>252</v>
      </c>
      <c r="C135" s="32" t="s">
        <v>253</v>
      </c>
      <c r="D135" s="43">
        <v>4</v>
      </c>
      <c r="E135" s="43">
        <v>42739.65</v>
      </c>
      <c r="F135" s="43">
        <v>2</v>
      </c>
      <c r="G135" s="43">
        <v>8509.61</v>
      </c>
      <c r="H135" s="43">
        <v>456</v>
      </c>
      <c r="I135" s="43">
        <v>318655.63</v>
      </c>
      <c r="J135" s="43">
        <v>100</v>
      </c>
      <c r="K135" s="43">
        <v>210142.13</v>
      </c>
      <c r="L135" s="43">
        <f t="shared" si="19"/>
        <v>562</v>
      </c>
      <c r="M135" s="43">
        <f t="shared" si="19"/>
        <v>580047.02</v>
      </c>
      <c r="N135" s="43">
        <v>11</v>
      </c>
      <c r="O135" s="43">
        <v>63301.2</v>
      </c>
      <c r="P135" s="43">
        <v>12</v>
      </c>
      <c r="Q135" s="43">
        <v>215914.23999999999</v>
      </c>
      <c r="R135" s="43">
        <f t="shared" ref="R135:S152" si="21">N135+P135</f>
        <v>23</v>
      </c>
      <c r="S135" s="43">
        <f t="shared" si="21"/>
        <v>279215.44</v>
      </c>
      <c r="T135" s="43">
        <f t="shared" si="20"/>
        <v>585</v>
      </c>
      <c r="U135" s="43">
        <f t="shared" si="20"/>
        <v>859262.46</v>
      </c>
      <c r="V135" s="16"/>
    </row>
    <row r="136" spans="1:22" s="9" customFormat="1">
      <c r="A136" s="33">
        <v>129</v>
      </c>
      <c r="B136" s="54" t="s">
        <v>310</v>
      </c>
      <c r="C136" s="1" t="s">
        <v>311</v>
      </c>
      <c r="D136" s="44"/>
      <c r="E136" s="44"/>
      <c r="F136" s="44">
        <v>7</v>
      </c>
      <c r="G136" s="44">
        <v>42413.03</v>
      </c>
      <c r="H136" s="44">
        <v>65</v>
      </c>
      <c r="I136" s="44">
        <v>157229.70000000001</v>
      </c>
      <c r="J136" s="44">
        <v>47</v>
      </c>
      <c r="K136" s="44">
        <v>259712.27</v>
      </c>
      <c r="L136" s="42">
        <f t="shared" si="19"/>
        <v>119</v>
      </c>
      <c r="M136" s="42">
        <f t="shared" si="19"/>
        <v>459355</v>
      </c>
      <c r="N136" s="44">
        <v>26</v>
      </c>
      <c r="O136" s="44">
        <v>242621.78</v>
      </c>
      <c r="P136" s="44">
        <v>25</v>
      </c>
      <c r="Q136" s="44">
        <v>139249.32999999999</v>
      </c>
      <c r="R136" s="42">
        <f t="shared" si="21"/>
        <v>51</v>
      </c>
      <c r="S136" s="42">
        <f t="shared" si="21"/>
        <v>381871.11</v>
      </c>
      <c r="T136" s="42">
        <f t="shared" si="20"/>
        <v>170</v>
      </c>
      <c r="U136" s="42">
        <f t="shared" si="20"/>
        <v>841226.11</v>
      </c>
      <c r="V136" s="16"/>
    </row>
    <row r="137" spans="1:22" s="9" customFormat="1">
      <c r="A137" s="30">
        <v>130</v>
      </c>
      <c r="B137" s="53" t="s">
        <v>242</v>
      </c>
      <c r="C137" s="32" t="s">
        <v>243</v>
      </c>
      <c r="D137" s="43"/>
      <c r="E137" s="43"/>
      <c r="F137" s="43"/>
      <c r="G137" s="43"/>
      <c r="H137" s="43">
        <v>64</v>
      </c>
      <c r="I137" s="43">
        <v>316324.84999999998</v>
      </c>
      <c r="J137" s="43">
        <v>60</v>
      </c>
      <c r="K137" s="43">
        <v>79108.91</v>
      </c>
      <c r="L137" s="43">
        <f t="shared" si="19"/>
        <v>124</v>
      </c>
      <c r="M137" s="43">
        <f t="shared" si="19"/>
        <v>395433.76</v>
      </c>
      <c r="N137" s="43">
        <v>24</v>
      </c>
      <c r="O137" s="43">
        <v>56772.78</v>
      </c>
      <c r="P137" s="43">
        <v>20</v>
      </c>
      <c r="Q137" s="43">
        <v>315836.03000000003</v>
      </c>
      <c r="R137" s="43">
        <f t="shared" si="21"/>
        <v>44</v>
      </c>
      <c r="S137" s="43">
        <f t="shared" si="21"/>
        <v>372608.81000000006</v>
      </c>
      <c r="T137" s="43">
        <f t="shared" si="20"/>
        <v>168</v>
      </c>
      <c r="U137" s="43">
        <f t="shared" si="20"/>
        <v>768042.57000000007</v>
      </c>
      <c r="V137" s="16"/>
    </row>
    <row r="138" spans="1:22" s="9" customFormat="1">
      <c r="A138" s="33">
        <v>131</v>
      </c>
      <c r="B138" s="23" t="s">
        <v>299</v>
      </c>
      <c r="C138" s="1" t="s">
        <v>300</v>
      </c>
      <c r="D138" s="44"/>
      <c r="E138" s="44"/>
      <c r="F138" s="44"/>
      <c r="G138" s="44"/>
      <c r="H138" s="44">
        <v>1</v>
      </c>
      <c r="I138" s="44">
        <v>463.32</v>
      </c>
      <c r="J138" s="44">
        <v>11</v>
      </c>
      <c r="K138" s="44">
        <v>607895.04000000004</v>
      </c>
      <c r="L138" s="42">
        <f t="shared" si="19"/>
        <v>12</v>
      </c>
      <c r="M138" s="42">
        <f t="shared" si="19"/>
        <v>608358.36</v>
      </c>
      <c r="N138" s="44"/>
      <c r="O138" s="44"/>
      <c r="P138" s="44"/>
      <c r="Q138" s="44"/>
      <c r="R138" s="42">
        <f t="shared" si="21"/>
        <v>0</v>
      </c>
      <c r="S138" s="42">
        <f t="shared" si="21"/>
        <v>0</v>
      </c>
      <c r="T138" s="42">
        <f t="shared" si="20"/>
        <v>12</v>
      </c>
      <c r="U138" s="42">
        <f t="shared" si="20"/>
        <v>608358.36</v>
      </c>
      <c r="V138" s="16"/>
    </row>
    <row r="139" spans="1:22" s="9" customFormat="1">
      <c r="A139" s="30">
        <v>132</v>
      </c>
      <c r="B139" s="31" t="s">
        <v>254</v>
      </c>
      <c r="C139" s="32" t="s">
        <v>255</v>
      </c>
      <c r="D139" s="43">
        <v>2</v>
      </c>
      <c r="E139" s="43">
        <v>17222.04</v>
      </c>
      <c r="F139" s="43">
        <v>4</v>
      </c>
      <c r="G139" s="43">
        <v>21313.63</v>
      </c>
      <c r="H139" s="43">
        <v>42</v>
      </c>
      <c r="I139" s="43">
        <v>134634.93</v>
      </c>
      <c r="J139" s="43">
        <v>35</v>
      </c>
      <c r="K139" s="43">
        <v>109181.13</v>
      </c>
      <c r="L139" s="43">
        <f t="shared" si="19"/>
        <v>83</v>
      </c>
      <c r="M139" s="43">
        <f t="shared" si="19"/>
        <v>282351.73</v>
      </c>
      <c r="N139" s="43">
        <v>30</v>
      </c>
      <c r="O139" s="43">
        <v>123185.96</v>
      </c>
      <c r="P139" s="43">
        <v>19</v>
      </c>
      <c r="Q139" s="43">
        <v>152768.85999999999</v>
      </c>
      <c r="R139" s="43">
        <f t="shared" si="21"/>
        <v>49</v>
      </c>
      <c r="S139" s="43">
        <f t="shared" si="21"/>
        <v>275954.82</v>
      </c>
      <c r="T139" s="43">
        <f t="shared" si="20"/>
        <v>132</v>
      </c>
      <c r="U139" s="43">
        <f t="shared" si="20"/>
        <v>558306.55000000005</v>
      </c>
      <c r="V139" s="16"/>
    </row>
    <row r="140" spans="1:22" s="9" customFormat="1">
      <c r="A140" s="33">
        <v>133</v>
      </c>
      <c r="B140" s="54" t="s">
        <v>276</v>
      </c>
      <c r="C140" s="1" t="s">
        <v>277</v>
      </c>
      <c r="D140" s="44"/>
      <c r="E140" s="44"/>
      <c r="F140" s="44"/>
      <c r="G140" s="44"/>
      <c r="H140" s="44">
        <v>43</v>
      </c>
      <c r="I140" s="44">
        <v>251474.88</v>
      </c>
      <c r="J140" s="44">
        <v>17</v>
      </c>
      <c r="K140" s="44">
        <v>63397.7</v>
      </c>
      <c r="L140" s="42">
        <f t="shared" si="19"/>
        <v>60</v>
      </c>
      <c r="M140" s="42">
        <f t="shared" si="19"/>
        <v>314872.58</v>
      </c>
      <c r="N140" s="44">
        <v>3</v>
      </c>
      <c r="O140" s="44">
        <v>20597.87</v>
      </c>
      <c r="P140" s="44">
        <v>27</v>
      </c>
      <c r="Q140" s="44">
        <v>212556.44</v>
      </c>
      <c r="R140" s="42">
        <f t="shared" si="21"/>
        <v>30</v>
      </c>
      <c r="S140" s="42">
        <f t="shared" si="21"/>
        <v>233154.31</v>
      </c>
      <c r="T140" s="42">
        <f t="shared" si="20"/>
        <v>90</v>
      </c>
      <c r="U140" s="42">
        <f t="shared" si="20"/>
        <v>548026.89</v>
      </c>
      <c r="V140" s="16"/>
    </row>
    <row r="141" spans="1:22" s="9" customFormat="1">
      <c r="A141" s="30">
        <v>134</v>
      </c>
      <c r="B141" s="53" t="s">
        <v>256</v>
      </c>
      <c r="C141" s="32" t="s">
        <v>257</v>
      </c>
      <c r="D141" s="43"/>
      <c r="E141" s="43"/>
      <c r="F141" s="43"/>
      <c r="G141" s="43"/>
      <c r="H141" s="43">
        <v>35</v>
      </c>
      <c r="I141" s="43">
        <v>91707.199999999997</v>
      </c>
      <c r="J141" s="43">
        <v>95</v>
      </c>
      <c r="K141" s="43">
        <v>260057.69</v>
      </c>
      <c r="L141" s="43">
        <f t="shared" si="19"/>
        <v>130</v>
      </c>
      <c r="M141" s="43">
        <f t="shared" si="19"/>
        <v>351764.89</v>
      </c>
      <c r="N141" s="43">
        <v>56</v>
      </c>
      <c r="O141" s="43">
        <v>157144.51</v>
      </c>
      <c r="P141" s="43"/>
      <c r="Q141" s="43"/>
      <c r="R141" s="43">
        <f t="shared" si="21"/>
        <v>56</v>
      </c>
      <c r="S141" s="43">
        <f t="shared" si="21"/>
        <v>157144.51</v>
      </c>
      <c r="T141" s="43">
        <f t="shared" si="20"/>
        <v>186</v>
      </c>
      <c r="U141" s="43">
        <f t="shared" si="20"/>
        <v>508909.4</v>
      </c>
      <c r="V141" s="16"/>
    </row>
    <row r="142" spans="1:22" s="9" customFormat="1">
      <c r="A142" s="33">
        <v>135</v>
      </c>
      <c r="B142" s="54" t="s">
        <v>229</v>
      </c>
      <c r="C142" s="1" t="s">
        <v>307</v>
      </c>
      <c r="D142" s="44"/>
      <c r="E142" s="44"/>
      <c r="F142" s="44"/>
      <c r="G142" s="44"/>
      <c r="H142" s="44">
        <v>17</v>
      </c>
      <c r="I142" s="44">
        <v>235250.39</v>
      </c>
      <c r="J142" s="44">
        <v>11</v>
      </c>
      <c r="K142" s="44">
        <v>36458.54</v>
      </c>
      <c r="L142" s="42">
        <f t="shared" si="19"/>
        <v>28</v>
      </c>
      <c r="M142" s="42">
        <f t="shared" si="19"/>
        <v>271708.93</v>
      </c>
      <c r="N142" s="44">
        <v>1</v>
      </c>
      <c r="O142" s="44">
        <v>10827</v>
      </c>
      <c r="P142" s="44">
        <v>1</v>
      </c>
      <c r="Q142" s="44">
        <v>210000</v>
      </c>
      <c r="R142" s="42">
        <f t="shared" si="21"/>
        <v>2</v>
      </c>
      <c r="S142" s="42">
        <f t="shared" si="21"/>
        <v>220827</v>
      </c>
      <c r="T142" s="42">
        <f t="shared" si="20"/>
        <v>30</v>
      </c>
      <c r="U142" s="42">
        <f t="shared" si="20"/>
        <v>492535.93</v>
      </c>
      <c r="V142" s="16"/>
    </row>
    <row r="143" spans="1:22" s="9" customFormat="1">
      <c r="A143" s="30">
        <v>136</v>
      </c>
      <c r="B143" s="53" t="s">
        <v>210</v>
      </c>
      <c r="C143" s="32" t="s">
        <v>211</v>
      </c>
      <c r="D143" s="43"/>
      <c r="E143" s="43"/>
      <c r="F143" s="43"/>
      <c r="G143" s="43"/>
      <c r="H143" s="43">
        <v>412</v>
      </c>
      <c r="I143" s="43">
        <v>298024.53000000003</v>
      </c>
      <c r="J143" s="43">
        <v>6</v>
      </c>
      <c r="K143" s="43">
        <v>19698.54</v>
      </c>
      <c r="L143" s="43">
        <f t="shared" si="19"/>
        <v>418</v>
      </c>
      <c r="M143" s="43">
        <f t="shared" si="19"/>
        <v>317723.07</v>
      </c>
      <c r="N143" s="43"/>
      <c r="O143" s="43"/>
      <c r="P143" s="43">
        <v>1</v>
      </c>
      <c r="Q143" s="43">
        <v>100000</v>
      </c>
      <c r="R143" s="43">
        <f t="shared" si="21"/>
        <v>1</v>
      </c>
      <c r="S143" s="43">
        <f t="shared" si="21"/>
        <v>100000</v>
      </c>
      <c r="T143" s="43">
        <f t="shared" si="20"/>
        <v>419</v>
      </c>
      <c r="U143" s="43">
        <f t="shared" si="20"/>
        <v>417723.07</v>
      </c>
      <c r="V143" s="16"/>
    </row>
    <row r="144" spans="1:22" s="9" customFormat="1">
      <c r="A144" s="33">
        <v>137</v>
      </c>
      <c r="B144" s="54" t="s">
        <v>236</v>
      </c>
      <c r="C144" s="1" t="s">
        <v>237</v>
      </c>
      <c r="D144" s="44"/>
      <c r="E144" s="44"/>
      <c r="F144" s="44"/>
      <c r="G144" s="44"/>
      <c r="H144" s="44">
        <v>78</v>
      </c>
      <c r="I144" s="44">
        <v>79312.14</v>
      </c>
      <c r="J144" s="44">
        <v>73</v>
      </c>
      <c r="K144" s="44">
        <v>190996.85</v>
      </c>
      <c r="L144" s="42">
        <f t="shared" si="19"/>
        <v>151</v>
      </c>
      <c r="M144" s="42">
        <f t="shared" si="19"/>
        <v>270308.99</v>
      </c>
      <c r="N144" s="44">
        <v>2</v>
      </c>
      <c r="O144" s="44">
        <v>7492.6</v>
      </c>
      <c r="P144" s="44"/>
      <c r="Q144" s="44"/>
      <c r="R144" s="42">
        <f t="shared" si="21"/>
        <v>2</v>
      </c>
      <c r="S144" s="42">
        <f t="shared" si="21"/>
        <v>7492.6</v>
      </c>
      <c r="T144" s="42">
        <f t="shared" si="20"/>
        <v>153</v>
      </c>
      <c r="U144" s="42">
        <f t="shared" si="20"/>
        <v>277801.58999999997</v>
      </c>
      <c r="V144" s="16"/>
    </row>
    <row r="145" spans="1:22" s="9" customFormat="1">
      <c r="A145" s="30">
        <v>138</v>
      </c>
      <c r="B145" s="53" t="s">
        <v>270</v>
      </c>
      <c r="C145" s="32" t="s">
        <v>271</v>
      </c>
      <c r="D145" s="43"/>
      <c r="E145" s="43"/>
      <c r="F145" s="43"/>
      <c r="G145" s="43"/>
      <c r="H145" s="43">
        <v>15</v>
      </c>
      <c r="I145" s="43">
        <v>56878.879999999997</v>
      </c>
      <c r="J145" s="43">
        <v>37</v>
      </c>
      <c r="K145" s="43">
        <v>92842.6</v>
      </c>
      <c r="L145" s="43">
        <f t="shared" si="19"/>
        <v>52</v>
      </c>
      <c r="M145" s="43">
        <f t="shared" si="19"/>
        <v>149721.48000000001</v>
      </c>
      <c r="N145" s="43">
        <v>23</v>
      </c>
      <c r="O145" s="43">
        <v>26422.17</v>
      </c>
      <c r="P145" s="43"/>
      <c r="Q145" s="43"/>
      <c r="R145" s="43">
        <f t="shared" si="21"/>
        <v>23</v>
      </c>
      <c r="S145" s="43">
        <f t="shared" si="21"/>
        <v>26422.17</v>
      </c>
      <c r="T145" s="43">
        <f t="shared" si="20"/>
        <v>75</v>
      </c>
      <c r="U145" s="43">
        <f t="shared" si="20"/>
        <v>176143.65000000002</v>
      </c>
      <c r="V145" s="16"/>
    </row>
    <row r="146" spans="1:22" s="9" customFormat="1">
      <c r="A146" s="33">
        <v>139</v>
      </c>
      <c r="B146" s="54" t="s">
        <v>282</v>
      </c>
      <c r="C146" s="1" t="s">
        <v>283</v>
      </c>
      <c r="D146" s="44"/>
      <c r="E146" s="44"/>
      <c r="F146" s="44">
        <v>1</v>
      </c>
      <c r="G146" s="44">
        <v>6190.42</v>
      </c>
      <c r="H146" s="44">
        <v>80</v>
      </c>
      <c r="I146" s="44">
        <v>51838.14</v>
      </c>
      <c r="J146" s="44">
        <v>30</v>
      </c>
      <c r="K146" s="44">
        <v>36680.35</v>
      </c>
      <c r="L146" s="42">
        <f t="shared" si="19"/>
        <v>111</v>
      </c>
      <c r="M146" s="42">
        <f t="shared" si="19"/>
        <v>94708.909999999989</v>
      </c>
      <c r="N146" s="44">
        <v>9</v>
      </c>
      <c r="O146" s="44">
        <v>21408.3</v>
      </c>
      <c r="P146" s="44">
        <v>3</v>
      </c>
      <c r="Q146" s="44">
        <v>38969</v>
      </c>
      <c r="R146" s="42">
        <f t="shared" si="21"/>
        <v>12</v>
      </c>
      <c r="S146" s="42">
        <f t="shared" si="21"/>
        <v>60377.3</v>
      </c>
      <c r="T146" s="42">
        <f t="shared" si="20"/>
        <v>123</v>
      </c>
      <c r="U146" s="42">
        <f t="shared" si="20"/>
        <v>155086.21</v>
      </c>
      <c r="V146" s="16"/>
    </row>
    <row r="147" spans="1:22" s="9" customFormat="1">
      <c r="A147" s="30">
        <v>140</v>
      </c>
      <c r="B147" s="53" t="s">
        <v>206</v>
      </c>
      <c r="C147" s="32" t="s">
        <v>207</v>
      </c>
      <c r="D147" s="43"/>
      <c r="E147" s="43"/>
      <c r="F147" s="43"/>
      <c r="G147" s="43"/>
      <c r="H147" s="43">
        <v>7</v>
      </c>
      <c r="I147" s="43">
        <v>11644.15</v>
      </c>
      <c r="J147" s="43">
        <v>6</v>
      </c>
      <c r="K147" s="43">
        <v>49297.54</v>
      </c>
      <c r="L147" s="43">
        <f t="shared" si="19"/>
        <v>13</v>
      </c>
      <c r="M147" s="43">
        <f t="shared" si="19"/>
        <v>60941.69</v>
      </c>
      <c r="N147" s="43">
        <v>4</v>
      </c>
      <c r="O147" s="43">
        <v>60472.57</v>
      </c>
      <c r="P147" s="43">
        <v>4</v>
      </c>
      <c r="Q147" s="43">
        <v>19544.5</v>
      </c>
      <c r="R147" s="43">
        <f t="shared" si="21"/>
        <v>8</v>
      </c>
      <c r="S147" s="43">
        <f t="shared" si="21"/>
        <v>80017.070000000007</v>
      </c>
      <c r="T147" s="43">
        <f t="shared" si="20"/>
        <v>21</v>
      </c>
      <c r="U147" s="43">
        <f t="shared" si="20"/>
        <v>140958.76</v>
      </c>
      <c r="V147" s="16"/>
    </row>
    <row r="148" spans="1:22" s="9" customFormat="1">
      <c r="A148" s="33">
        <v>141</v>
      </c>
      <c r="B148" s="23" t="s">
        <v>248</v>
      </c>
      <c r="C148" s="1" t="s">
        <v>249</v>
      </c>
      <c r="D148" s="44"/>
      <c r="E148" s="44"/>
      <c r="F148" s="44"/>
      <c r="G148" s="44"/>
      <c r="H148" s="44">
        <v>26</v>
      </c>
      <c r="I148" s="44">
        <v>56182.47</v>
      </c>
      <c r="J148" s="44">
        <v>13</v>
      </c>
      <c r="K148" s="44">
        <v>34294.089999999997</v>
      </c>
      <c r="L148" s="42">
        <f t="shared" si="19"/>
        <v>39</v>
      </c>
      <c r="M148" s="42">
        <f t="shared" si="19"/>
        <v>90476.56</v>
      </c>
      <c r="N148" s="44"/>
      <c r="O148" s="44"/>
      <c r="P148" s="44">
        <v>2</v>
      </c>
      <c r="Q148" s="44">
        <v>30929</v>
      </c>
      <c r="R148" s="42">
        <f t="shared" si="21"/>
        <v>2</v>
      </c>
      <c r="S148" s="42">
        <f t="shared" si="21"/>
        <v>30929</v>
      </c>
      <c r="T148" s="42">
        <f t="shared" si="20"/>
        <v>41</v>
      </c>
      <c r="U148" s="42">
        <f t="shared" si="20"/>
        <v>121405.56</v>
      </c>
      <c r="V148" s="16"/>
    </row>
    <row r="149" spans="1:22" s="9" customFormat="1">
      <c r="A149" s="30">
        <v>142</v>
      </c>
      <c r="B149" s="31" t="s">
        <v>266</v>
      </c>
      <c r="C149" s="32" t="s">
        <v>267</v>
      </c>
      <c r="D149" s="43"/>
      <c r="E149" s="43"/>
      <c r="F149" s="43"/>
      <c r="G149" s="43"/>
      <c r="H149" s="43">
        <v>48</v>
      </c>
      <c r="I149" s="43">
        <v>19826.080000000002</v>
      </c>
      <c r="J149" s="43">
        <v>39</v>
      </c>
      <c r="K149" s="43">
        <v>42719.39</v>
      </c>
      <c r="L149" s="43">
        <f t="shared" ref="L149:M152" si="22">J149+H149+F149+D149</f>
        <v>87</v>
      </c>
      <c r="M149" s="43">
        <f t="shared" si="22"/>
        <v>62545.47</v>
      </c>
      <c r="N149" s="43">
        <v>12</v>
      </c>
      <c r="O149" s="43">
        <v>18143.32</v>
      </c>
      <c r="P149" s="43">
        <v>1</v>
      </c>
      <c r="Q149" s="43">
        <v>7500</v>
      </c>
      <c r="R149" s="43">
        <f t="shared" si="21"/>
        <v>13</v>
      </c>
      <c r="S149" s="43">
        <f t="shared" si="21"/>
        <v>25643.32</v>
      </c>
      <c r="T149" s="43">
        <f t="shared" ref="T149:U152" si="23">R149+L149</f>
        <v>100</v>
      </c>
      <c r="U149" s="43">
        <f t="shared" si="23"/>
        <v>88188.790000000008</v>
      </c>
      <c r="V149" s="16"/>
    </row>
    <row r="150" spans="1:22" s="9" customFormat="1">
      <c r="A150" s="33">
        <v>143</v>
      </c>
      <c r="B150" s="54" t="s">
        <v>288</v>
      </c>
      <c r="C150" s="1" t="s">
        <v>289</v>
      </c>
      <c r="D150" s="44"/>
      <c r="E150" s="44"/>
      <c r="F150" s="44"/>
      <c r="G150" s="44"/>
      <c r="H150" s="44">
        <v>2</v>
      </c>
      <c r="I150" s="44">
        <v>9980</v>
      </c>
      <c r="J150" s="44">
        <v>11</v>
      </c>
      <c r="K150" s="44">
        <v>33750.550000000003</v>
      </c>
      <c r="L150" s="42">
        <f t="shared" si="22"/>
        <v>13</v>
      </c>
      <c r="M150" s="42">
        <f t="shared" si="22"/>
        <v>43730.55</v>
      </c>
      <c r="N150" s="44">
        <v>5</v>
      </c>
      <c r="O150" s="44">
        <v>31276.09</v>
      </c>
      <c r="P150" s="44"/>
      <c r="Q150" s="44"/>
      <c r="R150" s="42">
        <f t="shared" si="21"/>
        <v>5</v>
      </c>
      <c r="S150" s="42">
        <f t="shared" si="21"/>
        <v>31276.09</v>
      </c>
      <c r="T150" s="42">
        <f t="shared" si="23"/>
        <v>18</v>
      </c>
      <c r="U150" s="42">
        <f t="shared" si="23"/>
        <v>75006.64</v>
      </c>
      <c r="V150" s="16"/>
    </row>
    <row r="151" spans="1:22" s="9" customFormat="1">
      <c r="A151" s="30">
        <v>144</v>
      </c>
      <c r="B151" s="53" t="s">
        <v>225</v>
      </c>
      <c r="C151" s="32" t="s">
        <v>226</v>
      </c>
      <c r="D151" s="43"/>
      <c r="E151" s="43"/>
      <c r="F151" s="43"/>
      <c r="G151" s="43"/>
      <c r="H151" s="43">
        <v>40</v>
      </c>
      <c r="I151" s="43">
        <v>26697.1</v>
      </c>
      <c r="J151" s="43">
        <v>34</v>
      </c>
      <c r="K151" s="43">
        <v>28664.799999999999</v>
      </c>
      <c r="L151" s="43">
        <f t="shared" si="22"/>
        <v>74</v>
      </c>
      <c r="M151" s="43">
        <f t="shared" si="22"/>
        <v>55361.899999999994</v>
      </c>
      <c r="N151" s="43">
        <v>7</v>
      </c>
      <c r="O151" s="43">
        <v>10302.379999999999</v>
      </c>
      <c r="P151" s="43"/>
      <c r="Q151" s="43"/>
      <c r="R151" s="43">
        <f t="shared" si="21"/>
        <v>7</v>
      </c>
      <c r="S151" s="43">
        <f t="shared" si="21"/>
        <v>10302.379999999999</v>
      </c>
      <c r="T151" s="43">
        <f t="shared" si="23"/>
        <v>81</v>
      </c>
      <c r="U151" s="43">
        <f t="shared" si="23"/>
        <v>65664.28</v>
      </c>
      <c r="V151" s="16"/>
    </row>
    <row r="152" spans="1:22" s="9" customFormat="1">
      <c r="A152" s="33">
        <v>145</v>
      </c>
      <c r="B152" s="54" t="s">
        <v>333</v>
      </c>
      <c r="C152" s="1" t="s">
        <v>334</v>
      </c>
      <c r="D152" s="44"/>
      <c r="E152" s="44"/>
      <c r="F152" s="44"/>
      <c r="G152" s="44"/>
      <c r="H152" s="44">
        <v>1</v>
      </c>
      <c r="I152" s="44">
        <v>3948.24</v>
      </c>
      <c r="J152" s="44">
        <v>9</v>
      </c>
      <c r="K152" s="44">
        <v>56652.34</v>
      </c>
      <c r="L152" s="42">
        <f t="shared" si="22"/>
        <v>10</v>
      </c>
      <c r="M152" s="42">
        <f t="shared" si="22"/>
        <v>60600.579999999994</v>
      </c>
      <c r="N152" s="44"/>
      <c r="O152" s="44"/>
      <c r="P152" s="44"/>
      <c r="Q152" s="44"/>
      <c r="R152" s="42">
        <f t="shared" si="21"/>
        <v>0</v>
      </c>
      <c r="S152" s="42">
        <f t="shared" si="21"/>
        <v>0</v>
      </c>
      <c r="T152" s="42">
        <f t="shared" si="23"/>
        <v>10</v>
      </c>
      <c r="U152" s="42">
        <f t="shared" si="23"/>
        <v>60600.579999999994</v>
      </c>
      <c r="V152" s="16"/>
    </row>
    <row r="153" spans="1:22" s="9" customFormat="1">
      <c r="A153" s="30">
        <v>146</v>
      </c>
      <c r="B153" s="53" t="s">
        <v>284</v>
      </c>
      <c r="C153" s="32" t="s">
        <v>285</v>
      </c>
      <c r="D153" s="43"/>
      <c r="E153" s="43"/>
      <c r="F153" s="43"/>
      <c r="G153" s="43"/>
      <c r="H153" s="43">
        <v>15</v>
      </c>
      <c r="I153" s="43">
        <v>7411.1</v>
      </c>
      <c r="J153" s="43">
        <v>11</v>
      </c>
      <c r="K153" s="43">
        <v>19091.52</v>
      </c>
      <c r="L153" s="43">
        <f t="shared" ref="L153:L165" si="24">J153+H153+F153+D153</f>
        <v>26</v>
      </c>
      <c r="M153" s="43">
        <f t="shared" ref="M153:M165" si="25">K153+I153+G153+E153</f>
        <v>26502.620000000003</v>
      </c>
      <c r="N153" s="43">
        <v>8</v>
      </c>
      <c r="O153" s="43">
        <v>16585</v>
      </c>
      <c r="P153" s="43">
        <v>1</v>
      </c>
      <c r="Q153" s="43">
        <v>5000</v>
      </c>
      <c r="R153" s="43">
        <f t="shared" ref="R153:R165" si="26">N153+P153</f>
        <v>9</v>
      </c>
      <c r="S153" s="43">
        <f t="shared" ref="S153:S165" si="27">O153+Q153</f>
        <v>21585</v>
      </c>
      <c r="T153" s="43">
        <f t="shared" ref="T153:T165" si="28">R153+L153</f>
        <v>35</v>
      </c>
      <c r="U153" s="43">
        <f t="shared" ref="U153:U165" si="29">S153+M153</f>
        <v>48087.62</v>
      </c>
      <c r="V153" s="16"/>
    </row>
    <row r="154" spans="1:22" s="9" customFormat="1">
      <c r="A154" s="33">
        <v>147</v>
      </c>
      <c r="B154" s="54" t="s">
        <v>240</v>
      </c>
      <c r="C154" s="1" t="s">
        <v>241</v>
      </c>
      <c r="D154" s="44"/>
      <c r="E154" s="44"/>
      <c r="F154" s="44"/>
      <c r="G154" s="44"/>
      <c r="H154" s="44">
        <v>3</v>
      </c>
      <c r="I154" s="44">
        <v>1391.72</v>
      </c>
      <c r="J154" s="44">
        <v>27</v>
      </c>
      <c r="K154" s="44">
        <v>32063.11</v>
      </c>
      <c r="L154" s="42">
        <f t="shared" ref="L154:L161" si="30">J154+H154+F154+D154</f>
        <v>30</v>
      </c>
      <c r="M154" s="42">
        <f t="shared" ref="M154:M161" si="31">K154+I154+G154+E154</f>
        <v>33454.83</v>
      </c>
      <c r="N154" s="44">
        <v>6</v>
      </c>
      <c r="O154" s="44">
        <v>2512.35</v>
      </c>
      <c r="P154" s="44">
        <v>1</v>
      </c>
      <c r="Q154" s="44">
        <v>1651.95</v>
      </c>
      <c r="R154" s="42">
        <f t="shared" ref="R154:R161" si="32">N154+P154</f>
        <v>7</v>
      </c>
      <c r="S154" s="42">
        <f t="shared" ref="S154:S161" si="33">O154+Q154</f>
        <v>4164.3</v>
      </c>
      <c r="T154" s="42">
        <f t="shared" ref="T154:T161" si="34">R154+L154</f>
        <v>37</v>
      </c>
      <c r="U154" s="42">
        <f t="shared" ref="U154:U161" si="35">S154+M154</f>
        <v>37619.130000000005</v>
      </c>
      <c r="V154" s="16"/>
    </row>
    <row r="155" spans="1:22" s="9" customFormat="1">
      <c r="A155" s="30">
        <v>148</v>
      </c>
      <c r="B155" s="53" t="s">
        <v>116</v>
      </c>
      <c r="C155" s="32" t="s">
        <v>323</v>
      </c>
      <c r="D155" s="43"/>
      <c r="E155" s="43"/>
      <c r="F155" s="43"/>
      <c r="G155" s="43"/>
      <c r="H155" s="43">
        <v>23</v>
      </c>
      <c r="I155" s="43">
        <v>16524.810000000001</v>
      </c>
      <c r="J155" s="43">
        <v>12</v>
      </c>
      <c r="K155" s="43">
        <v>13884.56</v>
      </c>
      <c r="L155" s="43">
        <f t="shared" si="30"/>
        <v>35</v>
      </c>
      <c r="M155" s="43">
        <f t="shared" si="31"/>
        <v>30409.370000000003</v>
      </c>
      <c r="N155" s="43">
        <v>7</v>
      </c>
      <c r="O155" s="43">
        <v>2675.51</v>
      </c>
      <c r="P155" s="43"/>
      <c r="Q155" s="43"/>
      <c r="R155" s="43">
        <f t="shared" si="32"/>
        <v>7</v>
      </c>
      <c r="S155" s="43">
        <f t="shared" si="33"/>
        <v>2675.51</v>
      </c>
      <c r="T155" s="43">
        <f t="shared" si="34"/>
        <v>42</v>
      </c>
      <c r="U155" s="43">
        <f t="shared" si="35"/>
        <v>33084.880000000005</v>
      </c>
      <c r="V155" s="16"/>
    </row>
    <row r="156" spans="1:22" s="9" customFormat="1">
      <c r="A156" s="33">
        <v>149</v>
      </c>
      <c r="B156" s="54" t="s">
        <v>290</v>
      </c>
      <c r="C156" s="1" t="s">
        <v>291</v>
      </c>
      <c r="D156" s="44"/>
      <c r="E156" s="44"/>
      <c r="F156" s="44"/>
      <c r="G156" s="44"/>
      <c r="H156" s="44">
        <v>25</v>
      </c>
      <c r="I156" s="44">
        <v>18587.91</v>
      </c>
      <c r="J156" s="44">
        <v>5</v>
      </c>
      <c r="K156" s="44">
        <v>8402.69</v>
      </c>
      <c r="L156" s="42">
        <f t="shared" si="30"/>
        <v>30</v>
      </c>
      <c r="M156" s="42">
        <f t="shared" si="31"/>
        <v>26990.6</v>
      </c>
      <c r="N156" s="44">
        <v>2</v>
      </c>
      <c r="O156" s="44">
        <v>5989.78</v>
      </c>
      <c r="P156" s="44"/>
      <c r="Q156" s="44"/>
      <c r="R156" s="42">
        <f t="shared" si="32"/>
        <v>2</v>
      </c>
      <c r="S156" s="42">
        <f t="shared" si="33"/>
        <v>5989.78</v>
      </c>
      <c r="T156" s="42">
        <f t="shared" si="34"/>
        <v>32</v>
      </c>
      <c r="U156" s="42">
        <f t="shared" si="35"/>
        <v>32980.379999999997</v>
      </c>
      <c r="V156" s="16"/>
    </row>
    <row r="157" spans="1:22" s="9" customFormat="1">
      <c r="A157" s="30">
        <v>150</v>
      </c>
      <c r="B157" s="53" t="s">
        <v>258</v>
      </c>
      <c r="C157" s="32" t="s">
        <v>259</v>
      </c>
      <c r="D157" s="43"/>
      <c r="E157" s="43"/>
      <c r="F157" s="43"/>
      <c r="G157" s="43"/>
      <c r="H157" s="43"/>
      <c r="I157" s="43"/>
      <c r="J157" s="43"/>
      <c r="K157" s="43"/>
      <c r="L157" s="43">
        <f t="shared" ref="L157:L160" si="36">J157+H157+F157+D157</f>
        <v>0</v>
      </c>
      <c r="M157" s="43">
        <f t="shared" ref="M157:M160" si="37">K157+I157+G157+E157</f>
        <v>0</v>
      </c>
      <c r="N157" s="43"/>
      <c r="O157" s="43"/>
      <c r="P157" s="43">
        <v>2</v>
      </c>
      <c r="Q157" s="43">
        <v>25042.63</v>
      </c>
      <c r="R157" s="43">
        <f t="shared" ref="R157:R160" si="38">N157+P157</f>
        <v>2</v>
      </c>
      <c r="S157" s="43">
        <f t="shared" ref="S157:S160" si="39">O157+Q157</f>
        <v>25042.63</v>
      </c>
      <c r="T157" s="43">
        <f t="shared" ref="T157:T160" si="40">R157+L157</f>
        <v>2</v>
      </c>
      <c r="U157" s="43">
        <f t="shared" ref="U157:U160" si="41">S157+M157</f>
        <v>25042.63</v>
      </c>
      <c r="V157" s="16"/>
    </row>
    <row r="158" spans="1:22" s="9" customFormat="1">
      <c r="A158" s="33">
        <v>151</v>
      </c>
      <c r="B158" s="54" t="s">
        <v>294</v>
      </c>
      <c r="C158" s="1" t="s">
        <v>322</v>
      </c>
      <c r="D158" s="44"/>
      <c r="E158" s="44"/>
      <c r="F158" s="44"/>
      <c r="G158" s="44"/>
      <c r="H158" s="44"/>
      <c r="I158" s="44"/>
      <c r="J158" s="44">
        <v>2</v>
      </c>
      <c r="K158" s="44">
        <v>19960.439999999999</v>
      </c>
      <c r="L158" s="42">
        <f t="shared" si="36"/>
        <v>2</v>
      </c>
      <c r="M158" s="42">
        <f t="shared" si="37"/>
        <v>19960.439999999999</v>
      </c>
      <c r="N158" s="44"/>
      <c r="O158" s="44"/>
      <c r="P158" s="44"/>
      <c r="Q158" s="44"/>
      <c r="R158" s="42">
        <f t="shared" si="38"/>
        <v>0</v>
      </c>
      <c r="S158" s="42">
        <f t="shared" si="39"/>
        <v>0</v>
      </c>
      <c r="T158" s="42">
        <f t="shared" si="40"/>
        <v>2</v>
      </c>
      <c r="U158" s="42">
        <f t="shared" si="41"/>
        <v>19960.439999999999</v>
      </c>
      <c r="V158" s="16"/>
    </row>
    <row r="159" spans="1:22" s="9" customFormat="1">
      <c r="A159" s="30">
        <v>152</v>
      </c>
      <c r="B159" s="53" t="s">
        <v>312</v>
      </c>
      <c r="C159" s="32" t="s">
        <v>313</v>
      </c>
      <c r="D159" s="43"/>
      <c r="E159" s="43"/>
      <c r="F159" s="43"/>
      <c r="G159" s="43"/>
      <c r="H159" s="43"/>
      <c r="I159" s="43"/>
      <c r="J159" s="43"/>
      <c r="K159" s="43"/>
      <c r="L159" s="43">
        <f t="shared" si="36"/>
        <v>0</v>
      </c>
      <c r="M159" s="43">
        <f t="shared" si="37"/>
        <v>0</v>
      </c>
      <c r="N159" s="43">
        <v>1</v>
      </c>
      <c r="O159" s="43">
        <v>6500</v>
      </c>
      <c r="P159" s="43">
        <v>1</v>
      </c>
      <c r="Q159" s="43">
        <v>6500</v>
      </c>
      <c r="R159" s="43">
        <f t="shared" si="38"/>
        <v>2</v>
      </c>
      <c r="S159" s="43">
        <f t="shared" si="39"/>
        <v>13000</v>
      </c>
      <c r="T159" s="43">
        <f t="shared" si="40"/>
        <v>2</v>
      </c>
      <c r="U159" s="43">
        <f t="shared" si="41"/>
        <v>13000</v>
      </c>
      <c r="V159" s="16"/>
    </row>
    <row r="160" spans="1:22" s="9" customFormat="1">
      <c r="A160" s="33">
        <v>153</v>
      </c>
      <c r="B160" s="54" t="s">
        <v>163</v>
      </c>
      <c r="C160" s="1" t="s">
        <v>164</v>
      </c>
      <c r="D160" s="44"/>
      <c r="E160" s="44"/>
      <c r="F160" s="44"/>
      <c r="G160" s="44"/>
      <c r="H160" s="44">
        <v>2</v>
      </c>
      <c r="I160" s="44">
        <v>10200</v>
      </c>
      <c r="J160" s="44">
        <v>3</v>
      </c>
      <c r="K160" s="44">
        <v>1412.23</v>
      </c>
      <c r="L160" s="42">
        <f t="shared" si="36"/>
        <v>5</v>
      </c>
      <c r="M160" s="42">
        <f t="shared" si="37"/>
        <v>11612.23</v>
      </c>
      <c r="N160" s="44"/>
      <c r="O160" s="44"/>
      <c r="P160" s="44"/>
      <c r="Q160" s="44"/>
      <c r="R160" s="42">
        <f t="shared" si="38"/>
        <v>0</v>
      </c>
      <c r="S160" s="42">
        <f t="shared" si="39"/>
        <v>0</v>
      </c>
      <c r="T160" s="42">
        <f t="shared" si="40"/>
        <v>5</v>
      </c>
      <c r="U160" s="42">
        <f t="shared" si="41"/>
        <v>11612.23</v>
      </c>
      <c r="V160" s="16"/>
    </row>
    <row r="161" spans="1:25" s="9" customFormat="1">
      <c r="A161" s="30">
        <v>154</v>
      </c>
      <c r="B161" s="53" t="s">
        <v>166</v>
      </c>
      <c r="C161" s="32" t="s">
        <v>167</v>
      </c>
      <c r="D161" s="43"/>
      <c r="E161" s="43"/>
      <c r="F161" s="43"/>
      <c r="G161" s="43"/>
      <c r="H161" s="43">
        <v>2</v>
      </c>
      <c r="I161" s="43">
        <v>2100</v>
      </c>
      <c r="J161" s="43">
        <v>5</v>
      </c>
      <c r="K161" s="43">
        <v>6476.34</v>
      </c>
      <c r="L161" s="43">
        <f t="shared" si="30"/>
        <v>7</v>
      </c>
      <c r="M161" s="43">
        <f t="shared" si="31"/>
        <v>8576.34</v>
      </c>
      <c r="N161" s="43">
        <v>2</v>
      </c>
      <c r="O161" s="43">
        <v>619.82000000000005</v>
      </c>
      <c r="P161" s="43"/>
      <c r="Q161" s="43"/>
      <c r="R161" s="43">
        <f t="shared" si="32"/>
        <v>2</v>
      </c>
      <c r="S161" s="43">
        <f t="shared" si="33"/>
        <v>619.82000000000005</v>
      </c>
      <c r="T161" s="43">
        <f t="shared" si="34"/>
        <v>9</v>
      </c>
      <c r="U161" s="43">
        <f t="shared" si="35"/>
        <v>9196.16</v>
      </c>
      <c r="V161" s="16"/>
    </row>
    <row r="162" spans="1:25" s="9" customFormat="1">
      <c r="A162" s="33">
        <v>155</v>
      </c>
      <c r="B162" s="54" t="s">
        <v>250</v>
      </c>
      <c r="C162" s="1" t="s">
        <v>251</v>
      </c>
      <c r="D162" s="44"/>
      <c r="E162" s="44"/>
      <c r="F162" s="44"/>
      <c r="G162" s="44"/>
      <c r="H162" s="44"/>
      <c r="I162" s="44"/>
      <c r="J162" s="44">
        <v>4</v>
      </c>
      <c r="K162" s="44">
        <v>7168.47</v>
      </c>
      <c r="L162" s="42">
        <f t="shared" si="24"/>
        <v>4</v>
      </c>
      <c r="M162" s="42">
        <f t="shared" si="25"/>
        <v>7168.47</v>
      </c>
      <c r="N162" s="44"/>
      <c r="O162" s="44"/>
      <c r="P162" s="44"/>
      <c r="Q162" s="44"/>
      <c r="R162" s="42">
        <f t="shared" si="26"/>
        <v>0</v>
      </c>
      <c r="S162" s="42">
        <f t="shared" si="27"/>
        <v>0</v>
      </c>
      <c r="T162" s="42">
        <f t="shared" si="28"/>
        <v>4</v>
      </c>
      <c r="U162" s="42">
        <f t="shared" si="29"/>
        <v>7168.47</v>
      </c>
      <c r="V162" s="16"/>
    </row>
    <row r="163" spans="1:25" s="9" customFormat="1">
      <c r="A163" s="30">
        <v>156</v>
      </c>
      <c r="B163" s="53" t="s">
        <v>51</v>
      </c>
      <c r="C163" s="32" t="s">
        <v>52</v>
      </c>
      <c r="D163" s="43">
        <v>2</v>
      </c>
      <c r="E163" s="43">
        <v>2081.66</v>
      </c>
      <c r="F163" s="43"/>
      <c r="G163" s="43"/>
      <c r="H163" s="43"/>
      <c r="I163" s="43"/>
      <c r="J163" s="43"/>
      <c r="K163" s="43"/>
      <c r="L163" s="43">
        <f t="shared" si="24"/>
        <v>2</v>
      </c>
      <c r="M163" s="43">
        <f t="shared" si="25"/>
        <v>2081.66</v>
      </c>
      <c r="N163" s="43"/>
      <c r="O163" s="43"/>
      <c r="P163" s="43"/>
      <c r="Q163" s="43"/>
      <c r="R163" s="43">
        <f t="shared" si="26"/>
        <v>0</v>
      </c>
      <c r="S163" s="43">
        <f t="shared" si="27"/>
        <v>0</v>
      </c>
      <c r="T163" s="43">
        <f t="shared" si="28"/>
        <v>2</v>
      </c>
      <c r="U163" s="43">
        <f t="shared" si="29"/>
        <v>2081.66</v>
      </c>
      <c r="V163" s="16"/>
    </row>
    <row r="164" spans="1:25" s="9" customFormat="1">
      <c r="A164" s="33">
        <v>157</v>
      </c>
      <c r="B164" s="54" t="s">
        <v>295</v>
      </c>
      <c r="C164" s="1" t="s">
        <v>296</v>
      </c>
      <c r="D164" s="44"/>
      <c r="E164" s="44"/>
      <c r="F164" s="44"/>
      <c r="G164" s="44"/>
      <c r="H164" s="44"/>
      <c r="I164" s="44"/>
      <c r="J164" s="44">
        <v>2</v>
      </c>
      <c r="K164" s="44">
        <v>1069.9100000000001</v>
      </c>
      <c r="L164" s="42">
        <f t="shared" si="24"/>
        <v>2</v>
      </c>
      <c r="M164" s="42">
        <f t="shared" si="25"/>
        <v>1069.9100000000001</v>
      </c>
      <c r="N164" s="44"/>
      <c r="O164" s="44"/>
      <c r="P164" s="44"/>
      <c r="Q164" s="44"/>
      <c r="R164" s="42">
        <f t="shared" si="26"/>
        <v>0</v>
      </c>
      <c r="S164" s="42">
        <f t="shared" si="27"/>
        <v>0</v>
      </c>
      <c r="T164" s="42">
        <f t="shared" si="28"/>
        <v>2</v>
      </c>
      <c r="U164" s="42">
        <f t="shared" si="29"/>
        <v>1069.9100000000001</v>
      </c>
      <c r="V164" s="16"/>
    </row>
    <row r="165" spans="1:25" s="9" customFormat="1">
      <c r="A165" s="30">
        <v>158</v>
      </c>
      <c r="B165" s="53" t="s">
        <v>303</v>
      </c>
      <c r="C165" s="32" t="s">
        <v>304</v>
      </c>
      <c r="D165" s="43"/>
      <c r="E165" s="43"/>
      <c r="F165" s="43"/>
      <c r="G165" s="43"/>
      <c r="H165" s="43"/>
      <c r="I165" s="43"/>
      <c r="J165" s="43">
        <v>1</v>
      </c>
      <c r="K165" s="43">
        <v>1060.8800000000001</v>
      </c>
      <c r="L165" s="43">
        <f t="shared" si="24"/>
        <v>1</v>
      </c>
      <c r="M165" s="43">
        <f t="shared" si="25"/>
        <v>1060.8800000000001</v>
      </c>
      <c r="N165" s="43"/>
      <c r="O165" s="43"/>
      <c r="P165" s="43"/>
      <c r="Q165" s="43"/>
      <c r="R165" s="43">
        <f t="shared" si="26"/>
        <v>0</v>
      </c>
      <c r="S165" s="43">
        <f t="shared" si="27"/>
        <v>0</v>
      </c>
      <c r="T165" s="43">
        <f t="shared" si="28"/>
        <v>1</v>
      </c>
      <c r="U165" s="43">
        <f t="shared" si="29"/>
        <v>1060.8800000000001</v>
      </c>
      <c r="V165" s="16"/>
    </row>
    <row r="166" spans="1:25" s="9" customFormat="1" ht="13.5" thickBot="1">
      <c r="A166" s="33"/>
      <c r="B166" s="54"/>
      <c r="C166" s="1"/>
      <c r="D166" s="44"/>
      <c r="E166" s="44"/>
      <c r="F166" s="44"/>
      <c r="G166" s="44"/>
      <c r="H166" s="44"/>
      <c r="I166" s="44"/>
      <c r="J166" s="44"/>
      <c r="K166" s="44"/>
      <c r="L166" s="44">
        <f t="shared" ref="L166:M166" si="42">J166+H166+F166+D166</f>
        <v>0</v>
      </c>
      <c r="M166" s="44">
        <f t="shared" si="42"/>
        <v>0</v>
      </c>
      <c r="N166" s="44"/>
      <c r="O166" s="44"/>
      <c r="P166" s="44"/>
      <c r="Q166" s="44"/>
      <c r="R166" s="42">
        <f t="shared" ref="R166:S166" si="43">N166+P166</f>
        <v>0</v>
      </c>
      <c r="S166" s="42">
        <f t="shared" si="43"/>
        <v>0</v>
      </c>
      <c r="T166" s="44">
        <f t="shared" ref="T166:U166" si="44">R166+L166</f>
        <v>0</v>
      </c>
      <c r="U166" s="44">
        <f t="shared" si="44"/>
        <v>0</v>
      </c>
      <c r="V166" s="16"/>
    </row>
    <row r="167" spans="1:25" s="9" customFormat="1" ht="14" thickTop="1" thickBot="1">
      <c r="A167" s="57" t="s">
        <v>0</v>
      </c>
      <c r="B167" s="57"/>
      <c r="C167" s="58"/>
      <c r="D167" s="50">
        <f t="shared" ref="D167:U167" si="45">SUM(D8:D166)</f>
        <v>29184</v>
      </c>
      <c r="E167" s="50">
        <f t="shared" si="45"/>
        <v>16961837732.744392</v>
      </c>
      <c r="F167" s="50">
        <f t="shared" si="45"/>
        <v>73754</v>
      </c>
      <c r="G167" s="50">
        <f t="shared" si="45"/>
        <v>11314253700.032396</v>
      </c>
      <c r="H167" s="50">
        <f t="shared" si="45"/>
        <v>258330</v>
      </c>
      <c r="I167" s="50">
        <f t="shared" si="45"/>
        <v>38437093259.471977</v>
      </c>
      <c r="J167" s="50">
        <f t="shared" si="45"/>
        <v>206329</v>
      </c>
      <c r="K167" s="50">
        <f t="shared" si="45"/>
        <v>44835575138.905678</v>
      </c>
      <c r="L167" s="50">
        <f t="shared" si="45"/>
        <v>567597</v>
      </c>
      <c r="M167" s="50">
        <f t="shared" si="45"/>
        <v>111548759831.15454</v>
      </c>
      <c r="N167" s="50">
        <f t="shared" si="45"/>
        <v>16246</v>
      </c>
      <c r="O167" s="50">
        <f t="shared" si="45"/>
        <v>52735087498.639999</v>
      </c>
      <c r="P167" s="50">
        <f t="shared" si="45"/>
        <v>16246</v>
      </c>
      <c r="Q167" s="50">
        <f t="shared" si="45"/>
        <v>52734725281.409988</v>
      </c>
      <c r="R167" s="50">
        <f t="shared" si="45"/>
        <v>32492</v>
      </c>
      <c r="S167" s="50">
        <f t="shared" si="45"/>
        <v>105469812780.05006</v>
      </c>
      <c r="T167" s="50">
        <f t="shared" si="45"/>
        <v>600089</v>
      </c>
      <c r="U167" s="50">
        <f t="shared" si="45"/>
        <v>217018572611.20459</v>
      </c>
    </row>
    <row r="168" spans="1:25" s="9" customFormat="1" ht="13.5" thickTop="1">
      <c r="A168" s="11" t="s">
        <v>342</v>
      </c>
      <c r="B168" s="14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6"/>
    </row>
    <row r="169" spans="1:25">
      <c r="A169" s="11" t="s">
        <v>314</v>
      </c>
    </row>
    <row r="170" spans="1:25">
      <c r="A170" s="11" t="s">
        <v>315</v>
      </c>
      <c r="E170" s="12"/>
      <c r="F170" s="12"/>
      <c r="G170" s="12"/>
      <c r="H170" s="12"/>
    </row>
    <row r="171" spans="1:25">
      <c r="B171" s="10"/>
      <c r="E171" s="48"/>
      <c r="F171" s="45"/>
      <c r="G171" s="45"/>
      <c r="H171" s="45"/>
      <c r="I171" s="45"/>
      <c r="J171" s="45"/>
      <c r="K171" s="45"/>
      <c r="L171" s="45"/>
      <c r="M171" s="45"/>
      <c r="N171" s="48"/>
      <c r="O171" s="48"/>
    </row>
    <row r="172" spans="1:25" s="19" customFormat="1" ht="10.5">
      <c r="A172" s="17"/>
      <c r="B172" s="18"/>
      <c r="C172" s="19" t="s">
        <v>12</v>
      </c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20"/>
      <c r="W172" s="21"/>
      <c r="X172" s="20"/>
      <c r="Y172" s="22"/>
    </row>
    <row r="175" spans="1:25">
      <c r="C175" s="55"/>
    </row>
    <row r="176" spans="1:25">
      <c r="C176" s="55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67:C167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9"/>
  <sheetViews>
    <sheetView workbookViewId="0">
      <selection activeCell="A5" sqref="A5"/>
    </sheetView>
  </sheetViews>
  <sheetFormatPr defaultColWidth="9.1796875" defaultRowHeight="13"/>
  <cols>
    <col min="1" max="1" width="4.7265625" style="11" customWidth="1"/>
    <col min="2" max="2" width="9.54296875" style="15" customWidth="1"/>
    <col min="3" max="3" width="54.453125" style="10" customWidth="1"/>
    <col min="4" max="4" width="8.26953125" style="24" customWidth="1"/>
    <col min="5" max="5" width="15" style="24" customWidth="1"/>
    <col min="6" max="6" width="9.7265625" style="24" customWidth="1"/>
    <col min="7" max="7" width="14" style="24" customWidth="1"/>
    <col min="8" max="8" width="9.7265625" style="24" customWidth="1"/>
    <col min="9" max="9" width="15" style="24" customWidth="1"/>
    <col min="10" max="10" width="9.7265625" style="24" customWidth="1"/>
    <col min="11" max="11" width="15" style="24" customWidth="1"/>
    <col min="12" max="12" width="9.7265625" style="24" customWidth="1"/>
    <col min="13" max="13" width="15" style="24" customWidth="1"/>
    <col min="14" max="14" width="8.26953125" style="24" customWidth="1"/>
    <col min="15" max="15" width="15" style="24" customWidth="1"/>
    <col min="16" max="16" width="8.26953125" style="24" customWidth="1"/>
    <col min="17" max="17" width="15" style="24" customWidth="1"/>
    <col min="18" max="18" width="9.7265625" style="24" customWidth="1"/>
    <col min="19" max="19" width="15" style="24" customWidth="1"/>
    <col min="20" max="20" width="9.7265625" style="24" bestFit="1" customWidth="1"/>
    <col min="21" max="21" width="16.453125" style="47" bestFit="1" customWidth="1"/>
    <col min="22" max="22" width="10.7265625" style="10" customWidth="1"/>
    <col min="23" max="16384" width="9.179687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343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3" t="s">
        <v>5</v>
      </c>
      <c r="B6" s="63" t="s">
        <v>11</v>
      </c>
      <c r="C6" s="65" t="s">
        <v>4</v>
      </c>
      <c r="D6" s="59" t="s">
        <v>2</v>
      </c>
      <c r="E6" s="60"/>
      <c r="F6" s="59" t="s">
        <v>3</v>
      </c>
      <c r="G6" s="60"/>
      <c r="H6" s="59" t="s">
        <v>6</v>
      </c>
      <c r="I6" s="60"/>
      <c r="J6" s="59" t="s">
        <v>7</v>
      </c>
      <c r="K6" s="60"/>
      <c r="L6" s="61" t="s">
        <v>17</v>
      </c>
      <c r="M6" s="62"/>
      <c r="N6" s="59" t="s">
        <v>8</v>
      </c>
      <c r="O6" s="60"/>
      <c r="P6" s="59" t="s">
        <v>9</v>
      </c>
      <c r="Q6" s="60"/>
      <c r="R6" s="61" t="s">
        <v>16</v>
      </c>
      <c r="S6" s="62"/>
      <c r="T6" s="59" t="s">
        <v>0</v>
      </c>
      <c r="U6" s="60"/>
    </row>
    <row r="7" spans="1:22" s="8" customFormat="1" ht="12.75" customHeight="1" thickBot="1">
      <c r="A7" s="64"/>
      <c r="B7" s="64"/>
      <c r="C7" s="66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18</v>
      </c>
      <c r="C8" s="34" t="s">
        <v>19</v>
      </c>
      <c r="D8" s="42">
        <v>22468</v>
      </c>
      <c r="E8" s="42">
        <v>8567071832.1582003</v>
      </c>
      <c r="F8" s="42">
        <v>62319</v>
      </c>
      <c r="G8" s="42">
        <v>8435361820.1864996</v>
      </c>
      <c r="H8" s="42">
        <v>80943</v>
      </c>
      <c r="I8" s="42">
        <v>23844568534.630001</v>
      </c>
      <c r="J8" s="42">
        <v>115454</v>
      </c>
      <c r="K8" s="42">
        <v>31312185607.600399</v>
      </c>
      <c r="L8" s="42">
        <f t="shared" ref="L8:M23" si="0">J8+H8+F8+D8</f>
        <v>281184</v>
      </c>
      <c r="M8" s="42">
        <f t="shared" si="0"/>
        <v>72159187794.575104</v>
      </c>
      <c r="N8" s="42">
        <v>3809</v>
      </c>
      <c r="O8" s="42">
        <v>54057550502.080002</v>
      </c>
      <c r="P8" s="42">
        <v>3733</v>
      </c>
      <c r="Q8" s="42">
        <v>50503315524.360001</v>
      </c>
      <c r="R8" s="42">
        <f>N8+P8</f>
        <v>7542</v>
      </c>
      <c r="S8" s="42">
        <f>O8+Q8</f>
        <v>104560866026.44</v>
      </c>
      <c r="T8" s="42">
        <f t="shared" ref="T8:U23" si="1">R8+L8</f>
        <v>288726</v>
      </c>
      <c r="U8" s="42">
        <f t="shared" si="1"/>
        <v>176720053821.01511</v>
      </c>
      <c r="V8" s="16"/>
    </row>
    <row r="9" spans="1:22" s="9" customFormat="1">
      <c r="A9" s="30">
        <v>2</v>
      </c>
      <c r="B9" s="53" t="s">
        <v>26</v>
      </c>
      <c r="C9" s="32" t="s">
        <v>27</v>
      </c>
      <c r="D9" s="43">
        <v>29142</v>
      </c>
      <c r="E9" s="43">
        <v>8682377256.6716995</v>
      </c>
      <c r="F9" s="43">
        <v>65214</v>
      </c>
      <c r="G9" s="43">
        <v>6958791920.0997</v>
      </c>
      <c r="H9" s="43">
        <v>124437</v>
      </c>
      <c r="I9" s="43">
        <v>21241973059.8773</v>
      </c>
      <c r="J9" s="43">
        <v>115186</v>
      </c>
      <c r="K9" s="43">
        <v>18623170477.7971</v>
      </c>
      <c r="L9" s="43">
        <f t="shared" si="0"/>
        <v>333979</v>
      </c>
      <c r="M9" s="43">
        <f t="shared" si="0"/>
        <v>55506312714.445801</v>
      </c>
      <c r="N9" s="43">
        <v>1582</v>
      </c>
      <c r="O9" s="43">
        <v>28504011904.689999</v>
      </c>
      <c r="P9" s="43">
        <v>1719</v>
      </c>
      <c r="Q9" s="43">
        <v>28530771910.139999</v>
      </c>
      <c r="R9" s="43">
        <f>N9+P9</f>
        <v>3301</v>
      </c>
      <c r="S9" s="43">
        <f>O9+Q9</f>
        <v>57034783814.830002</v>
      </c>
      <c r="T9" s="43">
        <f t="shared" si="1"/>
        <v>337280</v>
      </c>
      <c r="U9" s="43">
        <f t="shared" si="1"/>
        <v>112541096529.2758</v>
      </c>
      <c r="V9" s="16"/>
    </row>
    <row r="10" spans="1:22" s="9" customFormat="1">
      <c r="A10" s="33">
        <v>3</v>
      </c>
      <c r="B10" s="54" t="s">
        <v>20</v>
      </c>
      <c r="C10" s="1" t="s">
        <v>21</v>
      </c>
      <c r="D10" s="44">
        <v>5040</v>
      </c>
      <c r="E10" s="44">
        <v>7075466823.0808001</v>
      </c>
      <c r="F10" s="44">
        <v>27405</v>
      </c>
      <c r="G10" s="44">
        <v>6897359626.8788004</v>
      </c>
      <c r="H10" s="44">
        <v>27216</v>
      </c>
      <c r="I10" s="44">
        <v>31657641439.394001</v>
      </c>
      <c r="J10" s="44">
        <v>31880</v>
      </c>
      <c r="K10" s="44">
        <v>38409280266.853897</v>
      </c>
      <c r="L10" s="42">
        <f t="shared" si="0"/>
        <v>91541</v>
      </c>
      <c r="M10" s="42">
        <f t="shared" si="0"/>
        <v>84039748156.207489</v>
      </c>
      <c r="N10" s="44">
        <v>876</v>
      </c>
      <c r="O10" s="44">
        <v>17141366458.950001</v>
      </c>
      <c r="P10" s="44">
        <v>751</v>
      </c>
      <c r="Q10" s="44">
        <v>9135011975.6100006</v>
      </c>
      <c r="R10" s="42">
        <f t="shared" ref="R10:S93" si="2">N10+P10</f>
        <v>1627</v>
      </c>
      <c r="S10" s="42">
        <f t="shared" si="2"/>
        <v>26276378434.560001</v>
      </c>
      <c r="T10" s="42">
        <f t="shared" si="1"/>
        <v>93168</v>
      </c>
      <c r="U10" s="42">
        <f t="shared" si="1"/>
        <v>110316126590.76749</v>
      </c>
      <c r="V10" s="16"/>
    </row>
    <row r="11" spans="1:22" s="9" customFormat="1">
      <c r="A11" s="30">
        <v>4</v>
      </c>
      <c r="B11" s="53" t="s">
        <v>22</v>
      </c>
      <c r="C11" s="32" t="s">
        <v>23</v>
      </c>
      <c r="D11" s="43">
        <v>23737</v>
      </c>
      <c r="E11" s="43">
        <v>13968621434.5408</v>
      </c>
      <c r="F11" s="43">
        <v>59599</v>
      </c>
      <c r="G11" s="43">
        <v>9094204846.6973991</v>
      </c>
      <c r="H11" s="43">
        <v>159417</v>
      </c>
      <c r="I11" s="43">
        <v>16958943165.080099</v>
      </c>
      <c r="J11" s="43">
        <v>82226</v>
      </c>
      <c r="K11" s="43">
        <v>19466630666.275101</v>
      </c>
      <c r="L11" s="43">
        <f t="shared" si="0"/>
        <v>324979</v>
      </c>
      <c r="M11" s="43">
        <f t="shared" si="0"/>
        <v>59488400112.593399</v>
      </c>
      <c r="N11" s="43">
        <v>2010</v>
      </c>
      <c r="O11" s="43">
        <v>14982769700.709999</v>
      </c>
      <c r="P11" s="43">
        <v>2036</v>
      </c>
      <c r="Q11" s="43">
        <v>14207378117.32</v>
      </c>
      <c r="R11" s="43">
        <f t="shared" si="2"/>
        <v>4046</v>
      </c>
      <c r="S11" s="43">
        <f t="shared" si="2"/>
        <v>29190147818.029999</v>
      </c>
      <c r="T11" s="43">
        <f t="shared" si="1"/>
        <v>329025</v>
      </c>
      <c r="U11" s="43">
        <f t="shared" si="1"/>
        <v>88678547930.623398</v>
      </c>
      <c r="V11" s="16"/>
    </row>
    <row r="12" spans="1:22" s="9" customFormat="1">
      <c r="A12" s="33">
        <v>5</v>
      </c>
      <c r="B12" s="23" t="s">
        <v>24</v>
      </c>
      <c r="C12" s="1" t="s">
        <v>25</v>
      </c>
      <c r="D12" s="44">
        <v>1032</v>
      </c>
      <c r="E12" s="44">
        <v>3284567319.0300002</v>
      </c>
      <c r="F12" s="44">
        <v>9153</v>
      </c>
      <c r="G12" s="44">
        <v>2681683478.7251</v>
      </c>
      <c r="H12" s="44">
        <v>5256</v>
      </c>
      <c r="I12" s="44">
        <v>25999193630.540001</v>
      </c>
      <c r="J12" s="44">
        <v>7964</v>
      </c>
      <c r="K12" s="44">
        <v>26492161845.200001</v>
      </c>
      <c r="L12" s="42">
        <f t="shared" si="0"/>
        <v>23405</v>
      </c>
      <c r="M12" s="42">
        <f t="shared" si="0"/>
        <v>58457606273.495102</v>
      </c>
      <c r="N12" s="44">
        <v>946</v>
      </c>
      <c r="O12" s="44">
        <v>11125155367.99</v>
      </c>
      <c r="P12" s="44">
        <v>899</v>
      </c>
      <c r="Q12" s="44">
        <v>12372099070.67</v>
      </c>
      <c r="R12" s="42">
        <f t="shared" si="2"/>
        <v>1845</v>
      </c>
      <c r="S12" s="42">
        <f t="shared" si="2"/>
        <v>23497254438.66</v>
      </c>
      <c r="T12" s="42">
        <f t="shared" si="1"/>
        <v>25250</v>
      </c>
      <c r="U12" s="42">
        <f t="shared" si="1"/>
        <v>81954860712.155106</v>
      </c>
      <c r="V12" s="16"/>
    </row>
    <row r="13" spans="1:22" s="9" customFormat="1">
      <c r="A13" s="30">
        <v>6</v>
      </c>
      <c r="B13" s="31" t="s">
        <v>87</v>
      </c>
      <c r="C13" s="32" t="s">
        <v>88</v>
      </c>
      <c r="D13" s="43">
        <v>49</v>
      </c>
      <c r="E13" s="43">
        <v>302034182.72000003</v>
      </c>
      <c r="F13" s="43">
        <v>27</v>
      </c>
      <c r="G13" s="43">
        <v>72382871.090000004</v>
      </c>
      <c r="H13" s="43">
        <v>694</v>
      </c>
      <c r="I13" s="43">
        <v>8654267020.6889992</v>
      </c>
      <c r="J13" s="43">
        <v>659</v>
      </c>
      <c r="K13" s="43">
        <v>8603860785.5599995</v>
      </c>
      <c r="L13" s="43">
        <f t="shared" si="0"/>
        <v>1429</v>
      </c>
      <c r="M13" s="43">
        <f t="shared" si="0"/>
        <v>17632544860.059002</v>
      </c>
      <c r="N13" s="43">
        <v>233</v>
      </c>
      <c r="O13" s="43">
        <v>17948865907.060001</v>
      </c>
      <c r="P13" s="43">
        <v>253</v>
      </c>
      <c r="Q13" s="43">
        <v>18354944034.830002</v>
      </c>
      <c r="R13" s="43">
        <f t="shared" si="2"/>
        <v>486</v>
      </c>
      <c r="S13" s="43">
        <f t="shared" si="2"/>
        <v>36303809941.889999</v>
      </c>
      <c r="T13" s="43">
        <f t="shared" si="1"/>
        <v>1915</v>
      </c>
      <c r="U13" s="43">
        <f t="shared" si="1"/>
        <v>53936354801.949005</v>
      </c>
      <c r="V13" s="16"/>
    </row>
    <row r="14" spans="1:22" s="9" customFormat="1">
      <c r="A14" s="33">
        <v>7</v>
      </c>
      <c r="B14" s="54" t="s">
        <v>57</v>
      </c>
      <c r="C14" s="1" t="s">
        <v>58</v>
      </c>
      <c r="D14" s="44"/>
      <c r="E14" s="44"/>
      <c r="F14" s="44"/>
      <c r="G14" s="44"/>
      <c r="H14" s="44">
        <v>23</v>
      </c>
      <c r="I14" s="44">
        <v>88361244.900000006</v>
      </c>
      <c r="J14" s="44"/>
      <c r="K14" s="44"/>
      <c r="L14" s="42">
        <f t="shared" si="0"/>
        <v>23</v>
      </c>
      <c r="M14" s="42">
        <f t="shared" si="0"/>
        <v>88361244.900000006</v>
      </c>
      <c r="N14" s="44">
        <v>22</v>
      </c>
      <c r="O14" s="44">
        <v>18092210166.68</v>
      </c>
      <c r="P14" s="44">
        <v>184</v>
      </c>
      <c r="Q14" s="44">
        <v>35264363000</v>
      </c>
      <c r="R14" s="42">
        <f t="shared" si="2"/>
        <v>206</v>
      </c>
      <c r="S14" s="42">
        <f t="shared" si="2"/>
        <v>53356573166.68</v>
      </c>
      <c r="T14" s="42">
        <f t="shared" si="1"/>
        <v>229</v>
      </c>
      <c r="U14" s="42">
        <f t="shared" si="1"/>
        <v>53444934411.580002</v>
      </c>
      <c r="V14" s="16"/>
    </row>
    <row r="15" spans="1:22" s="9" customFormat="1">
      <c r="A15" s="30">
        <v>8</v>
      </c>
      <c r="B15" s="53" t="s">
        <v>28</v>
      </c>
      <c r="C15" s="32" t="s">
        <v>29</v>
      </c>
      <c r="D15" s="43">
        <v>258</v>
      </c>
      <c r="E15" s="43">
        <v>622487378.65999997</v>
      </c>
      <c r="F15" s="43">
        <v>908</v>
      </c>
      <c r="G15" s="43">
        <v>516584662.88999999</v>
      </c>
      <c r="H15" s="43">
        <v>824</v>
      </c>
      <c r="I15" s="43">
        <v>7957865879.3212004</v>
      </c>
      <c r="J15" s="43">
        <v>1941</v>
      </c>
      <c r="K15" s="43">
        <v>9599334322.8299999</v>
      </c>
      <c r="L15" s="43">
        <f t="shared" si="0"/>
        <v>3931</v>
      </c>
      <c r="M15" s="43">
        <f t="shared" si="0"/>
        <v>18696272243.701199</v>
      </c>
      <c r="N15" s="43">
        <v>602</v>
      </c>
      <c r="O15" s="43">
        <v>13887195280.6</v>
      </c>
      <c r="P15" s="43">
        <v>549</v>
      </c>
      <c r="Q15" s="43">
        <v>12536806471.6</v>
      </c>
      <c r="R15" s="43">
        <f t="shared" si="2"/>
        <v>1151</v>
      </c>
      <c r="S15" s="43">
        <f t="shared" si="2"/>
        <v>26424001752.200001</v>
      </c>
      <c r="T15" s="43">
        <f t="shared" si="1"/>
        <v>5082</v>
      </c>
      <c r="U15" s="43">
        <f t="shared" si="1"/>
        <v>45120273995.901199</v>
      </c>
      <c r="V15" s="16"/>
    </row>
    <row r="16" spans="1:22" s="9" customFormat="1">
      <c r="A16" s="33">
        <v>9</v>
      </c>
      <c r="B16" s="54" t="s">
        <v>30</v>
      </c>
      <c r="C16" s="1" t="s">
        <v>31</v>
      </c>
      <c r="D16" s="44">
        <v>27565</v>
      </c>
      <c r="E16" s="44">
        <v>12137234624.2882</v>
      </c>
      <c r="F16" s="44">
        <v>34370</v>
      </c>
      <c r="G16" s="44">
        <v>5929257813.5860996</v>
      </c>
      <c r="H16" s="44">
        <v>62364</v>
      </c>
      <c r="I16" s="44">
        <v>5979769369.6899996</v>
      </c>
      <c r="J16" s="44">
        <v>52450</v>
      </c>
      <c r="K16" s="44">
        <v>9988173700.8141003</v>
      </c>
      <c r="L16" s="42">
        <f t="shared" si="0"/>
        <v>176749</v>
      </c>
      <c r="M16" s="42">
        <f t="shared" si="0"/>
        <v>34034435508.378403</v>
      </c>
      <c r="N16" s="44">
        <v>946</v>
      </c>
      <c r="O16" s="44">
        <v>4477920464.8299999</v>
      </c>
      <c r="P16" s="44">
        <v>956</v>
      </c>
      <c r="Q16" s="44">
        <v>6204171364.54</v>
      </c>
      <c r="R16" s="42">
        <f t="shared" si="2"/>
        <v>1902</v>
      </c>
      <c r="S16" s="42">
        <f t="shared" si="2"/>
        <v>10682091829.369999</v>
      </c>
      <c r="T16" s="42">
        <f t="shared" si="1"/>
        <v>178651</v>
      </c>
      <c r="U16" s="42">
        <f t="shared" si="1"/>
        <v>44716527337.748398</v>
      </c>
      <c r="V16" s="16"/>
    </row>
    <row r="17" spans="1:22" s="9" customFormat="1">
      <c r="A17" s="30">
        <v>10</v>
      </c>
      <c r="B17" s="53" t="s">
        <v>32</v>
      </c>
      <c r="C17" s="32" t="s">
        <v>33</v>
      </c>
      <c r="D17" s="43">
        <v>328</v>
      </c>
      <c r="E17" s="43">
        <v>655644363.34200001</v>
      </c>
      <c r="F17" s="43">
        <v>1015</v>
      </c>
      <c r="G17" s="43">
        <v>174004635.16999999</v>
      </c>
      <c r="H17" s="43">
        <v>2039</v>
      </c>
      <c r="I17" s="43">
        <v>2186849256.6985998</v>
      </c>
      <c r="J17" s="43">
        <v>4374</v>
      </c>
      <c r="K17" s="43">
        <v>2069305527.0618</v>
      </c>
      <c r="L17" s="43">
        <f t="shared" si="0"/>
        <v>7756</v>
      </c>
      <c r="M17" s="43">
        <f t="shared" si="0"/>
        <v>5085803782.2723999</v>
      </c>
      <c r="N17" s="43">
        <v>372</v>
      </c>
      <c r="O17" s="43">
        <v>16827610833.65</v>
      </c>
      <c r="P17" s="43">
        <v>537</v>
      </c>
      <c r="Q17" s="43">
        <v>17560606687.150002</v>
      </c>
      <c r="R17" s="43">
        <f t="shared" si="2"/>
        <v>909</v>
      </c>
      <c r="S17" s="43">
        <f t="shared" si="2"/>
        <v>34388217520.800003</v>
      </c>
      <c r="T17" s="43">
        <f t="shared" si="1"/>
        <v>8665</v>
      </c>
      <c r="U17" s="43">
        <f t="shared" si="1"/>
        <v>39474021303.072403</v>
      </c>
      <c r="V17" s="16"/>
    </row>
    <row r="18" spans="1:22" s="9" customFormat="1">
      <c r="A18" s="33">
        <v>11</v>
      </c>
      <c r="B18" s="54" t="s">
        <v>36</v>
      </c>
      <c r="C18" s="1" t="s">
        <v>37</v>
      </c>
      <c r="D18" s="44">
        <v>464</v>
      </c>
      <c r="E18" s="44">
        <v>1411994105.26</v>
      </c>
      <c r="F18" s="44">
        <v>1957</v>
      </c>
      <c r="G18" s="44">
        <v>1034321630.05</v>
      </c>
      <c r="H18" s="44">
        <v>1503</v>
      </c>
      <c r="I18" s="44">
        <v>6232237422.8800001</v>
      </c>
      <c r="J18" s="44">
        <v>3100</v>
      </c>
      <c r="K18" s="44">
        <v>12513040816.608999</v>
      </c>
      <c r="L18" s="42">
        <f t="shared" si="0"/>
        <v>7024</v>
      </c>
      <c r="M18" s="42">
        <f t="shared" si="0"/>
        <v>21191593974.798996</v>
      </c>
      <c r="N18" s="44">
        <v>788</v>
      </c>
      <c r="O18" s="44">
        <v>9405160202.9099998</v>
      </c>
      <c r="P18" s="44">
        <v>560</v>
      </c>
      <c r="Q18" s="44">
        <v>3534879478.1100001</v>
      </c>
      <c r="R18" s="42">
        <f t="shared" si="2"/>
        <v>1348</v>
      </c>
      <c r="S18" s="42">
        <f t="shared" si="2"/>
        <v>12940039681.02</v>
      </c>
      <c r="T18" s="42">
        <f t="shared" si="1"/>
        <v>8372</v>
      </c>
      <c r="U18" s="42">
        <f t="shared" si="1"/>
        <v>34131633655.818996</v>
      </c>
      <c r="V18" s="16"/>
    </row>
    <row r="19" spans="1:22" s="9" customFormat="1">
      <c r="A19" s="30">
        <v>12</v>
      </c>
      <c r="B19" s="53" t="s">
        <v>43</v>
      </c>
      <c r="C19" s="32" t="s">
        <v>44</v>
      </c>
      <c r="D19" s="43"/>
      <c r="E19" s="43"/>
      <c r="F19" s="43"/>
      <c r="G19" s="43"/>
      <c r="H19" s="43">
        <v>2433</v>
      </c>
      <c r="I19" s="43">
        <v>5502812798.1899996</v>
      </c>
      <c r="J19" s="43">
        <v>2924</v>
      </c>
      <c r="K19" s="43">
        <v>8636211412.3799992</v>
      </c>
      <c r="L19" s="43">
        <f t="shared" si="0"/>
        <v>5357</v>
      </c>
      <c r="M19" s="43">
        <f t="shared" si="0"/>
        <v>14139024210.57</v>
      </c>
      <c r="N19" s="43">
        <v>223</v>
      </c>
      <c r="O19" s="43">
        <v>6833757293.8100004</v>
      </c>
      <c r="P19" s="43">
        <v>148</v>
      </c>
      <c r="Q19" s="43">
        <v>3671214418.8899999</v>
      </c>
      <c r="R19" s="43">
        <f t="shared" si="2"/>
        <v>371</v>
      </c>
      <c r="S19" s="43">
        <f t="shared" si="2"/>
        <v>10504971712.700001</v>
      </c>
      <c r="T19" s="43">
        <f t="shared" si="1"/>
        <v>5728</v>
      </c>
      <c r="U19" s="43">
        <f t="shared" si="1"/>
        <v>24643995923.27</v>
      </c>
      <c r="V19" s="16"/>
    </row>
    <row r="20" spans="1:22" s="9" customFormat="1">
      <c r="A20" s="33">
        <v>13</v>
      </c>
      <c r="B20" s="54" t="s">
        <v>61</v>
      </c>
      <c r="C20" s="1" t="s">
        <v>62</v>
      </c>
      <c r="D20" s="44">
        <v>193</v>
      </c>
      <c r="E20" s="44">
        <v>1676843117.52</v>
      </c>
      <c r="F20" s="44"/>
      <c r="G20" s="44"/>
      <c r="H20" s="44">
        <v>110</v>
      </c>
      <c r="I20" s="44">
        <v>431862285.87</v>
      </c>
      <c r="J20" s="44">
        <v>164</v>
      </c>
      <c r="K20" s="44">
        <v>81485350</v>
      </c>
      <c r="L20" s="42">
        <f t="shared" si="0"/>
        <v>467</v>
      </c>
      <c r="M20" s="42">
        <f t="shared" si="0"/>
        <v>2190190753.3899999</v>
      </c>
      <c r="N20" s="44">
        <v>298</v>
      </c>
      <c r="O20" s="44">
        <v>10660101975.860001</v>
      </c>
      <c r="P20" s="44">
        <v>344</v>
      </c>
      <c r="Q20" s="44">
        <v>11790380813.51</v>
      </c>
      <c r="R20" s="42">
        <f t="shared" si="2"/>
        <v>642</v>
      </c>
      <c r="S20" s="42">
        <f t="shared" si="2"/>
        <v>22450482789.370003</v>
      </c>
      <c r="T20" s="42">
        <f t="shared" si="1"/>
        <v>1109</v>
      </c>
      <c r="U20" s="42">
        <f t="shared" si="1"/>
        <v>24640673542.760002</v>
      </c>
      <c r="V20" s="16"/>
    </row>
    <row r="21" spans="1:22" s="9" customFormat="1">
      <c r="A21" s="30">
        <v>14</v>
      </c>
      <c r="B21" s="31" t="s">
        <v>39</v>
      </c>
      <c r="C21" s="32" t="s">
        <v>40</v>
      </c>
      <c r="D21" s="43">
        <v>764</v>
      </c>
      <c r="E21" s="43">
        <v>1832664655.6500001</v>
      </c>
      <c r="F21" s="43">
        <v>3893</v>
      </c>
      <c r="G21" s="43">
        <v>1189729913.3557999</v>
      </c>
      <c r="H21" s="43">
        <v>2804</v>
      </c>
      <c r="I21" s="43">
        <v>3633931678.7199998</v>
      </c>
      <c r="J21" s="43">
        <v>5840</v>
      </c>
      <c r="K21" s="43">
        <v>4495136329.4265003</v>
      </c>
      <c r="L21" s="43">
        <f t="shared" si="0"/>
        <v>13301</v>
      </c>
      <c r="M21" s="43">
        <f t="shared" si="0"/>
        <v>11151462577.1523</v>
      </c>
      <c r="N21" s="43">
        <v>2378</v>
      </c>
      <c r="O21" s="43">
        <v>6729826245.9099998</v>
      </c>
      <c r="P21" s="43">
        <v>2342</v>
      </c>
      <c r="Q21" s="43">
        <v>6241213169.6800003</v>
      </c>
      <c r="R21" s="43">
        <f t="shared" si="2"/>
        <v>4720</v>
      </c>
      <c r="S21" s="43">
        <f t="shared" si="2"/>
        <v>12971039415.59</v>
      </c>
      <c r="T21" s="43">
        <f t="shared" si="1"/>
        <v>18021</v>
      </c>
      <c r="U21" s="43">
        <f t="shared" si="1"/>
        <v>24122501992.742302</v>
      </c>
      <c r="V21" s="16"/>
    </row>
    <row r="22" spans="1:22" s="9" customFormat="1">
      <c r="A22" s="33">
        <v>15</v>
      </c>
      <c r="B22" s="54" t="s">
        <v>41</v>
      </c>
      <c r="C22" s="1" t="s">
        <v>42</v>
      </c>
      <c r="D22" s="44"/>
      <c r="E22" s="44"/>
      <c r="F22" s="44"/>
      <c r="G22" s="44"/>
      <c r="H22" s="44">
        <v>1130</v>
      </c>
      <c r="I22" s="44">
        <v>4341358438.9099998</v>
      </c>
      <c r="J22" s="44">
        <v>1308</v>
      </c>
      <c r="K22" s="44">
        <v>6252270596.29</v>
      </c>
      <c r="L22" s="42">
        <f t="shared" si="0"/>
        <v>2438</v>
      </c>
      <c r="M22" s="42">
        <f t="shared" si="0"/>
        <v>10593629035.200001</v>
      </c>
      <c r="N22" s="44">
        <v>179</v>
      </c>
      <c r="O22" s="44">
        <v>5395222403.9399996</v>
      </c>
      <c r="P22" s="44">
        <v>124</v>
      </c>
      <c r="Q22" s="44">
        <v>2878230646.25</v>
      </c>
      <c r="R22" s="42">
        <f t="shared" si="2"/>
        <v>303</v>
      </c>
      <c r="S22" s="42">
        <f t="shared" si="2"/>
        <v>8273453050.1899996</v>
      </c>
      <c r="T22" s="42">
        <f t="shared" si="1"/>
        <v>2741</v>
      </c>
      <c r="U22" s="42">
        <f t="shared" si="1"/>
        <v>18867082085.389999</v>
      </c>
      <c r="V22" s="16"/>
    </row>
    <row r="23" spans="1:22" s="9" customFormat="1">
      <c r="A23" s="30">
        <v>16</v>
      </c>
      <c r="B23" s="53" t="s">
        <v>38</v>
      </c>
      <c r="C23" s="32" t="s">
        <v>316</v>
      </c>
      <c r="D23" s="43">
        <v>451</v>
      </c>
      <c r="E23" s="43">
        <v>154732773.94</v>
      </c>
      <c r="F23" s="43">
        <v>1346</v>
      </c>
      <c r="G23" s="43">
        <v>243996289.09999999</v>
      </c>
      <c r="H23" s="43">
        <v>1371</v>
      </c>
      <c r="I23" s="43">
        <v>1124514401.53</v>
      </c>
      <c r="J23" s="43">
        <v>1460</v>
      </c>
      <c r="K23" s="43">
        <v>814296035.73000002</v>
      </c>
      <c r="L23" s="43">
        <f t="shared" si="0"/>
        <v>4628</v>
      </c>
      <c r="M23" s="43">
        <f t="shared" si="0"/>
        <v>2337539500.3000002</v>
      </c>
      <c r="N23" s="43">
        <v>2062</v>
      </c>
      <c r="O23" s="43">
        <v>8007753098.5900002</v>
      </c>
      <c r="P23" s="43">
        <v>2198</v>
      </c>
      <c r="Q23" s="43">
        <v>7773630373.8199997</v>
      </c>
      <c r="R23" s="43">
        <f t="shared" si="2"/>
        <v>4260</v>
      </c>
      <c r="S23" s="43">
        <f t="shared" si="2"/>
        <v>15781383472.41</v>
      </c>
      <c r="T23" s="43">
        <f t="shared" si="1"/>
        <v>8888</v>
      </c>
      <c r="U23" s="43">
        <f t="shared" si="1"/>
        <v>18118922972.709999</v>
      </c>
      <c r="V23" s="16"/>
    </row>
    <row r="24" spans="1:22" s="9" customFormat="1">
      <c r="A24" s="33">
        <v>17</v>
      </c>
      <c r="B24" s="54" t="s">
        <v>49</v>
      </c>
      <c r="C24" s="1" t="s">
        <v>50</v>
      </c>
      <c r="D24" s="44">
        <v>48</v>
      </c>
      <c r="E24" s="44">
        <v>313678070.37</v>
      </c>
      <c r="F24" s="44">
        <v>14</v>
      </c>
      <c r="G24" s="44">
        <v>50585119.210000001</v>
      </c>
      <c r="H24" s="44">
        <v>134</v>
      </c>
      <c r="I24" s="44">
        <v>823031245.11000001</v>
      </c>
      <c r="J24" s="44">
        <v>200</v>
      </c>
      <c r="K24" s="44">
        <v>194205772.75</v>
      </c>
      <c r="L24" s="42">
        <f t="shared" ref="L24:L87" si="3">J24+H24+F24+D24</f>
        <v>396</v>
      </c>
      <c r="M24" s="42">
        <f t="shared" ref="M24:M39" si="4">K24+I24+G24+E24</f>
        <v>1381500207.4400001</v>
      </c>
      <c r="N24" s="44">
        <v>426</v>
      </c>
      <c r="O24" s="44">
        <v>5488458993.2399998</v>
      </c>
      <c r="P24" s="44">
        <v>464</v>
      </c>
      <c r="Q24" s="44">
        <v>6359824043.6700001</v>
      </c>
      <c r="R24" s="42">
        <f t="shared" si="2"/>
        <v>890</v>
      </c>
      <c r="S24" s="42">
        <f t="shared" si="2"/>
        <v>11848283036.91</v>
      </c>
      <c r="T24" s="42">
        <f t="shared" ref="T24:U39" si="5">R24+L24</f>
        <v>1286</v>
      </c>
      <c r="U24" s="42">
        <f t="shared" si="5"/>
        <v>13229783244.35</v>
      </c>
      <c r="V24" s="16"/>
    </row>
    <row r="25" spans="1:22" s="9" customFormat="1">
      <c r="A25" s="30">
        <v>18</v>
      </c>
      <c r="B25" s="53" t="s">
        <v>47</v>
      </c>
      <c r="C25" s="32" t="s">
        <v>48</v>
      </c>
      <c r="D25" s="43">
        <v>365</v>
      </c>
      <c r="E25" s="43">
        <v>1188392453.76</v>
      </c>
      <c r="F25" s="43">
        <v>1420</v>
      </c>
      <c r="G25" s="43">
        <v>755293106.72500002</v>
      </c>
      <c r="H25" s="43">
        <v>1200</v>
      </c>
      <c r="I25" s="43">
        <v>2292789841.6799998</v>
      </c>
      <c r="J25" s="43">
        <v>2118</v>
      </c>
      <c r="K25" s="43">
        <v>3454899252.2519999</v>
      </c>
      <c r="L25" s="43">
        <f t="shared" si="3"/>
        <v>5103</v>
      </c>
      <c r="M25" s="43">
        <f t="shared" si="4"/>
        <v>7691374654.4169998</v>
      </c>
      <c r="N25" s="43">
        <v>479</v>
      </c>
      <c r="O25" s="43">
        <v>2834508019.23</v>
      </c>
      <c r="P25" s="43">
        <v>533</v>
      </c>
      <c r="Q25" s="43">
        <v>1837611098.55</v>
      </c>
      <c r="R25" s="43">
        <f t="shared" si="2"/>
        <v>1012</v>
      </c>
      <c r="S25" s="43">
        <f t="shared" si="2"/>
        <v>4672119117.7799997</v>
      </c>
      <c r="T25" s="43">
        <f t="shared" si="5"/>
        <v>6115</v>
      </c>
      <c r="U25" s="43">
        <f t="shared" si="5"/>
        <v>12363493772.196999</v>
      </c>
      <c r="V25" s="16"/>
    </row>
    <row r="26" spans="1:22" s="9" customFormat="1">
      <c r="A26" s="33">
        <v>19</v>
      </c>
      <c r="B26" s="54" t="s">
        <v>45</v>
      </c>
      <c r="C26" s="1" t="s">
        <v>46</v>
      </c>
      <c r="D26" s="44">
        <v>431</v>
      </c>
      <c r="E26" s="44">
        <v>1056982948.095</v>
      </c>
      <c r="F26" s="44">
        <v>2321</v>
      </c>
      <c r="G26" s="44">
        <v>515626650.99659997</v>
      </c>
      <c r="H26" s="44">
        <v>1312</v>
      </c>
      <c r="I26" s="44">
        <v>1537068104.3800001</v>
      </c>
      <c r="J26" s="44">
        <v>2601</v>
      </c>
      <c r="K26" s="44">
        <v>2517677826.3600001</v>
      </c>
      <c r="L26" s="42">
        <f t="shared" si="3"/>
        <v>6665</v>
      </c>
      <c r="M26" s="42">
        <f t="shared" si="4"/>
        <v>5627355529.8316002</v>
      </c>
      <c r="N26" s="44">
        <v>1024</v>
      </c>
      <c r="O26" s="44">
        <v>3111034285.54</v>
      </c>
      <c r="P26" s="44">
        <v>1456</v>
      </c>
      <c r="Q26" s="44">
        <v>2666155316.2800002</v>
      </c>
      <c r="R26" s="42">
        <f t="shared" si="2"/>
        <v>2480</v>
      </c>
      <c r="S26" s="42">
        <f t="shared" si="2"/>
        <v>5777189601.8199997</v>
      </c>
      <c r="T26" s="42">
        <f t="shared" si="5"/>
        <v>9145</v>
      </c>
      <c r="U26" s="42">
        <f t="shared" si="5"/>
        <v>11404545131.6516</v>
      </c>
      <c r="V26" s="16"/>
    </row>
    <row r="27" spans="1:22" s="9" customFormat="1">
      <c r="A27" s="30">
        <v>20</v>
      </c>
      <c r="B27" s="53" t="s">
        <v>34</v>
      </c>
      <c r="C27" s="32" t="s">
        <v>35</v>
      </c>
      <c r="D27" s="43">
        <v>15</v>
      </c>
      <c r="E27" s="43">
        <v>1693783.91</v>
      </c>
      <c r="F27" s="43"/>
      <c r="G27" s="43"/>
      <c r="H27" s="43">
        <v>859</v>
      </c>
      <c r="I27" s="43">
        <v>1672634971.6199999</v>
      </c>
      <c r="J27" s="43">
        <v>1491</v>
      </c>
      <c r="K27" s="43">
        <v>2151297670.5999999</v>
      </c>
      <c r="L27" s="43">
        <f t="shared" si="3"/>
        <v>2365</v>
      </c>
      <c r="M27" s="43">
        <f t="shared" si="4"/>
        <v>3825626426.1299996</v>
      </c>
      <c r="N27" s="43">
        <v>90</v>
      </c>
      <c r="O27" s="43">
        <v>3500313487.4499998</v>
      </c>
      <c r="P27" s="43">
        <v>108</v>
      </c>
      <c r="Q27" s="43">
        <v>2405427616.3299999</v>
      </c>
      <c r="R27" s="43">
        <f t="shared" si="2"/>
        <v>198</v>
      </c>
      <c r="S27" s="43">
        <f t="shared" si="2"/>
        <v>5905741103.7799997</v>
      </c>
      <c r="T27" s="43">
        <f t="shared" si="5"/>
        <v>2563</v>
      </c>
      <c r="U27" s="43">
        <f t="shared" si="5"/>
        <v>9731367529.9099998</v>
      </c>
      <c r="V27" s="16"/>
    </row>
    <row r="28" spans="1:22" s="9" customFormat="1">
      <c r="A28" s="33">
        <v>21</v>
      </c>
      <c r="B28" s="54" t="s">
        <v>83</v>
      </c>
      <c r="C28" s="1" t="s">
        <v>84</v>
      </c>
      <c r="D28" s="44">
        <v>409</v>
      </c>
      <c r="E28" s="44">
        <v>654824533.45000005</v>
      </c>
      <c r="F28" s="44">
        <v>1508</v>
      </c>
      <c r="G28" s="44">
        <v>387582020.62</v>
      </c>
      <c r="H28" s="44">
        <v>483</v>
      </c>
      <c r="I28" s="44">
        <v>751287927.87</v>
      </c>
      <c r="J28" s="44">
        <v>1307</v>
      </c>
      <c r="K28" s="44">
        <v>701182454.46000004</v>
      </c>
      <c r="L28" s="42">
        <f t="shared" si="3"/>
        <v>3707</v>
      </c>
      <c r="M28" s="42">
        <f t="shared" si="4"/>
        <v>2494876936.3999996</v>
      </c>
      <c r="N28" s="44">
        <v>782</v>
      </c>
      <c r="O28" s="44">
        <v>3169341111.6300001</v>
      </c>
      <c r="P28" s="44">
        <v>1214</v>
      </c>
      <c r="Q28" s="44">
        <v>3634861557.2399998</v>
      </c>
      <c r="R28" s="42">
        <f t="shared" si="2"/>
        <v>1996</v>
      </c>
      <c r="S28" s="42">
        <f t="shared" si="2"/>
        <v>6804202668.8699999</v>
      </c>
      <c r="T28" s="42">
        <f t="shared" si="5"/>
        <v>5703</v>
      </c>
      <c r="U28" s="42">
        <f t="shared" si="5"/>
        <v>9299079605.2700005</v>
      </c>
      <c r="V28" s="16"/>
    </row>
    <row r="29" spans="1:22" s="9" customFormat="1">
      <c r="A29" s="30">
        <v>22</v>
      </c>
      <c r="B29" s="53" t="s">
        <v>67</v>
      </c>
      <c r="C29" s="32" t="s">
        <v>68</v>
      </c>
      <c r="D29" s="43">
        <v>545</v>
      </c>
      <c r="E29" s="43">
        <v>2151429797.6700001</v>
      </c>
      <c r="F29" s="43">
        <v>170</v>
      </c>
      <c r="G29" s="43">
        <v>143947717.91999999</v>
      </c>
      <c r="H29" s="43">
        <v>346</v>
      </c>
      <c r="I29" s="43">
        <v>752510849.91999996</v>
      </c>
      <c r="J29" s="43">
        <v>839</v>
      </c>
      <c r="K29" s="43">
        <v>519825082.68540001</v>
      </c>
      <c r="L29" s="43">
        <f t="shared" si="3"/>
        <v>1900</v>
      </c>
      <c r="M29" s="43">
        <f t="shared" si="4"/>
        <v>3567713448.1954002</v>
      </c>
      <c r="N29" s="43">
        <v>108</v>
      </c>
      <c r="O29" s="43">
        <v>1510355601.75</v>
      </c>
      <c r="P29" s="43">
        <v>155</v>
      </c>
      <c r="Q29" s="43">
        <v>3841371024.75</v>
      </c>
      <c r="R29" s="43">
        <f t="shared" si="2"/>
        <v>263</v>
      </c>
      <c r="S29" s="43">
        <f t="shared" si="2"/>
        <v>5351726626.5</v>
      </c>
      <c r="T29" s="43">
        <f t="shared" si="5"/>
        <v>2163</v>
      </c>
      <c r="U29" s="43">
        <f t="shared" si="5"/>
        <v>8919440074.6954002</v>
      </c>
      <c r="V29" s="16"/>
    </row>
    <row r="30" spans="1:22" s="9" customFormat="1">
      <c r="A30" s="33">
        <v>23</v>
      </c>
      <c r="B30" s="23" t="s">
        <v>89</v>
      </c>
      <c r="C30" s="1" t="s">
        <v>344</v>
      </c>
      <c r="D30" s="44">
        <v>62</v>
      </c>
      <c r="E30" s="44">
        <v>474981276.70999998</v>
      </c>
      <c r="F30" s="44">
        <v>203</v>
      </c>
      <c r="G30" s="44">
        <v>111489882.79000001</v>
      </c>
      <c r="H30" s="44">
        <v>111</v>
      </c>
      <c r="I30" s="44">
        <v>737500692.11000001</v>
      </c>
      <c r="J30" s="44">
        <v>270</v>
      </c>
      <c r="K30" s="44">
        <v>1115873153.48</v>
      </c>
      <c r="L30" s="42">
        <f t="shared" si="3"/>
        <v>646</v>
      </c>
      <c r="M30" s="42">
        <f t="shared" si="4"/>
        <v>2439845005.0900002</v>
      </c>
      <c r="N30" s="44">
        <v>370</v>
      </c>
      <c r="O30" s="44">
        <v>2052774107.53</v>
      </c>
      <c r="P30" s="44">
        <v>416</v>
      </c>
      <c r="Q30" s="44">
        <v>1969981658.8299999</v>
      </c>
      <c r="R30" s="42">
        <f t="shared" si="2"/>
        <v>786</v>
      </c>
      <c r="S30" s="42">
        <f t="shared" si="2"/>
        <v>4022755766.3599997</v>
      </c>
      <c r="T30" s="42">
        <f t="shared" si="5"/>
        <v>1432</v>
      </c>
      <c r="U30" s="42">
        <f t="shared" si="5"/>
        <v>6462600771.4499998</v>
      </c>
      <c r="V30" s="16"/>
    </row>
    <row r="31" spans="1:22" s="9" customFormat="1">
      <c r="A31" s="30">
        <v>24</v>
      </c>
      <c r="B31" s="31" t="s">
        <v>55</v>
      </c>
      <c r="C31" s="32" t="s">
        <v>56</v>
      </c>
      <c r="D31" s="43">
        <v>626</v>
      </c>
      <c r="E31" s="43">
        <v>345122437.38</v>
      </c>
      <c r="F31" s="43">
        <v>2491</v>
      </c>
      <c r="G31" s="43">
        <v>393929550.58200002</v>
      </c>
      <c r="H31" s="43">
        <v>3406</v>
      </c>
      <c r="I31" s="43">
        <v>930364154.57000005</v>
      </c>
      <c r="J31" s="43">
        <v>5943</v>
      </c>
      <c r="K31" s="43">
        <v>1446700005.6199999</v>
      </c>
      <c r="L31" s="43">
        <f t="shared" si="3"/>
        <v>12466</v>
      </c>
      <c r="M31" s="43">
        <f t="shared" si="4"/>
        <v>3116116148.1520004</v>
      </c>
      <c r="N31" s="43">
        <v>556</v>
      </c>
      <c r="O31" s="43">
        <v>1725676655.6800001</v>
      </c>
      <c r="P31" s="43">
        <v>515</v>
      </c>
      <c r="Q31" s="43">
        <v>1223659593.71</v>
      </c>
      <c r="R31" s="43">
        <f t="shared" si="2"/>
        <v>1071</v>
      </c>
      <c r="S31" s="43">
        <f t="shared" si="2"/>
        <v>2949336249.3900003</v>
      </c>
      <c r="T31" s="43">
        <f t="shared" si="5"/>
        <v>13537</v>
      </c>
      <c r="U31" s="43">
        <f t="shared" si="5"/>
        <v>6065452397.5420008</v>
      </c>
      <c r="V31" s="16"/>
    </row>
    <row r="32" spans="1:22" s="9" customFormat="1">
      <c r="A32" s="33">
        <v>25</v>
      </c>
      <c r="B32" s="54" t="s">
        <v>90</v>
      </c>
      <c r="C32" s="1" t="s">
        <v>91</v>
      </c>
      <c r="D32" s="44">
        <v>59</v>
      </c>
      <c r="E32" s="44">
        <v>204150495.44</v>
      </c>
      <c r="F32" s="44">
        <v>49</v>
      </c>
      <c r="G32" s="44">
        <v>141490938.06</v>
      </c>
      <c r="H32" s="44">
        <v>79</v>
      </c>
      <c r="I32" s="44">
        <v>1383391448.1300001</v>
      </c>
      <c r="J32" s="44">
        <v>414</v>
      </c>
      <c r="K32" s="44">
        <v>352664786.17000002</v>
      </c>
      <c r="L32" s="42">
        <f t="shared" si="3"/>
        <v>601</v>
      </c>
      <c r="M32" s="42">
        <f t="shared" si="4"/>
        <v>2081697667.8000002</v>
      </c>
      <c r="N32" s="44">
        <v>27</v>
      </c>
      <c r="O32" s="44">
        <v>227680281.72</v>
      </c>
      <c r="P32" s="44">
        <v>85</v>
      </c>
      <c r="Q32" s="44">
        <v>1377007443.73</v>
      </c>
      <c r="R32" s="42">
        <f t="shared" si="2"/>
        <v>112</v>
      </c>
      <c r="S32" s="42">
        <f t="shared" si="2"/>
        <v>1604687725.45</v>
      </c>
      <c r="T32" s="42">
        <f t="shared" si="5"/>
        <v>713</v>
      </c>
      <c r="U32" s="42">
        <f t="shared" si="5"/>
        <v>3686385393.25</v>
      </c>
      <c r="V32" s="16"/>
    </row>
    <row r="33" spans="1:22" s="9" customFormat="1">
      <c r="A33" s="30">
        <v>26</v>
      </c>
      <c r="B33" s="53" t="s">
        <v>75</v>
      </c>
      <c r="C33" s="32" t="s">
        <v>76</v>
      </c>
      <c r="D33" s="43">
        <v>986</v>
      </c>
      <c r="E33" s="43">
        <v>91382688.159999996</v>
      </c>
      <c r="F33" s="43">
        <v>5527</v>
      </c>
      <c r="G33" s="43">
        <v>418666261.26560003</v>
      </c>
      <c r="H33" s="43">
        <v>6173</v>
      </c>
      <c r="I33" s="43">
        <v>411192257.77999997</v>
      </c>
      <c r="J33" s="43">
        <v>6331</v>
      </c>
      <c r="K33" s="43">
        <v>327068808.26959997</v>
      </c>
      <c r="L33" s="43">
        <f t="shared" si="3"/>
        <v>19017</v>
      </c>
      <c r="M33" s="43">
        <f t="shared" si="4"/>
        <v>1248310015.4751999</v>
      </c>
      <c r="N33" s="43">
        <v>4175</v>
      </c>
      <c r="O33" s="43">
        <v>1241484399.5999999</v>
      </c>
      <c r="P33" s="43">
        <v>21162</v>
      </c>
      <c r="Q33" s="43">
        <v>1023858528.63</v>
      </c>
      <c r="R33" s="43">
        <f t="shared" si="2"/>
        <v>25337</v>
      </c>
      <c r="S33" s="43">
        <f t="shared" si="2"/>
        <v>2265342928.23</v>
      </c>
      <c r="T33" s="43">
        <f t="shared" si="5"/>
        <v>44354</v>
      </c>
      <c r="U33" s="43">
        <f t="shared" si="5"/>
        <v>3513652943.7052002</v>
      </c>
      <c r="V33" s="16"/>
    </row>
    <row r="34" spans="1:22" s="9" customFormat="1">
      <c r="A34" s="33">
        <v>27</v>
      </c>
      <c r="B34" s="54" t="s">
        <v>71</v>
      </c>
      <c r="C34" s="1" t="s">
        <v>72</v>
      </c>
      <c r="D34" s="44">
        <v>140</v>
      </c>
      <c r="E34" s="44">
        <v>9075044.7100000009</v>
      </c>
      <c r="F34" s="44">
        <v>506</v>
      </c>
      <c r="G34" s="44">
        <v>100438192.48</v>
      </c>
      <c r="H34" s="44">
        <v>385839</v>
      </c>
      <c r="I34" s="44">
        <v>1051030627.38</v>
      </c>
      <c r="J34" s="44">
        <v>32003</v>
      </c>
      <c r="K34" s="44">
        <v>385043056.58999997</v>
      </c>
      <c r="L34" s="42">
        <f t="shared" si="3"/>
        <v>418488</v>
      </c>
      <c r="M34" s="42">
        <f t="shared" si="4"/>
        <v>1545586921.1600001</v>
      </c>
      <c r="N34" s="44">
        <v>4081</v>
      </c>
      <c r="O34" s="44">
        <v>582845148.24000001</v>
      </c>
      <c r="P34" s="44">
        <v>25397</v>
      </c>
      <c r="Q34" s="44">
        <v>1186425236.01</v>
      </c>
      <c r="R34" s="42">
        <f t="shared" si="2"/>
        <v>29478</v>
      </c>
      <c r="S34" s="42">
        <f t="shared" si="2"/>
        <v>1769270384.25</v>
      </c>
      <c r="T34" s="42">
        <f t="shared" si="5"/>
        <v>447966</v>
      </c>
      <c r="U34" s="42">
        <f t="shared" si="5"/>
        <v>3314857305.4099998</v>
      </c>
      <c r="V34" s="16"/>
    </row>
    <row r="35" spans="1:22" s="9" customFormat="1">
      <c r="A35" s="30">
        <v>28</v>
      </c>
      <c r="B35" s="53" t="s">
        <v>65</v>
      </c>
      <c r="C35" s="32" t="s">
        <v>66</v>
      </c>
      <c r="D35" s="43">
        <v>2051</v>
      </c>
      <c r="E35" s="43">
        <v>277643946.76999998</v>
      </c>
      <c r="F35" s="43">
        <v>2171</v>
      </c>
      <c r="G35" s="43">
        <v>170476761.80000001</v>
      </c>
      <c r="H35" s="43">
        <v>10713</v>
      </c>
      <c r="I35" s="43">
        <v>653353741.01999998</v>
      </c>
      <c r="J35" s="43">
        <v>7189</v>
      </c>
      <c r="K35" s="43">
        <v>198692457.2832</v>
      </c>
      <c r="L35" s="43">
        <f t="shared" si="3"/>
        <v>22124</v>
      </c>
      <c r="M35" s="43">
        <f t="shared" si="4"/>
        <v>1300166906.8731999</v>
      </c>
      <c r="N35" s="43">
        <v>1355</v>
      </c>
      <c r="O35" s="43">
        <v>582071977.23000002</v>
      </c>
      <c r="P35" s="43">
        <v>3129</v>
      </c>
      <c r="Q35" s="43">
        <v>1324305548.6300001</v>
      </c>
      <c r="R35" s="43">
        <f t="shared" si="2"/>
        <v>4484</v>
      </c>
      <c r="S35" s="43">
        <f t="shared" si="2"/>
        <v>1906377525.8600001</v>
      </c>
      <c r="T35" s="43">
        <f t="shared" si="5"/>
        <v>26608</v>
      </c>
      <c r="U35" s="43">
        <f t="shared" si="5"/>
        <v>3206544432.7332001</v>
      </c>
      <c r="V35" s="16"/>
    </row>
    <row r="36" spans="1:22" s="9" customFormat="1">
      <c r="A36" s="33">
        <v>29</v>
      </c>
      <c r="B36" s="54" t="s">
        <v>103</v>
      </c>
      <c r="C36" s="1" t="s">
        <v>104</v>
      </c>
      <c r="D36" s="44">
        <v>282</v>
      </c>
      <c r="E36" s="44">
        <v>214878924.74000001</v>
      </c>
      <c r="F36" s="44">
        <v>2561</v>
      </c>
      <c r="G36" s="44">
        <v>441065658.68000001</v>
      </c>
      <c r="H36" s="44">
        <v>260</v>
      </c>
      <c r="I36" s="44">
        <v>725013508.66999996</v>
      </c>
      <c r="J36" s="44">
        <v>784</v>
      </c>
      <c r="K36" s="44">
        <v>650107923.35000002</v>
      </c>
      <c r="L36" s="42">
        <f t="shared" si="3"/>
        <v>3887</v>
      </c>
      <c r="M36" s="42">
        <f t="shared" si="4"/>
        <v>2031066015.4400001</v>
      </c>
      <c r="N36" s="44">
        <v>184</v>
      </c>
      <c r="O36" s="44">
        <v>648776874.47000003</v>
      </c>
      <c r="P36" s="44">
        <v>141</v>
      </c>
      <c r="Q36" s="44">
        <v>516302001.32999998</v>
      </c>
      <c r="R36" s="42">
        <f t="shared" si="2"/>
        <v>325</v>
      </c>
      <c r="S36" s="42">
        <f t="shared" si="2"/>
        <v>1165078875.8</v>
      </c>
      <c r="T36" s="42">
        <f t="shared" si="5"/>
        <v>4212</v>
      </c>
      <c r="U36" s="42">
        <f t="shared" si="5"/>
        <v>3196144891.2399998</v>
      </c>
      <c r="V36" s="16"/>
    </row>
    <row r="37" spans="1:22" s="9" customFormat="1">
      <c r="A37" s="30">
        <v>30</v>
      </c>
      <c r="B37" s="53" t="s">
        <v>63</v>
      </c>
      <c r="C37" s="32" t="s">
        <v>64</v>
      </c>
      <c r="D37" s="43">
        <v>567</v>
      </c>
      <c r="E37" s="43">
        <v>278917011.70999998</v>
      </c>
      <c r="F37" s="43">
        <v>2271</v>
      </c>
      <c r="G37" s="43">
        <v>346946134.89999998</v>
      </c>
      <c r="H37" s="43">
        <v>1562</v>
      </c>
      <c r="I37" s="43">
        <v>749687460.55999994</v>
      </c>
      <c r="J37" s="43">
        <v>2084</v>
      </c>
      <c r="K37" s="43">
        <v>214709923.08739999</v>
      </c>
      <c r="L37" s="43">
        <f t="shared" si="3"/>
        <v>6484</v>
      </c>
      <c r="M37" s="43">
        <f t="shared" si="4"/>
        <v>1590260530.2574</v>
      </c>
      <c r="N37" s="43">
        <v>270</v>
      </c>
      <c r="O37" s="43">
        <v>615152816.27999997</v>
      </c>
      <c r="P37" s="43">
        <v>285</v>
      </c>
      <c r="Q37" s="43">
        <v>930679564.11000001</v>
      </c>
      <c r="R37" s="43">
        <f t="shared" si="2"/>
        <v>555</v>
      </c>
      <c r="S37" s="43">
        <f t="shared" si="2"/>
        <v>1545832380.3899999</v>
      </c>
      <c r="T37" s="43">
        <f t="shared" si="5"/>
        <v>7039</v>
      </c>
      <c r="U37" s="43">
        <f t="shared" si="5"/>
        <v>3136092910.6473999</v>
      </c>
      <c r="V37" s="16"/>
    </row>
    <row r="38" spans="1:22" s="9" customFormat="1">
      <c r="A38" s="33">
        <v>31</v>
      </c>
      <c r="B38" s="54" t="s">
        <v>73</v>
      </c>
      <c r="C38" s="1" t="s">
        <v>317</v>
      </c>
      <c r="D38" s="44">
        <v>1561</v>
      </c>
      <c r="E38" s="44">
        <v>190869697.21000001</v>
      </c>
      <c r="F38" s="44">
        <v>4784</v>
      </c>
      <c r="G38" s="44">
        <v>179752746.44</v>
      </c>
      <c r="H38" s="44">
        <v>5731</v>
      </c>
      <c r="I38" s="44">
        <v>308260368.00999999</v>
      </c>
      <c r="J38" s="44">
        <v>11421</v>
      </c>
      <c r="K38" s="44">
        <v>627614846.16999996</v>
      </c>
      <c r="L38" s="42">
        <f t="shared" si="3"/>
        <v>23497</v>
      </c>
      <c r="M38" s="42">
        <f t="shared" si="4"/>
        <v>1306497657.8299999</v>
      </c>
      <c r="N38" s="44">
        <v>4311</v>
      </c>
      <c r="O38" s="44">
        <v>1013090723.85</v>
      </c>
      <c r="P38" s="44">
        <v>19967</v>
      </c>
      <c r="Q38" s="44">
        <v>699838505.66999996</v>
      </c>
      <c r="R38" s="42">
        <f t="shared" si="2"/>
        <v>24278</v>
      </c>
      <c r="S38" s="42">
        <f t="shared" si="2"/>
        <v>1712929229.52</v>
      </c>
      <c r="T38" s="42">
        <f t="shared" si="5"/>
        <v>47775</v>
      </c>
      <c r="U38" s="42">
        <f t="shared" si="5"/>
        <v>3019426887.3499999</v>
      </c>
      <c r="V38" s="16"/>
    </row>
    <row r="39" spans="1:22" s="9" customFormat="1">
      <c r="A39" s="30">
        <v>32</v>
      </c>
      <c r="B39" s="53" t="s">
        <v>105</v>
      </c>
      <c r="C39" s="32" t="s">
        <v>106</v>
      </c>
      <c r="D39" s="43">
        <v>263</v>
      </c>
      <c r="E39" s="43">
        <v>15528522.32</v>
      </c>
      <c r="F39" s="43">
        <v>1909</v>
      </c>
      <c r="G39" s="43">
        <v>90876928.820299998</v>
      </c>
      <c r="H39" s="43">
        <v>964</v>
      </c>
      <c r="I39" s="43">
        <v>556030407.10000002</v>
      </c>
      <c r="J39" s="43">
        <v>386731</v>
      </c>
      <c r="K39" s="43">
        <v>466995720.1103</v>
      </c>
      <c r="L39" s="43">
        <f t="shared" si="3"/>
        <v>389867</v>
      </c>
      <c r="M39" s="43">
        <f t="shared" si="4"/>
        <v>1129431578.3506</v>
      </c>
      <c r="N39" s="43">
        <v>965</v>
      </c>
      <c r="O39" s="43">
        <v>800479686.74000001</v>
      </c>
      <c r="P39" s="43">
        <v>1205</v>
      </c>
      <c r="Q39" s="43">
        <v>817532045.11000001</v>
      </c>
      <c r="R39" s="43">
        <f t="shared" si="2"/>
        <v>2170</v>
      </c>
      <c r="S39" s="43">
        <f t="shared" si="2"/>
        <v>1618011731.8499999</v>
      </c>
      <c r="T39" s="43">
        <f t="shared" si="5"/>
        <v>392037</v>
      </c>
      <c r="U39" s="43">
        <f t="shared" si="5"/>
        <v>2747443310.2005997</v>
      </c>
      <c r="V39" s="16"/>
    </row>
    <row r="40" spans="1:22" s="9" customFormat="1">
      <c r="A40" s="33">
        <v>33</v>
      </c>
      <c r="B40" s="23" t="s">
        <v>85</v>
      </c>
      <c r="C40" s="1" t="s">
        <v>86</v>
      </c>
      <c r="D40" s="44">
        <v>47</v>
      </c>
      <c r="E40" s="44">
        <v>208634590.97</v>
      </c>
      <c r="F40" s="44">
        <v>44</v>
      </c>
      <c r="G40" s="44">
        <v>1895970.84</v>
      </c>
      <c r="H40" s="44">
        <v>92344</v>
      </c>
      <c r="I40" s="44">
        <v>243479978.88</v>
      </c>
      <c r="J40" s="44">
        <v>40826</v>
      </c>
      <c r="K40" s="44">
        <v>750860801.12</v>
      </c>
      <c r="L40" s="42">
        <f t="shared" si="3"/>
        <v>133261</v>
      </c>
      <c r="M40" s="42">
        <f t="shared" ref="M40:M55" si="6">K40+I40+G40+E40</f>
        <v>1204871341.8099999</v>
      </c>
      <c r="N40" s="44">
        <v>347</v>
      </c>
      <c r="O40" s="44">
        <v>599199643.61000001</v>
      </c>
      <c r="P40" s="44">
        <v>190</v>
      </c>
      <c r="Q40" s="44">
        <v>300456246.89999998</v>
      </c>
      <c r="R40" s="42">
        <f t="shared" si="2"/>
        <v>537</v>
      </c>
      <c r="S40" s="42">
        <f t="shared" si="2"/>
        <v>899655890.50999999</v>
      </c>
      <c r="T40" s="42">
        <f t="shared" ref="T40:U55" si="7">R40+L40</f>
        <v>133798</v>
      </c>
      <c r="U40" s="42">
        <f t="shared" si="7"/>
        <v>2104527232.3199999</v>
      </c>
      <c r="V40" s="16"/>
    </row>
    <row r="41" spans="1:22" s="9" customFormat="1">
      <c r="A41" s="30">
        <v>34</v>
      </c>
      <c r="B41" s="31" t="s">
        <v>114</v>
      </c>
      <c r="C41" s="32" t="s">
        <v>115</v>
      </c>
      <c r="D41" s="43">
        <v>51</v>
      </c>
      <c r="E41" s="43">
        <v>42657379.149999999</v>
      </c>
      <c r="F41" s="43">
        <v>681</v>
      </c>
      <c r="G41" s="43">
        <v>78477836.030000001</v>
      </c>
      <c r="H41" s="43">
        <v>32</v>
      </c>
      <c r="I41" s="43">
        <v>17363735.84</v>
      </c>
      <c r="J41" s="43">
        <v>128</v>
      </c>
      <c r="K41" s="43">
        <v>32267803.870000001</v>
      </c>
      <c r="L41" s="43">
        <f t="shared" si="3"/>
        <v>892</v>
      </c>
      <c r="M41" s="43">
        <f t="shared" si="6"/>
        <v>170766754.89000002</v>
      </c>
      <c r="N41" s="43">
        <v>248</v>
      </c>
      <c r="O41" s="43">
        <v>961785397.05999994</v>
      </c>
      <c r="P41" s="43">
        <v>507</v>
      </c>
      <c r="Q41" s="43">
        <v>905608827.01999998</v>
      </c>
      <c r="R41" s="43">
        <f t="shared" si="2"/>
        <v>755</v>
      </c>
      <c r="S41" s="43">
        <f t="shared" si="2"/>
        <v>1867394224.0799999</v>
      </c>
      <c r="T41" s="43">
        <f t="shared" si="7"/>
        <v>1647</v>
      </c>
      <c r="U41" s="43">
        <f t="shared" si="7"/>
        <v>2038160978.97</v>
      </c>
      <c r="V41" s="16"/>
    </row>
    <row r="42" spans="1:22" s="9" customFormat="1">
      <c r="A42" s="33">
        <v>35</v>
      </c>
      <c r="B42" s="54" t="s">
        <v>77</v>
      </c>
      <c r="C42" s="1" t="s">
        <v>78</v>
      </c>
      <c r="D42" s="44">
        <v>243</v>
      </c>
      <c r="E42" s="44">
        <v>294108991.49000001</v>
      </c>
      <c r="F42" s="44">
        <v>785</v>
      </c>
      <c r="G42" s="44">
        <v>85006750.230000004</v>
      </c>
      <c r="H42" s="44">
        <v>70</v>
      </c>
      <c r="I42" s="44">
        <v>292977104.27999997</v>
      </c>
      <c r="J42" s="44">
        <v>708</v>
      </c>
      <c r="K42" s="44">
        <v>397668691.44</v>
      </c>
      <c r="L42" s="42">
        <f t="shared" si="3"/>
        <v>1806</v>
      </c>
      <c r="M42" s="42">
        <f t="shared" si="6"/>
        <v>1069761537.4400001</v>
      </c>
      <c r="N42" s="44">
        <v>114</v>
      </c>
      <c r="O42" s="44">
        <v>374520220.93000001</v>
      </c>
      <c r="P42" s="44">
        <v>130</v>
      </c>
      <c r="Q42" s="44">
        <v>538727863.38999999</v>
      </c>
      <c r="R42" s="42">
        <f t="shared" si="2"/>
        <v>244</v>
      </c>
      <c r="S42" s="42">
        <f t="shared" si="2"/>
        <v>913248084.31999993</v>
      </c>
      <c r="T42" s="42">
        <f t="shared" si="7"/>
        <v>2050</v>
      </c>
      <c r="U42" s="42">
        <f t="shared" si="7"/>
        <v>1983009621.76</v>
      </c>
      <c r="V42" s="16"/>
    </row>
    <row r="43" spans="1:22" s="9" customFormat="1">
      <c r="A43" s="30">
        <v>36</v>
      </c>
      <c r="B43" s="53" t="s">
        <v>59</v>
      </c>
      <c r="C43" s="32" t="s">
        <v>60</v>
      </c>
      <c r="D43" s="43"/>
      <c r="E43" s="43"/>
      <c r="F43" s="43"/>
      <c r="G43" s="43"/>
      <c r="H43" s="43">
        <v>600</v>
      </c>
      <c r="I43" s="43">
        <v>292409884.87</v>
      </c>
      <c r="J43" s="43">
        <v>1533</v>
      </c>
      <c r="K43" s="43">
        <v>645147826.90999997</v>
      </c>
      <c r="L43" s="43">
        <f t="shared" si="3"/>
        <v>2133</v>
      </c>
      <c r="M43" s="43">
        <f t="shared" si="6"/>
        <v>937557711.77999997</v>
      </c>
      <c r="N43" s="43">
        <v>177</v>
      </c>
      <c r="O43" s="43">
        <v>619920987.57000005</v>
      </c>
      <c r="P43" s="43">
        <v>102</v>
      </c>
      <c r="Q43" s="43">
        <v>217300000</v>
      </c>
      <c r="R43" s="43">
        <f t="shared" si="2"/>
        <v>279</v>
      </c>
      <c r="S43" s="43">
        <f t="shared" si="2"/>
        <v>837220987.57000005</v>
      </c>
      <c r="T43" s="43">
        <f t="shared" si="7"/>
        <v>2412</v>
      </c>
      <c r="U43" s="43">
        <f t="shared" si="7"/>
        <v>1774778699.3499999</v>
      </c>
      <c r="V43" s="16"/>
    </row>
    <row r="44" spans="1:22" s="9" customFormat="1">
      <c r="A44" s="33">
        <v>37</v>
      </c>
      <c r="B44" s="54" t="s">
        <v>53</v>
      </c>
      <c r="C44" s="1" t="s">
        <v>54</v>
      </c>
      <c r="D44" s="44">
        <v>119</v>
      </c>
      <c r="E44" s="44">
        <v>250987101.02000001</v>
      </c>
      <c r="F44" s="44"/>
      <c r="G44" s="44"/>
      <c r="H44" s="44">
        <v>131</v>
      </c>
      <c r="I44" s="44">
        <v>62346368.549999997</v>
      </c>
      <c r="J44" s="44">
        <v>1</v>
      </c>
      <c r="K44" s="44">
        <v>61095.02</v>
      </c>
      <c r="L44" s="42">
        <f t="shared" si="3"/>
        <v>251</v>
      </c>
      <c r="M44" s="42">
        <f t="shared" si="6"/>
        <v>313394564.59000003</v>
      </c>
      <c r="N44" s="44">
        <v>4</v>
      </c>
      <c r="O44" s="44">
        <v>47524439.340000004</v>
      </c>
      <c r="P44" s="44">
        <v>58</v>
      </c>
      <c r="Q44" s="44">
        <v>1385447533.5</v>
      </c>
      <c r="R44" s="42">
        <f t="shared" si="2"/>
        <v>62</v>
      </c>
      <c r="S44" s="42">
        <f t="shared" si="2"/>
        <v>1432971972.8399999</v>
      </c>
      <c r="T44" s="42">
        <f t="shared" si="7"/>
        <v>313</v>
      </c>
      <c r="U44" s="42">
        <f t="shared" si="7"/>
        <v>1746366537.4299998</v>
      </c>
      <c r="V44" s="16"/>
    </row>
    <row r="45" spans="1:22" s="9" customFormat="1">
      <c r="A45" s="30">
        <v>38</v>
      </c>
      <c r="B45" s="53" t="s">
        <v>81</v>
      </c>
      <c r="C45" s="32" t="s">
        <v>82</v>
      </c>
      <c r="D45" s="43">
        <v>257</v>
      </c>
      <c r="E45" s="43">
        <v>279634879.91000003</v>
      </c>
      <c r="F45" s="43">
        <v>680</v>
      </c>
      <c r="G45" s="43">
        <v>120069811.4656</v>
      </c>
      <c r="H45" s="43">
        <v>346</v>
      </c>
      <c r="I45" s="43">
        <v>193011429.63</v>
      </c>
      <c r="J45" s="43">
        <v>593</v>
      </c>
      <c r="K45" s="43">
        <v>172701323.68000001</v>
      </c>
      <c r="L45" s="43">
        <f t="shared" si="3"/>
        <v>1876</v>
      </c>
      <c r="M45" s="43">
        <f t="shared" si="6"/>
        <v>765417444.68560004</v>
      </c>
      <c r="N45" s="43">
        <v>297</v>
      </c>
      <c r="O45" s="43">
        <v>309928547.14999998</v>
      </c>
      <c r="P45" s="43">
        <v>337</v>
      </c>
      <c r="Q45" s="43">
        <v>616388100.05999994</v>
      </c>
      <c r="R45" s="43">
        <f t="shared" si="2"/>
        <v>634</v>
      </c>
      <c r="S45" s="43">
        <f t="shared" si="2"/>
        <v>926316647.20999992</v>
      </c>
      <c r="T45" s="43">
        <f t="shared" si="7"/>
        <v>2510</v>
      </c>
      <c r="U45" s="43">
        <f t="shared" si="7"/>
        <v>1691734091.8955998</v>
      </c>
      <c r="V45" s="16"/>
    </row>
    <row r="46" spans="1:22" s="9" customFormat="1">
      <c r="A46" s="33">
        <v>39</v>
      </c>
      <c r="B46" s="54" t="s">
        <v>69</v>
      </c>
      <c r="C46" s="1" t="s">
        <v>70</v>
      </c>
      <c r="D46" s="44">
        <v>420</v>
      </c>
      <c r="E46" s="44">
        <v>104395809.31999999</v>
      </c>
      <c r="F46" s="44">
        <v>198</v>
      </c>
      <c r="G46" s="44">
        <v>43311663.350000001</v>
      </c>
      <c r="H46" s="44">
        <v>35260</v>
      </c>
      <c r="I46" s="44">
        <v>276657965.08999997</v>
      </c>
      <c r="J46" s="44">
        <v>3617</v>
      </c>
      <c r="K46" s="44">
        <v>274742147.23000002</v>
      </c>
      <c r="L46" s="42">
        <f t="shared" si="3"/>
        <v>39495</v>
      </c>
      <c r="M46" s="42">
        <f t="shared" si="6"/>
        <v>699107584.99000001</v>
      </c>
      <c r="N46" s="44">
        <v>868</v>
      </c>
      <c r="O46" s="44">
        <v>465978501.99000001</v>
      </c>
      <c r="P46" s="44">
        <v>868</v>
      </c>
      <c r="Q46" s="44">
        <v>463705837.94</v>
      </c>
      <c r="R46" s="42">
        <f t="shared" si="2"/>
        <v>1736</v>
      </c>
      <c r="S46" s="42">
        <f t="shared" si="2"/>
        <v>929684339.93000007</v>
      </c>
      <c r="T46" s="42">
        <f t="shared" si="7"/>
        <v>41231</v>
      </c>
      <c r="U46" s="42">
        <f t="shared" si="7"/>
        <v>1628791924.9200001</v>
      </c>
      <c r="V46" s="16"/>
    </row>
    <row r="47" spans="1:22" s="9" customFormat="1">
      <c r="A47" s="30">
        <v>40</v>
      </c>
      <c r="B47" s="53" t="s">
        <v>74</v>
      </c>
      <c r="C47" s="32" t="s">
        <v>318</v>
      </c>
      <c r="D47" s="43">
        <v>662</v>
      </c>
      <c r="E47" s="43">
        <v>152236916.11000001</v>
      </c>
      <c r="F47" s="43">
        <v>2201</v>
      </c>
      <c r="G47" s="43">
        <v>116981782.48999999</v>
      </c>
      <c r="H47" s="43">
        <v>11780</v>
      </c>
      <c r="I47" s="43">
        <v>337911417.83999997</v>
      </c>
      <c r="J47" s="43">
        <v>24187</v>
      </c>
      <c r="K47" s="43">
        <v>208008722.9183</v>
      </c>
      <c r="L47" s="43">
        <f t="shared" si="3"/>
        <v>38830</v>
      </c>
      <c r="M47" s="43">
        <f t="shared" si="6"/>
        <v>815138839.35829997</v>
      </c>
      <c r="N47" s="43">
        <v>434</v>
      </c>
      <c r="O47" s="43">
        <v>266077371.71000001</v>
      </c>
      <c r="P47" s="43">
        <v>4669</v>
      </c>
      <c r="Q47" s="43">
        <v>426589030.99000001</v>
      </c>
      <c r="R47" s="43">
        <f t="shared" si="2"/>
        <v>5103</v>
      </c>
      <c r="S47" s="43">
        <f t="shared" si="2"/>
        <v>692666402.70000005</v>
      </c>
      <c r="T47" s="43">
        <f t="shared" si="7"/>
        <v>43933</v>
      </c>
      <c r="U47" s="43">
        <f t="shared" si="7"/>
        <v>1507805242.0583</v>
      </c>
      <c r="V47" s="16"/>
    </row>
    <row r="48" spans="1:22" s="9" customFormat="1">
      <c r="A48" s="33">
        <v>41</v>
      </c>
      <c r="B48" s="54" t="s">
        <v>130</v>
      </c>
      <c r="C48" s="1" t="s">
        <v>131</v>
      </c>
      <c r="D48" s="44">
        <v>72</v>
      </c>
      <c r="E48" s="44">
        <v>175779931.13</v>
      </c>
      <c r="F48" s="44">
        <v>108</v>
      </c>
      <c r="G48" s="44">
        <v>121109282.7</v>
      </c>
      <c r="H48" s="44">
        <v>99</v>
      </c>
      <c r="I48" s="44">
        <v>490018359.67000002</v>
      </c>
      <c r="J48" s="44">
        <v>170</v>
      </c>
      <c r="K48" s="44">
        <v>42755520.32</v>
      </c>
      <c r="L48" s="42">
        <f t="shared" si="3"/>
        <v>449</v>
      </c>
      <c r="M48" s="42">
        <f t="shared" si="6"/>
        <v>829663093.82000005</v>
      </c>
      <c r="N48" s="44">
        <v>79</v>
      </c>
      <c r="O48" s="44">
        <v>41507727.090000004</v>
      </c>
      <c r="P48" s="44">
        <v>150</v>
      </c>
      <c r="Q48" s="44">
        <v>543513506.89999998</v>
      </c>
      <c r="R48" s="42">
        <f t="shared" si="2"/>
        <v>229</v>
      </c>
      <c r="S48" s="42">
        <f t="shared" si="2"/>
        <v>585021233.99000001</v>
      </c>
      <c r="T48" s="42">
        <f t="shared" si="7"/>
        <v>678</v>
      </c>
      <c r="U48" s="42">
        <f t="shared" si="7"/>
        <v>1414684327.8099999</v>
      </c>
      <c r="V48" s="16"/>
    </row>
    <row r="49" spans="1:22" s="9" customFormat="1">
      <c r="A49" s="30">
        <v>42</v>
      </c>
      <c r="B49" s="53" t="s">
        <v>96</v>
      </c>
      <c r="C49" s="32" t="s">
        <v>97</v>
      </c>
      <c r="D49" s="43">
        <v>61</v>
      </c>
      <c r="E49" s="43">
        <v>66792473.090000004</v>
      </c>
      <c r="F49" s="43">
        <v>334</v>
      </c>
      <c r="G49" s="43">
        <v>28200345.68</v>
      </c>
      <c r="H49" s="43">
        <v>613</v>
      </c>
      <c r="I49" s="43">
        <v>525130993.31400001</v>
      </c>
      <c r="J49" s="43">
        <v>407</v>
      </c>
      <c r="K49" s="43">
        <v>386974988.24000001</v>
      </c>
      <c r="L49" s="43">
        <f t="shared" si="3"/>
        <v>1415</v>
      </c>
      <c r="M49" s="43">
        <f t="shared" si="6"/>
        <v>1007098800.324</v>
      </c>
      <c r="N49" s="43">
        <v>36</v>
      </c>
      <c r="O49" s="43">
        <v>88757058.090000004</v>
      </c>
      <c r="P49" s="43">
        <v>42</v>
      </c>
      <c r="Q49" s="43">
        <v>260014598.08000001</v>
      </c>
      <c r="R49" s="43">
        <f t="shared" si="2"/>
        <v>78</v>
      </c>
      <c r="S49" s="43">
        <f t="shared" si="2"/>
        <v>348771656.17000002</v>
      </c>
      <c r="T49" s="43">
        <f t="shared" si="7"/>
        <v>1493</v>
      </c>
      <c r="U49" s="43">
        <f t="shared" si="7"/>
        <v>1355870456.494</v>
      </c>
      <c r="V49" s="16"/>
    </row>
    <row r="50" spans="1:22" s="9" customFormat="1">
      <c r="A50" s="33">
        <v>43</v>
      </c>
      <c r="B50" s="23" t="s">
        <v>220</v>
      </c>
      <c r="C50" s="1" t="s">
        <v>221</v>
      </c>
      <c r="D50" s="44">
        <v>511</v>
      </c>
      <c r="E50" s="44">
        <v>204354610.116</v>
      </c>
      <c r="F50" s="44">
        <v>1021</v>
      </c>
      <c r="G50" s="44">
        <v>68323591.546399996</v>
      </c>
      <c r="H50" s="44">
        <v>16681</v>
      </c>
      <c r="I50" s="44">
        <v>253647919.88999999</v>
      </c>
      <c r="J50" s="44">
        <v>95105</v>
      </c>
      <c r="K50" s="44">
        <v>279339906.77999997</v>
      </c>
      <c r="L50" s="42">
        <f t="shared" si="3"/>
        <v>113318</v>
      </c>
      <c r="M50" s="42">
        <f t="shared" si="6"/>
        <v>805666028.33239985</v>
      </c>
      <c r="N50" s="44">
        <v>220</v>
      </c>
      <c r="O50" s="44">
        <v>151742360.12</v>
      </c>
      <c r="P50" s="44">
        <v>245</v>
      </c>
      <c r="Q50" s="44">
        <v>258104661.56</v>
      </c>
      <c r="R50" s="42">
        <f t="shared" si="2"/>
        <v>465</v>
      </c>
      <c r="S50" s="42">
        <f t="shared" si="2"/>
        <v>409847021.68000001</v>
      </c>
      <c r="T50" s="42">
        <f t="shared" si="7"/>
        <v>113783</v>
      </c>
      <c r="U50" s="42">
        <f t="shared" si="7"/>
        <v>1215513050.0123999</v>
      </c>
      <c r="V50" s="16"/>
    </row>
    <row r="51" spans="1:22" s="9" customFormat="1">
      <c r="A51" s="30">
        <v>44</v>
      </c>
      <c r="B51" s="31" t="s">
        <v>113</v>
      </c>
      <c r="C51" s="32" t="s">
        <v>319</v>
      </c>
      <c r="D51" s="43"/>
      <c r="E51" s="43"/>
      <c r="F51" s="43"/>
      <c r="G51" s="43"/>
      <c r="H51" s="43">
        <v>666</v>
      </c>
      <c r="I51" s="43">
        <v>288774650.87</v>
      </c>
      <c r="J51" s="43">
        <v>597</v>
      </c>
      <c r="K51" s="43">
        <v>393013910.81</v>
      </c>
      <c r="L51" s="43">
        <f t="shared" si="3"/>
        <v>1263</v>
      </c>
      <c r="M51" s="43">
        <f t="shared" si="6"/>
        <v>681788561.68000007</v>
      </c>
      <c r="N51" s="43">
        <v>267</v>
      </c>
      <c r="O51" s="43">
        <v>258994206.40000001</v>
      </c>
      <c r="P51" s="43">
        <v>125</v>
      </c>
      <c r="Q51" s="43">
        <v>154756508.5</v>
      </c>
      <c r="R51" s="43">
        <f t="shared" si="2"/>
        <v>392</v>
      </c>
      <c r="S51" s="43">
        <f t="shared" si="2"/>
        <v>413750714.89999998</v>
      </c>
      <c r="T51" s="43">
        <f t="shared" si="7"/>
        <v>1655</v>
      </c>
      <c r="U51" s="43">
        <f t="shared" si="7"/>
        <v>1095539276.5799999</v>
      </c>
      <c r="V51" s="16"/>
    </row>
    <row r="52" spans="1:22" s="9" customFormat="1">
      <c r="A52" s="33">
        <v>45</v>
      </c>
      <c r="B52" s="54" t="s">
        <v>198</v>
      </c>
      <c r="C52" s="1" t="s">
        <v>199</v>
      </c>
      <c r="D52" s="44"/>
      <c r="E52" s="44"/>
      <c r="F52" s="44"/>
      <c r="G52" s="44"/>
      <c r="H52" s="44">
        <v>27</v>
      </c>
      <c r="I52" s="44">
        <v>430571.06</v>
      </c>
      <c r="J52" s="44">
        <v>87</v>
      </c>
      <c r="K52" s="44">
        <v>478986369.54000002</v>
      </c>
      <c r="L52" s="42">
        <f t="shared" si="3"/>
        <v>114</v>
      </c>
      <c r="M52" s="42">
        <f t="shared" si="6"/>
        <v>479416940.60000002</v>
      </c>
      <c r="N52" s="44">
        <v>10</v>
      </c>
      <c r="O52" s="44">
        <v>478705660</v>
      </c>
      <c r="P52" s="44"/>
      <c r="Q52" s="44"/>
      <c r="R52" s="42">
        <f t="shared" si="2"/>
        <v>10</v>
      </c>
      <c r="S52" s="42">
        <f t="shared" si="2"/>
        <v>478705660</v>
      </c>
      <c r="T52" s="42">
        <f t="shared" si="7"/>
        <v>124</v>
      </c>
      <c r="U52" s="42">
        <f t="shared" si="7"/>
        <v>958122600.60000002</v>
      </c>
      <c r="V52" s="16"/>
    </row>
    <row r="53" spans="1:22" s="9" customFormat="1">
      <c r="A53" s="30">
        <v>46</v>
      </c>
      <c r="B53" s="53" t="s">
        <v>260</v>
      </c>
      <c r="C53" s="32" t="s">
        <v>261</v>
      </c>
      <c r="D53" s="43">
        <v>55</v>
      </c>
      <c r="E53" s="43">
        <v>60121487.109999999</v>
      </c>
      <c r="F53" s="43">
        <v>335</v>
      </c>
      <c r="G53" s="43">
        <v>77690619.049999997</v>
      </c>
      <c r="H53" s="43">
        <v>60</v>
      </c>
      <c r="I53" s="43">
        <v>49148855.950000003</v>
      </c>
      <c r="J53" s="43">
        <v>198</v>
      </c>
      <c r="K53" s="43">
        <v>42083300.75</v>
      </c>
      <c r="L53" s="43">
        <f t="shared" si="3"/>
        <v>648</v>
      </c>
      <c r="M53" s="43">
        <f t="shared" si="6"/>
        <v>229044262.86000001</v>
      </c>
      <c r="N53" s="43">
        <v>128</v>
      </c>
      <c r="O53" s="43">
        <v>345656876.76999998</v>
      </c>
      <c r="P53" s="43">
        <v>125</v>
      </c>
      <c r="Q53" s="43">
        <v>346368621.66000003</v>
      </c>
      <c r="R53" s="43">
        <f t="shared" si="2"/>
        <v>253</v>
      </c>
      <c r="S53" s="43">
        <f t="shared" si="2"/>
        <v>692025498.43000007</v>
      </c>
      <c r="T53" s="43">
        <f t="shared" si="7"/>
        <v>901</v>
      </c>
      <c r="U53" s="43">
        <f t="shared" si="7"/>
        <v>921069761.29000008</v>
      </c>
      <c r="V53" s="16"/>
    </row>
    <row r="54" spans="1:22" s="9" customFormat="1">
      <c r="A54" s="33">
        <v>47</v>
      </c>
      <c r="B54" s="54" t="s">
        <v>100</v>
      </c>
      <c r="C54" s="1" t="s">
        <v>305</v>
      </c>
      <c r="D54" s="44">
        <v>627</v>
      </c>
      <c r="E54" s="44">
        <v>12056888.17</v>
      </c>
      <c r="F54" s="44">
        <v>2088</v>
      </c>
      <c r="G54" s="44">
        <v>49639330.829999998</v>
      </c>
      <c r="H54" s="44">
        <v>47917</v>
      </c>
      <c r="I54" s="44">
        <v>119432708.28</v>
      </c>
      <c r="J54" s="44">
        <v>10119</v>
      </c>
      <c r="K54" s="44">
        <v>112897192.64929999</v>
      </c>
      <c r="L54" s="42">
        <f t="shared" si="3"/>
        <v>60751</v>
      </c>
      <c r="M54" s="42">
        <f t="shared" si="6"/>
        <v>294026119.92930001</v>
      </c>
      <c r="N54" s="44">
        <v>4512</v>
      </c>
      <c r="O54" s="44">
        <v>318800844.57999998</v>
      </c>
      <c r="P54" s="44">
        <v>1256</v>
      </c>
      <c r="Q54" s="44">
        <v>287737030.56999999</v>
      </c>
      <c r="R54" s="42">
        <f t="shared" si="2"/>
        <v>5768</v>
      </c>
      <c r="S54" s="42">
        <f t="shared" si="2"/>
        <v>606537875.14999998</v>
      </c>
      <c r="T54" s="42">
        <f t="shared" si="7"/>
        <v>66519</v>
      </c>
      <c r="U54" s="42">
        <f t="shared" si="7"/>
        <v>900563995.07929993</v>
      </c>
      <c r="V54" s="16"/>
    </row>
    <row r="55" spans="1:22" s="9" customFormat="1">
      <c r="A55" s="30">
        <v>48</v>
      </c>
      <c r="B55" s="53" t="s">
        <v>79</v>
      </c>
      <c r="C55" s="32" t="s">
        <v>80</v>
      </c>
      <c r="D55" s="43"/>
      <c r="E55" s="43"/>
      <c r="F55" s="43"/>
      <c r="G55" s="43"/>
      <c r="H55" s="43">
        <v>101</v>
      </c>
      <c r="I55" s="43">
        <v>193803587.13</v>
      </c>
      <c r="J55" s="43">
        <v>79</v>
      </c>
      <c r="K55" s="43">
        <v>254724709.15000001</v>
      </c>
      <c r="L55" s="43">
        <f t="shared" si="3"/>
        <v>180</v>
      </c>
      <c r="M55" s="43">
        <f t="shared" si="6"/>
        <v>448528296.27999997</v>
      </c>
      <c r="N55" s="43">
        <v>17</v>
      </c>
      <c r="O55" s="43">
        <v>246180000</v>
      </c>
      <c r="P55" s="43">
        <v>24</v>
      </c>
      <c r="Q55" s="43">
        <v>186065000</v>
      </c>
      <c r="R55" s="43">
        <f t="shared" si="2"/>
        <v>41</v>
      </c>
      <c r="S55" s="43">
        <f t="shared" si="2"/>
        <v>432245000</v>
      </c>
      <c r="T55" s="43">
        <f t="shared" si="7"/>
        <v>221</v>
      </c>
      <c r="U55" s="43">
        <f t="shared" si="7"/>
        <v>880773296.27999997</v>
      </c>
      <c r="V55" s="16"/>
    </row>
    <row r="56" spans="1:22" s="9" customFormat="1">
      <c r="A56" s="33">
        <v>49</v>
      </c>
      <c r="B56" s="54" t="s">
        <v>141</v>
      </c>
      <c r="C56" s="1" t="s">
        <v>142</v>
      </c>
      <c r="D56" s="44">
        <v>12</v>
      </c>
      <c r="E56" s="44">
        <v>47756456.890000001</v>
      </c>
      <c r="F56" s="44"/>
      <c r="G56" s="44"/>
      <c r="H56" s="44">
        <v>25</v>
      </c>
      <c r="I56" s="44">
        <v>4167288.46</v>
      </c>
      <c r="J56" s="44">
        <v>729</v>
      </c>
      <c r="K56" s="44">
        <v>268842973.13999999</v>
      </c>
      <c r="L56" s="42">
        <f t="shared" si="3"/>
        <v>766</v>
      </c>
      <c r="M56" s="42">
        <f t="shared" ref="M56:M71" si="8">K56+I56+G56+E56</f>
        <v>320766718.48999995</v>
      </c>
      <c r="N56" s="44">
        <v>49</v>
      </c>
      <c r="O56" s="44">
        <v>331778023.80000001</v>
      </c>
      <c r="P56" s="44">
        <v>7</v>
      </c>
      <c r="Q56" s="44">
        <v>113747525</v>
      </c>
      <c r="R56" s="42">
        <f t="shared" si="2"/>
        <v>56</v>
      </c>
      <c r="S56" s="42">
        <f t="shared" si="2"/>
        <v>445525548.80000001</v>
      </c>
      <c r="T56" s="42">
        <f t="shared" ref="T56:U71" si="9">R56+L56</f>
        <v>822</v>
      </c>
      <c r="U56" s="42">
        <f t="shared" si="9"/>
        <v>766292267.28999996</v>
      </c>
      <c r="V56" s="16"/>
    </row>
    <row r="57" spans="1:22" s="9" customFormat="1">
      <c r="A57" s="30">
        <v>50</v>
      </c>
      <c r="B57" s="53" t="s">
        <v>132</v>
      </c>
      <c r="C57" s="32" t="s">
        <v>324</v>
      </c>
      <c r="D57" s="43">
        <v>74</v>
      </c>
      <c r="E57" s="43">
        <v>41911618.869999997</v>
      </c>
      <c r="F57" s="43">
        <v>34</v>
      </c>
      <c r="G57" s="43">
        <v>2507394.08</v>
      </c>
      <c r="H57" s="43">
        <v>89</v>
      </c>
      <c r="I57" s="43">
        <v>248847641.30000001</v>
      </c>
      <c r="J57" s="43">
        <v>588</v>
      </c>
      <c r="K57" s="43">
        <v>215816936.56999999</v>
      </c>
      <c r="L57" s="43">
        <f t="shared" si="3"/>
        <v>785</v>
      </c>
      <c r="M57" s="43">
        <f t="shared" si="8"/>
        <v>509083590.81999999</v>
      </c>
      <c r="N57" s="43">
        <v>11</v>
      </c>
      <c r="O57" s="43">
        <v>37239637.240000002</v>
      </c>
      <c r="P57" s="43">
        <v>19</v>
      </c>
      <c r="Q57" s="43">
        <v>157240682.83000001</v>
      </c>
      <c r="R57" s="43">
        <f t="shared" si="2"/>
        <v>30</v>
      </c>
      <c r="S57" s="43">
        <f t="shared" si="2"/>
        <v>194480320.07000002</v>
      </c>
      <c r="T57" s="43">
        <f t="shared" si="9"/>
        <v>815</v>
      </c>
      <c r="U57" s="43">
        <f t="shared" si="9"/>
        <v>703563910.88999999</v>
      </c>
      <c r="V57" s="16"/>
    </row>
    <row r="58" spans="1:22" s="9" customFormat="1">
      <c r="A58" s="33">
        <v>51</v>
      </c>
      <c r="B58" s="54" t="s">
        <v>101</v>
      </c>
      <c r="C58" s="1" t="s">
        <v>102</v>
      </c>
      <c r="D58" s="44">
        <v>2390</v>
      </c>
      <c r="E58" s="44">
        <v>192369877.62</v>
      </c>
      <c r="F58" s="44">
        <v>3926</v>
      </c>
      <c r="G58" s="44">
        <v>152997671.72</v>
      </c>
      <c r="H58" s="44">
        <v>1709</v>
      </c>
      <c r="I58" s="44">
        <v>26397931.399999999</v>
      </c>
      <c r="J58" s="44">
        <v>3224</v>
      </c>
      <c r="K58" s="44">
        <v>115654326.44</v>
      </c>
      <c r="L58" s="42">
        <f t="shared" si="3"/>
        <v>11249</v>
      </c>
      <c r="M58" s="42">
        <f t="shared" si="8"/>
        <v>487419807.18000001</v>
      </c>
      <c r="N58" s="44">
        <v>107</v>
      </c>
      <c r="O58" s="44">
        <v>121374603.44</v>
      </c>
      <c r="P58" s="44">
        <v>76</v>
      </c>
      <c r="Q58" s="44">
        <v>69842979.569999993</v>
      </c>
      <c r="R58" s="42">
        <f t="shared" si="2"/>
        <v>183</v>
      </c>
      <c r="S58" s="42">
        <f t="shared" si="2"/>
        <v>191217583.00999999</v>
      </c>
      <c r="T58" s="42">
        <f t="shared" si="9"/>
        <v>11432</v>
      </c>
      <c r="U58" s="42">
        <f t="shared" si="9"/>
        <v>678637390.19000006</v>
      </c>
      <c r="V58" s="16"/>
    </row>
    <row r="59" spans="1:22" s="9" customFormat="1">
      <c r="A59" s="30">
        <v>52</v>
      </c>
      <c r="B59" s="53" t="s">
        <v>137</v>
      </c>
      <c r="C59" s="32" t="s">
        <v>138</v>
      </c>
      <c r="D59" s="43">
        <v>97</v>
      </c>
      <c r="E59" s="43">
        <v>163965921.46000001</v>
      </c>
      <c r="F59" s="43">
        <v>66</v>
      </c>
      <c r="G59" s="43">
        <v>41055251.689999998</v>
      </c>
      <c r="H59" s="43">
        <v>217</v>
      </c>
      <c r="I59" s="43">
        <v>3384105.82</v>
      </c>
      <c r="J59" s="43">
        <v>537</v>
      </c>
      <c r="K59" s="43">
        <v>22441836.469999999</v>
      </c>
      <c r="L59" s="43">
        <f t="shared" si="3"/>
        <v>917</v>
      </c>
      <c r="M59" s="43">
        <f t="shared" si="8"/>
        <v>230847115.44</v>
      </c>
      <c r="N59" s="43">
        <v>17</v>
      </c>
      <c r="O59" s="43">
        <v>5665595.0099999998</v>
      </c>
      <c r="P59" s="43">
        <v>31</v>
      </c>
      <c r="Q59" s="43">
        <v>428664755.62</v>
      </c>
      <c r="R59" s="43">
        <f t="shared" si="2"/>
        <v>48</v>
      </c>
      <c r="S59" s="43">
        <f t="shared" si="2"/>
        <v>434330350.63</v>
      </c>
      <c r="T59" s="43">
        <f t="shared" si="9"/>
        <v>965</v>
      </c>
      <c r="U59" s="43">
        <f t="shared" si="9"/>
        <v>665177466.06999993</v>
      </c>
      <c r="V59" s="16"/>
    </row>
    <row r="60" spans="1:22" s="9" customFormat="1">
      <c r="A60" s="33">
        <v>53</v>
      </c>
      <c r="B60" s="23" t="s">
        <v>145</v>
      </c>
      <c r="C60" s="1" t="s">
        <v>146</v>
      </c>
      <c r="D60" s="44">
        <v>24</v>
      </c>
      <c r="E60" s="44">
        <v>98221812.5</v>
      </c>
      <c r="F60" s="44">
        <v>45</v>
      </c>
      <c r="G60" s="44">
        <v>2392882.2200000002</v>
      </c>
      <c r="H60" s="44">
        <v>51</v>
      </c>
      <c r="I60" s="44">
        <v>43512660.530000001</v>
      </c>
      <c r="J60" s="44">
        <v>174</v>
      </c>
      <c r="K60" s="44">
        <v>7256525.0099999998</v>
      </c>
      <c r="L60" s="42">
        <f t="shared" si="3"/>
        <v>294</v>
      </c>
      <c r="M60" s="42">
        <f t="shared" si="8"/>
        <v>151383880.25999999</v>
      </c>
      <c r="N60" s="44">
        <v>30</v>
      </c>
      <c r="O60" s="44">
        <v>192223173.34</v>
      </c>
      <c r="P60" s="44">
        <v>49</v>
      </c>
      <c r="Q60" s="44">
        <v>312912806.31999999</v>
      </c>
      <c r="R60" s="42">
        <f t="shared" si="2"/>
        <v>79</v>
      </c>
      <c r="S60" s="42">
        <f t="shared" si="2"/>
        <v>505135979.65999997</v>
      </c>
      <c r="T60" s="42">
        <f t="shared" si="9"/>
        <v>373</v>
      </c>
      <c r="U60" s="42">
        <f t="shared" si="9"/>
        <v>656519859.91999996</v>
      </c>
      <c r="V60" s="16"/>
    </row>
    <row r="61" spans="1:22" s="9" customFormat="1">
      <c r="A61" s="30">
        <v>54</v>
      </c>
      <c r="B61" s="31" t="s">
        <v>178</v>
      </c>
      <c r="C61" s="32" t="s">
        <v>179</v>
      </c>
      <c r="D61" s="43">
        <v>21</v>
      </c>
      <c r="E61" s="43">
        <v>133205580.08</v>
      </c>
      <c r="F61" s="43">
        <v>44</v>
      </c>
      <c r="G61" s="43">
        <v>55631599.189999998</v>
      </c>
      <c r="H61" s="43">
        <v>13</v>
      </c>
      <c r="I61" s="43">
        <v>44407746.840000004</v>
      </c>
      <c r="J61" s="43">
        <v>418</v>
      </c>
      <c r="K61" s="43">
        <v>56306803.079999998</v>
      </c>
      <c r="L61" s="43">
        <f t="shared" si="3"/>
        <v>496</v>
      </c>
      <c r="M61" s="43">
        <f t="shared" si="8"/>
        <v>289551729.19</v>
      </c>
      <c r="N61" s="43">
        <v>41</v>
      </c>
      <c r="O61" s="43">
        <v>142440000</v>
      </c>
      <c r="P61" s="43">
        <v>37</v>
      </c>
      <c r="Q61" s="43">
        <v>204850000</v>
      </c>
      <c r="R61" s="43">
        <f t="shared" si="2"/>
        <v>78</v>
      </c>
      <c r="S61" s="43">
        <f t="shared" si="2"/>
        <v>347290000</v>
      </c>
      <c r="T61" s="43">
        <f t="shared" si="9"/>
        <v>574</v>
      </c>
      <c r="U61" s="43">
        <f t="shared" si="9"/>
        <v>636841729.19000006</v>
      </c>
      <c r="V61" s="16"/>
    </row>
    <row r="62" spans="1:22" s="9" customFormat="1">
      <c r="A62" s="33">
        <v>55</v>
      </c>
      <c r="B62" s="54" t="s">
        <v>94</v>
      </c>
      <c r="C62" s="1" t="s">
        <v>95</v>
      </c>
      <c r="D62" s="44">
        <v>71</v>
      </c>
      <c r="E62" s="44">
        <v>105246225.43000001</v>
      </c>
      <c r="F62" s="44">
        <v>3</v>
      </c>
      <c r="G62" s="44">
        <v>243722.95</v>
      </c>
      <c r="H62" s="44">
        <v>1</v>
      </c>
      <c r="I62" s="44">
        <v>17500</v>
      </c>
      <c r="J62" s="44">
        <v>67</v>
      </c>
      <c r="K62" s="44">
        <v>24948704.530000001</v>
      </c>
      <c r="L62" s="42">
        <f t="shared" si="3"/>
        <v>142</v>
      </c>
      <c r="M62" s="42">
        <f t="shared" si="8"/>
        <v>130456152.91000001</v>
      </c>
      <c r="N62" s="44">
        <v>6</v>
      </c>
      <c r="O62" s="44">
        <v>209000000</v>
      </c>
      <c r="P62" s="44">
        <v>6</v>
      </c>
      <c r="Q62" s="44">
        <v>286500000</v>
      </c>
      <c r="R62" s="42">
        <f t="shared" si="2"/>
        <v>12</v>
      </c>
      <c r="S62" s="42">
        <f t="shared" si="2"/>
        <v>495500000</v>
      </c>
      <c r="T62" s="42">
        <f t="shared" si="9"/>
        <v>154</v>
      </c>
      <c r="U62" s="42">
        <f t="shared" si="9"/>
        <v>625956152.90999997</v>
      </c>
      <c r="V62" s="16"/>
    </row>
    <row r="63" spans="1:22" s="9" customFormat="1">
      <c r="A63" s="30">
        <v>56</v>
      </c>
      <c r="B63" s="53" t="s">
        <v>111</v>
      </c>
      <c r="C63" s="32" t="s">
        <v>112</v>
      </c>
      <c r="D63" s="43">
        <v>689</v>
      </c>
      <c r="E63" s="43">
        <v>14886443.26</v>
      </c>
      <c r="F63" s="43">
        <v>5374</v>
      </c>
      <c r="G63" s="43">
        <v>79475628.569999993</v>
      </c>
      <c r="H63" s="43">
        <v>6953</v>
      </c>
      <c r="I63" s="43">
        <v>59232023.359999999</v>
      </c>
      <c r="J63" s="43">
        <v>13922</v>
      </c>
      <c r="K63" s="43">
        <v>91923343.810000002</v>
      </c>
      <c r="L63" s="43">
        <f t="shared" si="3"/>
        <v>26938</v>
      </c>
      <c r="M63" s="43">
        <f t="shared" si="8"/>
        <v>245517439</v>
      </c>
      <c r="N63" s="43">
        <v>1851</v>
      </c>
      <c r="O63" s="43">
        <v>226363811.28999999</v>
      </c>
      <c r="P63" s="43">
        <v>801</v>
      </c>
      <c r="Q63" s="43">
        <v>128994104.01000001</v>
      </c>
      <c r="R63" s="43">
        <f t="shared" si="2"/>
        <v>2652</v>
      </c>
      <c r="S63" s="43">
        <f t="shared" si="2"/>
        <v>355357915.30000001</v>
      </c>
      <c r="T63" s="43">
        <f t="shared" si="9"/>
        <v>29590</v>
      </c>
      <c r="U63" s="43">
        <f t="shared" si="9"/>
        <v>600875354.29999995</v>
      </c>
      <c r="V63" s="16"/>
    </row>
    <row r="64" spans="1:22" s="9" customFormat="1">
      <c r="A64" s="33">
        <v>57</v>
      </c>
      <c r="B64" s="54" t="s">
        <v>127</v>
      </c>
      <c r="C64" s="1" t="s">
        <v>328</v>
      </c>
      <c r="D64" s="44">
        <v>53</v>
      </c>
      <c r="E64" s="44">
        <v>4123390.39</v>
      </c>
      <c r="F64" s="44">
        <v>210</v>
      </c>
      <c r="G64" s="44">
        <v>18494945.879999999</v>
      </c>
      <c r="H64" s="44">
        <v>811</v>
      </c>
      <c r="I64" s="44">
        <v>96344888.739999995</v>
      </c>
      <c r="J64" s="44">
        <v>1214</v>
      </c>
      <c r="K64" s="44">
        <v>244626988.91</v>
      </c>
      <c r="L64" s="42">
        <f t="shared" si="3"/>
        <v>2288</v>
      </c>
      <c r="M64" s="42">
        <f t="shared" si="8"/>
        <v>363590213.91999996</v>
      </c>
      <c r="N64" s="44">
        <v>157</v>
      </c>
      <c r="O64" s="44">
        <v>197289198.94</v>
      </c>
      <c r="P64" s="44">
        <v>53</v>
      </c>
      <c r="Q64" s="44">
        <v>34610805.43</v>
      </c>
      <c r="R64" s="42">
        <f t="shared" si="2"/>
        <v>210</v>
      </c>
      <c r="S64" s="42">
        <f t="shared" si="2"/>
        <v>231900004.37</v>
      </c>
      <c r="T64" s="42">
        <f t="shared" si="9"/>
        <v>2498</v>
      </c>
      <c r="U64" s="42">
        <f t="shared" si="9"/>
        <v>595490218.28999996</v>
      </c>
      <c r="V64" s="16"/>
    </row>
    <row r="65" spans="1:22" s="9" customFormat="1">
      <c r="A65" s="30">
        <v>58</v>
      </c>
      <c r="B65" s="53" t="s">
        <v>222</v>
      </c>
      <c r="C65" s="32" t="s">
        <v>223</v>
      </c>
      <c r="D65" s="43">
        <v>23</v>
      </c>
      <c r="E65" s="43">
        <v>32108671.390000001</v>
      </c>
      <c r="F65" s="43">
        <v>33</v>
      </c>
      <c r="G65" s="43">
        <v>766765.25</v>
      </c>
      <c r="H65" s="43">
        <v>2395</v>
      </c>
      <c r="I65" s="43">
        <v>15416460.59</v>
      </c>
      <c r="J65" s="43">
        <v>777</v>
      </c>
      <c r="K65" s="43">
        <v>225592590.62</v>
      </c>
      <c r="L65" s="43">
        <f t="shared" si="3"/>
        <v>3228</v>
      </c>
      <c r="M65" s="43">
        <f t="shared" si="8"/>
        <v>273884487.85000002</v>
      </c>
      <c r="N65" s="43">
        <v>442</v>
      </c>
      <c r="O65" s="43">
        <v>223120888.53</v>
      </c>
      <c r="P65" s="43">
        <v>188</v>
      </c>
      <c r="Q65" s="43">
        <v>44599415.770000003</v>
      </c>
      <c r="R65" s="43">
        <f t="shared" si="2"/>
        <v>630</v>
      </c>
      <c r="S65" s="43">
        <f t="shared" si="2"/>
        <v>267720304.30000001</v>
      </c>
      <c r="T65" s="43">
        <f t="shared" si="9"/>
        <v>3858</v>
      </c>
      <c r="U65" s="43">
        <f t="shared" si="9"/>
        <v>541604792.1500001</v>
      </c>
      <c r="V65" s="16"/>
    </row>
    <row r="66" spans="1:22" s="9" customFormat="1">
      <c r="A66" s="33">
        <v>59</v>
      </c>
      <c r="B66" s="54" t="s">
        <v>320</v>
      </c>
      <c r="C66" s="1" t="s">
        <v>321</v>
      </c>
      <c r="D66" s="44">
        <v>67</v>
      </c>
      <c r="E66" s="44">
        <v>7360398.6699999999</v>
      </c>
      <c r="F66" s="44">
        <v>85</v>
      </c>
      <c r="G66" s="44">
        <v>4978954.25</v>
      </c>
      <c r="H66" s="44">
        <v>10401</v>
      </c>
      <c r="I66" s="44">
        <v>233544037.94999999</v>
      </c>
      <c r="J66" s="44">
        <v>866</v>
      </c>
      <c r="K66" s="44">
        <v>27716187.809999999</v>
      </c>
      <c r="L66" s="42">
        <f t="shared" si="3"/>
        <v>11419</v>
      </c>
      <c r="M66" s="42">
        <f t="shared" si="8"/>
        <v>273599578.68000001</v>
      </c>
      <c r="N66" s="44">
        <v>273</v>
      </c>
      <c r="O66" s="44">
        <v>22319354.440000001</v>
      </c>
      <c r="P66" s="44">
        <v>474</v>
      </c>
      <c r="Q66" s="44">
        <v>230527165.19999999</v>
      </c>
      <c r="R66" s="42">
        <f t="shared" si="2"/>
        <v>747</v>
      </c>
      <c r="S66" s="42">
        <f t="shared" si="2"/>
        <v>252846519.63999999</v>
      </c>
      <c r="T66" s="42">
        <f t="shared" si="9"/>
        <v>12166</v>
      </c>
      <c r="U66" s="42">
        <f t="shared" si="9"/>
        <v>526446098.31999999</v>
      </c>
      <c r="V66" s="16"/>
    </row>
    <row r="67" spans="1:22" s="9" customFormat="1">
      <c r="A67" s="30">
        <v>60</v>
      </c>
      <c r="B67" s="53" t="s">
        <v>107</v>
      </c>
      <c r="C67" s="32" t="s">
        <v>108</v>
      </c>
      <c r="D67" s="43"/>
      <c r="E67" s="43"/>
      <c r="F67" s="43"/>
      <c r="G67" s="43"/>
      <c r="H67" s="43">
        <v>5690</v>
      </c>
      <c r="I67" s="43">
        <v>131288026.44</v>
      </c>
      <c r="J67" s="43">
        <v>41740</v>
      </c>
      <c r="K67" s="43">
        <v>166635839.84</v>
      </c>
      <c r="L67" s="43">
        <f t="shared" si="3"/>
        <v>47430</v>
      </c>
      <c r="M67" s="43">
        <f t="shared" si="8"/>
        <v>297923866.27999997</v>
      </c>
      <c r="N67" s="43">
        <v>535</v>
      </c>
      <c r="O67" s="43">
        <v>63695905.890000001</v>
      </c>
      <c r="P67" s="43">
        <v>808</v>
      </c>
      <c r="Q67" s="43">
        <v>25288939.969999999</v>
      </c>
      <c r="R67" s="43">
        <f t="shared" si="2"/>
        <v>1343</v>
      </c>
      <c r="S67" s="43">
        <f t="shared" si="2"/>
        <v>88984845.859999999</v>
      </c>
      <c r="T67" s="43">
        <f t="shared" si="9"/>
        <v>48773</v>
      </c>
      <c r="U67" s="43">
        <f t="shared" si="9"/>
        <v>386908712.13999999</v>
      </c>
      <c r="V67" s="16"/>
    </row>
    <row r="68" spans="1:22" s="9" customFormat="1">
      <c r="A68" s="33">
        <v>61</v>
      </c>
      <c r="B68" s="54" t="s">
        <v>170</v>
      </c>
      <c r="C68" s="1" t="s">
        <v>171</v>
      </c>
      <c r="D68" s="44">
        <v>22</v>
      </c>
      <c r="E68" s="44">
        <v>1258409.95</v>
      </c>
      <c r="F68" s="44">
        <v>53</v>
      </c>
      <c r="G68" s="44">
        <v>1036009.63</v>
      </c>
      <c r="H68" s="44">
        <v>20</v>
      </c>
      <c r="I68" s="44">
        <v>1709708.93</v>
      </c>
      <c r="J68" s="44">
        <v>84</v>
      </c>
      <c r="K68" s="44">
        <v>74245966.159999996</v>
      </c>
      <c r="L68" s="42">
        <f t="shared" si="3"/>
        <v>179</v>
      </c>
      <c r="M68" s="42">
        <f t="shared" si="8"/>
        <v>78250094.670000002</v>
      </c>
      <c r="N68" s="44">
        <v>24</v>
      </c>
      <c r="O68" s="44">
        <v>179250000</v>
      </c>
      <c r="P68" s="44">
        <v>14</v>
      </c>
      <c r="Q68" s="44">
        <v>102000000</v>
      </c>
      <c r="R68" s="42">
        <f t="shared" si="2"/>
        <v>38</v>
      </c>
      <c r="S68" s="42">
        <f t="shared" si="2"/>
        <v>281250000</v>
      </c>
      <c r="T68" s="42">
        <f t="shared" si="9"/>
        <v>217</v>
      </c>
      <c r="U68" s="42">
        <f t="shared" si="9"/>
        <v>359500094.67000002</v>
      </c>
      <c r="V68" s="16"/>
    </row>
    <row r="69" spans="1:22" s="9" customFormat="1">
      <c r="A69" s="30">
        <v>62</v>
      </c>
      <c r="B69" s="53" t="s">
        <v>133</v>
      </c>
      <c r="C69" s="32" t="s">
        <v>134</v>
      </c>
      <c r="D69" s="43">
        <v>2071</v>
      </c>
      <c r="E69" s="43">
        <v>87177929.299999997</v>
      </c>
      <c r="F69" s="43">
        <v>1779</v>
      </c>
      <c r="G69" s="43">
        <v>48827635.130000003</v>
      </c>
      <c r="H69" s="43">
        <v>1441</v>
      </c>
      <c r="I69" s="43">
        <v>40742467.350000001</v>
      </c>
      <c r="J69" s="43">
        <v>952</v>
      </c>
      <c r="K69" s="43">
        <v>67600090.783399999</v>
      </c>
      <c r="L69" s="43">
        <f t="shared" si="3"/>
        <v>6243</v>
      </c>
      <c r="M69" s="43">
        <f t="shared" si="8"/>
        <v>244348122.56339997</v>
      </c>
      <c r="N69" s="43">
        <v>54</v>
      </c>
      <c r="O69" s="43">
        <v>46238788.899999999</v>
      </c>
      <c r="P69" s="43">
        <v>51</v>
      </c>
      <c r="Q69" s="43">
        <v>50714077.840000004</v>
      </c>
      <c r="R69" s="43">
        <f t="shared" si="2"/>
        <v>105</v>
      </c>
      <c r="S69" s="43">
        <f t="shared" si="2"/>
        <v>96952866.74000001</v>
      </c>
      <c r="T69" s="43">
        <f t="shared" si="9"/>
        <v>6348</v>
      </c>
      <c r="U69" s="43">
        <f t="shared" si="9"/>
        <v>341300989.30339998</v>
      </c>
      <c r="V69" s="16"/>
    </row>
    <row r="70" spans="1:22" s="9" customFormat="1">
      <c r="A70" s="33">
        <v>63</v>
      </c>
      <c r="B70" s="23" t="s">
        <v>147</v>
      </c>
      <c r="C70" s="1" t="s">
        <v>148</v>
      </c>
      <c r="D70" s="44">
        <v>115</v>
      </c>
      <c r="E70" s="44">
        <v>125173020.72</v>
      </c>
      <c r="F70" s="44">
        <v>140</v>
      </c>
      <c r="G70" s="44">
        <v>12021846.23</v>
      </c>
      <c r="H70" s="44">
        <v>220</v>
      </c>
      <c r="I70" s="44">
        <v>4166136.9903000002</v>
      </c>
      <c r="J70" s="44">
        <v>249</v>
      </c>
      <c r="K70" s="44">
        <v>12668416.949999999</v>
      </c>
      <c r="L70" s="42">
        <f t="shared" si="3"/>
        <v>724</v>
      </c>
      <c r="M70" s="42">
        <f t="shared" si="8"/>
        <v>154029420.89030001</v>
      </c>
      <c r="N70" s="44">
        <v>138</v>
      </c>
      <c r="O70" s="44">
        <v>24205928.5</v>
      </c>
      <c r="P70" s="44">
        <v>106</v>
      </c>
      <c r="Q70" s="44">
        <v>134781425.18000001</v>
      </c>
      <c r="R70" s="42">
        <f t="shared" si="2"/>
        <v>244</v>
      </c>
      <c r="S70" s="42">
        <f t="shared" si="2"/>
        <v>158987353.68000001</v>
      </c>
      <c r="T70" s="42">
        <f t="shared" si="9"/>
        <v>968</v>
      </c>
      <c r="U70" s="42">
        <f t="shared" si="9"/>
        <v>313016774.57029998</v>
      </c>
      <c r="V70" s="16"/>
    </row>
    <row r="71" spans="1:22" s="9" customFormat="1">
      <c r="A71" s="30">
        <v>64</v>
      </c>
      <c r="B71" s="31" t="s">
        <v>119</v>
      </c>
      <c r="C71" s="32" t="s">
        <v>120</v>
      </c>
      <c r="D71" s="43">
        <v>220</v>
      </c>
      <c r="E71" s="43">
        <v>15751781.720000001</v>
      </c>
      <c r="F71" s="43">
        <v>724</v>
      </c>
      <c r="G71" s="43">
        <v>106975168.26000001</v>
      </c>
      <c r="H71" s="43">
        <v>170</v>
      </c>
      <c r="I71" s="43">
        <v>21864639.280000001</v>
      </c>
      <c r="J71" s="43">
        <v>349</v>
      </c>
      <c r="K71" s="43">
        <v>15786580.01</v>
      </c>
      <c r="L71" s="43">
        <f t="shared" si="3"/>
        <v>1463</v>
      </c>
      <c r="M71" s="43">
        <f t="shared" si="8"/>
        <v>160378169.27000001</v>
      </c>
      <c r="N71" s="43">
        <v>677</v>
      </c>
      <c r="O71" s="43">
        <v>119301432.36</v>
      </c>
      <c r="P71" s="43">
        <v>354</v>
      </c>
      <c r="Q71" s="43">
        <v>32723023.68</v>
      </c>
      <c r="R71" s="43">
        <f t="shared" si="2"/>
        <v>1031</v>
      </c>
      <c r="S71" s="43">
        <f t="shared" si="2"/>
        <v>152024456.03999999</v>
      </c>
      <c r="T71" s="43">
        <f t="shared" si="9"/>
        <v>2494</v>
      </c>
      <c r="U71" s="43">
        <f t="shared" si="9"/>
        <v>312402625.31</v>
      </c>
      <c r="V71" s="16"/>
    </row>
    <row r="72" spans="1:22" s="9" customFormat="1">
      <c r="A72" s="33">
        <v>65</v>
      </c>
      <c r="B72" s="54" t="s">
        <v>109</v>
      </c>
      <c r="C72" s="1" t="s">
        <v>110</v>
      </c>
      <c r="D72" s="44">
        <v>13</v>
      </c>
      <c r="E72" s="44">
        <v>14926924.75</v>
      </c>
      <c r="F72" s="44">
        <v>9</v>
      </c>
      <c r="G72" s="44">
        <v>5463264.3899999997</v>
      </c>
      <c r="H72" s="44">
        <v>5</v>
      </c>
      <c r="I72" s="44">
        <v>6587611.0800000001</v>
      </c>
      <c r="J72" s="44">
        <v>143</v>
      </c>
      <c r="K72" s="44">
        <v>20592033.140000001</v>
      </c>
      <c r="L72" s="42">
        <f t="shared" si="3"/>
        <v>170</v>
      </c>
      <c r="M72" s="42">
        <f t="shared" ref="M72:M87" si="10">K72+I72+G72+E72</f>
        <v>47569833.359999999</v>
      </c>
      <c r="N72" s="44">
        <v>10</v>
      </c>
      <c r="O72" s="44">
        <v>106352560</v>
      </c>
      <c r="P72" s="44">
        <v>9</v>
      </c>
      <c r="Q72" s="44">
        <v>139264526.96000001</v>
      </c>
      <c r="R72" s="42">
        <f t="shared" si="2"/>
        <v>19</v>
      </c>
      <c r="S72" s="42">
        <f t="shared" si="2"/>
        <v>245617086.96000001</v>
      </c>
      <c r="T72" s="42">
        <f t="shared" ref="T72:U87" si="11">R72+L72</f>
        <v>189</v>
      </c>
      <c r="U72" s="42">
        <f t="shared" si="11"/>
        <v>293186920.31999999</v>
      </c>
      <c r="V72" s="16"/>
    </row>
    <row r="73" spans="1:22" s="9" customFormat="1">
      <c r="A73" s="30">
        <v>66</v>
      </c>
      <c r="B73" s="53" t="s">
        <v>165</v>
      </c>
      <c r="C73" s="32" t="s">
        <v>331</v>
      </c>
      <c r="D73" s="43">
        <v>22</v>
      </c>
      <c r="E73" s="43">
        <v>970138.7</v>
      </c>
      <c r="F73" s="43">
        <v>191</v>
      </c>
      <c r="G73" s="43">
        <v>6749854.8600000003</v>
      </c>
      <c r="H73" s="43">
        <v>1013</v>
      </c>
      <c r="I73" s="43">
        <v>38826804.738899998</v>
      </c>
      <c r="J73" s="43">
        <v>4175</v>
      </c>
      <c r="K73" s="43">
        <v>92213860.040000007</v>
      </c>
      <c r="L73" s="43">
        <f t="shared" si="3"/>
        <v>5401</v>
      </c>
      <c r="M73" s="43">
        <f t="shared" si="10"/>
        <v>138760658.3389</v>
      </c>
      <c r="N73" s="43">
        <v>911</v>
      </c>
      <c r="O73" s="43">
        <v>92593346.310000002</v>
      </c>
      <c r="P73" s="43">
        <v>301</v>
      </c>
      <c r="Q73" s="43">
        <v>33499545.780000001</v>
      </c>
      <c r="R73" s="43">
        <f t="shared" si="2"/>
        <v>1212</v>
      </c>
      <c r="S73" s="43">
        <f t="shared" si="2"/>
        <v>126092892.09</v>
      </c>
      <c r="T73" s="43">
        <f t="shared" si="11"/>
        <v>6613</v>
      </c>
      <c r="U73" s="43">
        <f t="shared" si="11"/>
        <v>264853550.4289</v>
      </c>
      <c r="V73" s="16"/>
    </row>
    <row r="74" spans="1:22" s="9" customFormat="1">
      <c r="A74" s="33">
        <v>67</v>
      </c>
      <c r="B74" s="54" t="s">
        <v>151</v>
      </c>
      <c r="C74" s="1" t="s">
        <v>152</v>
      </c>
      <c r="D74" s="44">
        <v>4</v>
      </c>
      <c r="E74" s="44">
        <v>8443023.4499999993</v>
      </c>
      <c r="F74" s="44">
        <v>30</v>
      </c>
      <c r="G74" s="44">
        <v>8653198.2799999993</v>
      </c>
      <c r="H74" s="44">
        <v>40</v>
      </c>
      <c r="I74" s="44">
        <v>18610631.479400001</v>
      </c>
      <c r="J74" s="44">
        <v>164</v>
      </c>
      <c r="K74" s="44">
        <v>18630016.140000001</v>
      </c>
      <c r="L74" s="42">
        <f t="shared" si="3"/>
        <v>238</v>
      </c>
      <c r="M74" s="42">
        <f t="shared" si="10"/>
        <v>54336869.349399999</v>
      </c>
      <c r="N74" s="44">
        <v>18</v>
      </c>
      <c r="O74" s="44">
        <v>145181632</v>
      </c>
      <c r="P74" s="44">
        <v>14</v>
      </c>
      <c r="Q74" s="44">
        <v>65166832</v>
      </c>
      <c r="R74" s="42">
        <f t="shared" si="2"/>
        <v>32</v>
      </c>
      <c r="S74" s="42">
        <f t="shared" si="2"/>
        <v>210348464</v>
      </c>
      <c r="T74" s="42">
        <f t="shared" si="11"/>
        <v>270</v>
      </c>
      <c r="U74" s="42">
        <f t="shared" si="11"/>
        <v>264685333.34939998</v>
      </c>
      <c r="V74" s="16"/>
    </row>
    <row r="75" spans="1:22" s="9" customFormat="1">
      <c r="A75" s="30">
        <v>68</v>
      </c>
      <c r="B75" s="53" t="s">
        <v>125</v>
      </c>
      <c r="C75" s="32" t="s">
        <v>126</v>
      </c>
      <c r="D75" s="43">
        <v>316</v>
      </c>
      <c r="E75" s="43">
        <v>4725448.41</v>
      </c>
      <c r="F75" s="43">
        <v>3006</v>
      </c>
      <c r="G75" s="43">
        <v>59909175.450000003</v>
      </c>
      <c r="H75" s="43">
        <v>2264</v>
      </c>
      <c r="I75" s="43">
        <v>31070807</v>
      </c>
      <c r="J75" s="43">
        <v>4968</v>
      </c>
      <c r="K75" s="43">
        <v>47178559.609999999</v>
      </c>
      <c r="L75" s="43">
        <f t="shared" si="3"/>
        <v>10554</v>
      </c>
      <c r="M75" s="43">
        <f t="shared" si="10"/>
        <v>142883990.47</v>
      </c>
      <c r="N75" s="43">
        <v>2302</v>
      </c>
      <c r="O75" s="43">
        <v>91685060.840000004</v>
      </c>
      <c r="P75" s="43">
        <v>192</v>
      </c>
      <c r="Q75" s="43">
        <v>20468727.329999998</v>
      </c>
      <c r="R75" s="43">
        <f t="shared" si="2"/>
        <v>2494</v>
      </c>
      <c r="S75" s="43">
        <f t="shared" si="2"/>
        <v>112153788.17</v>
      </c>
      <c r="T75" s="43">
        <f t="shared" si="11"/>
        <v>13048</v>
      </c>
      <c r="U75" s="43">
        <f t="shared" si="11"/>
        <v>255037778.63999999</v>
      </c>
      <c r="V75" s="16"/>
    </row>
    <row r="76" spans="1:22" s="9" customFormat="1">
      <c r="A76" s="33">
        <v>69</v>
      </c>
      <c r="B76" s="54" t="s">
        <v>117</v>
      </c>
      <c r="C76" s="1" t="s">
        <v>118</v>
      </c>
      <c r="D76" s="44"/>
      <c r="E76" s="44"/>
      <c r="F76" s="44"/>
      <c r="G76" s="44"/>
      <c r="H76" s="44">
        <v>3753</v>
      </c>
      <c r="I76" s="44">
        <v>36393782.960000001</v>
      </c>
      <c r="J76" s="44">
        <v>8708</v>
      </c>
      <c r="K76" s="44">
        <v>107667940.31999999</v>
      </c>
      <c r="L76" s="42">
        <f t="shared" si="3"/>
        <v>12461</v>
      </c>
      <c r="M76" s="42">
        <f t="shared" si="10"/>
        <v>144061723.28</v>
      </c>
      <c r="N76" s="44">
        <v>6431</v>
      </c>
      <c r="O76" s="44">
        <v>79289947.939999998</v>
      </c>
      <c r="P76" s="44">
        <v>439</v>
      </c>
      <c r="Q76" s="44">
        <v>15261453.619999999</v>
      </c>
      <c r="R76" s="42">
        <f t="shared" si="2"/>
        <v>6870</v>
      </c>
      <c r="S76" s="42">
        <f t="shared" si="2"/>
        <v>94551401.560000002</v>
      </c>
      <c r="T76" s="42">
        <f t="shared" si="11"/>
        <v>19331</v>
      </c>
      <c r="U76" s="42">
        <f t="shared" si="11"/>
        <v>238613124.84</v>
      </c>
      <c r="V76" s="16"/>
    </row>
    <row r="77" spans="1:22" s="9" customFormat="1">
      <c r="A77" s="30">
        <v>70</v>
      </c>
      <c r="B77" s="53" t="s">
        <v>123</v>
      </c>
      <c r="C77" s="32" t="s">
        <v>124</v>
      </c>
      <c r="D77" s="43">
        <v>169</v>
      </c>
      <c r="E77" s="43">
        <v>2682822.16</v>
      </c>
      <c r="F77" s="43">
        <v>738</v>
      </c>
      <c r="G77" s="43">
        <v>9073516.1600000001</v>
      </c>
      <c r="H77" s="43">
        <v>5543</v>
      </c>
      <c r="I77" s="43">
        <v>42986903.969999999</v>
      </c>
      <c r="J77" s="43">
        <v>10199</v>
      </c>
      <c r="K77" s="43">
        <v>99185436.75</v>
      </c>
      <c r="L77" s="43">
        <f t="shared" si="3"/>
        <v>16649</v>
      </c>
      <c r="M77" s="43">
        <f t="shared" si="10"/>
        <v>153928679.03999999</v>
      </c>
      <c r="N77" s="43">
        <v>2133</v>
      </c>
      <c r="O77" s="43">
        <v>70421688.939999998</v>
      </c>
      <c r="P77" s="43">
        <v>213</v>
      </c>
      <c r="Q77" s="43">
        <v>7997948.1699999999</v>
      </c>
      <c r="R77" s="43">
        <f t="shared" si="2"/>
        <v>2346</v>
      </c>
      <c r="S77" s="43">
        <f t="shared" si="2"/>
        <v>78419637.109999999</v>
      </c>
      <c r="T77" s="43">
        <f t="shared" si="11"/>
        <v>18995</v>
      </c>
      <c r="U77" s="43">
        <f t="shared" si="11"/>
        <v>232348316.14999998</v>
      </c>
      <c r="V77" s="16"/>
    </row>
    <row r="78" spans="1:22" s="9" customFormat="1">
      <c r="A78" s="33">
        <v>71</v>
      </c>
      <c r="B78" s="54" t="s">
        <v>139</v>
      </c>
      <c r="C78" s="1" t="s">
        <v>140</v>
      </c>
      <c r="D78" s="44">
        <v>4</v>
      </c>
      <c r="E78" s="44">
        <v>18902760.84</v>
      </c>
      <c r="F78" s="44">
        <v>35</v>
      </c>
      <c r="G78" s="44">
        <v>19003601.129999999</v>
      </c>
      <c r="H78" s="44">
        <v>171</v>
      </c>
      <c r="I78" s="44">
        <v>49402273.119999997</v>
      </c>
      <c r="J78" s="44">
        <v>232</v>
      </c>
      <c r="K78" s="44">
        <v>51054817.270000003</v>
      </c>
      <c r="L78" s="42">
        <f t="shared" si="3"/>
        <v>442</v>
      </c>
      <c r="M78" s="42">
        <f t="shared" si="10"/>
        <v>138363452.35999998</v>
      </c>
      <c r="N78" s="44">
        <v>68</v>
      </c>
      <c r="O78" s="44">
        <v>40792500.549999997</v>
      </c>
      <c r="P78" s="44">
        <v>35</v>
      </c>
      <c r="Q78" s="44">
        <v>39032696.090000004</v>
      </c>
      <c r="R78" s="42">
        <f t="shared" si="2"/>
        <v>103</v>
      </c>
      <c r="S78" s="42">
        <f t="shared" si="2"/>
        <v>79825196.640000001</v>
      </c>
      <c r="T78" s="42">
        <f t="shared" si="11"/>
        <v>545</v>
      </c>
      <c r="U78" s="42">
        <f t="shared" si="11"/>
        <v>218188649</v>
      </c>
      <c r="V78" s="16"/>
    </row>
    <row r="79" spans="1:22" s="9" customFormat="1">
      <c r="A79" s="30">
        <v>72</v>
      </c>
      <c r="B79" s="53" t="s">
        <v>299</v>
      </c>
      <c r="C79" s="32" t="s">
        <v>300</v>
      </c>
      <c r="D79" s="43"/>
      <c r="E79" s="43"/>
      <c r="F79" s="43"/>
      <c r="G79" s="43"/>
      <c r="H79" s="43">
        <v>4</v>
      </c>
      <c r="I79" s="43">
        <v>340059.97</v>
      </c>
      <c r="J79" s="43">
        <v>35</v>
      </c>
      <c r="K79" s="43">
        <v>4828165.4800000004</v>
      </c>
      <c r="L79" s="43">
        <f t="shared" si="3"/>
        <v>39</v>
      </c>
      <c r="M79" s="43">
        <f t="shared" si="10"/>
        <v>5168225.45</v>
      </c>
      <c r="N79" s="43"/>
      <c r="O79" s="43"/>
      <c r="P79" s="43">
        <v>2</v>
      </c>
      <c r="Q79" s="43">
        <v>208731501.06</v>
      </c>
      <c r="R79" s="43">
        <f t="shared" si="2"/>
        <v>2</v>
      </c>
      <c r="S79" s="43">
        <f t="shared" si="2"/>
        <v>208731501.06</v>
      </c>
      <c r="T79" s="43">
        <f t="shared" si="11"/>
        <v>41</v>
      </c>
      <c r="U79" s="43">
        <f t="shared" si="11"/>
        <v>213899726.50999999</v>
      </c>
      <c r="V79" s="16"/>
    </row>
    <row r="80" spans="1:22" s="9" customFormat="1">
      <c r="A80" s="33">
        <v>73</v>
      </c>
      <c r="B80" s="23" t="s">
        <v>153</v>
      </c>
      <c r="C80" s="1" t="s">
        <v>154</v>
      </c>
      <c r="D80" s="44">
        <v>52</v>
      </c>
      <c r="E80" s="44">
        <v>29518759.079999998</v>
      </c>
      <c r="F80" s="44">
        <v>49</v>
      </c>
      <c r="G80" s="44">
        <v>7938036.9900000002</v>
      </c>
      <c r="H80" s="44">
        <v>58</v>
      </c>
      <c r="I80" s="44">
        <v>75450411.890000001</v>
      </c>
      <c r="J80" s="44">
        <v>155</v>
      </c>
      <c r="K80" s="44">
        <v>23729073.949999999</v>
      </c>
      <c r="L80" s="42">
        <f t="shared" si="3"/>
        <v>314</v>
      </c>
      <c r="M80" s="42">
        <f t="shared" si="10"/>
        <v>136636281.91</v>
      </c>
      <c r="N80" s="44">
        <v>24</v>
      </c>
      <c r="O80" s="44">
        <v>1994523.36</v>
      </c>
      <c r="P80" s="44">
        <v>38</v>
      </c>
      <c r="Q80" s="44">
        <v>75095541.599999994</v>
      </c>
      <c r="R80" s="42">
        <f t="shared" si="2"/>
        <v>62</v>
      </c>
      <c r="S80" s="42">
        <f t="shared" si="2"/>
        <v>77090064.959999993</v>
      </c>
      <c r="T80" s="42">
        <f t="shared" si="11"/>
        <v>376</v>
      </c>
      <c r="U80" s="42">
        <f t="shared" si="11"/>
        <v>213726346.87</v>
      </c>
      <c r="V80" s="16"/>
    </row>
    <row r="81" spans="1:22" s="9" customFormat="1">
      <c r="A81" s="30">
        <v>74</v>
      </c>
      <c r="B81" s="31" t="s">
        <v>155</v>
      </c>
      <c r="C81" s="32" t="s">
        <v>156</v>
      </c>
      <c r="D81" s="43">
        <v>433</v>
      </c>
      <c r="E81" s="43">
        <v>7390795.3799999999</v>
      </c>
      <c r="F81" s="43">
        <v>4166</v>
      </c>
      <c r="G81" s="43">
        <v>72245536.950000003</v>
      </c>
      <c r="H81" s="43">
        <v>1316</v>
      </c>
      <c r="I81" s="43">
        <v>19623508.43</v>
      </c>
      <c r="J81" s="43">
        <v>3525</v>
      </c>
      <c r="K81" s="43">
        <v>29261308.169799998</v>
      </c>
      <c r="L81" s="43">
        <f t="shared" si="3"/>
        <v>9440</v>
      </c>
      <c r="M81" s="43">
        <f t="shared" si="10"/>
        <v>128521148.9298</v>
      </c>
      <c r="N81" s="43">
        <v>1151</v>
      </c>
      <c r="O81" s="43">
        <v>78360739.400000006</v>
      </c>
      <c r="P81" s="43">
        <v>48</v>
      </c>
      <c r="Q81" s="43">
        <v>3934614.36</v>
      </c>
      <c r="R81" s="43">
        <f t="shared" si="2"/>
        <v>1199</v>
      </c>
      <c r="S81" s="43">
        <f t="shared" si="2"/>
        <v>82295353.760000005</v>
      </c>
      <c r="T81" s="43">
        <f t="shared" si="11"/>
        <v>10639</v>
      </c>
      <c r="U81" s="43">
        <f t="shared" si="11"/>
        <v>210816502.68980002</v>
      </c>
      <c r="V81" s="16"/>
    </row>
    <row r="82" spans="1:22" s="9" customFormat="1">
      <c r="A82" s="33">
        <v>75</v>
      </c>
      <c r="B82" s="54" t="s">
        <v>98</v>
      </c>
      <c r="C82" s="1" t="s">
        <v>99</v>
      </c>
      <c r="D82" s="44">
        <v>9</v>
      </c>
      <c r="E82" s="44">
        <v>185362.32</v>
      </c>
      <c r="F82" s="44">
        <v>202</v>
      </c>
      <c r="G82" s="44">
        <v>53016451.310000002</v>
      </c>
      <c r="H82" s="44">
        <v>295</v>
      </c>
      <c r="I82" s="44">
        <v>35971004.130000003</v>
      </c>
      <c r="J82" s="44">
        <v>617</v>
      </c>
      <c r="K82" s="44">
        <v>38204551.189999998</v>
      </c>
      <c r="L82" s="42">
        <f t="shared" si="3"/>
        <v>1123</v>
      </c>
      <c r="M82" s="42">
        <f t="shared" si="10"/>
        <v>127377368.94999999</v>
      </c>
      <c r="N82" s="44">
        <v>223</v>
      </c>
      <c r="O82" s="44">
        <v>68396017.5</v>
      </c>
      <c r="P82" s="44">
        <v>49</v>
      </c>
      <c r="Q82" s="44">
        <v>13337000</v>
      </c>
      <c r="R82" s="42">
        <f t="shared" si="2"/>
        <v>272</v>
      </c>
      <c r="S82" s="42">
        <f t="shared" si="2"/>
        <v>81733017.5</v>
      </c>
      <c r="T82" s="42">
        <f t="shared" si="11"/>
        <v>1395</v>
      </c>
      <c r="U82" s="42">
        <f t="shared" si="11"/>
        <v>209110386.44999999</v>
      </c>
      <c r="V82" s="16"/>
    </row>
    <row r="83" spans="1:22" s="9" customFormat="1">
      <c r="A83" s="30">
        <v>76</v>
      </c>
      <c r="B83" s="53" t="s">
        <v>92</v>
      </c>
      <c r="C83" s="32" t="s">
        <v>93</v>
      </c>
      <c r="D83" s="43">
        <v>30</v>
      </c>
      <c r="E83" s="43">
        <v>60227230.170000002</v>
      </c>
      <c r="F83" s="43">
        <v>7</v>
      </c>
      <c r="G83" s="43">
        <v>1081339.21</v>
      </c>
      <c r="H83" s="43">
        <v>18</v>
      </c>
      <c r="I83" s="43">
        <v>33851471.289999999</v>
      </c>
      <c r="J83" s="43">
        <v>122</v>
      </c>
      <c r="K83" s="43">
        <v>39473415.189999998</v>
      </c>
      <c r="L83" s="43">
        <f t="shared" si="3"/>
        <v>177</v>
      </c>
      <c r="M83" s="43">
        <f t="shared" si="10"/>
        <v>134633455.85999998</v>
      </c>
      <c r="N83" s="43">
        <v>14</v>
      </c>
      <c r="O83" s="43">
        <v>5918547.6299999999</v>
      </c>
      <c r="P83" s="43">
        <v>43</v>
      </c>
      <c r="Q83" s="43">
        <v>59430778.530000001</v>
      </c>
      <c r="R83" s="43">
        <f t="shared" si="2"/>
        <v>57</v>
      </c>
      <c r="S83" s="43">
        <f t="shared" si="2"/>
        <v>65349326.160000004</v>
      </c>
      <c r="T83" s="43">
        <f t="shared" si="11"/>
        <v>234</v>
      </c>
      <c r="U83" s="43">
        <f t="shared" si="11"/>
        <v>199982782.01999998</v>
      </c>
      <c r="V83" s="16"/>
    </row>
    <row r="84" spans="1:22" s="9" customFormat="1">
      <c r="A84" s="33">
        <v>77</v>
      </c>
      <c r="B84" s="54" t="s">
        <v>128</v>
      </c>
      <c r="C84" s="1" t="s">
        <v>129</v>
      </c>
      <c r="D84" s="44">
        <v>624</v>
      </c>
      <c r="E84" s="44">
        <v>11285893.08</v>
      </c>
      <c r="F84" s="44">
        <v>2755</v>
      </c>
      <c r="G84" s="44">
        <v>67250718.000100002</v>
      </c>
      <c r="H84" s="44">
        <v>1812</v>
      </c>
      <c r="I84" s="44">
        <v>21161364.609999999</v>
      </c>
      <c r="J84" s="44">
        <v>2095</v>
      </c>
      <c r="K84" s="44">
        <v>17694781.91</v>
      </c>
      <c r="L84" s="42">
        <f t="shared" si="3"/>
        <v>7286</v>
      </c>
      <c r="M84" s="42">
        <f t="shared" si="10"/>
        <v>117392757.6001</v>
      </c>
      <c r="N84" s="44">
        <v>1019</v>
      </c>
      <c r="O84" s="44">
        <v>66055527.25</v>
      </c>
      <c r="P84" s="44">
        <v>162</v>
      </c>
      <c r="Q84" s="44">
        <v>13568648.720000001</v>
      </c>
      <c r="R84" s="42">
        <f t="shared" si="2"/>
        <v>1181</v>
      </c>
      <c r="S84" s="42">
        <f t="shared" si="2"/>
        <v>79624175.969999999</v>
      </c>
      <c r="T84" s="42">
        <f t="shared" si="11"/>
        <v>8467</v>
      </c>
      <c r="U84" s="42">
        <f t="shared" si="11"/>
        <v>197016933.57010001</v>
      </c>
      <c r="V84" s="16"/>
    </row>
    <row r="85" spans="1:22" s="9" customFormat="1">
      <c r="A85" s="30">
        <v>78</v>
      </c>
      <c r="B85" s="53" t="s">
        <v>121</v>
      </c>
      <c r="C85" s="32" t="s">
        <v>122</v>
      </c>
      <c r="D85" s="43">
        <v>306</v>
      </c>
      <c r="E85" s="43">
        <v>56682815.579999998</v>
      </c>
      <c r="F85" s="43">
        <v>141</v>
      </c>
      <c r="G85" s="43">
        <v>12297400.41</v>
      </c>
      <c r="H85" s="43">
        <v>43</v>
      </c>
      <c r="I85" s="43">
        <v>4012498.95</v>
      </c>
      <c r="J85" s="43">
        <v>186</v>
      </c>
      <c r="K85" s="43">
        <v>4492392.6100000003</v>
      </c>
      <c r="L85" s="43">
        <f t="shared" si="3"/>
        <v>676</v>
      </c>
      <c r="M85" s="43">
        <f t="shared" si="10"/>
        <v>77485107.549999997</v>
      </c>
      <c r="N85" s="43">
        <v>26</v>
      </c>
      <c r="O85" s="43">
        <v>35997840.560000002</v>
      </c>
      <c r="P85" s="43">
        <v>25</v>
      </c>
      <c r="Q85" s="43">
        <v>51927820.109999999</v>
      </c>
      <c r="R85" s="43">
        <f t="shared" si="2"/>
        <v>51</v>
      </c>
      <c r="S85" s="43">
        <f t="shared" si="2"/>
        <v>87925660.670000002</v>
      </c>
      <c r="T85" s="43">
        <f t="shared" si="11"/>
        <v>727</v>
      </c>
      <c r="U85" s="43">
        <f t="shared" si="11"/>
        <v>165410768.22</v>
      </c>
      <c r="V85" s="16"/>
    </row>
    <row r="86" spans="1:22" s="9" customFormat="1">
      <c r="A86" s="33">
        <v>79</v>
      </c>
      <c r="B86" s="54" t="s">
        <v>159</v>
      </c>
      <c r="C86" s="1" t="s">
        <v>160</v>
      </c>
      <c r="D86" s="44">
        <v>113</v>
      </c>
      <c r="E86" s="44">
        <v>2504415.09</v>
      </c>
      <c r="F86" s="44">
        <v>2287</v>
      </c>
      <c r="G86" s="44">
        <v>60977124.119999997</v>
      </c>
      <c r="H86" s="44">
        <v>689</v>
      </c>
      <c r="I86" s="44">
        <v>6273491.8799999999</v>
      </c>
      <c r="J86" s="44">
        <v>2043</v>
      </c>
      <c r="K86" s="44">
        <v>14575305.789999999</v>
      </c>
      <c r="L86" s="42">
        <f t="shared" si="3"/>
        <v>5132</v>
      </c>
      <c r="M86" s="42">
        <f t="shared" si="10"/>
        <v>84330336.879999995</v>
      </c>
      <c r="N86" s="44">
        <v>1840</v>
      </c>
      <c r="O86" s="44">
        <v>68198613.780000001</v>
      </c>
      <c r="P86" s="44">
        <v>145</v>
      </c>
      <c r="Q86" s="44">
        <v>1425586.39</v>
      </c>
      <c r="R86" s="42">
        <f t="shared" si="2"/>
        <v>1985</v>
      </c>
      <c r="S86" s="42">
        <f t="shared" si="2"/>
        <v>69624200.170000002</v>
      </c>
      <c r="T86" s="42">
        <f t="shared" si="11"/>
        <v>7117</v>
      </c>
      <c r="U86" s="42">
        <f t="shared" si="11"/>
        <v>153954537.05000001</v>
      </c>
      <c r="V86" s="16"/>
    </row>
    <row r="87" spans="1:22" s="9" customFormat="1">
      <c r="A87" s="30">
        <v>80</v>
      </c>
      <c r="B87" s="53" t="s">
        <v>157</v>
      </c>
      <c r="C87" s="32" t="s">
        <v>158</v>
      </c>
      <c r="D87" s="43">
        <v>5</v>
      </c>
      <c r="E87" s="43">
        <v>38785.4</v>
      </c>
      <c r="F87" s="43">
        <v>36</v>
      </c>
      <c r="G87" s="43">
        <v>596845.87</v>
      </c>
      <c r="H87" s="43">
        <v>1651</v>
      </c>
      <c r="I87" s="43">
        <v>9608822.4700000007</v>
      </c>
      <c r="J87" s="43">
        <v>2721</v>
      </c>
      <c r="K87" s="43">
        <v>20151677.550000001</v>
      </c>
      <c r="L87" s="43">
        <f t="shared" si="3"/>
        <v>4413</v>
      </c>
      <c r="M87" s="43">
        <f t="shared" si="10"/>
        <v>30396131.290000003</v>
      </c>
      <c r="N87" s="43">
        <v>2658</v>
      </c>
      <c r="O87" s="43">
        <v>65858028.689999998</v>
      </c>
      <c r="P87" s="43">
        <v>479</v>
      </c>
      <c r="Q87" s="43">
        <v>54977169.390000001</v>
      </c>
      <c r="R87" s="43">
        <f t="shared" si="2"/>
        <v>3137</v>
      </c>
      <c r="S87" s="43">
        <f t="shared" si="2"/>
        <v>120835198.08</v>
      </c>
      <c r="T87" s="43">
        <f t="shared" si="11"/>
        <v>7550</v>
      </c>
      <c r="U87" s="43">
        <f t="shared" si="11"/>
        <v>151231329.37</v>
      </c>
      <c r="V87" s="16"/>
    </row>
    <row r="88" spans="1:22" s="9" customFormat="1">
      <c r="A88" s="33">
        <v>81</v>
      </c>
      <c r="B88" s="54" t="s">
        <v>227</v>
      </c>
      <c r="C88" s="1" t="s">
        <v>228</v>
      </c>
      <c r="D88" s="44"/>
      <c r="E88" s="44"/>
      <c r="F88" s="44"/>
      <c r="G88" s="44"/>
      <c r="H88" s="44">
        <v>1106</v>
      </c>
      <c r="I88" s="44">
        <v>10823250.27</v>
      </c>
      <c r="J88" s="44">
        <v>1131</v>
      </c>
      <c r="K88" s="44">
        <v>19861774.23</v>
      </c>
      <c r="L88" s="42">
        <f t="shared" ref="L88:L151" si="12">J88+H88+F88+D88</f>
        <v>2237</v>
      </c>
      <c r="M88" s="42">
        <f>K88+I88+G88+E88</f>
        <v>30685024.5</v>
      </c>
      <c r="N88" s="44">
        <v>1269</v>
      </c>
      <c r="O88" s="44">
        <v>53885665.770000003</v>
      </c>
      <c r="P88" s="44">
        <v>440</v>
      </c>
      <c r="Q88" s="44">
        <v>44830272.100000001</v>
      </c>
      <c r="R88" s="42">
        <f t="shared" si="2"/>
        <v>1709</v>
      </c>
      <c r="S88" s="42">
        <f t="shared" si="2"/>
        <v>98715937.870000005</v>
      </c>
      <c r="T88" s="42">
        <f>R88+L88</f>
        <v>3946</v>
      </c>
      <c r="U88" s="42">
        <f>S88+M88</f>
        <v>129400962.37</v>
      </c>
      <c r="V88" s="16"/>
    </row>
    <row r="89" spans="1:22" s="9" customFormat="1">
      <c r="A89" s="30">
        <v>82</v>
      </c>
      <c r="B89" s="53" t="s">
        <v>182</v>
      </c>
      <c r="C89" s="32" t="s">
        <v>183</v>
      </c>
      <c r="D89" s="43">
        <v>412</v>
      </c>
      <c r="E89" s="43">
        <v>22797681.68</v>
      </c>
      <c r="F89" s="43">
        <v>993</v>
      </c>
      <c r="G89" s="43">
        <v>23972556.800000001</v>
      </c>
      <c r="H89" s="43">
        <v>1956</v>
      </c>
      <c r="I89" s="43">
        <v>12371717.83</v>
      </c>
      <c r="J89" s="43">
        <v>3538</v>
      </c>
      <c r="K89" s="43">
        <v>20706082.800000001</v>
      </c>
      <c r="L89" s="43">
        <f t="shared" si="12"/>
        <v>6899</v>
      </c>
      <c r="M89" s="43">
        <f t="shared" ref="M89:M104" si="13">K89+I89+G89+E89</f>
        <v>79848039.110000014</v>
      </c>
      <c r="N89" s="43">
        <v>2067</v>
      </c>
      <c r="O89" s="43">
        <v>28847559.18</v>
      </c>
      <c r="P89" s="43">
        <v>471</v>
      </c>
      <c r="Q89" s="43">
        <v>19381779.469999999</v>
      </c>
      <c r="R89" s="43">
        <f t="shared" si="2"/>
        <v>2538</v>
      </c>
      <c r="S89" s="43">
        <f t="shared" si="2"/>
        <v>48229338.649999999</v>
      </c>
      <c r="T89" s="43">
        <f t="shared" ref="T89:U104" si="14">R89+L89</f>
        <v>9437</v>
      </c>
      <c r="U89" s="43">
        <f t="shared" si="14"/>
        <v>128077377.76000002</v>
      </c>
      <c r="V89" s="16"/>
    </row>
    <row r="90" spans="1:22" s="9" customFormat="1">
      <c r="A90" s="33">
        <v>83</v>
      </c>
      <c r="B90" s="23" t="s">
        <v>135</v>
      </c>
      <c r="C90" s="1" t="s">
        <v>136</v>
      </c>
      <c r="D90" s="44">
        <v>151</v>
      </c>
      <c r="E90" s="44">
        <v>2683550.04</v>
      </c>
      <c r="F90" s="44">
        <v>1301</v>
      </c>
      <c r="G90" s="44">
        <v>24865288.100000001</v>
      </c>
      <c r="H90" s="44">
        <v>1495</v>
      </c>
      <c r="I90" s="44">
        <v>21438770.789999999</v>
      </c>
      <c r="J90" s="44">
        <v>3008</v>
      </c>
      <c r="K90" s="44">
        <v>26045589.600000001</v>
      </c>
      <c r="L90" s="42">
        <f t="shared" si="12"/>
        <v>5955</v>
      </c>
      <c r="M90" s="42">
        <f t="shared" si="13"/>
        <v>75033198.530000016</v>
      </c>
      <c r="N90" s="44">
        <v>1692</v>
      </c>
      <c r="O90" s="44">
        <v>38909864.710000001</v>
      </c>
      <c r="P90" s="44">
        <v>564</v>
      </c>
      <c r="Q90" s="44">
        <v>12108387.83</v>
      </c>
      <c r="R90" s="42">
        <f t="shared" si="2"/>
        <v>2256</v>
      </c>
      <c r="S90" s="42">
        <f t="shared" si="2"/>
        <v>51018252.539999999</v>
      </c>
      <c r="T90" s="42">
        <f t="shared" si="14"/>
        <v>8211</v>
      </c>
      <c r="U90" s="42">
        <f t="shared" si="14"/>
        <v>126051451.07000002</v>
      </c>
      <c r="V90" s="16"/>
    </row>
    <row r="91" spans="1:22" s="9" customFormat="1">
      <c r="A91" s="30">
        <v>84</v>
      </c>
      <c r="B91" s="31" t="s">
        <v>143</v>
      </c>
      <c r="C91" s="32" t="s">
        <v>144</v>
      </c>
      <c r="D91" s="43">
        <v>86</v>
      </c>
      <c r="E91" s="43">
        <v>1621080.8</v>
      </c>
      <c r="F91" s="43">
        <v>1629</v>
      </c>
      <c r="G91" s="43">
        <v>34233840.649999999</v>
      </c>
      <c r="H91" s="43">
        <v>965</v>
      </c>
      <c r="I91" s="43">
        <v>8595119.1600000001</v>
      </c>
      <c r="J91" s="43">
        <v>2373</v>
      </c>
      <c r="K91" s="43">
        <v>19412318.539999999</v>
      </c>
      <c r="L91" s="43">
        <f t="shared" si="12"/>
        <v>5053</v>
      </c>
      <c r="M91" s="43">
        <f t="shared" si="13"/>
        <v>63862359.149999991</v>
      </c>
      <c r="N91" s="43">
        <v>2915</v>
      </c>
      <c r="O91" s="43">
        <v>52223747.719999999</v>
      </c>
      <c r="P91" s="43">
        <v>560</v>
      </c>
      <c r="Q91" s="43">
        <v>8785520.0099999998</v>
      </c>
      <c r="R91" s="43">
        <f t="shared" si="2"/>
        <v>3475</v>
      </c>
      <c r="S91" s="43">
        <f t="shared" si="2"/>
        <v>61009267.729999997</v>
      </c>
      <c r="T91" s="43">
        <f t="shared" si="14"/>
        <v>8528</v>
      </c>
      <c r="U91" s="43">
        <f t="shared" si="14"/>
        <v>124871626.88</v>
      </c>
      <c r="V91" s="16"/>
    </row>
    <row r="92" spans="1:22" s="9" customFormat="1">
      <c r="A92" s="33">
        <v>85</v>
      </c>
      <c r="B92" s="54" t="s">
        <v>149</v>
      </c>
      <c r="C92" s="1" t="s">
        <v>150</v>
      </c>
      <c r="D92" s="44">
        <v>72</v>
      </c>
      <c r="E92" s="44">
        <v>24385114.370000001</v>
      </c>
      <c r="F92" s="44">
        <v>78</v>
      </c>
      <c r="G92" s="44">
        <v>9445766.6899999995</v>
      </c>
      <c r="H92" s="44">
        <v>60</v>
      </c>
      <c r="I92" s="44">
        <v>4296493.33</v>
      </c>
      <c r="J92" s="44">
        <v>89</v>
      </c>
      <c r="K92" s="44">
        <v>9558709.5399999991</v>
      </c>
      <c r="L92" s="42">
        <f t="shared" si="12"/>
        <v>299</v>
      </c>
      <c r="M92" s="42">
        <f t="shared" si="13"/>
        <v>47686083.93</v>
      </c>
      <c r="N92" s="44">
        <v>43</v>
      </c>
      <c r="O92" s="44">
        <v>27006889.300000001</v>
      </c>
      <c r="P92" s="44">
        <v>60</v>
      </c>
      <c r="Q92" s="44">
        <v>36586374.490000002</v>
      </c>
      <c r="R92" s="42">
        <f t="shared" si="2"/>
        <v>103</v>
      </c>
      <c r="S92" s="42">
        <f t="shared" si="2"/>
        <v>63593263.790000007</v>
      </c>
      <c r="T92" s="42">
        <f t="shared" si="14"/>
        <v>402</v>
      </c>
      <c r="U92" s="42">
        <f t="shared" si="14"/>
        <v>111279347.72</v>
      </c>
      <c r="V92" s="16"/>
    </row>
    <row r="93" spans="1:22" s="9" customFormat="1">
      <c r="A93" s="30">
        <v>86</v>
      </c>
      <c r="B93" s="53" t="s">
        <v>335</v>
      </c>
      <c r="C93" s="32" t="s">
        <v>336</v>
      </c>
      <c r="D93" s="43"/>
      <c r="E93" s="43"/>
      <c r="F93" s="43">
        <v>1</v>
      </c>
      <c r="G93" s="43">
        <v>10000</v>
      </c>
      <c r="H93" s="43">
        <v>26</v>
      </c>
      <c r="I93" s="43">
        <v>10587053.039999999</v>
      </c>
      <c r="J93" s="43">
        <v>70</v>
      </c>
      <c r="K93" s="43">
        <v>43055377.869999997</v>
      </c>
      <c r="L93" s="43">
        <f t="shared" si="12"/>
        <v>97</v>
      </c>
      <c r="M93" s="43">
        <f t="shared" si="13"/>
        <v>53652430.909999996</v>
      </c>
      <c r="N93" s="43">
        <v>35</v>
      </c>
      <c r="O93" s="43">
        <v>39387156.890000001</v>
      </c>
      <c r="P93" s="43">
        <v>6</v>
      </c>
      <c r="Q93" s="43">
        <v>6990000</v>
      </c>
      <c r="R93" s="43">
        <f t="shared" si="2"/>
        <v>41</v>
      </c>
      <c r="S93" s="43">
        <f t="shared" si="2"/>
        <v>46377156.890000001</v>
      </c>
      <c r="T93" s="43">
        <f t="shared" si="14"/>
        <v>138</v>
      </c>
      <c r="U93" s="43">
        <f t="shared" si="14"/>
        <v>100029587.8</v>
      </c>
      <c r="V93" s="16"/>
    </row>
    <row r="94" spans="1:22" s="9" customFormat="1">
      <c r="A94" s="33">
        <v>87</v>
      </c>
      <c r="B94" s="54" t="s">
        <v>172</v>
      </c>
      <c r="C94" s="1" t="s">
        <v>173</v>
      </c>
      <c r="D94" s="44">
        <v>160</v>
      </c>
      <c r="E94" s="44">
        <v>2931995.54</v>
      </c>
      <c r="F94" s="44">
        <v>1211</v>
      </c>
      <c r="G94" s="44">
        <v>24768918.872900002</v>
      </c>
      <c r="H94" s="44">
        <v>1955</v>
      </c>
      <c r="I94" s="44">
        <v>7798164.4199999999</v>
      </c>
      <c r="J94" s="44">
        <v>4219</v>
      </c>
      <c r="K94" s="44">
        <v>18532811.739999998</v>
      </c>
      <c r="L94" s="42">
        <f t="shared" si="12"/>
        <v>7545</v>
      </c>
      <c r="M94" s="42">
        <f t="shared" si="13"/>
        <v>54031890.572899997</v>
      </c>
      <c r="N94" s="44">
        <v>2485</v>
      </c>
      <c r="O94" s="44">
        <v>36542987.030000001</v>
      </c>
      <c r="P94" s="44">
        <v>213</v>
      </c>
      <c r="Q94" s="44">
        <v>3964386.91</v>
      </c>
      <c r="R94" s="42">
        <f t="shared" ref="R94:S110" si="15">N94+P94</f>
        <v>2698</v>
      </c>
      <c r="S94" s="42">
        <f t="shared" si="15"/>
        <v>40507373.939999998</v>
      </c>
      <c r="T94" s="42">
        <f t="shared" si="14"/>
        <v>10243</v>
      </c>
      <c r="U94" s="42">
        <f t="shared" si="14"/>
        <v>94539264.512899995</v>
      </c>
      <c r="V94" s="16"/>
    </row>
    <row r="95" spans="1:22" s="9" customFormat="1">
      <c r="A95" s="30">
        <v>88</v>
      </c>
      <c r="B95" s="53" t="s">
        <v>230</v>
      </c>
      <c r="C95" s="32" t="s">
        <v>231</v>
      </c>
      <c r="D95" s="43">
        <v>1</v>
      </c>
      <c r="E95" s="43">
        <v>300000</v>
      </c>
      <c r="F95" s="43">
        <v>1</v>
      </c>
      <c r="G95" s="43">
        <v>23250</v>
      </c>
      <c r="H95" s="43">
        <v>181</v>
      </c>
      <c r="I95" s="43">
        <v>2868552.61</v>
      </c>
      <c r="J95" s="43">
        <v>236</v>
      </c>
      <c r="K95" s="43">
        <v>11133051.4</v>
      </c>
      <c r="L95" s="43">
        <f t="shared" si="12"/>
        <v>419</v>
      </c>
      <c r="M95" s="43">
        <f t="shared" si="13"/>
        <v>14324854.01</v>
      </c>
      <c r="N95" s="43">
        <v>66</v>
      </c>
      <c r="O95" s="43">
        <v>43288296.969999999</v>
      </c>
      <c r="P95" s="43">
        <v>44</v>
      </c>
      <c r="Q95" s="43">
        <v>34036477.5</v>
      </c>
      <c r="R95" s="43">
        <f t="shared" si="15"/>
        <v>110</v>
      </c>
      <c r="S95" s="43">
        <f t="shared" si="15"/>
        <v>77324774.469999999</v>
      </c>
      <c r="T95" s="43">
        <f t="shared" si="14"/>
        <v>529</v>
      </c>
      <c r="U95" s="43">
        <f t="shared" si="14"/>
        <v>91649628.480000004</v>
      </c>
      <c r="V95" s="16"/>
    </row>
    <row r="96" spans="1:22" s="9" customFormat="1">
      <c r="A96" s="33">
        <v>89</v>
      </c>
      <c r="B96" s="54" t="s">
        <v>326</v>
      </c>
      <c r="C96" s="1" t="s">
        <v>327</v>
      </c>
      <c r="D96" s="44">
        <v>24</v>
      </c>
      <c r="E96" s="44">
        <v>352961.24</v>
      </c>
      <c r="F96" s="44">
        <v>36</v>
      </c>
      <c r="G96" s="44">
        <v>848950.68</v>
      </c>
      <c r="H96" s="44">
        <v>61</v>
      </c>
      <c r="I96" s="44">
        <v>8340745.9400000004</v>
      </c>
      <c r="J96" s="44">
        <v>67</v>
      </c>
      <c r="K96" s="44">
        <v>40567679.859999999</v>
      </c>
      <c r="L96" s="42">
        <f t="shared" si="12"/>
        <v>188</v>
      </c>
      <c r="M96" s="42">
        <f t="shared" si="13"/>
        <v>50110337.719999999</v>
      </c>
      <c r="N96" s="44">
        <v>11</v>
      </c>
      <c r="O96" s="44">
        <v>31110110</v>
      </c>
      <c r="P96" s="44"/>
      <c r="Q96" s="44"/>
      <c r="R96" s="42">
        <f t="shared" si="15"/>
        <v>11</v>
      </c>
      <c r="S96" s="42">
        <f t="shared" si="15"/>
        <v>31110110</v>
      </c>
      <c r="T96" s="42">
        <f t="shared" si="14"/>
        <v>199</v>
      </c>
      <c r="U96" s="42">
        <f t="shared" si="14"/>
        <v>81220447.719999999</v>
      </c>
      <c r="V96" s="16"/>
    </row>
    <row r="97" spans="1:22" s="9" customFormat="1">
      <c r="A97" s="30">
        <v>90</v>
      </c>
      <c r="B97" s="53" t="s">
        <v>268</v>
      </c>
      <c r="C97" s="32" t="s">
        <v>269</v>
      </c>
      <c r="D97" s="43"/>
      <c r="E97" s="43"/>
      <c r="F97" s="43"/>
      <c r="G97" s="43"/>
      <c r="H97" s="43">
        <v>4547</v>
      </c>
      <c r="I97" s="43">
        <v>1678219.71</v>
      </c>
      <c r="J97" s="43">
        <v>3219</v>
      </c>
      <c r="K97" s="43">
        <v>3186123.53</v>
      </c>
      <c r="L97" s="43">
        <f t="shared" si="12"/>
        <v>7766</v>
      </c>
      <c r="M97" s="43">
        <f t="shared" si="13"/>
        <v>4864343.24</v>
      </c>
      <c r="N97" s="43">
        <v>241</v>
      </c>
      <c r="O97" s="43">
        <v>37243508.579999998</v>
      </c>
      <c r="P97" s="43">
        <v>172</v>
      </c>
      <c r="Q97" s="43">
        <v>35769955</v>
      </c>
      <c r="R97" s="43">
        <f t="shared" si="15"/>
        <v>413</v>
      </c>
      <c r="S97" s="43">
        <f t="shared" si="15"/>
        <v>73013463.579999998</v>
      </c>
      <c r="T97" s="43">
        <f t="shared" si="14"/>
        <v>8179</v>
      </c>
      <c r="U97" s="43">
        <f t="shared" si="14"/>
        <v>77877806.819999993</v>
      </c>
      <c r="V97" s="16"/>
    </row>
    <row r="98" spans="1:22" s="9" customFormat="1">
      <c r="A98" s="33">
        <v>91</v>
      </c>
      <c r="B98" s="54" t="s">
        <v>329</v>
      </c>
      <c r="C98" s="1" t="s">
        <v>330</v>
      </c>
      <c r="D98" s="44">
        <v>10</v>
      </c>
      <c r="E98" s="44">
        <v>1610701.1</v>
      </c>
      <c r="F98" s="44">
        <v>47</v>
      </c>
      <c r="G98" s="44">
        <v>3457102.89</v>
      </c>
      <c r="H98" s="44">
        <v>760</v>
      </c>
      <c r="I98" s="44">
        <v>17017067.920000002</v>
      </c>
      <c r="J98" s="44">
        <v>12215</v>
      </c>
      <c r="K98" s="44">
        <v>23302772.370000001</v>
      </c>
      <c r="L98" s="42">
        <f t="shared" si="12"/>
        <v>13032</v>
      </c>
      <c r="M98" s="42">
        <f t="shared" si="13"/>
        <v>45387644.280000009</v>
      </c>
      <c r="N98" s="44">
        <v>13</v>
      </c>
      <c r="O98" s="44">
        <v>17888283</v>
      </c>
      <c r="P98" s="44">
        <v>5</v>
      </c>
      <c r="Q98" s="44">
        <v>13502411</v>
      </c>
      <c r="R98" s="42">
        <f t="shared" si="15"/>
        <v>18</v>
      </c>
      <c r="S98" s="42">
        <f t="shared" si="15"/>
        <v>31390694</v>
      </c>
      <c r="T98" s="42">
        <f t="shared" si="14"/>
        <v>13050</v>
      </c>
      <c r="U98" s="42">
        <f t="shared" si="14"/>
        <v>76778338.280000001</v>
      </c>
      <c r="V98" s="16"/>
    </row>
    <row r="99" spans="1:22" s="9" customFormat="1">
      <c r="A99" s="30">
        <v>92</v>
      </c>
      <c r="B99" s="53" t="s">
        <v>224</v>
      </c>
      <c r="C99" s="32" t="s">
        <v>306</v>
      </c>
      <c r="D99" s="43">
        <v>56</v>
      </c>
      <c r="E99" s="43">
        <v>552757.05000000005</v>
      </c>
      <c r="F99" s="43">
        <v>92</v>
      </c>
      <c r="G99" s="43">
        <v>1459630.32</v>
      </c>
      <c r="H99" s="43">
        <v>11258</v>
      </c>
      <c r="I99" s="43">
        <v>21540078.390000001</v>
      </c>
      <c r="J99" s="43">
        <v>2088</v>
      </c>
      <c r="K99" s="43">
        <v>18972025.25</v>
      </c>
      <c r="L99" s="43">
        <f t="shared" si="12"/>
        <v>13494</v>
      </c>
      <c r="M99" s="43">
        <f t="shared" si="13"/>
        <v>42524491.009999998</v>
      </c>
      <c r="N99" s="43">
        <v>545</v>
      </c>
      <c r="O99" s="43">
        <v>14575892.84</v>
      </c>
      <c r="P99" s="43">
        <v>538</v>
      </c>
      <c r="Q99" s="43">
        <v>17235766.43</v>
      </c>
      <c r="R99" s="43">
        <f t="shared" si="15"/>
        <v>1083</v>
      </c>
      <c r="S99" s="43">
        <f t="shared" si="15"/>
        <v>31811659.27</v>
      </c>
      <c r="T99" s="43">
        <f t="shared" si="14"/>
        <v>14577</v>
      </c>
      <c r="U99" s="43">
        <f t="shared" si="14"/>
        <v>74336150.280000001</v>
      </c>
      <c r="V99" s="16"/>
    </row>
    <row r="100" spans="1:22" s="9" customFormat="1">
      <c r="A100" s="33">
        <v>93</v>
      </c>
      <c r="B100" s="23" t="s">
        <v>168</v>
      </c>
      <c r="C100" s="1" t="s">
        <v>169</v>
      </c>
      <c r="D100" s="44">
        <v>67</v>
      </c>
      <c r="E100" s="44">
        <v>1202728.42</v>
      </c>
      <c r="F100" s="44">
        <v>195</v>
      </c>
      <c r="G100" s="44">
        <v>1954937.17</v>
      </c>
      <c r="H100" s="44">
        <v>1702</v>
      </c>
      <c r="I100" s="44">
        <v>10549450</v>
      </c>
      <c r="J100" s="44">
        <v>3871</v>
      </c>
      <c r="K100" s="44">
        <v>31208709.059999999</v>
      </c>
      <c r="L100" s="42">
        <f t="shared" si="12"/>
        <v>5835</v>
      </c>
      <c r="M100" s="42">
        <f t="shared" si="13"/>
        <v>44915824.650000006</v>
      </c>
      <c r="N100" s="44">
        <v>3328</v>
      </c>
      <c r="O100" s="44">
        <v>22759929.699999999</v>
      </c>
      <c r="P100" s="44">
        <v>117</v>
      </c>
      <c r="Q100" s="44">
        <v>1564263.24</v>
      </c>
      <c r="R100" s="42">
        <f t="shared" si="15"/>
        <v>3445</v>
      </c>
      <c r="S100" s="42">
        <f t="shared" si="15"/>
        <v>24324192.939999998</v>
      </c>
      <c r="T100" s="42">
        <f t="shared" si="14"/>
        <v>9280</v>
      </c>
      <c r="U100" s="42">
        <f t="shared" si="14"/>
        <v>69240017.590000004</v>
      </c>
      <c r="V100" s="16"/>
    </row>
    <row r="101" spans="1:22" s="9" customFormat="1">
      <c r="A101" s="30">
        <v>94</v>
      </c>
      <c r="B101" s="31" t="s">
        <v>174</v>
      </c>
      <c r="C101" s="32" t="s">
        <v>175</v>
      </c>
      <c r="D101" s="43">
        <v>44</v>
      </c>
      <c r="E101" s="43">
        <v>14052930.619999999</v>
      </c>
      <c r="F101" s="43">
        <v>80</v>
      </c>
      <c r="G101" s="43">
        <v>7818873.9500000002</v>
      </c>
      <c r="H101" s="43">
        <v>67</v>
      </c>
      <c r="I101" s="43">
        <v>6479844.6200000001</v>
      </c>
      <c r="J101" s="43">
        <v>192</v>
      </c>
      <c r="K101" s="43">
        <v>9302226.5399999991</v>
      </c>
      <c r="L101" s="43">
        <f t="shared" si="12"/>
        <v>383</v>
      </c>
      <c r="M101" s="43">
        <f t="shared" si="13"/>
        <v>37653875.729999997</v>
      </c>
      <c r="N101" s="43">
        <v>37</v>
      </c>
      <c r="O101" s="43">
        <v>13507571.82</v>
      </c>
      <c r="P101" s="43">
        <v>23</v>
      </c>
      <c r="Q101" s="43">
        <v>16851318.219999999</v>
      </c>
      <c r="R101" s="43">
        <f t="shared" si="15"/>
        <v>60</v>
      </c>
      <c r="S101" s="43">
        <f t="shared" si="15"/>
        <v>30358890.039999999</v>
      </c>
      <c r="T101" s="43">
        <f t="shared" si="14"/>
        <v>443</v>
      </c>
      <c r="U101" s="43">
        <f t="shared" si="14"/>
        <v>68012765.769999996</v>
      </c>
      <c r="V101" s="16"/>
    </row>
    <row r="102" spans="1:22" s="9" customFormat="1">
      <c r="A102" s="33">
        <v>95</v>
      </c>
      <c r="B102" s="54" t="s">
        <v>188</v>
      </c>
      <c r="C102" s="1" t="s">
        <v>189</v>
      </c>
      <c r="D102" s="44">
        <v>73</v>
      </c>
      <c r="E102" s="44">
        <v>1100017.2</v>
      </c>
      <c r="F102" s="44">
        <v>418</v>
      </c>
      <c r="G102" s="44">
        <v>8350355.9500000002</v>
      </c>
      <c r="H102" s="44">
        <v>956</v>
      </c>
      <c r="I102" s="44">
        <v>11038635.130000001</v>
      </c>
      <c r="J102" s="44">
        <v>1903</v>
      </c>
      <c r="K102" s="44">
        <v>17855495.620000001</v>
      </c>
      <c r="L102" s="42">
        <f t="shared" si="12"/>
        <v>3350</v>
      </c>
      <c r="M102" s="42">
        <f t="shared" si="13"/>
        <v>38344503.900000006</v>
      </c>
      <c r="N102" s="44">
        <v>1899</v>
      </c>
      <c r="O102" s="44">
        <v>20951318.27</v>
      </c>
      <c r="P102" s="44">
        <v>264</v>
      </c>
      <c r="Q102" s="44">
        <v>6886312.0099999998</v>
      </c>
      <c r="R102" s="42">
        <f t="shared" si="15"/>
        <v>2163</v>
      </c>
      <c r="S102" s="42">
        <f t="shared" si="15"/>
        <v>27837630.280000001</v>
      </c>
      <c r="T102" s="42">
        <f t="shared" si="14"/>
        <v>5513</v>
      </c>
      <c r="U102" s="42">
        <f t="shared" si="14"/>
        <v>66182134.180000007</v>
      </c>
      <c r="V102" s="16"/>
    </row>
    <row r="103" spans="1:22" s="9" customFormat="1">
      <c r="A103" s="30">
        <v>96</v>
      </c>
      <c r="B103" s="53" t="s">
        <v>208</v>
      </c>
      <c r="C103" s="32" t="s">
        <v>209</v>
      </c>
      <c r="D103" s="43"/>
      <c r="E103" s="43"/>
      <c r="F103" s="43"/>
      <c r="G103" s="43"/>
      <c r="H103" s="43">
        <v>448</v>
      </c>
      <c r="I103" s="43">
        <v>7486977.4299999997</v>
      </c>
      <c r="J103" s="43">
        <v>1636</v>
      </c>
      <c r="K103" s="43">
        <v>25366534.609999999</v>
      </c>
      <c r="L103" s="43">
        <f t="shared" si="12"/>
        <v>2084</v>
      </c>
      <c r="M103" s="43">
        <f t="shared" si="13"/>
        <v>32853512.039999999</v>
      </c>
      <c r="N103" s="43">
        <v>1529</v>
      </c>
      <c r="O103" s="43">
        <v>25502518.84</v>
      </c>
      <c r="P103" s="43">
        <v>439</v>
      </c>
      <c r="Q103" s="43">
        <v>7533744.54</v>
      </c>
      <c r="R103" s="43">
        <f t="shared" si="15"/>
        <v>1968</v>
      </c>
      <c r="S103" s="43">
        <f t="shared" si="15"/>
        <v>33036263.379999999</v>
      </c>
      <c r="T103" s="43">
        <f t="shared" si="14"/>
        <v>4052</v>
      </c>
      <c r="U103" s="43">
        <f t="shared" si="14"/>
        <v>65889775.420000002</v>
      </c>
      <c r="V103" s="16"/>
    </row>
    <row r="104" spans="1:22" s="9" customFormat="1">
      <c r="A104" s="33">
        <v>97</v>
      </c>
      <c r="B104" s="54" t="s">
        <v>161</v>
      </c>
      <c r="C104" s="1" t="s">
        <v>162</v>
      </c>
      <c r="D104" s="44">
        <v>1027</v>
      </c>
      <c r="E104" s="44">
        <v>27031690.949999999</v>
      </c>
      <c r="F104" s="44">
        <v>256</v>
      </c>
      <c r="G104" s="44">
        <v>9175231.5066</v>
      </c>
      <c r="H104" s="44">
        <v>208</v>
      </c>
      <c r="I104" s="44">
        <v>978429.76</v>
      </c>
      <c r="J104" s="44">
        <v>448</v>
      </c>
      <c r="K104" s="44">
        <v>2397499.8199999998</v>
      </c>
      <c r="L104" s="42">
        <f t="shared" si="12"/>
        <v>1939</v>
      </c>
      <c r="M104" s="42">
        <f t="shared" si="13"/>
        <v>39582852.036600001</v>
      </c>
      <c r="N104" s="44">
        <v>23</v>
      </c>
      <c r="O104" s="44">
        <v>4854955.08</v>
      </c>
      <c r="P104" s="44">
        <v>103</v>
      </c>
      <c r="Q104" s="44">
        <v>21415100.149999999</v>
      </c>
      <c r="R104" s="42">
        <f t="shared" si="15"/>
        <v>126</v>
      </c>
      <c r="S104" s="42">
        <f t="shared" si="15"/>
        <v>26270055.229999997</v>
      </c>
      <c r="T104" s="42">
        <f t="shared" si="14"/>
        <v>2065</v>
      </c>
      <c r="U104" s="42">
        <f t="shared" si="14"/>
        <v>65852907.266599998</v>
      </c>
      <c r="V104" s="16"/>
    </row>
    <row r="105" spans="1:22" s="9" customFormat="1">
      <c r="A105" s="30">
        <v>98</v>
      </c>
      <c r="B105" s="53" t="s">
        <v>303</v>
      </c>
      <c r="C105" s="32" t="s">
        <v>304</v>
      </c>
      <c r="D105" s="43"/>
      <c r="E105" s="43"/>
      <c r="F105" s="43"/>
      <c r="G105" s="43"/>
      <c r="H105" s="43"/>
      <c r="I105" s="43"/>
      <c r="J105" s="43">
        <v>4</v>
      </c>
      <c r="K105" s="43">
        <v>4248.1000000000004</v>
      </c>
      <c r="L105" s="43">
        <f t="shared" si="12"/>
        <v>4</v>
      </c>
      <c r="M105" s="43">
        <f t="shared" ref="M105:M124" si="16">K105+I105+G105+E105</f>
        <v>4248.1000000000004</v>
      </c>
      <c r="N105" s="43">
        <v>34</v>
      </c>
      <c r="O105" s="43">
        <v>31461813.57</v>
      </c>
      <c r="P105" s="43">
        <v>68</v>
      </c>
      <c r="Q105" s="43">
        <v>29194208.760000002</v>
      </c>
      <c r="R105" s="43">
        <f t="shared" si="15"/>
        <v>102</v>
      </c>
      <c r="S105" s="43">
        <f t="shared" si="15"/>
        <v>60656022.329999998</v>
      </c>
      <c r="T105" s="43">
        <f t="shared" ref="T105:U124" si="17">R105+L105</f>
        <v>106</v>
      </c>
      <c r="U105" s="43">
        <f t="shared" si="17"/>
        <v>60660270.43</v>
      </c>
      <c r="V105" s="16"/>
    </row>
    <row r="106" spans="1:22" s="9" customFormat="1">
      <c r="A106" s="33">
        <v>99</v>
      </c>
      <c r="B106" s="54" t="s">
        <v>308</v>
      </c>
      <c r="C106" s="1" t="s">
        <v>325</v>
      </c>
      <c r="D106" s="44"/>
      <c r="E106" s="44"/>
      <c r="F106" s="44"/>
      <c r="G106" s="44"/>
      <c r="H106" s="44">
        <v>1475</v>
      </c>
      <c r="I106" s="44">
        <v>6446509.0800000001</v>
      </c>
      <c r="J106" s="44">
        <v>2717</v>
      </c>
      <c r="K106" s="44">
        <v>26910874.84</v>
      </c>
      <c r="L106" s="42">
        <f t="shared" si="12"/>
        <v>4192</v>
      </c>
      <c r="M106" s="42">
        <f t="shared" si="16"/>
        <v>33357383.920000002</v>
      </c>
      <c r="N106" s="44">
        <v>2779</v>
      </c>
      <c r="O106" s="44">
        <v>21693169.059999999</v>
      </c>
      <c r="P106" s="44">
        <v>229</v>
      </c>
      <c r="Q106" s="44">
        <v>2377105.4500000002</v>
      </c>
      <c r="R106" s="42">
        <f t="shared" si="15"/>
        <v>3008</v>
      </c>
      <c r="S106" s="42">
        <f t="shared" si="15"/>
        <v>24070274.509999998</v>
      </c>
      <c r="T106" s="42">
        <f t="shared" si="17"/>
        <v>7200</v>
      </c>
      <c r="U106" s="42">
        <f t="shared" si="17"/>
        <v>57427658.43</v>
      </c>
      <c r="V106" s="16"/>
    </row>
    <row r="107" spans="1:22" s="9" customFormat="1">
      <c r="A107" s="30">
        <v>100</v>
      </c>
      <c r="B107" s="53" t="s">
        <v>186</v>
      </c>
      <c r="C107" s="32" t="s">
        <v>187</v>
      </c>
      <c r="D107" s="43">
        <v>8</v>
      </c>
      <c r="E107" s="43">
        <v>90157.34</v>
      </c>
      <c r="F107" s="43">
        <v>92</v>
      </c>
      <c r="G107" s="43">
        <v>2159872.11</v>
      </c>
      <c r="H107" s="43">
        <v>4353</v>
      </c>
      <c r="I107" s="43">
        <v>8059951.8499999996</v>
      </c>
      <c r="J107" s="43">
        <v>4888</v>
      </c>
      <c r="K107" s="43">
        <v>18272712.710000001</v>
      </c>
      <c r="L107" s="43">
        <f t="shared" si="12"/>
        <v>9341</v>
      </c>
      <c r="M107" s="43">
        <f t="shared" si="16"/>
        <v>28582694.010000002</v>
      </c>
      <c r="N107" s="43">
        <v>1717</v>
      </c>
      <c r="O107" s="43">
        <v>19541992.789999999</v>
      </c>
      <c r="P107" s="43">
        <v>240</v>
      </c>
      <c r="Q107" s="43">
        <v>7353170.6200000001</v>
      </c>
      <c r="R107" s="43">
        <f t="shared" si="15"/>
        <v>1957</v>
      </c>
      <c r="S107" s="43">
        <f t="shared" si="15"/>
        <v>26895163.41</v>
      </c>
      <c r="T107" s="43">
        <f t="shared" si="17"/>
        <v>11298</v>
      </c>
      <c r="U107" s="43">
        <f t="shared" si="17"/>
        <v>55477857.420000002</v>
      </c>
      <c r="V107" s="16"/>
    </row>
    <row r="108" spans="1:22" s="9" customFormat="1">
      <c r="A108" s="33">
        <v>101</v>
      </c>
      <c r="B108" s="54" t="s">
        <v>204</v>
      </c>
      <c r="C108" s="1" t="s">
        <v>205</v>
      </c>
      <c r="D108" s="44">
        <v>17</v>
      </c>
      <c r="E108" s="44">
        <v>298998</v>
      </c>
      <c r="F108" s="44">
        <v>129</v>
      </c>
      <c r="G108" s="44">
        <v>2271335.4</v>
      </c>
      <c r="H108" s="44">
        <v>583</v>
      </c>
      <c r="I108" s="44">
        <v>1483770.11</v>
      </c>
      <c r="J108" s="44">
        <v>1210</v>
      </c>
      <c r="K108" s="44">
        <v>4216308.7300000004</v>
      </c>
      <c r="L108" s="42">
        <f t="shared" si="12"/>
        <v>1939</v>
      </c>
      <c r="M108" s="42">
        <f t="shared" si="16"/>
        <v>8270412.2400000002</v>
      </c>
      <c r="N108" s="44">
        <v>652</v>
      </c>
      <c r="O108" s="44">
        <v>25836579.780000001</v>
      </c>
      <c r="P108" s="44">
        <v>238</v>
      </c>
      <c r="Q108" s="44">
        <v>21157599.539999999</v>
      </c>
      <c r="R108" s="42">
        <f t="shared" si="15"/>
        <v>890</v>
      </c>
      <c r="S108" s="42">
        <f t="shared" si="15"/>
        <v>46994179.32</v>
      </c>
      <c r="T108" s="42">
        <f t="shared" si="17"/>
        <v>2829</v>
      </c>
      <c r="U108" s="42">
        <f t="shared" si="17"/>
        <v>55264591.560000002</v>
      </c>
      <c r="V108" s="16"/>
    </row>
    <row r="109" spans="1:22" s="9" customFormat="1">
      <c r="A109" s="30">
        <v>102</v>
      </c>
      <c r="B109" s="53" t="s">
        <v>180</v>
      </c>
      <c r="C109" s="32" t="s">
        <v>181</v>
      </c>
      <c r="D109" s="43"/>
      <c r="E109" s="43"/>
      <c r="F109" s="43"/>
      <c r="G109" s="43"/>
      <c r="H109" s="43">
        <v>622</v>
      </c>
      <c r="I109" s="43">
        <v>3291060</v>
      </c>
      <c r="J109" s="43">
        <v>1248</v>
      </c>
      <c r="K109" s="43">
        <v>8222889.8799999999</v>
      </c>
      <c r="L109" s="43">
        <f t="shared" si="12"/>
        <v>1870</v>
      </c>
      <c r="M109" s="43">
        <f t="shared" si="16"/>
        <v>11513949.879999999</v>
      </c>
      <c r="N109" s="43">
        <v>1196</v>
      </c>
      <c r="O109" s="43">
        <v>20219075.620000001</v>
      </c>
      <c r="P109" s="43">
        <v>245</v>
      </c>
      <c r="Q109" s="43">
        <v>15274608.58</v>
      </c>
      <c r="R109" s="43">
        <f t="shared" si="15"/>
        <v>1441</v>
      </c>
      <c r="S109" s="43">
        <f t="shared" si="15"/>
        <v>35493684.200000003</v>
      </c>
      <c r="T109" s="43">
        <f t="shared" si="17"/>
        <v>3311</v>
      </c>
      <c r="U109" s="43">
        <f t="shared" si="17"/>
        <v>47007634.079999998</v>
      </c>
      <c r="V109" s="16"/>
    </row>
    <row r="110" spans="1:22" s="9" customFormat="1">
      <c r="A110" s="33">
        <v>103</v>
      </c>
      <c r="B110" s="23" t="s">
        <v>196</v>
      </c>
      <c r="C110" s="1" t="s">
        <v>197</v>
      </c>
      <c r="D110" s="44">
        <v>13</v>
      </c>
      <c r="E110" s="44">
        <v>264992.21999999997</v>
      </c>
      <c r="F110" s="44">
        <v>382</v>
      </c>
      <c r="G110" s="44">
        <v>14170269.75</v>
      </c>
      <c r="H110" s="44">
        <v>333</v>
      </c>
      <c r="I110" s="44">
        <v>3830446.06</v>
      </c>
      <c r="J110" s="44">
        <v>828</v>
      </c>
      <c r="K110" s="44">
        <v>4943010.62</v>
      </c>
      <c r="L110" s="42">
        <f t="shared" si="12"/>
        <v>1556</v>
      </c>
      <c r="M110" s="42">
        <f t="shared" si="16"/>
        <v>23208718.649999999</v>
      </c>
      <c r="N110" s="44">
        <v>862</v>
      </c>
      <c r="O110" s="44">
        <v>18754552.280000001</v>
      </c>
      <c r="P110" s="44">
        <v>233</v>
      </c>
      <c r="Q110" s="44">
        <v>3817345.52</v>
      </c>
      <c r="R110" s="42">
        <f t="shared" si="15"/>
        <v>1095</v>
      </c>
      <c r="S110" s="42">
        <f t="shared" si="15"/>
        <v>22571897.800000001</v>
      </c>
      <c r="T110" s="42">
        <f t="shared" si="17"/>
        <v>2651</v>
      </c>
      <c r="U110" s="42">
        <f t="shared" si="17"/>
        <v>45780616.450000003</v>
      </c>
      <c r="V110" s="16"/>
    </row>
    <row r="111" spans="1:22" s="9" customFormat="1">
      <c r="A111" s="30">
        <v>104</v>
      </c>
      <c r="B111" s="31" t="s">
        <v>301</v>
      </c>
      <c r="C111" s="32" t="s">
        <v>302</v>
      </c>
      <c r="D111" s="43"/>
      <c r="E111" s="43"/>
      <c r="F111" s="43">
        <v>142</v>
      </c>
      <c r="G111" s="43">
        <v>2248901.7000000002</v>
      </c>
      <c r="H111" s="43">
        <v>255</v>
      </c>
      <c r="I111" s="43">
        <v>1450029.36</v>
      </c>
      <c r="J111" s="43">
        <v>484</v>
      </c>
      <c r="K111" s="43">
        <v>7958929.4800000004</v>
      </c>
      <c r="L111" s="43">
        <f t="shared" si="12"/>
        <v>881</v>
      </c>
      <c r="M111" s="43">
        <f t="shared" si="16"/>
        <v>11657860.539999999</v>
      </c>
      <c r="N111" s="43">
        <v>927</v>
      </c>
      <c r="O111" s="43">
        <v>20934514.440000001</v>
      </c>
      <c r="P111" s="43">
        <v>162</v>
      </c>
      <c r="Q111" s="43">
        <v>12179071.300000001</v>
      </c>
      <c r="R111" s="43">
        <f t="shared" ref="R111:S126" si="18">N111+P111</f>
        <v>1089</v>
      </c>
      <c r="S111" s="43">
        <f t="shared" si="18"/>
        <v>33113585.740000002</v>
      </c>
      <c r="T111" s="43">
        <f t="shared" si="17"/>
        <v>1970</v>
      </c>
      <c r="U111" s="43">
        <f t="shared" si="17"/>
        <v>44771446.280000001</v>
      </c>
      <c r="V111" s="16"/>
    </row>
    <row r="112" spans="1:22" s="9" customFormat="1">
      <c r="A112" s="33">
        <v>105</v>
      </c>
      <c r="B112" s="54" t="s">
        <v>184</v>
      </c>
      <c r="C112" s="1" t="s">
        <v>185</v>
      </c>
      <c r="D112" s="44">
        <v>28</v>
      </c>
      <c r="E112" s="44">
        <v>290894.78999999998</v>
      </c>
      <c r="F112" s="44">
        <v>506</v>
      </c>
      <c r="G112" s="44">
        <v>9718228.9000000004</v>
      </c>
      <c r="H112" s="44">
        <v>446</v>
      </c>
      <c r="I112" s="44">
        <v>3916269.87</v>
      </c>
      <c r="J112" s="44">
        <v>1067</v>
      </c>
      <c r="K112" s="44">
        <v>5380003.3799999999</v>
      </c>
      <c r="L112" s="42">
        <f t="shared" si="12"/>
        <v>2047</v>
      </c>
      <c r="M112" s="42">
        <f t="shared" si="16"/>
        <v>19305396.939999998</v>
      </c>
      <c r="N112" s="44">
        <v>758</v>
      </c>
      <c r="O112" s="44">
        <v>17639714.66</v>
      </c>
      <c r="P112" s="44">
        <v>167</v>
      </c>
      <c r="Q112" s="44">
        <v>6740645.6699999999</v>
      </c>
      <c r="R112" s="42">
        <f t="shared" si="18"/>
        <v>925</v>
      </c>
      <c r="S112" s="42">
        <f t="shared" si="18"/>
        <v>24380360.329999998</v>
      </c>
      <c r="T112" s="42">
        <f t="shared" si="17"/>
        <v>2972</v>
      </c>
      <c r="U112" s="42">
        <f t="shared" si="17"/>
        <v>43685757.269999996</v>
      </c>
      <c r="V112" s="16"/>
    </row>
    <row r="113" spans="1:22" s="9" customFormat="1">
      <c r="A113" s="30">
        <v>106</v>
      </c>
      <c r="B113" s="53" t="s">
        <v>286</v>
      </c>
      <c r="C113" s="32" t="s">
        <v>287</v>
      </c>
      <c r="D113" s="43">
        <v>5</v>
      </c>
      <c r="E113" s="43">
        <v>42117.07</v>
      </c>
      <c r="F113" s="43">
        <v>47</v>
      </c>
      <c r="G113" s="43">
        <v>505971.5</v>
      </c>
      <c r="H113" s="43">
        <v>369</v>
      </c>
      <c r="I113" s="43">
        <v>1188336.72</v>
      </c>
      <c r="J113" s="43">
        <v>1996</v>
      </c>
      <c r="K113" s="43">
        <v>19086325.050000001</v>
      </c>
      <c r="L113" s="43">
        <f t="shared" si="12"/>
        <v>2417</v>
      </c>
      <c r="M113" s="43">
        <f t="shared" si="16"/>
        <v>20822750.34</v>
      </c>
      <c r="N113" s="43">
        <v>2765</v>
      </c>
      <c r="O113" s="43">
        <v>18803043.73</v>
      </c>
      <c r="P113" s="43">
        <v>27</v>
      </c>
      <c r="Q113" s="43">
        <v>452480.43</v>
      </c>
      <c r="R113" s="43">
        <f t="shared" si="18"/>
        <v>2792</v>
      </c>
      <c r="S113" s="43">
        <f t="shared" si="18"/>
        <v>19255524.16</v>
      </c>
      <c r="T113" s="43">
        <f t="shared" si="17"/>
        <v>5209</v>
      </c>
      <c r="U113" s="43">
        <f t="shared" si="17"/>
        <v>40078274.5</v>
      </c>
      <c r="V113" s="16"/>
    </row>
    <row r="114" spans="1:22" s="9" customFormat="1">
      <c r="A114" s="33">
        <v>107</v>
      </c>
      <c r="B114" s="54" t="s">
        <v>194</v>
      </c>
      <c r="C114" s="1" t="s">
        <v>195</v>
      </c>
      <c r="D114" s="44">
        <v>67</v>
      </c>
      <c r="E114" s="44">
        <v>1012040.61</v>
      </c>
      <c r="F114" s="44">
        <v>188</v>
      </c>
      <c r="G114" s="44">
        <v>3054892.63</v>
      </c>
      <c r="H114" s="44">
        <v>1397</v>
      </c>
      <c r="I114" s="44">
        <v>10016822.960000001</v>
      </c>
      <c r="J114" s="44">
        <v>1611</v>
      </c>
      <c r="K114" s="44">
        <v>10699539.73</v>
      </c>
      <c r="L114" s="42">
        <f t="shared" si="12"/>
        <v>3263</v>
      </c>
      <c r="M114" s="42">
        <f t="shared" si="16"/>
        <v>24783295.93</v>
      </c>
      <c r="N114" s="44">
        <v>1081</v>
      </c>
      <c r="O114" s="44">
        <v>8388278.1399999997</v>
      </c>
      <c r="P114" s="44">
        <v>424</v>
      </c>
      <c r="Q114" s="44">
        <v>5723494.2699999996</v>
      </c>
      <c r="R114" s="42">
        <f t="shared" si="18"/>
        <v>1505</v>
      </c>
      <c r="S114" s="42">
        <f t="shared" si="18"/>
        <v>14111772.41</v>
      </c>
      <c r="T114" s="42">
        <f t="shared" si="17"/>
        <v>4768</v>
      </c>
      <c r="U114" s="42">
        <f t="shared" si="17"/>
        <v>38895068.340000004</v>
      </c>
      <c r="V114" s="16"/>
    </row>
    <row r="115" spans="1:22" s="9" customFormat="1">
      <c r="A115" s="30">
        <v>108</v>
      </c>
      <c r="B115" s="53" t="s">
        <v>202</v>
      </c>
      <c r="C115" s="32" t="s">
        <v>203</v>
      </c>
      <c r="D115" s="43">
        <v>134</v>
      </c>
      <c r="E115" s="43">
        <v>8011160.7999999998</v>
      </c>
      <c r="F115" s="43">
        <v>13</v>
      </c>
      <c r="G115" s="43">
        <v>733850.02</v>
      </c>
      <c r="H115" s="43">
        <v>80</v>
      </c>
      <c r="I115" s="43">
        <v>9394039.9700000007</v>
      </c>
      <c r="J115" s="43">
        <v>417</v>
      </c>
      <c r="K115" s="43">
        <v>1431321.74</v>
      </c>
      <c r="L115" s="43">
        <f t="shared" si="12"/>
        <v>644</v>
      </c>
      <c r="M115" s="43">
        <f t="shared" si="16"/>
        <v>19570372.530000001</v>
      </c>
      <c r="N115" s="43">
        <v>15</v>
      </c>
      <c r="O115" s="43">
        <v>1111676.51</v>
      </c>
      <c r="P115" s="43">
        <v>58</v>
      </c>
      <c r="Q115" s="43">
        <v>16236793.689999999</v>
      </c>
      <c r="R115" s="43">
        <f t="shared" si="18"/>
        <v>73</v>
      </c>
      <c r="S115" s="43">
        <f t="shared" si="18"/>
        <v>17348470.199999999</v>
      </c>
      <c r="T115" s="43">
        <f t="shared" si="17"/>
        <v>717</v>
      </c>
      <c r="U115" s="43">
        <f t="shared" si="17"/>
        <v>36918842.730000004</v>
      </c>
      <c r="V115" s="16"/>
    </row>
    <row r="116" spans="1:22" s="9" customFormat="1">
      <c r="A116" s="33">
        <v>109</v>
      </c>
      <c r="B116" s="54" t="s">
        <v>218</v>
      </c>
      <c r="C116" s="1" t="s">
        <v>219</v>
      </c>
      <c r="D116" s="44"/>
      <c r="E116" s="44"/>
      <c r="F116" s="44">
        <v>3</v>
      </c>
      <c r="G116" s="44">
        <v>284158.55</v>
      </c>
      <c r="H116" s="44">
        <v>161</v>
      </c>
      <c r="I116" s="44">
        <v>3800095.64</v>
      </c>
      <c r="J116" s="44">
        <v>1261</v>
      </c>
      <c r="K116" s="44">
        <v>15072433.68</v>
      </c>
      <c r="L116" s="42">
        <f t="shared" si="12"/>
        <v>1425</v>
      </c>
      <c r="M116" s="42">
        <f t="shared" si="16"/>
        <v>19156687.870000001</v>
      </c>
      <c r="N116" s="44">
        <v>44</v>
      </c>
      <c r="O116" s="44">
        <v>13920794.810000001</v>
      </c>
      <c r="P116" s="44">
        <v>18</v>
      </c>
      <c r="Q116" s="44">
        <v>2672259.96</v>
      </c>
      <c r="R116" s="42">
        <f t="shared" si="18"/>
        <v>62</v>
      </c>
      <c r="S116" s="42">
        <f t="shared" si="18"/>
        <v>16593054.77</v>
      </c>
      <c r="T116" s="42">
        <f t="shared" si="17"/>
        <v>1487</v>
      </c>
      <c r="U116" s="42">
        <f t="shared" si="17"/>
        <v>35749742.640000001</v>
      </c>
      <c r="V116" s="16"/>
    </row>
    <row r="117" spans="1:22" s="9" customFormat="1">
      <c r="A117" s="30">
        <v>110</v>
      </c>
      <c r="B117" s="53" t="s">
        <v>190</v>
      </c>
      <c r="C117" s="32" t="s">
        <v>191</v>
      </c>
      <c r="D117" s="43">
        <v>9</v>
      </c>
      <c r="E117" s="43">
        <v>82000.7</v>
      </c>
      <c r="F117" s="43">
        <v>23</v>
      </c>
      <c r="G117" s="43">
        <v>339497.23</v>
      </c>
      <c r="H117" s="43">
        <v>1469</v>
      </c>
      <c r="I117" s="43">
        <v>5618499.3799999999</v>
      </c>
      <c r="J117" s="43">
        <v>2669</v>
      </c>
      <c r="K117" s="43">
        <v>9029973.8100000005</v>
      </c>
      <c r="L117" s="43">
        <f t="shared" si="12"/>
        <v>4170</v>
      </c>
      <c r="M117" s="43">
        <f t="shared" si="16"/>
        <v>15069971.120000001</v>
      </c>
      <c r="N117" s="43">
        <v>673</v>
      </c>
      <c r="O117" s="43">
        <v>12160944.85</v>
      </c>
      <c r="P117" s="43">
        <v>194</v>
      </c>
      <c r="Q117" s="43">
        <v>8455616.5299999993</v>
      </c>
      <c r="R117" s="43">
        <f t="shared" si="18"/>
        <v>867</v>
      </c>
      <c r="S117" s="43">
        <f t="shared" si="18"/>
        <v>20616561.379999999</v>
      </c>
      <c r="T117" s="43">
        <f t="shared" si="17"/>
        <v>5037</v>
      </c>
      <c r="U117" s="43">
        <f t="shared" si="17"/>
        <v>35686532.5</v>
      </c>
      <c r="V117" s="16"/>
    </row>
    <row r="118" spans="1:22" s="9" customFormat="1">
      <c r="A118" s="33">
        <v>111</v>
      </c>
      <c r="B118" s="54" t="s">
        <v>274</v>
      </c>
      <c r="C118" s="1" t="s">
        <v>275</v>
      </c>
      <c r="D118" s="44">
        <v>14</v>
      </c>
      <c r="E118" s="44">
        <v>248729.35</v>
      </c>
      <c r="F118" s="44">
        <v>111</v>
      </c>
      <c r="G118" s="44">
        <v>1978632.8</v>
      </c>
      <c r="H118" s="44">
        <v>265</v>
      </c>
      <c r="I118" s="44">
        <v>3792454.83</v>
      </c>
      <c r="J118" s="44">
        <v>1447</v>
      </c>
      <c r="K118" s="44">
        <v>10833359.23</v>
      </c>
      <c r="L118" s="42">
        <f t="shared" si="12"/>
        <v>1837</v>
      </c>
      <c r="M118" s="42">
        <f t="shared" si="16"/>
        <v>16853176.210000001</v>
      </c>
      <c r="N118" s="44">
        <v>1675</v>
      </c>
      <c r="O118" s="44">
        <v>13604100.810000001</v>
      </c>
      <c r="P118" s="44">
        <v>190</v>
      </c>
      <c r="Q118" s="44">
        <v>4970729.13</v>
      </c>
      <c r="R118" s="42">
        <f t="shared" si="18"/>
        <v>1865</v>
      </c>
      <c r="S118" s="42">
        <f t="shared" si="18"/>
        <v>18574829.940000001</v>
      </c>
      <c r="T118" s="42">
        <f t="shared" si="17"/>
        <v>3702</v>
      </c>
      <c r="U118" s="42">
        <f t="shared" si="17"/>
        <v>35428006.150000006</v>
      </c>
      <c r="V118" s="16"/>
    </row>
    <row r="119" spans="1:22" s="9" customFormat="1">
      <c r="A119" s="30">
        <v>112</v>
      </c>
      <c r="B119" s="53" t="s">
        <v>212</v>
      </c>
      <c r="C119" s="32" t="s">
        <v>213</v>
      </c>
      <c r="D119" s="43">
        <v>145</v>
      </c>
      <c r="E119" s="43">
        <v>7123052.3200000003</v>
      </c>
      <c r="F119" s="43">
        <v>34</v>
      </c>
      <c r="G119" s="43">
        <v>3813819.99</v>
      </c>
      <c r="H119" s="43">
        <v>38</v>
      </c>
      <c r="I119" s="43">
        <v>551604.23</v>
      </c>
      <c r="J119" s="43">
        <v>281</v>
      </c>
      <c r="K119" s="43">
        <v>5852671.79</v>
      </c>
      <c r="L119" s="43">
        <f t="shared" si="12"/>
        <v>498</v>
      </c>
      <c r="M119" s="43">
        <f t="shared" si="16"/>
        <v>17341148.329999998</v>
      </c>
      <c r="N119" s="43">
        <v>19</v>
      </c>
      <c r="O119" s="43">
        <v>10510426.76</v>
      </c>
      <c r="P119" s="43">
        <v>30</v>
      </c>
      <c r="Q119" s="43">
        <v>4335201</v>
      </c>
      <c r="R119" s="43">
        <f t="shared" si="18"/>
        <v>49</v>
      </c>
      <c r="S119" s="43">
        <f t="shared" si="18"/>
        <v>14845627.76</v>
      </c>
      <c r="T119" s="43">
        <f t="shared" si="17"/>
        <v>547</v>
      </c>
      <c r="U119" s="43">
        <f t="shared" si="17"/>
        <v>32186776.089999996</v>
      </c>
      <c r="V119" s="16"/>
    </row>
    <row r="120" spans="1:22" s="9" customFormat="1">
      <c r="A120" s="33">
        <v>113</v>
      </c>
      <c r="B120" s="23" t="s">
        <v>176</v>
      </c>
      <c r="C120" s="1" t="s">
        <v>177</v>
      </c>
      <c r="D120" s="44">
        <v>2</v>
      </c>
      <c r="E120" s="44">
        <v>10864.9</v>
      </c>
      <c r="F120" s="44">
        <v>29</v>
      </c>
      <c r="G120" s="44">
        <v>598855.09</v>
      </c>
      <c r="H120" s="44">
        <v>1359</v>
      </c>
      <c r="I120" s="44">
        <v>9114295.4600000009</v>
      </c>
      <c r="J120" s="44">
        <v>1798</v>
      </c>
      <c r="K120" s="44">
        <v>12550362.119999999</v>
      </c>
      <c r="L120" s="42">
        <f t="shared" si="12"/>
        <v>3188</v>
      </c>
      <c r="M120" s="42">
        <f t="shared" si="16"/>
        <v>22274377.569999997</v>
      </c>
      <c r="N120" s="44">
        <v>1158</v>
      </c>
      <c r="O120" s="44">
        <v>5188661.4400000004</v>
      </c>
      <c r="P120" s="44">
        <v>46</v>
      </c>
      <c r="Q120" s="44">
        <v>1199762.26</v>
      </c>
      <c r="R120" s="42">
        <f t="shared" si="18"/>
        <v>1204</v>
      </c>
      <c r="S120" s="42">
        <f t="shared" si="18"/>
        <v>6388423.7000000002</v>
      </c>
      <c r="T120" s="42">
        <f t="shared" si="17"/>
        <v>4392</v>
      </c>
      <c r="U120" s="42">
        <f t="shared" si="17"/>
        <v>28662801.269999996</v>
      </c>
      <c r="V120" s="16"/>
    </row>
    <row r="121" spans="1:22" s="9" customFormat="1">
      <c r="A121" s="30">
        <v>114</v>
      </c>
      <c r="B121" s="31" t="s">
        <v>200</v>
      </c>
      <c r="C121" s="32" t="s">
        <v>201</v>
      </c>
      <c r="D121" s="43">
        <v>13</v>
      </c>
      <c r="E121" s="43">
        <v>28714.77</v>
      </c>
      <c r="F121" s="43">
        <v>10</v>
      </c>
      <c r="G121" s="43">
        <v>251471.12</v>
      </c>
      <c r="H121" s="43">
        <v>545</v>
      </c>
      <c r="I121" s="43">
        <v>2537043.9</v>
      </c>
      <c r="J121" s="43">
        <v>1748</v>
      </c>
      <c r="K121" s="43">
        <v>11767562.23</v>
      </c>
      <c r="L121" s="43">
        <f t="shared" si="12"/>
        <v>2316</v>
      </c>
      <c r="M121" s="43">
        <f t="shared" si="16"/>
        <v>14584792.02</v>
      </c>
      <c r="N121" s="43">
        <v>910</v>
      </c>
      <c r="O121" s="43">
        <v>9618165.8900000006</v>
      </c>
      <c r="P121" s="43">
        <v>65</v>
      </c>
      <c r="Q121" s="43">
        <v>594882.98</v>
      </c>
      <c r="R121" s="43">
        <f t="shared" si="18"/>
        <v>975</v>
      </c>
      <c r="S121" s="43">
        <f t="shared" si="18"/>
        <v>10213048.870000001</v>
      </c>
      <c r="T121" s="43">
        <f t="shared" si="17"/>
        <v>3291</v>
      </c>
      <c r="U121" s="43">
        <f t="shared" si="17"/>
        <v>24797840.890000001</v>
      </c>
      <c r="V121" s="16"/>
    </row>
    <row r="122" spans="1:22" s="9" customFormat="1">
      <c r="A122" s="33">
        <v>115</v>
      </c>
      <c r="B122" s="54" t="s">
        <v>216</v>
      </c>
      <c r="C122" s="1" t="s">
        <v>217</v>
      </c>
      <c r="D122" s="44">
        <v>34</v>
      </c>
      <c r="E122" s="44">
        <v>704487.36</v>
      </c>
      <c r="F122" s="44">
        <v>43</v>
      </c>
      <c r="G122" s="44">
        <v>1163696.3500000001</v>
      </c>
      <c r="H122" s="44">
        <v>920</v>
      </c>
      <c r="I122" s="44">
        <v>5409679.0300000003</v>
      </c>
      <c r="J122" s="44">
        <v>1560</v>
      </c>
      <c r="K122" s="44">
        <v>9508805.6199999992</v>
      </c>
      <c r="L122" s="42">
        <f t="shared" si="12"/>
        <v>2557</v>
      </c>
      <c r="M122" s="42">
        <f t="shared" si="16"/>
        <v>16786668.359999999</v>
      </c>
      <c r="N122" s="44">
        <v>455</v>
      </c>
      <c r="O122" s="44">
        <v>5881676.96</v>
      </c>
      <c r="P122" s="44">
        <v>105</v>
      </c>
      <c r="Q122" s="44">
        <v>1532932.69</v>
      </c>
      <c r="R122" s="42">
        <f t="shared" si="18"/>
        <v>560</v>
      </c>
      <c r="S122" s="42">
        <f t="shared" si="18"/>
        <v>7414609.6500000004</v>
      </c>
      <c r="T122" s="42">
        <f t="shared" si="17"/>
        <v>3117</v>
      </c>
      <c r="U122" s="42">
        <f t="shared" si="17"/>
        <v>24201278.009999998</v>
      </c>
      <c r="V122" s="16"/>
    </row>
    <row r="123" spans="1:22" s="9" customFormat="1">
      <c r="A123" s="30">
        <v>116</v>
      </c>
      <c r="B123" s="53" t="s">
        <v>246</v>
      </c>
      <c r="C123" s="32" t="s">
        <v>247</v>
      </c>
      <c r="D123" s="43">
        <v>1</v>
      </c>
      <c r="E123" s="43">
        <v>29984.6</v>
      </c>
      <c r="F123" s="43">
        <v>41</v>
      </c>
      <c r="G123" s="43">
        <v>898286.46</v>
      </c>
      <c r="H123" s="43">
        <v>377</v>
      </c>
      <c r="I123" s="43">
        <v>2936730.81</v>
      </c>
      <c r="J123" s="43">
        <v>1204</v>
      </c>
      <c r="K123" s="43">
        <v>9508363.1500000004</v>
      </c>
      <c r="L123" s="43">
        <f t="shared" si="12"/>
        <v>1623</v>
      </c>
      <c r="M123" s="43">
        <f t="shared" si="16"/>
        <v>13373365.020000001</v>
      </c>
      <c r="N123" s="43">
        <v>661</v>
      </c>
      <c r="O123" s="43">
        <v>8604522.0800000001</v>
      </c>
      <c r="P123" s="43">
        <v>21</v>
      </c>
      <c r="Q123" s="43">
        <v>1245690.32</v>
      </c>
      <c r="R123" s="43">
        <f t="shared" si="18"/>
        <v>682</v>
      </c>
      <c r="S123" s="43">
        <f t="shared" si="18"/>
        <v>9850212.4000000004</v>
      </c>
      <c r="T123" s="43">
        <f t="shared" si="17"/>
        <v>2305</v>
      </c>
      <c r="U123" s="43">
        <f t="shared" si="17"/>
        <v>23223577.420000002</v>
      </c>
      <c r="V123" s="16"/>
    </row>
    <row r="124" spans="1:22" s="9" customFormat="1">
      <c r="A124" s="33">
        <v>117</v>
      </c>
      <c r="B124" s="54" t="s">
        <v>229</v>
      </c>
      <c r="C124" s="1" t="s">
        <v>307</v>
      </c>
      <c r="D124" s="44"/>
      <c r="E124" s="44"/>
      <c r="F124" s="44"/>
      <c r="G124" s="44"/>
      <c r="H124" s="44">
        <v>43</v>
      </c>
      <c r="I124" s="44">
        <v>930388.74</v>
      </c>
      <c r="J124" s="44">
        <v>38</v>
      </c>
      <c r="K124" s="44">
        <v>10239172.57</v>
      </c>
      <c r="L124" s="42">
        <f t="shared" si="12"/>
        <v>81</v>
      </c>
      <c r="M124" s="42">
        <f t="shared" si="16"/>
        <v>11169561.310000001</v>
      </c>
      <c r="N124" s="44">
        <v>7</v>
      </c>
      <c r="O124" s="44">
        <v>9922512</v>
      </c>
      <c r="P124" s="44">
        <v>3</v>
      </c>
      <c r="Q124" s="44">
        <v>610000</v>
      </c>
      <c r="R124" s="42">
        <f t="shared" si="18"/>
        <v>10</v>
      </c>
      <c r="S124" s="42">
        <f t="shared" si="18"/>
        <v>10532512</v>
      </c>
      <c r="T124" s="42">
        <f t="shared" si="17"/>
        <v>91</v>
      </c>
      <c r="U124" s="42">
        <f t="shared" si="17"/>
        <v>21702073.310000002</v>
      </c>
      <c r="V124" s="16"/>
    </row>
    <row r="125" spans="1:22" s="9" customFormat="1">
      <c r="A125" s="30">
        <v>118</v>
      </c>
      <c r="B125" s="53" t="s">
        <v>192</v>
      </c>
      <c r="C125" s="32" t="s">
        <v>193</v>
      </c>
      <c r="D125" s="43">
        <v>21</v>
      </c>
      <c r="E125" s="43">
        <v>524248.67</v>
      </c>
      <c r="F125" s="43">
        <v>107</v>
      </c>
      <c r="G125" s="43">
        <v>1864227.08</v>
      </c>
      <c r="H125" s="43">
        <v>1066</v>
      </c>
      <c r="I125" s="43">
        <v>5342413.9000000004</v>
      </c>
      <c r="J125" s="43">
        <v>1059</v>
      </c>
      <c r="K125" s="43">
        <v>5109826.21</v>
      </c>
      <c r="L125" s="43">
        <f t="shared" si="12"/>
        <v>2253</v>
      </c>
      <c r="M125" s="43">
        <f t="shared" ref="M125:M140" si="19">K125+I125+G125+E125</f>
        <v>12840715.859999999</v>
      </c>
      <c r="N125" s="43">
        <v>355</v>
      </c>
      <c r="O125" s="43">
        <v>4936707.42</v>
      </c>
      <c r="P125" s="43">
        <v>155</v>
      </c>
      <c r="Q125" s="43">
        <v>3833406.96</v>
      </c>
      <c r="R125" s="43">
        <f t="shared" si="18"/>
        <v>510</v>
      </c>
      <c r="S125" s="43">
        <f t="shared" si="18"/>
        <v>8770114.379999999</v>
      </c>
      <c r="T125" s="43">
        <f t="shared" ref="T125:U140" si="20">R125+L125</f>
        <v>2763</v>
      </c>
      <c r="U125" s="43">
        <f t="shared" si="20"/>
        <v>21610830.239999998</v>
      </c>
      <c r="V125" s="16"/>
    </row>
    <row r="126" spans="1:22" s="9" customFormat="1">
      <c r="A126" s="33">
        <v>119</v>
      </c>
      <c r="B126" s="54" t="s">
        <v>309</v>
      </c>
      <c r="C126" s="1" t="s">
        <v>332</v>
      </c>
      <c r="D126" s="44">
        <v>34</v>
      </c>
      <c r="E126" s="44">
        <v>470997.9</v>
      </c>
      <c r="F126" s="44">
        <v>140</v>
      </c>
      <c r="G126" s="44">
        <v>2002271.18</v>
      </c>
      <c r="H126" s="44">
        <v>181</v>
      </c>
      <c r="I126" s="44">
        <v>2288552.1800000002</v>
      </c>
      <c r="J126" s="44">
        <v>1483</v>
      </c>
      <c r="K126" s="44">
        <v>4662656.1500000004</v>
      </c>
      <c r="L126" s="42">
        <f t="shared" si="12"/>
        <v>1838</v>
      </c>
      <c r="M126" s="42">
        <f t="shared" si="19"/>
        <v>9424477.4100000001</v>
      </c>
      <c r="N126" s="44">
        <v>946</v>
      </c>
      <c r="O126" s="44">
        <v>7598553.4000000004</v>
      </c>
      <c r="P126" s="44">
        <v>464</v>
      </c>
      <c r="Q126" s="44">
        <v>3715472.16</v>
      </c>
      <c r="R126" s="42">
        <f t="shared" si="18"/>
        <v>1410</v>
      </c>
      <c r="S126" s="42">
        <f t="shared" si="18"/>
        <v>11314025.560000001</v>
      </c>
      <c r="T126" s="42">
        <f t="shared" si="20"/>
        <v>3248</v>
      </c>
      <c r="U126" s="42">
        <f t="shared" si="20"/>
        <v>20738502.969999999</v>
      </c>
      <c r="V126" s="16"/>
    </row>
    <row r="127" spans="1:22" s="9" customFormat="1">
      <c r="A127" s="30">
        <v>120</v>
      </c>
      <c r="B127" s="53" t="s">
        <v>238</v>
      </c>
      <c r="C127" s="32" t="s">
        <v>239</v>
      </c>
      <c r="D127" s="43">
        <v>53</v>
      </c>
      <c r="E127" s="43">
        <v>300111.88</v>
      </c>
      <c r="F127" s="43">
        <v>183</v>
      </c>
      <c r="G127" s="43">
        <v>2360878.0499999998</v>
      </c>
      <c r="H127" s="43">
        <v>767</v>
      </c>
      <c r="I127" s="43">
        <v>3124884.64</v>
      </c>
      <c r="J127" s="43">
        <v>1378</v>
      </c>
      <c r="K127" s="43">
        <v>6326720.6900000004</v>
      </c>
      <c r="L127" s="43">
        <f t="shared" si="12"/>
        <v>2381</v>
      </c>
      <c r="M127" s="43">
        <f t="shared" si="19"/>
        <v>12112595.26</v>
      </c>
      <c r="N127" s="43">
        <v>734</v>
      </c>
      <c r="O127" s="43">
        <v>6719957.5199999996</v>
      </c>
      <c r="P127" s="43">
        <v>119</v>
      </c>
      <c r="Q127" s="43">
        <v>1470971</v>
      </c>
      <c r="R127" s="43">
        <f t="shared" ref="R127:S146" si="21">N127+P127</f>
        <v>853</v>
      </c>
      <c r="S127" s="43">
        <f t="shared" si="21"/>
        <v>8190928.5199999996</v>
      </c>
      <c r="T127" s="43">
        <f t="shared" si="20"/>
        <v>3234</v>
      </c>
      <c r="U127" s="43">
        <f t="shared" si="20"/>
        <v>20303523.780000001</v>
      </c>
      <c r="V127" s="16"/>
    </row>
    <row r="128" spans="1:22" s="9" customFormat="1">
      <c r="A128" s="33">
        <v>121</v>
      </c>
      <c r="B128" s="54" t="s">
        <v>264</v>
      </c>
      <c r="C128" s="1" t="s">
        <v>265</v>
      </c>
      <c r="D128" s="44">
        <v>55</v>
      </c>
      <c r="E128" s="44">
        <v>431715.22</v>
      </c>
      <c r="F128" s="44">
        <v>98</v>
      </c>
      <c r="G128" s="44">
        <v>1436786.57</v>
      </c>
      <c r="H128" s="44">
        <v>790</v>
      </c>
      <c r="I128" s="44">
        <v>8127305.6699999999</v>
      </c>
      <c r="J128" s="44">
        <v>1143</v>
      </c>
      <c r="K128" s="44">
        <v>2758742.11</v>
      </c>
      <c r="L128" s="42">
        <f t="shared" si="12"/>
        <v>2086</v>
      </c>
      <c r="M128" s="42">
        <f t="shared" si="19"/>
        <v>12754549.57</v>
      </c>
      <c r="N128" s="44">
        <v>173</v>
      </c>
      <c r="O128" s="44">
        <v>1395320.92</v>
      </c>
      <c r="P128" s="44">
        <v>138</v>
      </c>
      <c r="Q128" s="44">
        <v>5770980.9400000004</v>
      </c>
      <c r="R128" s="42">
        <f t="shared" si="21"/>
        <v>311</v>
      </c>
      <c r="S128" s="42">
        <f t="shared" si="21"/>
        <v>7166301.8600000003</v>
      </c>
      <c r="T128" s="42">
        <f t="shared" si="20"/>
        <v>2397</v>
      </c>
      <c r="U128" s="42">
        <f t="shared" si="20"/>
        <v>19920851.43</v>
      </c>
      <c r="V128" s="16"/>
    </row>
    <row r="129" spans="1:22" s="9" customFormat="1">
      <c r="A129" s="30">
        <v>122</v>
      </c>
      <c r="B129" s="53" t="s">
        <v>280</v>
      </c>
      <c r="C129" s="32" t="s">
        <v>281</v>
      </c>
      <c r="D129" s="43"/>
      <c r="E129" s="43"/>
      <c r="F129" s="43">
        <v>37</v>
      </c>
      <c r="G129" s="43">
        <v>464404.99</v>
      </c>
      <c r="H129" s="43">
        <v>236</v>
      </c>
      <c r="I129" s="43">
        <v>1878554.11</v>
      </c>
      <c r="J129" s="43">
        <v>694</v>
      </c>
      <c r="K129" s="43">
        <v>3415427.83</v>
      </c>
      <c r="L129" s="43">
        <f t="shared" si="12"/>
        <v>967</v>
      </c>
      <c r="M129" s="43">
        <f t="shared" si="19"/>
        <v>5758386.9300000006</v>
      </c>
      <c r="N129" s="43">
        <v>828</v>
      </c>
      <c r="O129" s="43">
        <v>5957515.7400000002</v>
      </c>
      <c r="P129" s="43">
        <v>166</v>
      </c>
      <c r="Q129" s="43">
        <v>3953789.73</v>
      </c>
      <c r="R129" s="43">
        <f t="shared" si="21"/>
        <v>994</v>
      </c>
      <c r="S129" s="43">
        <f t="shared" si="21"/>
        <v>9911305.4700000007</v>
      </c>
      <c r="T129" s="43">
        <f t="shared" si="20"/>
        <v>1961</v>
      </c>
      <c r="U129" s="43">
        <f t="shared" si="20"/>
        <v>15669692.400000002</v>
      </c>
      <c r="V129" s="16"/>
    </row>
    <row r="130" spans="1:22" s="9" customFormat="1">
      <c r="A130" s="33">
        <v>123</v>
      </c>
      <c r="B130" s="23" t="s">
        <v>225</v>
      </c>
      <c r="C130" s="1" t="s">
        <v>226</v>
      </c>
      <c r="D130" s="44"/>
      <c r="E130" s="44"/>
      <c r="F130" s="44">
        <v>2</v>
      </c>
      <c r="G130" s="44">
        <v>3929.91</v>
      </c>
      <c r="H130" s="44">
        <v>262</v>
      </c>
      <c r="I130" s="44">
        <v>704390.87</v>
      </c>
      <c r="J130" s="44">
        <v>726</v>
      </c>
      <c r="K130" s="44">
        <v>7417392.5300000003</v>
      </c>
      <c r="L130" s="42">
        <f t="shared" si="12"/>
        <v>990</v>
      </c>
      <c r="M130" s="42">
        <f t="shared" si="19"/>
        <v>8125713.3100000005</v>
      </c>
      <c r="N130" s="44">
        <v>1873</v>
      </c>
      <c r="O130" s="44">
        <v>6741652.0199999996</v>
      </c>
      <c r="P130" s="44">
        <v>5</v>
      </c>
      <c r="Q130" s="44">
        <v>62569.9</v>
      </c>
      <c r="R130" s="42">
        <f t="shared" si="21"/>
        <v>1878</v>
      </c>
      <c r="S130" s="42">
        <f t="shared" si="21"/>
        <v>6804221.9199999999</v>
      </c>
      <c r="T130" s="42">
        <f t="shared" si="20"/>
        <v>2868</v>
      </c>
      <c r="U130" s="42">
        <f t="shared" si="20"/>
        <v>14929935.23</v>
      </c>
      <c r="V130" s="16"/>
    </row>
    <row r="131" spans="1:22" s="9" customFormat="1">
      <c r="A131" s="30">
        <v>124</v>
      </c>
      <c r="B131" s="31" t="s">
        <v>310</v>
      </c>
      <c r="C131" s="32" t="s">
        <v>311</v>
      </c>
      <c r="D131" s="43">
        <v>1</v>
      </c>
      <c r="E131" s="43">
        <v>9850</v>
      </c>
      <c r="F131" s="43">
        <v>20</v>
      </c>
      <c r="G131" s="43">
        <v>172200.71</v>
      </c>
      <c r="H131" s="43">
        <v>298</v>
      </c>
      <c r="I131" s="43">
        <v>1261780.3899999999</v>
      </c>
      <c r="J131" s="43">
        <v>529</v>
      </c>
      <c r="K131" s="43">
        <v>4266161.41</v>
      </c>
      <c r="L131" s="43">
        <f t="shared" si="12"/>
        <v>848</v>
      </c>
      <c r="M131" s="43">
        <f t="shared" si="19"/>
        <v>5709992.5099999998</v>
      </c>
      <c r="N131" s="43">
        <v>327</v>
      </c>
      <c r="O131" s="43">
        <v>5827313.0499999998</v>
      </c>
      <c r="P131" s="43">
        <v>69</v>
      </c>
      <c r="Q131" s="43">
        <v>2638829.9</v>
      </c>
      <c r="R131" s="43">
        <f t="shared" si="21"/>
        <v>396</v>
      </c>
      <c r="S131" s="43">
        <f t="shared" si="21"/>
        <v>8466142.9499999993</v>
      </c>
      <c r="T131" s="43">
        <f t="shared" si="20"/>
        <v>1244</v>
      </c>
      <c r="U131" s="43">
        <f t="shared" si="20"/>
        <v>14176135.459999999</v>
      </c>
      <c r="V131" s="16"/>
    </row>
    <row r="132" spans="1:22" s="9" customFormat="1">
      <c r="A132" s="33">
        <v>125</v>
      </c>
      <c r="B132" s="54" t="s">
        <v>234</v>
      </c>
      <c r="C132" s="1" t="s">
        <v>235</v>
      </c>
      <c r="D132" s="44">
        <v>23</v>
      </c>
      <c r="E132" s="44">
        <v>241387.15</v>
      </c>
      <c r="F132" s="44">
        <v>61</v>
      </c>
      <c r="G132" s="44">
        <v>1209959.5</v>
      </c>
      <c r="H132" s="44">
        <v>156</v>
      </c>
      <c r="I132" s="44">
        <v>3944639.47</v>
      </c>
      <c r="J132" s="44">
        <v>98</v>
      </c>
      <c r="K132" s="44">
        <v>1201528.53</v>
      </c>
      <c r="L132" s="42">
        <f t="shared" si="12"/>
        <v>338</v>
      </c>
      <c r="M132" s="42">
        <f t="shared" si="19"/>
        <v>6597514.6500000004</v>
      </c>
      <c r="N132" s="44">
        <v>144</v>
      </c>
      <c r="O132" s="44">
        <v>2036993.91</v>
      </c>
      <c r="P132" s="44">
        <v>131</v>
      </c>
      <c r="Q132" s="44">
        <v>3807516.45</v>
      </c>
      <c r="R132" s="42">
        <f t="shared" si="21"/>
        <v>275</v>
      </c>
      <c r="S132" s="42">
        <f t="shared" si="21"/>
        <v>5844510.3600000003</v>
      </c>
      <c r="T132" s="42">
        <f t="shared" si="20"/>
        <v>613</v>
      </c>
      <c r="U132" s="42">
        <f t="shared" si="20"/>
        <v>12442025.010000002</v>
      </c>
      <c r="V132" s="16"/>
    </row>
    <row r="133" spans="1:22" s="9" customFormat="1">
      <c r="A133" s="30">
        <v>126</v>
      </c>
      <c r="B133" s="53" t="s">
        <v>278</v>
      </c>
      <c r="C133" s="32" t="s">
        <v>279</v>
      </c>
      <c r="D133" s="43">
        <v>80</v>
      </c>
      <c r="E133" s="43">
        <v>2997368.2</v>
      </c>
      <c r="F133" s="43">
        <v>52</v>
      </c>
      <c r="G133" s="43">
        <v>900439.38</v>
      </c>
      <c r="H133" s="43">
        <v>35</v>
      </c>
      <c r="I133" s="43">
        <v>701472.32</v>
      </c>
      <c r="J133" s="43">
        <v>111</v>
      </c>
      <c r="K133" s="43">
        <v>822763.89</v>
      </c>
      <c r="L133" s="43">
        <f t="shared" si="12"/>
        <v>278</v>
      </c>
      <c r="M133" s="43">
        <f t="shared" si="19"/>
        <v>5422043.79</v>
      </c>
      <c r="N133" s="43">
        <v>101</v>
      </c>
      <c r="O133" s="43">
        <v>1673089.17</v>
      </c>
      <c r="P133" s="43">
        <v>104</v>
      </c>
      <c r="Q133" s="43">
        <v>3681453.7</v>
      </c>
      <c r="R133" s="43">
        <f t="shared" si="21"/>
        <v>205</v>
      </c>
      <c r="S133" s="43">
        <f t="shared" si="21"/>
        <v>5354542.87</v>
      </c>
      <c r="T133" s="43">
        <f t="shared" si="20"/>
        <v>483</v>
      </c>
      <c r="U133" s="43">
        <f t="shared" si="20"/>
        <v>10776586.66</v>
      </c>
      <c r="V133" s="16"/>
    </row>
    <row r="134" spans="1:22" s="9" customFormat="1">
      <c r="A134" s="33">
        <v>127</v>
      </c>
      <c r="B134" s="54" t="s">
        <v>244</v>
      </c>
      <c r="C134" s="1" t="s">
        <v>245</v>
      </c>
      <c r="D134" s="44"/>
      <c r="E134" s="44"/>
      <c r="F134" s="44">
        <v>10</v>
      </c>
      <c r="G134" s="44">
        <v>170017.01</v>
      </c>
      <c r="H134" s="44">
        <v>104</v>
      </c>
      <c r="I134" s="44">
        <v>1234569.1599999999</v>
      </c>
      <c r="J134" s="44">
        <v>881</v>
      </c>
      <c r="K134" s="44">
        <v>4375908.72</v>
      </c>
      <c r="L134" s="42">
        <f t="shared" si="12"/>
        <v>995</v>
      </c>
      <c r="M134" s="42">
        <f t="shared" si="19"/>
        <v>5780494.8899999997</v>
      </c>
      <c r="N134" s="44">
        <v>732</v>
      </c>
      <c r="O134" s="44">
        <v>4120780.21</v>
      </c>
      <c r="P134" s="44">
        <v>62</v>
      </c>
      <c r="Q134" s="44">
        <v>809305.78</v>
      </c>
      <c r="R134" s="42">
        <f t="shared" si="21"/>
        <v>794</v>
      </c>
      <c r="S134" s="42">
        <f t="shared" si="21"/>
        <v>4930085.99</v>
      </c>
      <c r="T134" s="42">
        <f t="shared" si="20"/>
        <v>1789</v>
      </c>
      <c r="U134" s="42">
        <f t="shared" si="20"/>
        <v>10710580.879999999</v>
      </c>
      <c r="V134" s="16"/>
    </row>
    <row r="135" spans="1:22" s="9" customFormat="1">
      <c r="A135" s="30">
        <v>128</v>
      </c>
      <c r="B135" s="53" t="s">
        <v>210</v>
      </c>
      <c r="C135" s="32" t="s">
        <v>211</v>
      </c>
      <c r="D135" s="43">
        <v>6</v>
      </c>
      <c r="E135" s="43">
        <v>3725943.86</v>
      </c>
      <c r="F135" s="43">
        <v>5</v>
      </c>
      <c r="G135" s="43">
        <v>161446.07999999999</v>
      </c>
      <c r="H135" s="43">
        <v>1606</v>
      </c>
      <c r="I135" s="43">
        <v>1295901.3799999999</v>
      </c>
      <c r="J135" s="43">
        <v>112</v>
      </c>
      <c r="K135" s="43">
        <v>250181.9</v>
      </c>
      <c r="L135" s="43">
        <f t="shared" si="12"/>
        <v>1729</v>
      </c>
      <c r="M135" s="43">
        <f t="shared" si="19"/>
        <v>5433473.2199999997</v>
      </c>
      <c r="N135" s="43">
        <v>2</v>
      </c>
      <c r="O135" s="43">
        <v>52853.64</v>
      </c>
      <c r="P135" s="43">
        <v>20</v>
      </c>
      <c r="Q135" s="43">
        <v>4932953.5999999996</v>
      </c>
      <c r="R135" s="43">
        <f t="shared" si="21"/>
        <v>22</v>
      </c>
      <c r="S135" s="43">
        <f t="shared" si="21"/>
        <v>4985807.2399999993</v>
      </c>
      <c r="T135" s="43">
        <f t="shared" si="20"/>
        <v>1751</v>
      </c>
      <c r="U135" s="43">
        <f t="shared" si="20"/>
        <v>10419280.459999999</v>
      </c>
      <c r="V135" s="16"/>
    </row>
    <row r="136" spans="1:22" s="9" customFormat="1">
      <c r="A136" s="33">
        <v>129</v>
      </c>
      <c r="B136" s="54" t="s">
        <v>258</v>
      </c>
      <c r="C136" s="1" t="s">
        <v>259</v>
      </c>
      <c r="D136" s="44"/>
      <c r="E136" s="44"/>
      <c r="F136" s="44"/>
      <c r="G136" s="44"/>
      <c r="H136" s="44">
        <v>820</v>
      </c>
      <c r="I136" s="44">
        <v>4874429.76</v>
      </c>
      <c r="J136" s="44">
        <v>714</v>
      </c>
      <c r="K136" s="44">
        <v>3334663.92</v>
      </c>
      <c r="L136" s="42">
        <f t="shared" si="12"/>
        <v>1534</v>
      </c>
      <c r="M136" s="42">
        <f t="shared" si="19"/>
        <v>8209093.6799999997</v>
      </c>
      <c r="N136" s="44">
        <v>25</v>
      </c>
      <c r="O136" s="44">
        <v>51843</v>
      </c>
      <c r="P136" s="44">
        <v>73</v>
      </c>
      <c r="Q136" s="44">
        <v>1852769.35</v>
      </c>
      <c r="R136" s="42">
        <f t="shared" si="21"/>
        <v>98</v>
      </c>
      <c r="S136" s="42">
        <f t="shared" si="21"/>
        <v>1904612.35</v>
      </c>
      <c r="T136" s="42">
        <f t="shared" si="20"/>
        <v>1632</v>
      </c>
      <c r="U136" s="42">
        <f t="shared" si="20"/>
        <v>10113706.029999999</v>
      </c>
      <c r="V136" s="16"/>
    </row>
    <row r="137" spans="1:22" s="9" customFormat="1">
      <c r="A137" s="30">
        <v>130</v>
      </c>
      <c r="B137" s="53" t="s">
        <v>272</v>
      </c>
      <c r="C137" s="32" t="s">
        <v>273</v>
      </c>
      <c r="D137" s="43">
        <v>4</v>
      </c>
      <c r="E137" s="43">
        <v>22125.79</v>
      </c>
      <c r="F137" s="43">
        <v>138</v>
      </c>
      <c r="G137" s="43">
        <v>3197934.93</v>
      </c>
      <c r="H137" s="43">
        <v>68</v>
      </c>
      <c r="I137" s="43">
        <v>1465775.15</v>
      </c>
      <c r="J137" s="43">
        <v>89</v>
      </c>
      <c r="K137" s="43">
        <v>750257.13</v>
      </c>
      <c r="L137" s="43">
        <f t="shared" si="12"/>
        <v>299</v>
      </c>
      <c r="M137" s="43">
        <f t="shared" si="19"/>
        <v>5436093</v>
      </c>
      <c r="N137" s="43">
        <v>144</v>
      </c>
      <c r="O137" s="43">
        <v>3486533.92</v>
      </c>
      <c r="P137" s="43">
        <v>49</v>
      </c>
      <c r="Q137" s="43">
        <v>1025122.73</v>
      </c>
      <c r="R137" s="43">
        <f t="shared" si="21"/>
        <v>193</v>
      </c>
      <c r="S137" s="43">
        <f t="shared" si="21"/>
        <v>4511656.6500000004</v>
      </c>
      <c r="T137" s="43">
        <f t="shared" si="20"/>
        <v>492</v>
      </c>
      <c r="U137" s="43">
        <f t="shared" si="20"/>
        <v>9947749.6500000004</v>
      </c>
      <c r="V137" s="16"/>
    </row>
    <row r="138" spans="1:22" s="9" customFormat="1">
      <c r="A138" s="33">
        <v>131</v>
      </c>
      <c r="B138" s="54" t="s">
        <v>248</v>
      </c>
      <c r="C138" s="1" t="s">
        <v>249</v>
      </c>
      <c r="D138" s="44"/>
      <c r="E138" s="44"/>
      <c r="F138" s="44"/>
      <c r="G138" s="44"/>
      <c r="H138" s="44">
        <v>574</v>
      </c>
      <c r="I138" s="44">
        <v>2204667.5099999998</v>
      </c>
      <c r="J138" s="44">
        <v>885</v>
      </c>
      <c r="K138" s="44">
        <v>4794516.9800000004</v>
      </c>
      <c r="L138" s="42">
        <f t="shared" si="12"/>
        <v>1459</v>
      </c>
      <c r="M138" s="42">
        <f t="shared" si="19"/>
        <v>6999184.4900000002</v>
      </c>
      <c r="N138" s="44">
        <v>294</v>
      </c>
      <c r="O138" s="44">
        <v>2695657.39</v>
      </c>
      <c r="P138" s="44">
        <v>8</v>
      </c>
      <c r="Q138" s="44">
        <v>139977</v>
      </c>
      <c r="R138" s="42">
        <f t="shared" si="21"/>
        <v>302</v>
      </c>
      <c r="S138" s="42">
        <f t="shared" si="21"/>
        <v>2835634.39</v>
      </c>
      <c r="T138" s="42">
        <f t="shared" si="20"/>
        <v>1761</v>
      </c>
      <c r="U138" s="42">
        <f t="shared" si="20"/>
        <v>9834818.8800000008</v>
      </c>
      <c r="V138" s="16"/>
    </row>
    <row r="139" spans="1:22" s="9" customFormat="1">
      <c r="A139" s="30">
        <v>132</v>
      </c>
      <c r="B139" s="53" t="s">
        <v>214</v>
      </c>
      <c r="C139" s="32" t="s">
        <v>215</v>
      </c>
      <c r="D139" s="43">
        <v>18</v>
      </c>
      <c r="E139" s="43">
        <v>314507.07</v>
      </c>
      <c r="F139" s="43">
        <v>184</v>
      </c>
      <c r="G139" s="43">
        <v>2784308.18</v>
      </c>
      <c r="H139" s="43">
        <v>37</v>
      </c>
      <c r="I139" s="43">
        <v>571505.62</v>
      </c>
      <c r="J139" s="43">
        <v>234</v>
      </c>
      <c r="K139" s="43">
        <v>995768.17</v>
      </c>
      <c r="L139" s="43">
        <f t="shared" si="12"/>
        <v>473</v>
      </c>
      <c r="M139" s="43">
        <f t="shared" si="19"/>
        <v>4666089.040000001</v>
      </c>
      <c r="N139" s="43">
        <v>344</v>
      </c>
      <c r="O139" s="43">
        <v>3804774.79</v>
      </c>
      <c r="P139" s="43">
        <v>50</v>
      </c>
      <c r="Q139" s="43">
        <v>910064.74</v>
      </c>
      <c r="R139" s="43">
        <f t="shared" si="21"/>
        <v>394</v>
      </c>
      <c r="S139" s="43">
        <f t="shared" si="21"/>
        <v>4714839.53</v>
      </c>
      <c r="T139" s="43">
        <f t="shared" si="20"/>
        <v>867</v>
      </c>
      <c r="U139" s="43">
        <f t="shared" si="20"/>
        <v>9380928.5700000003</v>
      </c>
      <c r="V139" s="16"/>
    </row>
    <row r="140" spans="1:22" s="9" customFormat="1">
      <c r="A140" s="33">
        <v>133</v>
      </c>
      <c r="B140" s="23" t="s">
        <v>242</v>
      </c>
      <c r="C140" s="1" t="s">
        <v>243</v>
      </c>
      <c r="D140" s="44"/>
      <c r="E140" s="44"/>
      <c r="F140" s="44">
        <v>3</v>
      </c>
      <c r="G140" s="44">
        <v>54966.98</v>
      </c>
      <c r="H140" s="44">
        <v>462</v>
      </c>
      <c r="I140" s="44">
        <v>2995223.35</v>
      </c>
      <c r="J140" s="44">
        <v>742</v>
      </c>
      <c r="K140" s="44">
        <v>3785197.33</v>
      </c>
      <c r="L140" s="42">
        <f t="shared" si="12"/>
        <v>1207</v>
      </c>
      <c r="M140" s="42">
        <f t="shared" si="19"/>
        <v>6835387.6600000001</v>
      </c>
      <c r="N140" s="44">
        <v>306</v>
      </c>
      <c r="O140" s="44">
        <v>1639921.17</v>
      </c>
      <c r="P140" s="44">
        <v>53</v>
      </c>
      <c r="Q140" s="44">
        <v>815003.96</v>
      </c>
      <c r="R140" s="42">
        <f t="shared" si="21"/>
        <v>359</v>
      </c>
      <c r="S140" s="42">
        <f t="shared" si="21"/>
        <v>2454925.13</v>
      </c>
      <c r="T140" s="42">
        <f t="shared" si="20"/>
        <v>1566</v>
      </c>
      <c r="U140" s="42">
        <f t="shared" si="20"/>
        <v>9290312.7899999991</v>
      </c>
      <c r="V140" s="16"/>
    </row>
    <row r="141" spans="1:22" s="9" customFormat="1">
      <c r="A141" s="30">
        <v>134</v>
      </c>
      <c r="B141" s="31" t="s">
        <v>254</v>
      </c>
      <c r="C141" s="32" t="s">
        <v>255</v>
      </c>
      <c r="D141" s="43">
        <v>12</v>
      </c>
      <c r="E141" s="43">
        <v>101796.36</v>
      </c>
      <c r="F141" s="43">
        <v>19</v>
      </c>
      <c r="G141" s="43">
        <v>133863.09</v>
      </c>
      <c r="H141" s="43">
        <v>308</v>
      </c>
      <c r="I141" s="43">
        <v>511112.1</v>
      </c>
      <c r="J141" s="43">
        <v>1070</v>
      </c>
      <c r="K141" s="43">
        <v>3725329.7</v>
      </c>
      <c r="L141" s="43">
        <f t="shared" si="12"/>
        <v>1409</v>
      </c>
      <c r="M141" s="43">
        <f t="shared" ref="M141:M164" si="22">K141+I141+G141+E141</f>
        <v>4472101.25</v>
      </c>
      <c r="N141" s="43">
        <v>913</v>
      </c>
      <c r="O141" s="43">
        <v>3604315</v>
      </c>
      <c r="P141" s="43">
        <v>39</v>
      </c>
      <c r="Q141" s="43">
        <v>409032.53</v>
      </c>
      <c r="R141" s="43">
        <f t="shared" si="21"/>
        <v>952</v>
      </c>
      <c r="S141" s="43">
        <f t="shared" si="21"/>
        <v>4013347.5300000003</v>
      </c>
      <c r="T141" s="43">
        <f t="shared" ref="T141:U164" si="23">R141+L141</f>
        <v>2361</v>
      </c>
      <c r="U141" s="43">
        <f t="shared" si="23"/>
        <v>8485448.7800000012</v>
      </c>
      <c r="V141" s="16"/>
    </row>
    <row r="142" spans="1:22" s="9" customFormat="1">
      <c r="A142" s="33">
        <v>135</v>
      </c>
      <c r="B142" s="54" t="s">
        <v>266</v>
      </c>
      <c r="C142" s="1" t="s">
        <v>267</v>
      </c>
      <c r="D142" s="44"/>
      <c r="E142" s="44"/>
      <c r="F142" s="44"/>
      <c r="G142" s="44"/>
      <c r="H142" s="44">
        <v>1034</v>
      </c>
      <c r="I142" s="44">
        <v>3041867.39</v>
      </c>
      <c r="J142" s="44">
        <v>911</v>
      </c>
      <c r="K142" s="44">
        <v>4072169.23</v>
      </c>
      <c r="L142" s="42">
        <f t="shared" si="12"/>
        <v>1945</v>
      </c>
      <c r="M142" s="42">
        <f t="shared" si="22"/>
        <v>7114036.6200000001</v>
      </c>
      <c r="N142" s="44">
        <v>172</v>
      </c>
      <c r="O142" s="44">
        <v>1222342.28</v>
      </c>
      <c r="P142" s="44">
        <v>7</v>
      </c>
      <c r="Q142" s="44">
        <v>79500</v>
      </c>
      <c r="R142" s="42">
        <f t="shared" si="21"/>
        <v>179</v>
      </c>
      <c r="S142" s="42">
        <f t="shared" si="21"/>
        <v>1301842.28</v>
      </c>
      <c r="T142" s="42">
        <f t="shared" si="23"/>
        <v>2124</v>
      </c>
      <c r="U142" s="42">
        <f t="shared" si="23"/>
        <v>8415878.9000000004</v>
      </c>
      <c r="V142" s="16"/>
    </row>
    <row r="143" spans="1:22" s="9" customFormat="1">
      <c r="A143" s="30">
        <v>136</v>
      </c>
      <c r="B143" s="53" t="s">
        <v>292</v>
      </c>
      <c r="C143" s="32" t="s">
        <v>293</v>
      </c>
      <c r="D143" s="43">
        <v>1</v>
      </c>
      <c r="E143" s="43">
        <v>14107.6</v>
      </c>
      <c r="F143" s="43">
        <v>32</v>
      </c>
      <c r="G143" s="43">
        <v>744572.2</v>
      </c>
      <c r="H143" s="43">
        <v>176</v>
      </c>
      <c r="I143" s="43">
        <v>2314480.0099999998</v>
      </c>
      <c r="J143" s="43">
        <v>122</v>
      </c>
      <c r="K143" s="43">
        <v>974377.15</v>
      </c>
      <c r="L143" s="43">
        <f t="shared" si="12"/>
        <v>331</v>
      </c>
      <c r="M143" s="43">
        <f t="shared" si="22"/>
        <v>4047536.9599999995</v>
      </c>
      <c r="N143" s="43">
        <v>129</v>
      </c>
      <c r="O143" s="43">
        <v>1676914.49</v>
      </c>
      <c r="P143" s="43">
        <v>136</v>
      </c>
      <c r="Q143" s="43">
        <v>2336375.0099999998</v>
      </c>
      <c r="R143" s="43">
        <f t="shared" si="21"/>
        <v>265</v>
      </c>
      <c r="S143" s="43">
        <f t="shared" si="21"/>
        <v>4013289.5</v>
      </c>
      <c r="T143" s="43">
        <f t="shared" si="23"/>
        <v>596</v>
      </c>
      <c r="U143" s="43">
        <f t="shared" si="23"/>
        <v>8060826.459999999</v>
      </c>
      <c r="V143" s="16"/>
    </row>
    <row r="144" spans="1:22" s="9" customFormat="1">
      <c r="A144" s="33">
        <v>137</v>
      </c>
      <c r="B144" s="54" t="s">
        <v>333</v>
      </c>
      <c r="C144" s="1" t="s">
        <v>334</v>
      </c>
      <c r="D144" s="44"/>
      <c r="E144" s="44"/>
      <c r="F144" s="44"/>
      <c r="G144" s="44"/>
      <c r="H144" s="44">
        <v>5</v>
      </c>
      <c r="I144" s="44">
        <v>2151494.12</v>
      </c>
      <c r="J144" s="44">
        <v>44</v>
      </c>
      <c r="K144" s="44">
        <v>1931463.71</v>
      </c>
      <c r="L144" s="42">
        <f t="shared" si="12"/>
        <v>49</v>
      </c>
      <c r="M144" s="42">
        <f t="shared" si="22"/>
        <v>4082957.83</v>
      </c>
      <c r="N144" s="44">
        <v>16</v>
      </c>
      <c r="O144" s="44">
        <v>1839000</v>
      </c>
      <c r="P144" s="44">
        <v>2</v>
      </c>
      <c r="Q144" s="44">
        <v>2110000</v>
      </c>
      <c r="R144" s="42">
        <f t="shared" si="21"/>
        <v>18</v>
      </c>
      <c r="S144" s="42">
        <f t="shared" si="21"/>
        <v>3949000</v>
      </c>
      <c r="T144" s="42">
        <f t="shared" si="23"/>
        <v>67</v>
      </c>
      <c r="U144" s="42">
        <f t="shared" si="23"/>
        <v>8031957.8300000001</v>
      </c>
      <c r="V144" s="16"/>
    </row>
    <row r="145" spans="1:22" s="9" customFormat="1">
      <c r="A145" s="30">
        <v>138</v>
      </c>
      <c r="B145" s="53" t="s">
        <v>256</v>
      </c>
      <c r="C145" s="32" t="s">
        <v>257</v>
      </c>
      <c r="D145" s="43"/>
      <c r="E145" s="43"/>
      <c r="F145" s="43"/>
      <c r="G145" s="43"/>
      <c r="H145" s="43">
        <v>166</v>
      </c>
      <c r="I145" s="43">
        <v>832111.06</v>
      </c>
      <c r="J145" s="43">
        <v>759</v>
      </c>
      <c r="K145" s="43">
        <v>3689532.86</v>
      </c>
      <c r="L145" s="43">
        <f t="shared" si="12"/>
        <v>925</v>
      </c>
      <c r="M145" s="43">
        <f t="shared" si="22"/>
        <v>4521643.92</v>
      </c>
      <c r="N145" s="43">
        <v>869</v>
      </c>
      <c r="O145" s="43">
        <v>3162566.4</v>
      </c>
      <c r="P145" s="43">
        <v>18</v>
      </c>
      <c r="Q145" s="43">
        <v>324229.92</v>
      </c>
      <c r="R145" s="43">
        <f t="shared" si="21"/>
        <v>887</v>
      </c>
      <c r="S145" s="43">
        <f t="shared" si="21"/>
        <v>3486796.32</v>
      </c>
      <c r="T145" s="43">
        <f t="shared" si="23"/>
        <v>1812</v>
      </c>
      <c r="U145" s="43">
        <f t="shared" si="23"/>
        <v>8008440.2400000002</v>
      </c>
      <c r="V145" s="16"/>
    </row>
    <row r="146" spans="1:22" s="9" customFormat="1">
      <c r="A146" s="33">
        <v>139</v>
      </c>
      <c r="B146" s="54" t="s">
        <v>232</v>
      </c>
      <c r="C146" s="1" t="s">
        <v>233</v>
      </c>
      <c r="D146" s="44">
        <v>3</v>
      </c>
      <c r="E146" s="44">
        <v>128833.96</v>
      </c>
      <c r="F146" s="44">
        <v>57</v>
      </c>
      <c r="G146" s="44">
        <v>894902.34</v>
      </c>
      <c r="H146" s="44">
        <v>217</v>
      </c>
      <c r="I146" s="44">
        <v>1083499.75</v>
      </c>
      <c r="J146" s="44">
        <v>573</v>
      </c>
      <c r="K146" s="44">
        <v>1907641.03</v>
      </c>
      <c r="L146" s="42">
        <f t="shared" si="12"/>
        <v>850</v>
      </c>
      <c r="M146" s="42">
        <f t="shared" si="22"/>
        <v>4014877.08</v>
      </c>
      <c r="N146" s="44">
        <v>540</v>
      </c>
      <c r="O146" s="44">
        <v>2744681.35</v>
      </c>
      <c r="P146" s="44">
        <v>58</v>
      </c>
      <c r="Q146" s="44">
        <v>1147928.55</v>
      </c>
      <c r="R146" s="42">
        <f t="shared" si="21"/>
        <v>598</v>
      </c>
      <c r="S146" s="42">
        <f t="shared" si="21"/>
        <v>3892609.9000000004</v>
      </c>
      <c r="T146" s="42">
        <f t="shared" si="23"/>
        <v>1448</v>
      </c>
      <c r="U146" s="42">
        <f t="shared" si="23"/>
        <v>7907486.9800000004</v>
      </c>
      <c r="V146" s="16"/>
    </row>
    <row r="147" spans="1:22" s="9" customFormat="1">
      <c r="A147" s="30">
        <v>140</v>
      </c>
      <c r="B147" s="53" t="s">
        <v>252</v>
      </c>
      <c r="C147" s="32" t="s">
        <v>253</v>
      </c>
      <c r="D147" s="43">
        <v>8</v>
      </c>
      <c r="E147" s="43">
        <v>170995.6</v>
      </c>
      <c r="F147" s="43">
        <v>3</v>
      </c>
      <c r="G147" s="43">
        <v>25037.040000000001</v>
      </c>
      <c r="H147" s="43">
        <v>1791</v>
      </c>
      <c r="I147" s="43">
        <v>907980.49</v>
      </c>
      <c r="J147" s="43">
        <v>3181</v>
      </c>
      <c r="K147" s="43">
        <v>3084768.38</v>
      </c>
      <c r="L147" s="43">
        <f t="shared" si="12"/>
        <v>4983</v>
      </c>
      <c r="M147" s="43">
        <f t="shared" si="22"/>
        <v>4188781.5100000002</v>
      </c>
      <c r="N147" s="43">
        <v>268</v>
      </c>
      <c r="O147" s="43">
        <v>2727936.94</v>
      </c>
      <c r="P147" s="43">
        <v>40</v>
      </c>
      <c r="Q147" s="43">
        <v>850335.43</v>
      </c>
      <c r="R147" s="43">
        <f t="shared" ref="R147:S169" si="24">N147+P147</f>
        <v>308</v>
      </c>
      <c r="S147" s="43">
        <f t="shared" si="24"/>
        <v>3578272.37</v>
      </c>
      <c r="T147" s="43">
        <f t="shared" si="23"/>
        <v>5291</v>
      </c>
      <c r="U147" s="43">
        <f t="shared" si="23"/>
        <v>7767053.8800000008</v>
      </c>
      <c r="V147" s="16"/>
    </row>
    <row r="148" spans="1:22" s="9" customFormat="1">
      <c r="A148" s="33">
        <v>141</v>
      </c>
      <c r="B148" s="54" t="s">
        <v>262</v>
      </c>
      <c r="C148" s="1" t="s">
        <v>263</v>
      </c>
      <c r="D148" s="44">
        <v>1</v>
      </c>
      <c r="E148" s="44">
        <v>1070.69</v>
      </c>
      <c r="F148" s="44">
        <v>68</v>
      </c>
      <c r="G148" s="44">
        <v>1813100.72</v>
      </c>
      <c r="H148" s="44">
        <v>57</v>
      </c>
      <c r="I148" s="44">
        <v>1463503.67</v>
      </c>
      <c r="J148" s="44">
        <v>111</v>
      </c>
      <c r="K148" s="44">
        <v>591120.56999999995</v>
      </c>
      <c r="L148" s="42">
        <f t="shared" si="12"/>
        <v>237</v>
      </c>
      <c r="M148" s="42">
        <f t="shared" si="22"/>
        <v>3868795.65</v>
      </c>
      <c r="N148" s="44">
        <v>125</v>
      </c>
      <c r="O148" s="44">
        <v>2388234.19</v>
      </c>
      <c r="P148" s="44">
        <v>47</v>
      </c>
      <c r="Q148" s="44">
        <v>1470399</v>
      </c>
      <c r="R148" s="42">
        <f t="shared" si="24"/>
        <v>172</v>
      </c>
      <c r="S148" s="42">
        <f t="shared" si="24"/>
        <v>3858633.19</v>
      </c>
      <c r="T148" s="42">
        <f t="shared" si="23"/>
        <v>409</v>
      </c>
      <c r="U148" s="42">
        <f t="shared" si="23"/>
        <v>7727428.8399999999</v>
      </c>
      <c r="V148" s="16"/>
    </row>
    <row r="149" spans="1:22" s="9" customFormat="1">
      <c r="A149" s="30">
        <v>142</v>
      </c>
      <c r="B149" s="53" t="s">
        <v>236</v>
      </c>
      <c r="C149" s="32" t="s">
        <v>237</v>
      </c>
      <c r="D149" s="43"/>
      <c r="E149" s="43"/>
      <c r="F149" s="43"/>
      <c r="G149" s="43"/>
      <c r="H149" s="43">
        <v>1325</v>
      </c>
      <c r="I149" s="43">
        <v>1552548.23</v>
      </c>
      <c r="J149" s="43">
        <v>1366</v>
      </c>
      <c r="K149" s="43">
        <v>3299520.57</v>
      </c>
      <c r="L149" s="43">
        <f t="shared" si="12"/>
        <v>2691</v>
      </c>
      <c r="M149" s="43">
        <f t="shared" si="22"/>
        <v>4852068.8</v>
      </c>
      <c r="N149" s="43">
        <v>135</v>
      </c>
      <c r="O149" s="43">
        <v>1594193.3</v>
      </c>
      <c r="P149" s="43"/>
      <c r="Q149" s="43"/>
      <c r="R149" s="43">
        <f t="shared" si="24"/>
        <v>135</v>
      </c>
      <c r="S149" s="43">
        <f t="shared" si="24"/>
        <v>1594193.3</v>
      </c>
      <c r="T149" s="43">
        <f t="shared" si="23"/>
        <v>2826</v>
      </c>
      <c r="U149" s="43">
        <f t="shared" si="23"/>
        <v>6446262.0999999996</v>
      </c>
      <c r="V149" s="16"/>
    </row>
    <row r="150" spans="1:22" s="9" customFormat="1">
      <c r="A150" s="33">
        <v>143</v>
      </c>
      <c r="B150" s="23" t="s">
        <v>240</v>
      </c>
      <c r="C150" s="1" t="s">
        <v>241</v>
      </c>
      <c r="D150" s="44"/>
      <c r="E150" s="44"/>
      <c r="F150" s="44"/>
      <c r="G150" s="44"/>
      <c r="H150" s="44">
        <v>292</v>
      </c>
      <c r="I150" s="44">
        <v>1686225.53</v>
      </c>
      <c r="J150" s="44">
        <v>616</v>
      </c>
      <c r="K150" s="44">
        <v>2676660.31</v>
      </c>
      <c r="L150" s="42">
        <f t="shared" si="12"/>
        <v>908</v>
      </c>
      <c r="M150" s="42">
        <f t="shared" si="22"/>
        <v>4362885.84</v>
      </c>
      <c r="N150" s="44">
        <v>265</v>
      </c>
      <c r="O150" s="44">
        <v>1075956.79</v>
      </c>
      <c r="P150" s="44">
        <v>6</v>
      </c>
      <c r="Q150" s="44">
        <v>133435.49</v>
      </c>
      <c r="R150" s="42">
        <f t="shared" si="24"/>
        <v>271</v>
      </c>
      <c r="S150" s="42">
        <f t="shared" si="24"/>
        <v>1209392.28</v>
      </c>
      <c r="T150" s="42">
        <f t="shared" si="23"/>
        <v>1179</v>
      </c>
      <c r="U150" s="42">
        <f t="shared" si="23"/>
        <v>5572278.1200000001</v>
      </c>
      <c r="V150" s="16"/>
    </row>
    <row r="151" spans="1:22" s="9" customFormat="1">
      <c r="A151" s="30">
        <v>144</v>
      </c>
      <c r="B151" s="31" t="s">
        <v>116</v>
      </c>
      <c r="C151" s="32" t="s">
        <v>323</v>
      </c>
      <c r="D151" s="43"/>
      <c r="E151" s="43"/>
      <c r="F151" s="43"/>
      <c r="G151" s="43"/>
      <c r="H151" s="43">
        <v>508</v>
      </c>
      <c r="I151" s="43">
        <v>698359.13</v>
      </c>
      <c r="J151" s="43">
        <v>815</v>
      </c>
      <c r="K151" s="43">
        <v>1494820.75</v>
      </c>
      <c r="L151" s="43">
        <f t="shared" si="12"/>
        <v>1323</v>
      </c>
      <c r="M151" s="43">
        <f t="shared" si="22"/>
        <v>2193179.88</v>
      </c>
      <c r="N151" s="43">
        <v>358</v>
      </c>
      <c r="O151" s="43">
        <v>1316698.1100000001</v>
      </c>
      <c r="P151" s="43">
        <v>47</v>
      </c>
      <c r="Q151" s="43">
        <v>495325.71</v>
      </c>
      <c r="R151" s="43">
        <f t="shared" si="24"/>
        <v>405</v>
      </c>
      <c r="S151" s="43">
        <f t="shared" si="24"/>
        <v>1812023.82</v>
      </c>
      <c r="T151" s="43">
        <f t="shared" si="23"/>
        <v>1728</v>
      </c>
      <c r="U151" s="43">
        <f t="shared" si="23"/>
        <v>4005203.7</v>
      </c>
      <c r="V151" s="16"/>
    </row>
    <row r="152" spans="1:22" s="9" customFormat="1">
      <c r="A152" s="33">
        <v>145</v>
      </c>
      <c r="B152" s="54" t="s">
        <v>276</v>
      </c>
      <c r="C152" s="1" t="s">
        <v>277</v>
      </c>
      <c r="D152" s="44"/>
      <c r="E152" s="44"/>
      <c r="F152" s="44">
        <v>2</v>
      </c>
      <c r="G152" s="44">
        <v>16746.18</v>
      </c>
      <c r="H152" s="44">
        <v>168</v>
      </c>
      <c r="I152" s="44">
        <v>384613.37</v>
      </c>
      <c r="J152" s="44">
        <v>328</v>
      </c>
      <c r="K152" s="44">
        <v>1313988.51</v>
      </c>
      <c r="L152" s="42">
        <f t="shared" ref="L152:L168" si="25">J152+H152+F152+D152</f>
        <v>498</v>
      </c>
      <c r="M152" s="42">
        <f t="shared" si="22"/>
        <v>1715348.0599999998</v>
      </c>
      <c r="N152" s="44">
        <v>270</v>
      </c>
      <c r="O152" s="44">
        <v>1234836.3999999999</v>
      </c>
      <c r="P152" s="44">
        <v>46</v>
      </c>
      <c r="Q152" s="44">
        <v>298930.71000000002</v>
      </c>
      <c r="R152" s="42">
        <f t="shared" si="24"/>
        <v>316</v>
      </c>
      <c r="S152" s="42">
        <f t="shared" si="24"/>
        <v>1533767.1099999999</v>
      </c>
      <c r="T152" s="42">
        <f t="shared" si="23"/>
        <v>814</v>
      </c>
      <c r="U152" s="42">
        <f t="shared" si="23"/>
        <v>3249115.17</v>
      </c>
      <c r="V152" s="16"/>
    </row>
    <row r="153" spans="1:22" s="9" customFormat="1">
      <c r="A153" s="30">
        <v>146</v>
      </c>
      <c r="B153" s="53" t="s">
        <v>270</v>
      </c>
      <c r="C153" s="32" t="s">
        <v>271</v>
      </c>
      <c r="D153" s="43"/>
      <c r="E153" s="43"/>
      <c r="F153" s="43"/>
      <c r="G153" s="43"/>
      <c r="H153" s="43">
        <v>83</v>
      </c>
      <c r="I153" s="43">
        <v>143944.93</v>
      </c>
      <c r="J153" s="43">
        <v>400</v>
      </c>
      <c r="K153" s="43">
        <v>1335324.05</v>
      </c>
      <c r="L153" s="43">
        <f t="shared" si="25"/>
        <v>483</v>
      </c>
      <c r="M153" s="43">
        <f t="shared" ref="M153:M160" si="26">K153+I153+G153+E153</f>
        <v>1479268.98</v>
      </c>
      <c r="N153" s="43">
        <v>344</v>
      </c>
      <c r="O153" s="43">
        <v>1201598.43</v>
      </c>
      <c r="P153" s="43">
        <v>7</v>
      </c>
      <c r="Q153" s="43">
        <v>11853.34</v>
      </c>
      <c r="R153" s="43">
        <f t="shared" ref="R153:R160" si="27">N153+P153</f>
        <v>351</v>
      </c>
      <c r="S153" s="43">
        <f t="shared" ref="S153:S160" si="28">O153+Q153</f>
        <v>1213451.77</v>
      </c>
      <c r="T153" s="43">
        <f t="shared" ref="T153:T160" si="29">R153+L153</f>
        <v>834</v>
      </c>
      <c r="U153" s="43">
        <f t="shared" ref="U153:U160" si="30">S153+M153</f>
        <v>2692720.75</v>
      </c>
      <c r="V153" s="16"/>
    </row>
    <row r="154" spans="1:22" s="9" customFormat="1">
      <c r="A154" s="33">
        <v>147</v>
      </c>
      <c r="B154" s="54" t="s">
        <v>206</v>
      </c>
      <c r="C154" s="1" t="s">
        <v>207</v>
      </c>
      <c r="D154" s="44"/>
      <c r="E154" s="44"/>
      <c r="F154" s="44">
        <v>4</v>
      </c>
      <c r="G154" s="44">
        <v>22973.84</v>
      </c>
      <c r="H154" s="44">
        <v>57</v>
      </c>
      <c r="I154" s="44">
        <v>115383.54</v>
      </c>
      <c r="J154" s="44">
        <v>532</v>
      </c>
      <c r="K154" s="44">
        <v>1239994.77</v>
      </c>
      <c r="L154" s="42">
        <f t="shared" si="25"/>
        <v>593</v>
      </c>
      <c r="M154" s="44">
        <f t="shared" ref="M154:M157" si="31">K154+I154+G154+E154</f>
        <v>1378352.1500000001</v>
      </c>
      <c r="N154" s="44">
        <v>236</v>
      </c>
      <c r="O154" s="44">
        <v>1164564.99</v>
      </c>
      <c r="P154" s="44">
        <v>9</v>
      </c>
      <c r="Q154" s="44">
        <v>123821.9</v>
      </c>
      <c r="R154" s="42">
        <f t="shared" ref="R154:R157" si="32">N154+P154</f>
        <v>245</v>
      </c>
      <c r="S154" s="42">
        <f t="shared" ref="S154:S157" si="33">O154+Q154</f>
        <v>1288386.8899999999</v>
      </c>
      <c r="T154" s="44">
        <f t="shared" ref="T154:T157" si="34">R154+L154</f>
        <v>838</v>
      </c>
      <c r="U154" s="44">
        <f t="shared" ref="U154:U157" si="35">S154+M154</f>
        <v>2666739.04</v>
      </c>
      <c r="V154" s="16"/>
    </row>
    <row r="155" spans="1:22" s="9" customFormat="1">
      <c r="A155" s="30">
        <v>148</v>
      </c>
      <c r="B155" s="53" t="s">
        <v>282</v>
      </c>
      <c r="C155" s="32" t="s">
        <v>283</v>
      </c>
      <c r="D155" s="43"/>
      <c r="E155" s="43"/>
      <c r="F155" s="43">
        <v>2</v>
      </c>
      <c r="G155" s="43">
        <v>11272.88</v>
      </c>
      <c r="H155" s="43">
        <v>402</v>
      </c>
      <c r="I155" s="43">
        <v>285650.15000000002</v>
      </c>
      <c r="J155" s="43">
        <v>761</v>
      </c>
      <c r="K155" s="43">
        <v>1149835.1399999999</v>
      </c>
      <c r="L155" s="43">
        <f t="shared" si="25"/>
        <v>1165</v>
      </c>
      <c r="M155" s="43">
        <f t="shared" si="31"/>
        <v>1446758.17</v>
      </c>
      <c r="N155" s="43">
        <v>151</v>
      </c>
      <c r="O155" s="43">
        <v>920672.44</v>
      </c>
      <c r="P155" s="43">
        <v>4</v>
      </c>
      <c r="Q155" s="43">
        <v>49943</v>
      </c>
      <c r="R155" s="43">
        <f t="shared" si="32"/>
        <v>155</v>
      </c>
      <c r="S155" s="43">
        <f t="shared" si="33"/>
        <v>970615.44</v>
      </c>
      <c r="T155" s="43">
        <f t="shared" si="34"/>
        <v>1320</v>
      </c>
      <c r="U155" s="43">
        <f t="shared" si="35"/>
        <v>2417373.61</v>
      </c>
      <c r="V155" s="16"/>
    </row>
    <row r="156" spans="1:22" s="9" customFormat="1">
      <c r="A156" s="33">
        <v>149</v>
      </c>
      <c r="B156" s="54" t="s">
        <v>297</v>
      </c>
      <c r="C156" s="1" t="s">
        <v>298</v>
      </c>
      <c r="D156" s="44"/>
      <c r="E156" s="44"/>
      <c r="F156" s="44"/>
      <c r="G156" s="44"/>
      <c r="H156" s="44">
        <v>66</v>
      </c>
      <c r="I156" s="44">
        <v>66263.360000000001</v>
      </c>
      <c r="J156" s="44">
        <v>756</v>
      </c>
      <c r="K156" s="44">
        <v>1049333.5</v>
      </c>
      <c r="L156" s="42">
        <f t="shared" si="25"/>
        <v>822</v>
      </c>
      <c r="M156" s="42">
        <f t="shared" si="31"/>
        <v>1115596.8600000001</v>
      </c>
      <c r="N156" s="44">
        <v>106</v>
      </c>
      <c r="O156" s="44">
        <v>1014144.15</v>
      </c>
      <c r="P156" s="44">
        <v>5</v>
      </c>
      <c r="Q156" s="44">
        <v>27753.29</v>
      </c>
      <c r="R156" s="42">
        <f t="shared" si="32"/>
        <v>111</v>
      </c>
      <c r="S156" s="42">
        <f t="shared" si="33"/>
        <v>1041897.4400000001</v>
      </c>
      <c r="T156" s="42">
        <f t="shared" si="34"/>
        <v>933</v>
      </c>
      <c r="U156" s="42">
        <f t="shared" si="35"/>
        <v>2157494.3000000003</v>
      </c>
      <c r="V156" s="16"/>
    </row>
    <row r="157" spans="1:22" s="9" customFormat="1">
      <c r="A157" s="30">
        <v>150</v>
      </c>
      <c r="B157" s="53" t="s">
        <v>284</v>
      </c>
      <c r="C157" s="32" t="s">
        <v>285</v>
      </c>
      <c r="D157" s="43"/>
      <c r="E157" s="43"/>
      <c r="F157" s="43"/>
      <c r="G157" s="43"/>
      <c r="H157" s="43">
        <v>277</v>
      </c>
      <c r="I157" s="43">
        <v>247724.14</v>
      </c>
      <c r="J157" s="43">
        <v>529</v>
      </c>
      <c r="K157" s="43">
        <v>797786.89</v>
      </c>
      <c r="L157" s="43">
        <f t="shared" si="25"/>
        <v>806</v>
      </c>
      <c r="M157" s="43">
        <f t="shared" si="31"/>
        <v>1045511.03</v>
      </c>
      <c r="N157" s="43">
        <v>102</v>
      </c>
      <c r="O157" s="43">
        <v>590707.69999999995</v>
      </c>
      <c r="P157" s="43">
        <v>1</v>
      </c>
      <c r="Q157" s="43">
        <v>5000</v>
      </c>
      <c r="R157" s="43">
        <f t="shared" si="32"/>
        <v>103</v>
      </c>
      <c r="S157" s="43">
        <f t="shared" si="33"/>
        <v>595707.69999999995</v>
      </c>
      <c r="T157" s="43">
        <f t="shared" si="34"/>
        <v>909</v>
      </c>
      <c r="U157" s="43">
        <f t="shared" si="35"/>
        <v>1641218.73</v>
      </c>
      <c r="V157" s="16"/>
    </row>
    <row r="158" spans="1:22" s="9" customFormat="1">
      <c r="A158" s="33">
        <v>151</v>
      </c>
      <c r="B158" s="54" t="s">
        <v>290</v>
      </c>
      <c r="C158" s="1" t="s">
        <v>291</v>
      </c>
      <c r="D158" s="44"/>
      <c r="E158" s="44"/>
      <c r="F158" s="44"/>
      <c r="G158" s="44"/>
      <c r="H158" s="44">
        <v>209</v>
      </c>
      <c r="I158" s="44">
        <v>156752.4</v>
      </c>
      <c r="J158" s="44">
        <v>295</v>
      </c>
      <c r="K158" s="44">
        <v>695064.09</v>
      </c>
      <c r="L158" s="42">
        <f t="shared" si="25"/>
        <v>504</v>
      </c>
      <c r="M158" s="44">
        <f t="shared" si="26"/>
        <v>851816.49</v>
      </c>
      <c r="N158" s="44">
        <v>52</v>
      </c>
      <c r="O158" s="44">
        <v>560668.73</v>
      </c>
      <c r="P158" s="44">
        <v>4</v>
      </c>
      <c r="Q158" s="44">
        <v>44928.55</v>
      </c>
      <c r="R158" s="42">
        <f t="shared" si="27"/>
        <v>56</v>
      </c>
      <c r="S158" s="42">
        <f t="shared" si="28"/>
        <v>605597.28</v>
      </c>
      <c r="T158" s="44">
        <f t="shared" si="29"/>
        <v>560</v>
      </c>
      <c r="U158" s="44">
        <f t="shared" si="30"/>
        <v>1457413.77</v>
      </c>
      <c r="V158" s="16"/>
    </row>
    <row r="159" spans="1:22" s="9" customFormat="1">
      <c r="A159" s="30">
        <v>152</v>
      </c>
      <c r="B159" s="53" t="s">
        <v>288</v>
      </c>
      <c r="C159" s="32" t="s">
        <v>289</v>
      </c>
      <c r="D159" s="43"/>
      <c r="E159" s="43"/>
      <c r="F159" s="43"/>
      <c r="G159" s="43"/>
      <c r="H159" s="43">
        <v>7</v>
      </c>
      <c r="I159" s="43">
        <v>15678.91</v>
      </c>
      <c r="J159" s="43">
        <v>133</v>
      </c>
      <c r="K159" s="43">
        <v>321786.57</v>
      </c>
      <c r="L159" s="43">
        <f t="shared" si="25"/>
        <v>140</v>
      </c>
      <c r="M159" s="43">
        <f t="shared" si="26"/>
        <v>337465.48</v>
      </c>
      <c r="N159" s="43">
        <v>66</v>
      </c>
      <c r="O159" s="43">
        <v>310158.64</v>
      </c>
      <c r="P159" s="43"/>
      <c r="Q159" s="43"/>
      <c r="R159" s="43">
        <f t="shared" si="27"/>
        <v>66</v>
      </c>
      <c r="S159" s="43">
        <f t="shared" si="28"/>
        <v>310158.64</v>
      </c>
      <c r="T159" s="43">
        <f t="shared" si="29"/>
        <v>206</v>
      </c>
      <c r="U159" s="43">
        <f t="shared" si="30"/>
        <v>647624.12</v>
      </c>
      <c r="V159" s="16"/>
    </row>
    <row r="160" spans="1:22" s="9" customFormat="1">
      <c r="A160" s="33">
        <v>153</v>
      </c>
      <c r="B160" s="54" t="s">
        <v>166</v>
      </c>
      <c r="C160" s="1" t="s">
        <v>167</v>
      </c>
      <c r="D160" s="44"/>
      <c r="E160" s="44"/>
      <c r="F160" s="44"/>
      <c r="G160" s="44"/>
      <c r="H160" s="44">
        <v>6</v>
      </c>
      <c r="I160" s="44">
        <v>2897.81</v>
      </c>
      <c r="J160" s="44">
        <v>63</v>
      </c>
      <c r="K160" s="44">
        <v>113725.89</v>
      </c>
      <c r="L160" s="42">
        <f t="shared" si="25"/>
        <v>69</v>
      </c>
      <c r="M160" s="42">
        <f t="shared" si="26"/>
        <v>116623.7</v>
      </c>
      <c r="N160" s="44">
        <v>23</v>
      </c>
      <c r="O160" s="44">
        <v>66874.509999999995</v>
      </c>
      <c r="P160" s="44"/>
      <c r="Q160" s="44"/>
      <c r="R160" s="42">
        <f t="shared" si="27"/>
        <v>23</v>
      </c>
      <c r="S160" s="42">
        <f t="shared" si="28"/>
        <v>66874.509999999995</v>
      </c>
      <c r="T160" s="42">
        <f t="shared" si="29"/>
        <v>92</v>
      </c>
      <c r="U160" s="42">
        <f t="shared" si="30"/>
        <v>183498.21</v>
      </c>
      <c r="V160" s="16"/>
    </row>
    <row r="161" spans="1:25" s="9" customFormat="1">
      <c r="A161" s="30">
        <v>154</v>
      </c>
      <c r="B161" s="53" t="s">
        <v>294</v>
      </c>
      <c r="C161" s="32" t="s">
        <v>322</v>
      </c>
      <c r="D161" s="43"/>
      <c r="E161" s="43"/>
      <c r="F161" s="43"/>
      <c r="G161" s="43"/>
      <c r="H161" s="43"/>
      <c r="I161" s="43"/>
      <c r="J161" s="43">
        <v>6</v>
      </c>
      <c r="K161" s="43">
        <v>75090.42</v>
      </c>
      <c r="L161" s="43">
        <f t="shared" si="25"/>
        <v>6</v>
      </c>
      <c r="M161" s="43">
        <f t="shared" si="22"/>
        <v>75090.42</v>
      </c>
      <c r="N161" s="43">
        <v>1</v>
      </c>
      <c r="O161" s="43">
        <v>60000</v>
      </c>
      <c r="P161" s="43"/>
      <c r="Q161" s="43"/>
      <c r="R161" s="43">
        <f t="shared" si="24"/>
        <v>1</v>
      </c>
      <c r="S161" s="43">
        <f t="shared" si="24"/>
        <v>60000</v>
      </c>
      <c r="T161" s="43">
        <f t="shared" si="23"/>
        <v>7</v>
      </c>
      <c r="U161" s="43">
        <f t="shared" si="23"/>
        <v>135090.41999999998</v>
      </c>
      <c r="V161" s="16"/>
    </row>
    <row r="162" spans="1:25" s="9" customFormat="1">
      <c r="A162" s="33">
        <v>155</v>
      </c>
      <c r="B162" s="54" t="s">
        <v>51</v>
      </c>
      <c r="C162" s="1" t="s">
        <v>52</v>
      </c>
      <c r="D162" s="44">
        <v>2</v>
      </c>
      <c r="E162" s="44">
        <v>2081.66</v>
      </c>
      <c r="F162" s="44"/>
      <c r="G162" s="44"/>
      <c r="H162" s="44">
        <v>4</v>
      </c>
      <c r="I162" s="44">
        <v>108010.93</v>
      </c>
      <c r="J162" s="44">
        <v>3</v>
      </c>
      <c r="K162" s="44">
        <v>9655.02</v>
      </c>
      <c r="L162" s="42">
        <f t="shared" si="25"/>
        <v>9</v>
      </c>
      <c r="M162" s="44">
        <f t="shared" si="22"/>
        <v>119747.61</v>
      </c>
      <c r="N162" s="44">
        <v>2</v>
      </c>
      <c r="O162" s="44">
        <v>8339.73</v>
      </c>
      <c r="P162" s="44"/>
      <c r="Q162" s="44"/>
      <c r="R162" s="42">
        <f t="shared" si="24"/>
        <v>2</v>
      </c>
      <c r="S162" s="42">
        <f t="shared" si="24"/>
        <v>8339.73</v>
      </c>
      <c r="T162" s="44">
        <f t="shared" si="23"/>
        <v>11</v>
      </c>
      <c r="U162" s="44">
        <f t="shared" si="23"/>
        <v>128087.34</v>
      </c>
      <c r="V162" s="16"/>
    </row>
    <row r="163" spans="1:25" s="9" customFormat="1">
      <c r="A163" s="30">
        <v>156</v>
      </c>
      <c r="B163" s="53" t="s">
        <v>163</v>
      </c>
      <c r="C163" s="32" t="s">
        <v>164</v>
      </c>
      <c r="D163" s="43"/>
      <c r="E163" s="43"/>
      <c r="F163" s="43"/>
      <c r="G163" s="43"/>
      <c r="H163" s="43">
        <v>6</v>
      </c>
      <c r="I163" s="43">
        <v>36800</v>
      </c>
      <c r="J163" s="43">
        <v>13</v>
      </c>
      <c r="K163" s="43">
        <v>10148.93</v>
      </c>
      <c r="L163" s="43">
        <f t="shared" si="25"/>
        <v>19</v>
      </c>
      <c r="M163" s="43">
        <f t="shared" si="22"/>
        <v>46948.93</v>
      </c>
      <c r="N163" s="43"/>
      <c r="O163" s="43"/>
      <c r="P163" s="43"/>
      <c r="Q163" s="43"/>
      <c r="R163" s="43">
        <f t="shared" si="24"/>
        <v>0</v>
      </c>
      <c r="S163" s="43">
        <f t="shared" si="24"/>
        <v>0</v>
      </c>
      <c r="T163" s="43">
        <f t="shared" si="23"/>
        <v>19</v>
      </c>
      <c r="U163" s="43">
        <f t="shared" si="23"/>
        <v>46948.93</v>
      </c>
      <c r="V163" s="16"/>
    </row>
    <row r="164" spans="1:25" s="9" customFormat="1">
      <c r="A164" s="33">
        <v>157</v>
      </c>
      <c r="B164" s="54" t="s">
        <v>250</v>
      </c>
      <c r="C164" s="1" t="s">
        <v>251</v>
      </c>
      <c r="D164" s="44"/>
      <c r="E164" s="44"/>
      <c r="F164" s="44"/>
      <c r="G164" s="44"/>
      <c r="H164" s="44"/>
      <c r="I164" s="44"/>
      <c r="J164" s="44">
        <v>17</v>
      </c>
      <c r="K164" s="44">
        <v>35411.93</v>
      </c>
      <c r="L164" s="42">
        <f t="shared" si="25"/>
        <v>17</v>
      </c>
      <c r="M164" s="42">
        <f t="shared" si="22"/>
        <v>35411.93</v>
      </c>
      <c r="N164" s="44"/>
      <c r="O164" s="44"/>
      <c r="P164" s="44"/>
      <c r="Q164" s="44"/>
      <c r="R164" s="42">
        <f t="shared" si="24"/>
        <v>0</v>
      </c>
      <c r="S164" s="42">
        <f t="shared" si="24"/>
        <v>0</v>
      </c>
      <c r="T164" s="42">
        <f t="shared" si="23"/>
        <v>17</v>
      </c>
      <c r="U164" s="42">
        <f t="shared" si="23"/>
        <v>35411.93</v>
      </c>
      <c r="V164" s="16"/>
    </row>
    <row r="165" spans="1:25" s="9" customFormat="1">
      <c r="A165" s="30">
        <v>158</v>
      </c>
      <c r="B165" s="53" t="s">
        <v>312</v>
      </c>
      <c r="C165" s="32" t="s">
        <v>313</v>
      </c>
      <c r="D165" s="43"/>
      <c r="E165" s="43"/>
      <c r="F165" s="43"/>
      <c r="G165" s="43"/>
      <c r="H165" s="43"/>
      <c r="I165" s="43"/>
      <c r="J165" s="43"/>
      <c r="K165" s="43"/>
      <c r="L165" s="43">
        <f t="shared" si="25"/>
        <v>0</v>
      </c>
      <c r="M165" s="43">
        <f t="shared" ref="M165:M168" si="36">K165+I165+G165+E165</f>
        <v>0</v>
      </c>
      <c r="N165" s="43">
        <v>2</v>
      </c>
      <c r="O165" s="43">
        <v>13000</v>
      </c>
      <c r="P165" s="43">
        <v>2</v>
      </c>
      <c r="Q165" s="43">
        <v>13000</v>
      </c>
      <c r="R165" s="43">
        <f t="shared" si="24"/>
        <v>4</v>
      </c>
      <c r="S165" s="43">
        <f t="shared" si="24"/>
        <v>26000</v>
      </c>
      <c r="T165" s="43">
        <f t="shared" ref="T165:U168" si="37">R165+L165</f>
        <v>4</v>
      </c>
      <c r="U165" s="43">
        <f t="shared" si="37"/>
        <v>26000</v>
      </c>
      <c r="V165" s="16"/>
    </row>
    <row r="166" spans="1:25" s="9" customFormat="1">
      <c r="A166" s="33">
        <v>159</v>
      </c>
      <c r="B166" s="54" t="s">
        <v>295</v>
      </c>
      <c r="C166" s="1" t="s">
        <v>296</v>
      </c>
      <c r="D166" s="44"/>
      <c r="E166" s="44"/>
      <c r="F166" s="44"/>
      <c r="G166" s="44"/>
      <c r="H166" s="44">
        <v>1</v>
      </c>
      <c r="I166" s="44">
        <v>3013.2</v>
      </c>
      <c r="J166" s="44">
        <v>8</v>
      </c>
      <c r="K166" s="44">
        <v>4323.3100000000004</v>
      </c>
      <c r="L166" s="42">
        <f t="shared" si="25"/>
        <v>9</v>
      </c>
      <c r="M166" s="42">
        <f t="shared" si="36"/>
        <v>7336.51</v>
      </c>
      <c r="N166" s="44"/>
      <c r="O166" s="44"/>
      <c r="P166" s="44"/>
      <c r="Q166" s="44"/>
      <c r="R166" s="42">
        <f t="shared" si="24"/>
        <v>0</v>
      </c>
      <c r="S166" s="42">
        <f t="shared" si="24"/>
        <v>0</v>
      </c>
      <c r="T166" s="42">
        <f t="shared" si="37"/>
        <v>9</v>
      </c>
      <c r="U166" s="42">
        <f t="shared" si="37"/>
        <v>7336.51</v>
      </c>
      <c r="V166" s="16"/>
    </row>
    <row r="167" spans="1:25" s="9" customFormat="1">
      <c r="A167" s="30">
        <v>160</v>
      </c>
      <c r="B167" s="53" t="s">
        <v>337</v>
      </c>
      <c r="C167" s="32" t="s">
        <v>338</v>
      </c>
      <c r="D167" s="43"/>
      <c r="E167" s="43"/>
      <c r="F167" s="43"/>
      <c r="G167" s="43"/>
      <c r="H167" s="43">
        <v>2</v>
      </c>
      <c r="I167" s="43">
        <v>200</v>
      </c>
      <c r="J167" s="43">
        <v>2</v>
      </c>
      <c r="K167" s="43">
        <v>200</v>
      </c>
      <c r="L167" s="43">
        <f t="shared" si="25"/>
        <v>4</v>
      </c>
      <c r="M167" s="43">
        <f t="shared" si="36"/>
        <v>400</v>
      </c>
      <c r="N167" s="43"/>
      <c r="O167" s="43"/>
      <c r="P167" s="43"/>
      <c r="Q167" s="43"/>
      <c r="R167" s="43">
        <f t="shared" si="24"/>
        <v>0</v>
      </c>
      <c r="S167" s="43">
        <f t="shared" si="24"/>
        <v>0</v>
      </c>
      <c r="T167" s="43">
        <f t="shared" si="37"/>
        <v>4</v>
      </c>
      <c r="U167" s="43">
        <f t="shared" si="37"/>
        <v>400</v>
      </c>
      <c r="V167" s="16"/>
    </row>
    <row r="168" spans="1:25" s="9" customFormat="1">
      <c r="A168" s="33">
        <v>161</v>
      </c>
      <c r="B168" s="23" t="s">
        <v>339</v>
      </c>
      <c r="C168" s="1" t="s">
        <v>340</v>
      </c>
      <c r="D168" s="44"/>
      <c r="E168" s="44"/>
      <c r="F168" s="44"/>
      <c r="G168" s="44"/>
      <c r="H168" s="44"/>
      <c r="I168" s="44"/>
      <c r="J168" s="44">
        <v>1</v>
      </c>
      <c r="K168" s="44">
        <v>2.34</v>
      </c>
      <c r="L168" s="42">
        <f t="shared" si="25"/>
        <v>1</v>
      </c>
      <c r="M168" s="42">
        <f t="shared" si="36"/>
        <v>2.34</v>
      </c>
      <c r="N168" s="44">
        <v>1</v>
      </c>
      <c r="O168" s="44">
        <v>2.35</v>
      </c>
      <c r="P168" s="44"/>
      <c r="Q168" s="44"/>
      <c r="R168" s="42">
        <f t="shared" si="24"/>
        <v>1</v>
      </c>
      <c r="S168" s="42">
        <f t="shared" si="24"/>
        <v>2.35</v>
      </c>
      <c r="T168" s="42">
        <f t="shared" si="37"/>
        <v>2</v>
      </c>
      <c r="U168" s="42">
        <f t="shared" si="37"/>
        <v>4.6899999999999995</v>
      </c>
      <c r="V168" s="16"/>
    </row>
    <row r="169" spans="1:25" s="9" customFormat="1" ht="13.5" thickBot="1">
      <c r="A169" s="56"/>
      <c r="B169" s="54"/>
      <c r="C169" s="1"/>
      <c r="D169" s="44"/>
      <c r="E169" s="44"/>
      <c r="F169" s="44"/>
      <c r="G169" s="44"/>
      <c r="H169" s="44"/>
      <c r="I169" s="44"/>
      <c r="J169" s="44"/>
      <c r="K169" s="44"/>
      <c r="L169" s="44">
        <f t="shared" ref="L169:M169" si="38">J169+H169+F169+D169</f>
        <v>0</v>
      </c>
      <c r="M169" s="44">
        <f t="shared" si="38"/>
        <v>0</v>
      </c>
      <c r="N169" s="44"/>
      <c r="O169" s="44"/>
      <c r="P169" s="44"/>
      <c r="Q169" s="44"/>
      <c r="R169" s="42">
        <f t="shared" si="24"/>
        <v>0</v>
      </c>
      <c r="S169" s="42">
        <f t="shared" si="24"/>
        <v>0</v>
      </c>
      <c r="T169" s="44">
        <f t="shared" ref="T169:U169" si="39">R169+L169</f>
        <v>0</v>
      </c>
      <c r="U169" s="44">
        <f t="shared" si="39"/>
        <v>0</v>
      </c>
      <c r="V169" s="16"/>
    </row>
    <row r="170" spans="1:25" s="9" customFormat="1" ht="14" thickTop="1" thickBot="1">
      <c r="A170" s="57" t="s">
        <v>0</v>
      </c>
      <c r="B170" s="57"/>
      <c r="C170" s="58"/>
      <c r="D170" s="50">
        <f t="shared" ref="D170:U170" si="40">SUM(D8:D169)</f>
        <v>134070</v>
      </c>
      <c r="E170" s="50">
        <f t="shared" si="40"/>
        <v>71110373814.962708</v>
      </c>
      <c r="F170" s="50">
        <f t="shared" si="40"/>
        <v>339112</v>
      </c>
      <c r="G170" s="50">
        <f t="shared" si="40"/>
        <v>49393238383.530495</v>
      </c>
      <c r="H170" s="50">
        <f t="shared" si="40"/>
        <v>1204814</v>
      </c>
      <c r="I170" s="50">
        <f t="shared" si="40"/>
        <v>186520540253.97278</v>
      </c>
      <c r="J170" s="50">
        <f t="shared" si="40"/>
        <v>1266061</v>
      </c>
      <c r="K170" s="50">
        <f t="shared" si="40"/>
        <v>220052154675.29669</v>
      </c>
      <c r="L170" s="50">
        <f t="shared" si="40"/>
        <v>2944057</v>
      </c>
      <c r="M170" s="50">
        <f t="shared" si="40"/>
        <v>527076307127.7627</v>
      </c>
      <c r="N170" s="50">
        <f t="shared" si="40"/>
        <v>116587</v>
      </c>
      <c r="O170" s="50">
        <f t="shared" si="40"/>
        <v>282805925083.35046</v>
      </c>
      <c r="P170" s="50">
        <f t="shared" si="40"/>
        <v>116587</v>
      </c>
      <c r="Q170" s="50">
        <f t="shared" si="40"/>
        <v>282908676950.59015</v>
      </c>
      <c r="R170" s="50">
        <f t="shared" si="40"/>
        <v>233174</v>
      </c>
      <c r="S170" s="50">
        <f t="shared" si="40"/>
        <v>565714602033.94031</v>
      </c>
      <c r="T170" s="50">
        <f t="shared" si="40"/>
        <v>3177231</v>
      </c>
      <c r="U170" s="50">
        <f t="shared" si="40"/>
        <v>1092790909161.7032</v>
      </c>
    </row>
    <row r="171" spans="1:25" s="9" customFormat="1" ht="13.5" thickTop="1">
      <c r="A171" s="11" t="s">
        <v>342</v>
      </c>
      <c r="B171" s="14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6"/>
    </row>
    <row r="172" spans="1:25">
      <c r="A172" s="11" t="s">
        <v>314</v>
      </c>
      <c r="U172" s="47" t="s">
        <v>12</v>
      </c>
    </row>
    <row r="173" spans="1:25">
      <c r="A173" s="11" t="s">
        <v>315</v>
      </c>
      <c r="E173" s="12"/>
      <c r="F173" s="12"/>
      <c r="G173" s="12"/>
      <c r="H173" s="12"/>
      <c r="U173" s="47" t="s">
        <v>12</v>
      </c>
    </row>
    <row r="174" spans="1:25">
      <c r="B174" s="10"/>
      <c r="E174" s="48"/>
      <c r="F174" s="45"/>
      <c r="G174" s="45"/>
      <c r="H174" s="45"/>
      <c r="I174" s="45"/>
      <c r="J174" s="45"/>
      <c r="K174" s="45"/>
      <c r="L174" s="45"/>
      <c r="M174" s="45"/>
      <c r="N174" s="48"/>
      <c r="O174" s="48"/>
    </row>
    <row r="175" spans="1:25" s="19" customFormat="1" ht="10.5">
      <c r="A175" s="17"/>
      <c r="B175" s="18"/>
      <c r="C175" s="19" t="s">
        <v>12</v>
      </c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20"/>
      <c r="W175" s="21"/>
      <c r="X175" s="20"/>
      <c r="Y175" s="22"/>
    </row>
    <row r="178" spans="3:3">
      <c r="C178" s="55"/>
    </row>
    <row r="179" spans="3:3">
      <c r="C179" s="55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70:C170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ABR 2020</vt:lpstr>
      <vt:lpstr>Jan-Abr 2020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2017-12-11T12:41:11Z</cp:lastPrinted>
  <dcterms:created xsi:type="dcterms:W3CDTF">2002-04-23T11:03:15Z</dcterms:created>
  <dcterms:modified xsi:type="dcterms:W3CDTF">2020-05-11T11:38:39Z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