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5\"/>
    </mc:Choice>
  </mc:AlternateContent>
  <bookViews>
    <workbookView xWindow="21630" yWindow="195" windowWidth="21660" windowHeight="9870"/>
  </bookViews>
  <sheets>
    <sheet name="MAI 2020" sheetId="8" r:id="rId1"/>
    <sheet name="Jan-Mai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49" i="8" l="1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55" i="9"/>
  <c r="U155" i="9" s="1"/>
  <c r="R155" i="9"/>
  <c r="T155" i="9" s="1"/>
  <c r="M155" i="9"/>
  <c r="L155" i="9"/>
  <c r="S154" i="9"/>
  <c r="R154" i="9"/>
  <c r="M154" i="9"/>
  <c r="L154" i="9"/>
  <c r="S153" i="9"/>
  <c r="U153" i="9" s="1"/>
  <c r="R153" i="9"/>
  <c r="T153" i="9" s="1"/>
  <c r="M153" i="9"/>
  <c r="L153" i="9"/>
  <c r="S152" i="9"/>
  <c r="R152" i="9"/>
  <c r="M152" i="9"/>
  <c r="L152" i="9"/>
  <c r="S151" i="9"/>
  <c r="U151" i="9" s="1"/>
  <c r="R151" i="9"/>
  <c r="T151" i="9" s="1"/>
  <c r="M151" i="9"/>
  <c r="L151" i="9"/>
  <c r="S150" i="9"/>
  <c r="R150" i="9"/>
  <c r="M150" i="9"/>
  <c r="L150" i="9"/>
  <c r="T144" i="8" l="1"/>
  <c r="T146" i="8"/>
  <c r="T148" i="8"/>
  <c r="U144" i="8"/>
  <c r="U146" i="8"/>
  <c r="U148" i="8"/>
  <c r="T145" i="8"/>
  <c r="T147" i="8"/>
  <c r="T149" i="8"/>
  <c r="U145" i="8"/>
  <c r="U147" i="8"/>
  <c r="U149" i="8"/>
  <c r="T150" i="9"/>
  <c r="T152" i="9"/>
  <c r="T154" i="9"/>
  <c r="U150" i="9"/>
  <c r="U152" i="9"/>
  <c r="U154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21" i="9"/>
  <c r="L20" i="9"/>
  <c r="L19" i="9"/>
  <c r="L18" i="9"/>
  <c r="L17" i="9"/>
  <c r="L16" i="9"/>
  <c r="S163" i="9" l="1"/>
  <c r="R163" i="9"/>
  <c r="T163" i="9" s="1"/>
  <c r="M163" i="9"/>
  <c r="S162" i="9"/>
  <c r="R162" i="9"/>
  <c r="T162" i="9" s="1"/>
  <c r="M162" i="9"/>
  <c r="S161" i="9"/>
  <c r="R161" i="9"/>
  <c r="T161" i="9" s="1"/>
  <c r="M161" i="9"/>
  <c r="S160" i="9"/>
  <c r="R160" i="9"/>
  <c r="T160" i="9" s="1"/>
  <c r="M160" i="9"/>
  <c r="S166" i="9"/>
  <c r="R166" i="9"/>
  <c r="T166" i="9" s="1"/>
  <c r="M166" i="9"/>
  <c r="S165" i="9"/>
  <c r="R165" i="9"/>
  <c r="T165" i="9" s="1"/>
  <c r="M165" i="9"/>
  <c r="S164" i="9"/>
  <c r="R164" i="9"/>
  <c r="T164" i="9" s="1"/>
  <c r="M164" i="9"/>
  <c r="S159" i="9"/>
  <c r="R159" i="9"/>
  <c r="T159" i="9" s="1"/>
  <c r="M159" i="9"/>
  <c r="S165" i="8"/>
  <c r="R165" i="8"/>
  <c r="M165" i="8"/>
  <c r="L165" i="8"/>
  <c r="S164" i="8"/>
  <c r="R164" i="8"/>
  <c r="M164" i="8"/>
  <c r="L164" i="8"/>
  <c r="S163" i="8"/>
  <c r="R163" i="8"/>
  <c r="M163" i="8"/>
  <c r="L163" i="8"/>
  <c r="U165" i="9" l="1"/>
  <c r="U164" i="8"/>
  <c r="U166" i="9"/>
  <c r="T163" i="8"/>
  <c r="T165" i="8"/>
  <c r="U163" i="8"/>
  <c r="U165" i="8"/>
  <c r="T164" i="8"/>
  <c r="U161" i="9"/>
  <c r="U160" i="9"/>
  <c r="U159" i="9"/>
  <c r="U164" i="9"/>
  <c r="U162" i="9"/>
  <c r="U163" i="9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Q171" i="9"/>
  <c r="P171" i="9"/>
  <c r="O171" i="9"/>
  <c r="N171" i="9"/>
  <c r="K171" i="9"/>
  <c r="J171" i="9"/>
  <c r="I171" i="9"/>
  <c r="H171" i="9"/>
  <c r="G171" i="9"/>
  <c r="F171" i="9"/>
  <c r="E171" i="9"/>
  <c r="D171" i="9"/>
  <c r="S170" i="9"/>
  <c r="R170" i="9"/>
  <c r="M170" i="9"/>
  <c r="L170" i="9"/>
  <c r="S169" i="9"/>
  <c r="R169" i="9"/>
  <c r="M169" i="9"/>
  <c r="S168" i="9"/>
  <c r="R168" i="9"/>
  <c r="M168" i="9"/>
  <c r="S167" i="9"/>
  <c r="R167" i="9"/>
  <c r="M167" i="9"/>
  <c r="S158" i="9"/>
  <c r="R158" i="9"/>
  <c r="M158" i="9"/>
  <c r="S157" i="9"/>
  <c r="R157" i="9"/>
  <c r="M157" i="9"/>
  <c r="S156" i="9"/>
  <c r="R156" i="9"/>
  <c r="M156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45" i="9"/>
  <c r="R145" i="9"/>
  <c r="M145" i="9"/>
  <c r="S144" i="9"/>
  <c r="R144" i="9"/>
  <c r="M144" i="9"/>
  <c r="S143" i="9"/>
  <c r="R143" i="9"/>
  <c r="M143" i="9"/>
  <c r="S142" i="9"/>
  <c r="R142" i="9"/>
  <c r="M142" i="9"/>
  <c r="S141" i="9"/>
  <c r="R141" i="9"/>
  <c r="M141" i="9"/>
  <c r="S140" i="9"/>
  <c r="R140" i="9"/>
  <c r="M140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70" i="9" l="1"/>
  <c r="U160" i="8"/>
  <c r="U162" i="8"/>
  <c r="T161" i="8"/>
  <c r="U161" i="8"/>
  <c r="T160" i="8"/>
  <c r="T162" i="8"/>
  <c r="U170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1" i="9"/>
  <c r="U143" i="9"/>
  <c r="U145" i="9"/>
  <c r="U147" i="9"/>
  <c r="U149" i="9"/>
  <c r="U157" i="9"/>
  <c r="U167" i="9"/>
  <c r="U169" i="9"/>
  <c r="T159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0" i="9"/>
  <c r="T142" i="9"/>
  <c r="T144" i="9"/>
  <c r="T146" i="9"/>
  <c r="T148" i="9"/>
  <c r="T156" i="9"/>
  <c r="T158" i="9"/>
  <c r="T168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0" i="9"/>
  <c r="U142" i="9"/>
  <c r="U144" i="9"/>
  <c r="U146" i="9"/>
  <c r="U148" i="9"/>
  <c r="U156" i="9"/>
  <c r="U158" i="9"/>
  <c r="U168" i="9"/>
  <c r="S171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1" i="9"/>
  <c r="T143" i="9"/>
  <c r="T145" i="9"/>
  <c r="T147" i="9"/>
  <c r="T149" i="9"/>
  <c r="T157" i="9"/>
  <c r="T167" i="9"/>
  <c r="T169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1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59" i="8"/>
  <c r="U8" i="9"/>
  <c r="U67" i="9"/>
  <c r="R171" i="9"/>
  <c r="L171" i="9"/>
  <c r="T171" i="9" l="1"/>
  <c r="U171" i="9"/>
  <c r="S166" i="8" l="1"/>
  <c r="R166" i="8"/>
  <c r="M166" i="8"/>
  <c r="L166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51" i="8"/>
  <c r="T153" i="8"/>
  <c r="T155" i="8"/>
  <c r="T157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50" i="8"/>
  <c r="U152" i="8"/>
  <c r="U154" i="8"/>
  <c r="U156" i="8"/>
  <c r="U158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50" i="8"/>
  <c r="T152" i="8"/>
  <c r="T154" i="8"/>
  <c r="T156" i="8"/>
  <c r="T158" i="8"/>
  <c r="U166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51" i="8"/>
  <c r="U153" i="8"/>
  <c r="U155" i="8"/>
  <c r="U157" i="8"/>
  <c r="T166" i="8"/>
  <c r="T28" i="8"/>
  <c r="Q167" i="8" l="1"/>
  <c r="P167" i="8"/>
  <c r="O167" i="8"/>
  <c r="N167" i="8"/>
  <c r="K167" i="8"/>
  <c r="J167" i="8"/>
  <c r="I167" i="8"/>
  <c r="H167" i="8"/>
  <c r="G167" i="8"/>
  <c r="F167" i="8"/>
  <c r="E167" i="8"/>
  <c r="D167" i="8"/>
  <c r="R167" i="8" l="1"/>
  <c r="S167" i="8"/>
  <c r="L167" i="8"/>
  <c r="M167" i="8"/>
  <c r="U167" i="8" l="1"/>
  <c r="T167" i="8"/>
</calcChain>
</file>

<file path=xl/sharedStrings.xml><?xml version="1.0" encoding="utf-8"?>
<sst xmlns="http://schemas.openxmlformats.org/spreadsheetml/2006/main" count="720" uniqueCount="347">
  <si>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</si>
  <si>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</si>
  <si>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</si>
  <si>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</si>
  <si>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</si>
  <si>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</si>
  <si>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</si>
  <si>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</si>
  <si>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</si>
  <si>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</si>
  <si>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</si>
  <si>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</si>
  <si>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</si>
  <si>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</si>
  <si>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</si>
  <si>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</si>
  <si>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</si>
  <si>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</si>
  <si>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</si>
  <si>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</si>
  <si>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Fonte: Sistema Câmbio; Dados extraídos em: 10.06.2020.</t>
  </si>
  <si>
    <t>Registros de câmbio contratado em MAIO / 2020</t>
  </si>
  <si>
    <t>Registros de câmbio contratado - Acumulado Jan-Mai/2020</t>
  </si>
  <si>
    <t>90.400.888</t>
  </si>
  <si>
    <t>BANCO SANTANDER (BRASIL) S.A.</t>
  </si>
  <si>
    <t>60.701.190</t>
  </si>
  <si>
    <t>ITAÚ UNIBANCO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</si>
  <si>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</si>
  <si>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</si>
  <si>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</si>
  <si>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</si>
  <si>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</si>
  <si>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</si>
  <si>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</si>
  <si>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</si>
  <si>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00.038.166</t>
  </si>
  <si>
    <t>BANCO CENTRAL DO BRASIL</t>
  </si>
  <si>
    <t>00.000.000</t>
  </si>
  <si>
    <t>BANCO DO BRASIL S.A.</t>
  </si>
  <si>
    <t>61.533.584</t>
  </si>
  <si>
    <t>BANCO SOCIETE GENERALE BRASIL S.A.</t>
  </si>
  <si>
    <t>30.306.294</t>
  </si>
  <si>
    <t>BANCO BTG PACTUAL S.A.</t>
  </si>
  <si>
    <t>62.073.200</t>
  </si>
  <si>
    <t>BANK OF AMERICA MERRILL LYNCH BANCO MÚLTIPLO S.A.</t>
  </si>
  <si>
    <t>01.522.368</t>
  </si>
  <si>
    <t>BANCO BNP PARIBAS BRASIL S.A.</t>
  </si>
  <si>
    <t>49.336.860</t>
  </si>
  <si>
    <t>ING BANK N.V.</t>
  </si>
  <si>
    <t>02.801.938</t>
  </si>
  <si>
    <t>BANCO MORGAN STANLEY S.A.</t>
  </si>
  <si>
    <t>60.498.557</t>
  </si>
  <si>
    <t>BANCO MUFG BRASIL S.A.</t>
  </si>
  <si>
    <t>04.332.281</t>
  </si>
  <si>
    <t>GOLDMAN SACHS DO BRASIL BANCO MULTIPLO S.A.</t>
  </si>
  <si>
    <t>75.647.891</t>
  </si>
  <si>
    <t>BANCO CRÉDIT AGRICOLE BRASIL S.A.</t>
  </si>
  <si>
    <t>33.987.793</t>
  </si>
  <si>
    <t>BANCO DE INVESTIMENTOS CREDIT SUISSE (BRASIL) S.A.</t>
  </si>
  <si>
    <t>62.331.228</t>
  </si>
  <si>
    <t>DEUTSCHE BANK S.A. - BANCO ALEMAO</t>
  </si>
  <si>
    <t>59.588.111</t>
  </si>
  <si>
    <t>BANCO VOTORANTIM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</si>
  <si>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</si>
  <si>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</si>
  <si>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</si>
  <si>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</si>
  <si>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</si>
  <si>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</si>
  <si>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</si>
  <si>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</si>
  <si>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29.030.467</t>
  </si>
  <si>
    <t>SCOTIABANK BRASIL S.A. BANCO MÚLTIPLO</t>
  </si>
  <si>
    <t>60.518.222</t>
  </si>
  <si>
    <t>BANCO SUMITOMO MITSUI BRASILEIRO S.A.</t>
  </si>
  <si>
    <t>68.900.810</t>
  </si>
  <si>
    <t>BANCO RENDIMENTO S.A.</t>
  </si>
  <si>
    <t>78.632.767</t>
  </si>
  <si>
    <t>BANCO OURINVEST S.A.</t>
  </si>
  <si>
    <t>62.232.889</t>
  </si>
  <si>
    <t>BANCO DAYCOVAL S.A.</t>
  </si>
  <si>
    <t>58.616.418</t>
  </si>
  <si>
    <t>BANCO FIBRA S.A.</t>
  </si>
  <si>
    <t>11.703.662</t>
  </si>
  <si>
    <t>TRAVELEX BANCO DE CÂMBIO S.A.</t>
  </si>
  <si>
    <t>19.307.785</t>
  </si>
  <si>
    <t>MS BANK S.A. BANCO DE CÂMBIO</t>
  </si>
  <si>
    <t>13.059.145</t>
  </si>
  <si>
    <t>BEXS BANCO DE CÂMBIO S/A</t>
  </si>
  <si>
    <t>62.144.175</t>
  </si>
  <si>
    <t>BANCO PINE S.A.</t>
  </si>
  <si>
    <t>33.657.248</t>
  </si>
  <si>
    <t>BANCO NACIONAL DE DESENVOLVIMENTO ECONOMICO E SOCIAL</t>
  </si>
  <si>
    <t>07.450.604</t>
  </si>
  <si>
    <t>CHINA CONSTRUCTION BANK (BRASIL) BANCO MÚLTIPLO S/A</t>
  </si>
  <si>
    <t>46.518.205</t>
  </si>
  <si>
    <t>JPMORGAN CHASE BANK, NATIONAL ASSOCIATION</t>
  </si>
  <si>
    <t>00.360.305</t>
  </si>
  <si>
    <t>CAIXA ECONOMICA FEDERAL</t>
  </si>
  <si>
    <t>61.088.183</t>
  </si>
  <si>
    <t>BANCO MIZUHO DO BRASIL S.A.</t>
  </si>
  <si>
    <t>07.656.500</t>
  </si>
  <si>
    <t>BANCO KDB DO BRASIL S.A.</t>
  </si>
  <si>
    <t>71.027.866</t>
  </si>
  <si>
    <t>BANCO BS2 S.A.</t>
  </si>
  <si>
    <t>10.690.848</t>
  </si>
  <si>
    <t>BANCO DA CHINA BRASIL S.A.</t>
  </si>
  <si>
    <t>30.723.886</t>
  </si>
  <si>
    <t>BANCO MODAL S.A.</t>
  </si>
  <si>
    <t>33.923.798</t>
  </si>
  <si>
    <t>BANCO MÁXIMA S.A.</t>
  </si>
  <si>
    <t>00.997.185</t>
  </si>
  <si>
    <t>BANCO B3 S.A.</t>
  </si>
  <si>
    <t>23.522.214</t>
  </si>
  <si>
    <t>COMMERZBANK BRASIL S.A. - BANCO MÚLTIPLO</t>
  </si>
  <si>
    <t>73.622.748</t>
  </si>
  <si>
    <t>B&amp;T CORRETORA DE CAMBIO LTDA.</t>
  </si>
  <si>
    <t>59.285.411</t>
  </si>
  <si>
    <t>BANCO PAN S.A.</t>
  </si>
  <si>
    <t>34.111.187</t>
  </si>
  <si>
    <t>HAITONG BANCO DE INVESTIMENTO DO BRASIL S.A.</t>
  </si>
  <si>
    <t>92.702.067</t>
  </si>
  <si>
    <t>BANCO DO ESTADO DO RIO GRANDE DO SUL S.A.</t>
  </si>
  <si>
    <t>15.114.366</t>
  </si>
  <si>
    <t>BANCO BOCOM BBM S.A.</t>
  </si>
  <si>
    <t>03.609.817</t>
  </si>
  <si>
    <t>BANCO CARGILL S.A.</t>
  </si>
  <si>
    <t>92.856.905</t>
  </si>
  <si>
    <t>ADVANCED CORRETORA DE CÂMBIO LTDA</t>
  </si>
  <si>
    <t>92.894.922</t>
  </si>
  <si>
    <t>BANCO ORIGINAL S.A.</t>
  </si>
  <si>
    <t>55.230.916</t>
  </si>
  <si>
    <t>INTESA SANPAOLO BRASIL S.A. - BANCO MÚLTIPLO</t>
  </si>
  <si>
    <t>13.220.493</t>
  </si>
  <si>
    <t>BR PARTNERS BANCO DE INVESTIMENTO S.A.</t>
  </si>
  <si>
    <t>07.679.404</t>
  </si>
  <si>
    <t>BANCO TOPÁZIO S.A.</t>
  </si>
  <si>
    <t>45.246.410</t>
  </si>
  <si>
    <t>PLURAL S.A. BANCO MÚLTIPLO</t>
  </si>
  <si>
    <t>28.811.341</t>
  </si>
  <si>
    <t>INTL FCSTONE BANCO DE CÂMBIO S.A.</t>
  </si>
  <si>
    <t>13.728.156</t>
  </si>
  <si>
    <t>WESTERN UNION CORRETORA DE CÂMBIO S.A.</t>
  </si>
  <si>
    <t>31.895.683</t>
  </si>
  <si>
    <t>BANCO INDUSTRIAL DO BRASIL S.A.</t>
  </si>
  <si>
    <t>01.181.521</t>
  </si>
  <si>
    <t>BANCO COOPERATIVO SICREDI S.A.</t>
  </si>
  <si>
    <t>59.118.133</t>
  </si>
  <si>
    <t>BANCO LUSO BRASILEIRO S.A.</t>
  </si>
  <si>
    <t>74.828.799</t>
  </si>
  <si>
    <t>NOVO BANCO CONTINENTAL S.A. - BANCO MÚLTIPLO</t>
  </si>
  <si>
    <t>61.186.680</t>
  </si>
  <si>
    <t>BANCO BMG S.A.</t>
  </si>
  <si>
    <t>32.648.370</t>
  </si>
  <si>
    <t>FAIR CORRETORA DE CAMBIO S.A.</t>
  </si>
  <si>
    <t>02.318.507</t>
  </si>
  <si>
    <t>BANCO KEB HANA DO BRASIL S.A.</t>
  </si>
  <si>
    <t>60.770.336</t>
  </si>
  <si>
    <t>BANCO ALFA DE INVESTIMENTO S.A.</t>
  </si>
  <si>
    <t>08.609.934</t>
  </si>
  <si>
    <t>MONEYCORP BANCO DE CÂMBIO S.A.</t>
  </si>
  <si>
    <t>00.250.699</t>
  </si>
  <si>
    <t>AGK CORRETORA DE CAMBIO S.A.</t>
  </si>
  <si>
    <t>33.466.988</t>
  </si>
  <si>
    <t>BANCO CAIXA GERAL - BRASIL S.A.</t>
  </si>
  <si>
    <t>24.074.692</t>
  </si>
  <si>
    <t>GUITTA CORRETORA DE CAMBIO LTDA.</t>
  </si>
  <si>
    <t>17.354.911</t>
  </si>
  <si>
    <t>COTACAO DISTRIBUIDORA DE TITULOS E VALORES MOBILIARIOS S.A</t>
  </si>
  <si>
    <t>04.913.129</t>
  </si>
  <si>
    <t>CONFIDENCE CORRETORA DE CÂMBIO S.A.</t>
  </si>
  <si>
    <t>15.357.060</t>
  </si>
  <si>
    <t>BANCO WOORI BANK DO BRASIL S.A.</t>
  </si>
  <si>
    <t>17.453.575</t>
  </si>
  <si>
    <t>ICBC DO BRASIL BANCO MÚLTIPLO S.A.</t>
  </si>
  <si>
    <t>33.042.953</t>
  </si>
  <si>
    <t>CITIBANK N.A.</t>
  </si>
  <si>
    <t>50.579.044</t>
  </si>
  <si>
    <t>LEVYCAM - CORRETORA DE CAMBIO E VALORES LTDA.</t>
  </si>
  <si>
    <t>60.889.128</t>
  </si>
  <si>
    <t>BANCO SOFISA S.A.</t>
  </si>
  <si>
    <t>11.495.073</t>
  </si>
  <si>
    <t>OM DISTRIBUIDORA DE TÍTULOS E VALORES MOBILIÁRIOS LTDA</t>
  </si>
  <si>
    <t>16.944.141</t>
  </si>
  <si>
    <t>BROKER BRASIL CORRETORA DE CÂMBIO LTDA.</t>
  </si>
  <si>
    <t>76.641.497</t>
  </si>
  <si>
    <t>DOURADA CORRETORA DE CÂMBIO LTDA.</t>
  </si>
  <si>
    <t>02.992.317</t>
  </si>
  <si>
    <t>TREVISO CORRETORA DE CÂMBIO S.A.</t>
  </si>
  <si>
    <t>17.184.037</t>
  </si>
  <si>
    <t>BANCO MERCANTIL DO BRASIL S.A.</t>
  </si>
  <si>
    <t>17.508.380</t>
  </si>
  <si>
    <t>UNIÃO ALTERNATIVA CORRETORA DE CÂMBIO LTDA.</t>
  </si>
  <si>
    <t>33.264.668</t>
  </si>
  <si>
    <t>BANCO XP S.A.</t>
  </si>
  <si>
    <t>04.062.902</t>
  </si>
  <si>
    <t>VISION S.A. CORRETORA DE CAMBIO</t>
  </si>
  <si>
    <t>07.237.373</t>
  </si>
  <si>
    <t>BANCO DO NORDESTE DO BRASIL S.A.</t>
  </si>
  <si>
    <t>31.872.495</t>
  </si>
  <si>
    <t>BANCO C6 S.A.</t>
  </si>
  <si>
    <t>03.012.230</t>
  </si>
  <si>
    <t>HIPERCARD BANCO MÚLTIPLO S.A.</t>
  </si>
  <si>
    <t>02.038.232</t>
  </si>
  <si>
    <t>BANCO COOPERATIVO DO BRASIL S.A. - BANCOOB</t>
  </si>
  <si>
    <t>34.666.362</t>
  </si>
  <si>
    <t>MONOPÓLIO CORRETORA DE CÂMBIO LTDA.</t>
  </si>
  <si>
    <t>02.332.886</t>
  </si>
  <si>
    <t>XP INVESTIMENTOS CORRETORA DE CÂMBIO,TÍTULOS E VALORES MOBILIÁRIOS S/A</t>
  </si>
  <si>
    <t>13.720.915</t>
  </si>
  <si>
    <t>BANCO WESTERN UNION DO BRASIL S.A.</t>
  </si>
  <si>
    <t>61.024.352</t>
  </si>
  <si>
    <t>BANCO INDUSVAL S.A.</t>
  </si>
  <si>
    <t>28.127.603</t>
  </si>
  <si>
    <t>BANESTES S.A. BANCO DO ESTADO DO ESPIRITO SANTO</t>
  </si>
  <si>
    <t>00.416.968</t>
  </si>
  <si>
    <t>BANCO INTER S.A.</t>
  </si>
  <si>
    <t>14.190.547</t>
  </si>
  <si>
    <t>CAMBIONET CORRETORA DE CÂMBIO LTDA.</t>
  </si>
  <si>
    <t>18.287.740</t>
  </si>
  <si>
    <t>CONECTA CORRETORA DE CÂMBIO LTDA.</t>
  </si>
  <si>
    <t>77.162.881</t>
  </si>
  <si>
    <t>DEBONI DISTRIBUIDORA DE TITULOS E VALORES MOBILIARIOS LTDA</t>
  </si>
  <si>
    <t>06.373.777</t>
  </si>
  <si>
    <t>BOA VIAGEM SOCIEDADE CORRETORA DE CÂMBIO LTDA.</t>
  </si>
  <si>
    <t>28.650.236</t>
  </si>
  <si>
    <t>BS2 DISTRIBUIDORA DE TÍTULOS E VALORES MOBILIÁRIOS S.A.</t>
  </si>
  <si>
    <t>34.265.629</t>
  </si>
  <si>
    <t>INTERCAM CORRETORA DE CÂMBIO LTDA.</t>
  </si>
  <si>
    <t>17.904.906</t>
  </si>
  <si>
    <t>BRX CORRETORA DE CÂMBIO LTDA.</t>
  </si>
  <si>
    <t>61.444.949</t>
  </si>
  <si>
    <t>SAGITUR CORRETORA DE CÂMBIO LTDA.</t>
  </si>
  <si>
    <t>40.353.377</t>
  </si>
  <si>
    <t>FOURTRADE CORRETORA DE CÂMBIO LTDA.</t>
  </si>
  <si>
    <t>04.913.711</t>
  </si>
  <si>
    <t>BANCO DO ESTADO DO PARÁ S.A.</t>
  </si>
  <si>
    <t>19.086.249</t>
  </si>
  <si>
    <t>EXECUTIVE CORRETORA DE CÂMBIO LTDA.</t>
  </si>
  <si>
    <t>71.677.850</t>
  </si>
  <si>
    <t>FRENTE CORRETORA DE CÂMBIO LTDA.</t>
  </si>
  <si>
    <t>59.615.005</t>
  </si>
  <si>
    <t>PATACÃO DISTRIBUIDORA DE TÍTULOS E VALORES MOBILIÁRIOS LTDA.</t>
  </si>
  <si>
    <t>15.482.499</t>
  </si>
  <si>
    <t>TURCÂMBIO - CORRETORA DE CÂMBIO LTDA.</t>
  </si>
  <si>
    <t>00.000.208</t>
  </si>
  <si>
    <t>BRB - BANCO DE BRASILIA S.A.</t>
  </si>
  <si>
    <t>04.902.979</t>
  </si>
  <si>
    <t>BANCO DA AMAZONIA S.A.</t>
  </si>
  <si>
    <t>10.853.017</t>
  </si>
  <si>
    <t>GET MONEY CORRETORA DE CÂMBIO S.A.</t>
  </si>
  <si>
    <t>94.968.518</t>
  </si>
  <si>
    <t>DECYSEO CORRETORA DE CAMBIO LTDA.</t>
  </si>
  <si>
    <t>17.312.083</t>
  </si>
  <si>
    <t>H H PICCHIONI S/A CORRETORA DE CAMBIO E VALORES MOBILIARIOS</t>
  </si>
  <si>
    <t>17.772.370</t>
  </si>
  <si>
    <t>VIP'S CORRETORA DE CÂMBIO LTDA.</t>
  </si>
  <si>
    <t>06.132.348</t>
  </si>
  <si>
    <t>LABOR SOCIEDADE CORRETORA DE CÂMBIO LTDA.</t>
  </si>
  <si>
    <t>27.842.177</t>
  </si>
  <si>
    <t>IB CORRETORA DE CÂMBIO, TÍTULOS E VALORES MOBILIÁRIOS S.A.</t>
  </si>
  <si>
    <t>25.280.945</t>
  </si>
  <si>
    <t>AVS CORRETORA DE CÂMBIO LTDA.</t>
  </si>
  <si>
    <t>04.684.647</t>
  </si>
  <si>
    <t>ARC CORRETORA DE CAMBIO, ASSOCIADOS GOUVEIA, CAMPEDELLI S.A.</t>
  </si>
  <si>
    <t>61.033.106</t>
  </si>
  <si>
    <t>BANCO CREFISA S.A.</t>
  </si>
  <si>
    <t>33.042.151</t>
  </si>
  <si>
    <t>BANCO DE LA NACION ARGENTINA</t>
  </si>
  <si>
    <t>33.851.064</t>
  </si>
  <si>
    <t>DILLON S/A DISTRIBUIDORA DE TITULOS E VALORES MOBILIARIOS</t>
  </si>
  <si>
    <t>16.789.470</t>
  </si>
  <si>
    <t>TURISCAM CORRETORA DE CÂMBIO LTDA.</t>
  </si>
  <si>
    <t>16.927.221</t>
  </si>
  <si>
    <t>AMAZÔNIA CORRETORA DE CÂMBIO LTDA.</t>
  </si>
  <si>
    <t>07.333.726</t>
  </si>
  <si>
    <t>ONNIX CORRETORA DE CÂMBIO LTDA.</t>
  </si>
  <si>
    <t>28.762.249</t>
  </si>
  <si>
    <t>SADOC SOCIEDADE CORRETORA DE CÂMBIO LTDA.</t>
  </si>
  <si>
    <t>80.202.872</t>
  </si>
  <si>
    <t>CORREPARTI CORRETORA DE CAMBIO LTDA</t>
  </si>
  <si>
    <t>17.312.661</t>
  </si>
  <si>
    <t>AMARIL FRANKLIN CORRETORA DE TÍTULOS E VALORES LTDA</t>
  </si>
  <si>
    <t>12.392.983</t>
  </si>
  <si>
    <t>MIRAE ASSET WEALTH MANAGEMENT (BRAZIL) CORRETORA DE CÂMBIO, TÍTULOS E VALORES MOBILIÁRIOS LTDA.</t>
  </si>
  <si>
    <t>15.168.152</t>
  </si>
  <si>
    <t>CONSEGTUR CORRETORA DE CÂMBIO LTDA.</t>
  </si>
  <si>
    <t>73.302.408</t>
  </si>
  <si>
    <t>EXIM CORRETORA DE CAMBIO LTDA</t>
  </si>
  <si>
    <t>08.520.517</t>
  </si>
  <si>
    <t>SOL CORRETORA DE CÂMBIO LTDA.</t>
  </si>
  <si>
    <t>21.040.668</t>
  </si>
  <si>
    <t>GLOBAL EXCHANGE DO BRASIL SOCIEDADE CORRETORA DE CÂMBIO LTDA.</t>
  </si>
  <si>
    <t>23.010.182</t>
  </si>
  <si>
    <t>GOOD CORRETORA DE CÂMBIO LTDA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</si>
  <si>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</si>
  <si>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</si>
  <si>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</si>
  <si>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</si>
  <si>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17.635.177</t>
  </si>
  <si>
    <t>CONEXION CORRETORA DE CÂMBIO LTDA.</t>
  </si>
  <si>
    <t>15.122.605</t>
  </si>
  <si>
    <t>LÚMINA CORRETORA DE CÂMBIO LTDA.</t>
  </si>
  <si>
    <t>61.973.863</t>
  </si>
  <si>
    <t>LEROSA S.A. CORRETORA DE VALORES E CAMBIO</t>
  </si>
  <si>
    <t>58.497.702</t>
  </si>
  <si>
    <t>BANCO SMARTBANK S.A.</t>
  </si>
  <si>
    <t>20.155.248</t>
  </si>
  <si>
    <t>PARMETAL DISTRIBUIDORA DE TÍTULOS E VALORES MOBILIÁRIOS LTDA</t>
  </si>
  <si>
    <t>13.839.639</t>
  </si>
  <si>
    <t>MELHOR - CORRETORA DE CÂMBIO LTDA.</t>
  </si>
  <si>
    <t>00.460.065</t>
  </si>
  <si>
    <t>COLUNA S/A DISTRIBUIDORA DE TITULOS E VALORES MOBILIÁRIOS</t>
  </si>
  <si>
    <t>16.854.999</t>
  </si>
  <si>
    <t>SINGRATUR CORRETORA DE CÂMBIO LTDA</t>
  </si>
  <si>
    <t>15.761.217</t>
  </si>
  <si>
    <t>CORRETORA DE CÂMBIO AÇORIANA LIMITADA.</t>
  </si>
  <si>
    <t>62.280.490</t>
  </si>
  <si>
    <t>DIBRAN DISTRIBUIDORA DE TÍTULOS E VALORES MOBILIÁRIOS LTDA.</t>
  </si>
  <si>
    <t>89.784.367</t>
  </si>
  <si>
    <t>EBADIVAL - E. BAGGIO DISTRIBUIDORA DE TÍTULOS E VALORES MOBILIÁRIOS LTDA.</t>
  </si>
  <si>
    <t>03.443.143</t>
  </si>
  <si>
    <t>AVIPAM CORRETORA DE CAMBIO LTDA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</si>
  <si>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</si>
  <si>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</si>
  <si>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</si>
  <si>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</si>
  <si>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</si>
  <si>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</si>
  <si>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</si>
  <si>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</si>
  <si>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09.512.542</t>
  </si>
  <si>
    <t>CODEPE CORRETORA DE VALORES E CÂMBIO S.A.</t>
  </si>
  <si>
    <t>09.274.232</t>
  </si>
  <si>
    <t>STATE STREET BRASIL S.A. – BANCO COMERCIAL</t>
  </si>
  <si>
    <t>61.820.817</t>
  </si>
  <si>
    <t>BANCO PAULISTA S.A.</t>
  </si>
  <si>
    <t>44.189.447</t>
  </si>
  <si>
    <t>BANCO DE LA PROVINCIA DE BUENOS AIRES</t>
  </si>
  <si>
    <t>33.886.862</t>
  </si>
  <si>
    <t>MAXIMA S.A. CORRETORA DE CAMBIO, TITULOS E VALORES MOBILIARIOS</t>
  </si>
  <si>
    <t>50.585.090</t>
  </si>
  <si>
    <t>BCV - BANCO DE CRÉDITO E VAREJO S.A.</t>
  </si>
  <si>
    <t>00.795.423</t>
  </si>
  <si>
    <t>BANCO SEMEAR S.A.</t>
  </si>
  <si>
    <t>50.657.675</t>
  </si>
  <si>
    <t>SLW CORRETORA DE VALORES E CÂMBIO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</si>
</sst>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6"/>
  <sheetViews>
    <sheetView tabSelected="1"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21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23</v>
      </c>
      <c r="C8" s="34" t="s">
        <v>24</v>
      </c>
      <c r="D8" s="42">
        <v>5367</v>
      </c>
      <c r="E8" s="42">
        <v>4937363872.6599998</v>
      </c>
      <c r="F8" s="42">
        <v>14762</v>
      </c>
      <c r="G8" s="42">
        <v>3765067448.4082999</v>
      </c>
      <c r="H8" s="42">
        <v>17469</v>
      </c>
      <c r="I8" s="42">
        <v>3741822822.0300002</v>
      </c>
      <c r="J8" s="42">
        <v>22062</v>
      </c>
      <c r="K8" s="42">
        <v>5149478635.1556997</v>
      </c>
      <c r="L8" s="42">
        <f t="shared" ref="L8:M28" si="0">J8+H8+F8+D8</f>
        <v>59660</v>
      </c>
      <c r="M8" s="42">
        <f t="shared" si="0"/>
        <v>17593732778.253998</v>
      </c>
      <c r="N8" s="42">
        <v>861</v>
      </c>
      <c r="O8" s="42">
        <v>8238549096.1899996</v>
      </c>
      <c r="P8" s="42">
        <v>847</v>
      </c>
      <c r="Q8" s="42">
        <v>8650054459.8500004</v>
      </c>
      <c r="R8" s="42">
        <f>N8+P8</f>
        <v>1708</v>
      </c>
      <c r="S8" s="42">
        <f>O8+Q8</f>
        <v>16888603556.040001</v>
      </c>
      <c r="T8" s="42">
        <f t="shared" ref="T8:U28" si="1">R8+L8</f>
        <v>61368</v>
      </c>
      <c r="U8" s="42">
        <f t="shared" si="1"/>
        <v>34482336334.293999</v>
      </c>
      <c r="V8" s="16"/>
    </row>
    <row r="9" spans="1:22" s="9" customFormat="1">
      <c r="A9" s="30">
        <v>2</v>
      </c>
      <c r="B9" s="53" t="s">
        <v>29</v>
      </c>
      <c r="C9" s="32" t="s">
        <v>30</v>
      </c>
      <c r="D9" s="43">
        <v>5211</v>
      </c>
      <c r="E9" s="43">
        <v>2669374057.8443999</v>
      </c>
      <c r="F9" s="43">
        <v>13573</v>
      </c>
      <c r="G9" s="43">
        <v>1732836892.8573</v>
      </c>
      <c r="H9" s="43">
        <v>30124</v>
      </c>
      <c r="I9" s="43">
        <v>8221500186.8037004</v>
      </c>
      <c r="J9" s="43">
        <v>14464</v>
      </c>
      <c r="K9" s="43">
        <v>4670790274.1950998</v>
      </c>
      <c r="L9" s="43">
        <f t="shared" si="0"/>
        <v>63372</v>
      </c>
      <c r="M9" s="43">
        <f t="shared" si="0"/>
        <v>17294501411.7005</v>
      </c>
      <c r="N9" s="43">
        <v>412</v>
      </c>
      <c r="O9" s="43">
        <v>2133514877.6300001</v>
      </c>
      <c r="P9" s="43">
        <v>463</v>
      </c>
      <c r="Q9" s="43">
        <v>4005624540.5900002</v>
      </c>
      <c r="R9" s="43">
        <f>N9+P9</f>
        <v>875</v>
      </c>
      <c r="S9" s="43">
        <f>O9+Q9</f>
        <v>6139139418.2200003</v>
      </c>
      <c r="T9" s="43">
        <f t="shared" si="1"/>
        <v>64247</v>
      </c>
      <c r="U9" s="43">
        <f t="shared" si="1"/>
        <v>23433640829.920502</v>
      </c>
      <c r="V9" s="16"/>
    </row>
    <row r="10" spans="1:22" s="9" customFormat="1">
      <c r="A10" s="33">
        <v>3</v>
      </c>
      <c r="B10" s="54" t="s">
        <v>25</v>
      </c>
      <c r="C10" s="1" t="s">
        <v>26</v>
      </c>
      <c r="D10" s="44">
        <v>6684</v>
      </c>
      <c r="E10" s="44">
        <v>1167702928.6296</v>
      </c>
      <c r="F10" s="44">
        <v>17003</v>
      </c>
      <c r="G10" s="44">
        <v>1639021139.7718</v>
      </c>
      <c r="H10" s="44">
        <v>27363</v>
      </c>
      <c r="I10" s="44">
        <v>3896035101.9499998</v>
      </c>
      <c r="J10" s="44">
        <v>23404</v>
      </c>
      <c r="K10" s="44">
        <v>2786916291.2663999</v>
      </c>
      <c r="L10" s="42">
        <f t="shared" si="0"/>
        <v>74454</v>
      </c>
      <c r="M10" s="42">
        <f t="shared" si="0"/>
        <v>9489675461.6177998</v>
      </c>
      <c r="N10" s="44">
        <v>349</v>
      </c>
      <c r="O10" s="44">
        <v>5267889501.1000004</v>
      </c>
      <c r="P10" s="44">
        <v>338</v>
      </c>
      <c r="Q10" s="44">
        <v>4312236115.25</v>
      </c>
      <c r="R10" s="42">
        <f t="shared" ref="R10:S101" si="2">N10+P10</f>
        <v>687</v>
      </c>
      <c r="S10" s="42">
        <f t="shared" si="2"/>
        <v>9580125616.3500004</v>
      </c>
      <c r="T10" s="42">
        <f t="shared" si="1"/>
        <v>75141</v>
      </c>
      <c r="U10" s="42">
        <f t="shared" si="1"/>
        <v>19069801077.9678</v>
      </c>
      <c r="V10" s="16"/>
    </row>
    <row r="11" spans="1:22" s="9" customFormat="1">
      <c r="A11" s="30">
        <v>4</v>
      </c>
      <c r="B11" s="53" t="s">
        <v>27</v>
      </c>
      <c r="C11" s="32" t="s">
        <v>28</v>
      </c>
      <c r="D11" s="43">
        <v>996</v>
      </c>
      <c r="E11" s="43">
        <v>1264336385.21</v>
      </c>
      <c r="F11" s="43">
        <v>7110</v>
      </c>
      <c r="G11" s="43">
        <v>1533921391.5137</v>
      </c>
      <c r="H11" s="43">
        <v>6172</v>
      </c>
      <c r="I11" s="43">
        <v>4362668292.25</v>
      </c>
      <c r="J11" s="43">
        <v>7751</v>
      </c>
      <c r="K11" s="43">
        <v>5467811040.6499996</v>
      </c>
      <c r="L11" s="43">
        <f t="shared" si="0"/>
        <v>22029</v>
      </c>
      <c r="M11" s="43">
        <f t="shared" si="0"/>
        <v>12628737109.623699</v>
      </c>
      <c r="N11" s="43">
        <v>147</v>
      </c>
      <c r="O11" s="43">
        <v>2376466777.3400002</v>
      </c>
      <c r="P11" s="43">
        <v>112</v>
      </c>
      <c r="Q11" s="43">
        <v>1086434704.5999999</v>
      </c>
      <c r="R11" s="43">
        <f t="shared" si="2"/>
        <v>259</v>
      </c>
      <c r="S11" s="43">
        <f t="shared" si="2"/>
        <v>3462901481.9400001</v>
      </c>
      <c r="T11" s="43">
        <f t="shared" si="1"/>
        <v>22288</v>
      </c>
      <c r="U11" s="43">
        <f t="shared" si="1"/>
        <v>16091638591.5637</v>
      </c>
      <c r="V11" s="16"/>
    </row>
    <row r="12" spans="1:22" s="9" customFormat="1">
      <c r="A12" s="33">
        <v>5</v>
      </c>
      <c r="B12" s="23" t="s">
        <v>31</v>
      </c>
      <c r="C12" s="1" t="s">
        <v>32</v>
      </c>
      <c r="D12" s="44">
        <v>279</v>
      </c>
      <c r="E12" s="44">
        <v>595930667.34000003</v>
      </c>
      <c r="F12" s="44">
        <v>1676</v>
      </c>
      <c r="G12" s="44">
        <v>570783125.403</v>
      </c>
      <c r="H12" s="44">
        <v>1181</v>
      </c>
      <c r="I12" s="44">
        <v>2809166137.6799998</v>
      </c>
      <c r="J12" s="44">
        <v>1562</v>
      </c>
      <c r="K12" s="44">
        <v>4226536350.25</v>
      </c>
      <c r="L12" s="42">
        <f t="shared" si="0"/>
        <v>4698</v>
      </c>
      <c r="M12" s="42">
        <f t="shared" si="0"/>
        <v>8202416280.6730003</v>
      </c>
      <c r="N12" s="44">
        <v>225</v>
      </c>
      <c r="O12" s="44">
        <v>3360228401.0900002</v>
      </c>
      <c r="P12" s="44">
        <v>178</v>
      </c>
      <c r="Q12" s="44">
        <v>2450164142.0300002</v>
      </c>
      <c r="R12" s="42">
        <f t="shared" si="2"/>
        <v>403</v>
      </c>
      <c r="S12" s="42">
        <f t="shared" si="2"/>
        <v>5810392543.1200008</v>
      </c>
      <c r="T12" s="42">
        <f t="shared" si="1"/>
        <v>5101</v>
      </c>
      <c r="U12" s="42">
        <f t="shared" si="1"/>
        <v>14012808823.793001</v>
      </c>
      <c r="V12" s="16"/>
    </row>
    <row r="13" spans="1:22" s="9" customFormat="1">
      <c r="A13" s="30">
        <v>6</v>
      </c>
      <c r="B13" s="31" t="s">
        <v>37</v>
      </c>
      <c r="C13" s="32" t="s">
        <v>38</v>
      </c>
      <c r="D13" s="43">
        <v>5964</v>
      </c>
      <c r="E13" s="43">
        <v>2321080906.7342</v>
      </c>
      <c r="F13" s="43">
        <v>9241</v>
      </c>
      <c r="G13" s="43">
        <v>1350864642.45</v>
      </c>
      <c r="H13" s="43">
        <v>13549</v>
      </c>
      <c r="I13" s="43">
        <v>824747408.82000005</v>
      </c>
      <c r="J13" s="43">
        <v>9993</v>
      </c>
      <c r="K13" s="43">
        <v>2099798606.1152999</v>
      </c>
      <c r="L13" s="43">
        <f t="shared" si="0"/>
        <v>38747</v>
      </c>
      <c r="M13" s="43">
        <f t="shared" si="0"/>
        <v>6596491564.1194992</v>
      </c>
      <c r="N13" s="43">
        <v>167</v>
      </c>
      <c r="O13" s="43">
        <v>997392924.96000004</v>
      </c>
      <c r="P13" s="43">
        <v>159</v>
      </c>
      <c r="Q13" s="43">
        <v>955523683.88999999</v>
      </c>
      <c r="R13" s="43">
        <f t="shared" si="2"/>
        <v>326</v>
      </c>
      <c r="S13" s="43">
        <f t="shared" si="2"/>
        <v>1952916608.8499999</v>
      </c>
      <c r="T13" s="43">
        <f t="shared" si="1"/>
        <v>39073</v>
      </c>
      <c r="U13" s="43">
        <f t="shared" si="1"/>
        <v>8549408172.9694996</v>
      </c>
      <c r="V13" s="16"/>
    </row>
    <row r="14" spans="1:22" s="9" customFormat="1">
      <c r="A14" s="33">
        <v>7</v>
      </c>
      <c r="B14" s="54" t="s">
        <v>33</v>
      </c>
      <c r="C14" s="1" t="s">
        <v>34</v>
      </c>
      <c r="D14" s="44">
        <v>1</v>
      </c>
      <c r="E14" s="44">
        <v>2400000</v>
      </c>
      <c r="F14" s="44"/>
      <c r="G14" s="44"/>
      <c r="H14" s="44">
        <v>170</v>
      </c>
      <c r="I14" s="44">
        <v>1605416232.27</v>
      </c>
      <c r="J14" s="44">
        <v>170</v>
      </c>
      <c r="K14" s="44">
        <v>1419466819.02</v>
      </c>
      <c r="L14" s="42">
        <f t="shared" si="0"/>
        <v>341</v>
      </c>
      <c r="M14" s="42">
        <f t="shared" si="0"/>
        <v>3027283051.29</v>
      </c>
      <c r="N14" s="44">
        <v>38</v>
      </c>
      <c r="O14" s="44">
        <v>2027326562.1500001</v>
      </c>
      <c r="P14" s="44">
        <v>40</v>
      </c>
      <c r="Q14" s="44">
        <v>2115358660.5799999</v>
      </c>
      <c r="R14" s="42">
        <f t="shared" si="2"/>
        <v>78</v>
      </c>
      <c r="S14" s="42">
        <f t="shared" si="2"/>
        <v>4142685222.73</v>
      </c>
      <c r="T14" s="42">
        <f t="shared" si="1"/>
        <v>419</v>
      </c>
      <c r="U14" s="42">
        <f t="shared" si="1"/>
        <v>7169968274.0200005</v>
      </c>
      <c r="V14" s="16"/>
    </row>
    <row r="15" spans="1:22" s="9" customFormat="1">
      <c r="A15" s="30">
        <v>8</v>
      </c>
      <c r="B15" s="53" t="s">
        <v>43</v>
      </c>
      <c r="C15" s="32" t="s">
        <v>44</v>
      </c>
      <c r="D15" s="43">
        <v>130</v>
      </c>
      <c r="E15" s="43">
        <v>307608289.20999998</v>
      </c>
      <c r="F15" s="43">
        <v>389</v>
      </c>
      <c r="G15" s="43">
        <v>56544817.647</v>
      </c>
      <c r="H15" s="43">
        <v>377</v>
      </c>
      <c r="I15" s="43">
        <v>1570600957.72</v>
      </c>
      <c r="J15" s="43">
        <v>666</v>
      </c>
      <c r="K15" s="43">
        <v>1883139237.0799999</v>
      </c>
      <c r="L15" s="43">
        <f t="shared" si="0"/>
        <v>1562</v>
      </c>
      <c r="M15" s="43">
        <f t="shared" si="0"/>
        <v>3817893301.6570001</v>
      </c>
      <c r="N15" s="43">
        <v>119</v>
      </c>
      <c r="O15" s="43">
        <v>754812856.34000003</v>
      </c>
      <c r="P15" s="43">
        <v>77</v>
      </c>
      <c r="Q15" s="43">
        <v>531514786.56</v>
      </c>
      <c r="R15" s="43">
        <f t="shared" si="2"/>
        <v>196</v>
      </c>
      <c r="S15" s="43">
        <f t="shared" si="2"/>
        <v>1286327642.9000001</v>
      </c>
      <c r="T15" s="43">
        <f t="shared" si="1"/>
        <v>1758</v>
      </c>
      <c r="U15" s="43">
        <f t="shared" si="1"/>
        <v>5104220944.5570002</v>
      </c>
      <c r="V15" s="16"/>
    </row>
    <row r="16" spans="1:22" s="9" customFormat="1">
      <c r="A16" s="33">
        <v>9</v>
      </c>
      <c r="B16" s="54" t="s">
        <v>35</v>
      </c>
      <c r="C16" s="1" t="s">
        <v>36</v>
      </c>
      <c r="D16" s="44"/>
      <c r="E16" s="44"/>
      <c r="F16" s="44"/>
      <c r="G16" s="44"/>
      <c r="H16" s="44">
        <v>6</v>
      </c>
      <c r="I16" s="44">
        <v>6856994.3099999996</v>
      </c>
      <c r="J16" s="44"/>
      <c r="K16" s="44"/>
      <c r="L16" s="42">
        <f t="shared" si="0"/>
        <v>6</v>
      </c>
      <c r="M16" s="42">
        <f t="shared" si="0"/>
        <v>6856994.3099999996</v>
      </c>
      <c r="N16" s="44">
        <v>1</v>
      </c>
      <c r="O16" s="44">
        <v>2008336666.6700001</v>
      </c>
      <c r="P16" s="44">
        <v>3</v>
      </c>
      <c r="Q16" s="44">
        <v>2520000000</v>
      </c>
      <c r="R16" s="42">
        <f t="shared" si="2"/>
        <v>4</v>
      </c>
      <c r="S16" s="42">
        <f t="shared" si="2"/>
        <v>4528336666.6700001</v>
      </c>
      <c r="T16" s="42">
        <f t="shared" si="1"/>
        <v>10</v>
      </c>
      <c r="U16" s="42">
        <f t="shared" si="1"/>
        <v>4535193660.9800005</v>
      </c>
      <c r="V16" s="16"/>
    </row>
    <row r="17" spans="1:22" s="9" customFormat="1">
      <c r="A17" s="30">
        <v>10</v>
      </c>
      <c r="B17" s="53" t="s">
        <v>41</v>
      </c>
      <c r="C17" s="32" t="s">
        <v>42</v>
      </c>
      <c r="D17" s="43">
        <v>147</v>
      </c>
      <c r="E17" s="43">
        <v>540370122.17470002</v>
      </c>
      <c r="F17" s="43">
        <v>302</v>
      </c>
      <c r="G17" s="43">
        <v>67778847.319999993</v>
      </c>
      <c r="H17" s="43">
        <v>549</v>
      </c>
      <c r="I17" s="43">
        <v>457716573.065</v>
      </c>
      <c r="J17" s="43">
        <v>833</v>
      </c>
      <c r="K17" s="43">
        <v>248836351.80000001</v>
      </c>
      <c r="L17" s="43">
        <f t="shared" si="0"/>
        <v>1831</v>
      </c>
      <c r="M17" s="43">
        <f t="shared" si="0"/>
        <v>1314701894.3597</v>
      </c>
      <c r="N17" s="43">
        <v>77</v>
      </c>
      <c r="O17" s="43">
        <v>1985909056.3199999</v>
      </c>
      <c r="P17" s="43">
        <v>96</v>
      </c>
      <c r="Q17" s="43">
        <v>994407137.05999994</v>
      </c>
      <c r="R17" s="43">
        <f t="shared" si="2"/>
        <v>173</v>
      </c>
      <c r="S17" s="43">
        <f t="shared" si="2"/>
        <v>2980316193.3800001</v>
      </c>
      <c r="T17" s="43">
        <f t="shared" si="1"/>
        <v>2004</v>
      </c>
      <c r="U17" s="43">
        <f t="shared" si="1"/>
        <v>4295018087.7397003</v>
      </c>
      <c r="V17" s="16"/>
    </row>
    <row r="18" spans="1:22" s="9" customFormat="1">
      <c r="A18" s="33">
        <v>11</v>
      </c>
      <c r="B18" s="54" t="s">
        <v>57</v>
      </c>
      <c r="C18" s="1" t="s">
        <v>58</v>
      </c>
      <c r="D18" s="44"/>
      <c r="E18" s="44"/>
      <c r="F18" s="44"/>
      <c r="G18" s="44"/>
      <c r="H18" s="44">
        <v>202</v>
      </c>
      <c r="I18" s="44">
        <v>1204976516.8199999</v>
      </c>
      <c r="J18" s="44">
        <v>376</v>
      </c>
      <c r="K18" s="44">
        <v>1894830062.52</v>
      </c>
      <c r="L18" s="42">
        <f t="shared" si="0"/>
        <v>578</v>
      </c>
      <c r="M18" s="42">
        <f t="shared" si="0"/>
        <v>3099806579.3400002</v>
      </c>
      <c r="N18" s="44">
        <v>8</v>
      </c>
      <c r="O18" s="44">
        <v>587796003.45000005</v>
      </c>
      <c r="P18" s="44">
        <v>8</v>
      </c>
      <c r="Q18" s="44">
        <v>597023900.13999999</v>
      </c>
      <c r="R18" s="42">
        <f t="shared" si="2"/>
        <v>16</v>
      </c>
      <c r="S18" s="42">
        <f t="shared" si="2"/>
        <v>1184819903.5900002</v>
      </c>
      <c r="T18" s="42">
        <f t="shared" si="1"/>
        <v>594</v>
      </c>
      <c r="U18" s="42">
        <f t="shared" si="1"/>
        <v>4284626482.9300003</v>
      </c>
      <c r="V18" s="16"/>
    </row>
    <row r="19" spans="1:22" s="9" customFormat="1">
      <c r="A19" s="30">
        <v>12</v>
      </c>
      <c r="B19" s="53" t="s">
        <v>39</v>
      </c>
      <c r="C19" s="32" t="s">
        <v>40</v>
      </c>
      <c r="D19" s="43">
        <v>26</v>
      </c>
      <c r="E19" s="43">
        <v>65740104.439999998</v>
      </c>
      <c r="F19" s="43">
        <v>289</v>
      </c>
      <c r="G19" s="43">
        <v>120043868.28</v>
      </c>
      <c r="H19" s="43">
        <v>169</v>
      </c>
      <c r="I19" s="43">
        <v>1242369700.1199999</v>
      </c>
      <c r="J19" s="43">
        <v>402</v>
      </c>
      <c r="K19" s="43">
        <v>1206197716.74</v>
      </c>
      <c r="L19" s="43">
        <f t="shared" si="0"/>
        <v>886</v>
      </c>
      <c r="M19" s="43">
        <f t="shared" si="0"/>
        <v>2634351389.5799999</v>
      </c>
      <c r="N19" s="43">
        <v>111</v>
      </c>
      <c r="O19" s="43">
        <v>628020404.82000005</v>
      </c>
      <c r="P19" s="43">
        <v>116</v>
      </c>
      <c r="Q19" s="43">
        <v>712721846.08000004</v>
      </c>
      <c r="R19" s="43">
        <f t="shared" si="2"/>
        <v>227</v>
      </c>
      <c r="S19" s="43">
        <f t="shared" si="2"/>
        <v>1340742250.9000001</v>
      </c>
      <c r="T19" s="43">
        <f t="shared" si="1"/>
        <v>1113</v>
      </c>
      <c r="U19" s="43">
        <f t="shared" si="1"/>
        <v>3975093640.48</v>
      </c>
      <c r="V19" s="16"/>
    </row>
    <row r="20" spans="1:22" s="9" customFormat="1">
      <c r="A20" s="33">
        <v>13</v>
      </c>
      <c r="B20" s="54" t="s">
        <v>45</v>
      </c>
      <c r="C20" s="1" t="s">
        <v>46</v>
      </c>
      <c r="D20" s="44">
        <v>175</v>
      </c>
      <c r="E20" s="44">
        <v>108314462.95999999</v>
      </c>
      <c r="F20" s="44">
        <v>1012</v>
      </c>
      <c r="G20" s="44">
        <v>333421102.39920002</v>
      </c>
      <c r="H20" s="44">
        <v>611</v>
      </c>
      <c r="I20" s="44">
        <v>832338767.07000005</v>
      </c>
      <c r="J20" s="44">
        <v>1367</v>
      </c>
      <c r="K20" s="44">
        <v>812904843.13339996</v>
      </c>
      <c r="L20" s="42">
        <f t="shared" si="0"/>
        <v>3165</v>
      </c>
      <c r="M20" s="42">
        <f t="shared" si="0"/>
        <v>2086979175.5626001</v>
      </c>
      <c r="N20" s="44">
        <v>484</v>
      </c>
      <c r="O20" s="44">
        <v>733897429.41999996</v>
      </c>
      <c r="P20" s="44">
        <v>493</v>
      </c>
      <c r="Q20" s="44">
        <v>964386000.34000003</v>
      </c>
      <c r="R20" s="42">
        <f t="shared" si="2"/>
        <v>977</v>
      </c>
      <c r="S20" s="42">
        <f t="shared" si="2"/>
        <v>1698283429.76</v>
      </c>
      <c r="T20" s="42">
        <f t="shared" si="1"/>
        <v>4142</v>
      </c>
      <c r="U20" s="42">
        <f t="shared" si="1"/>
        <v>3785262605.3226004</v>
      </c>
      <c r="V20" s="16"/>
    </row>
    <row r="21" spans="1:22" s="9" customFormat="1">
      <c r="A21" s="30">
        <v>14</v>
      </c>
      <c r="B21" s="31" t="s">
        <v>51</v>
      </c>
      <c r="C21" s="32" t="s">
        <v>52</v>
      </c>
      <c r="D21" s="43">
        <v>103</v>
      </c>
      <c r="E21" s="43">
        <v>44942263.579999998</v>
      </c>
      <c r="F21" s="43">
        <v>294</v>
      </c>
      <c r="G21" s="43">
        <v>25300836.719999999</v>
      </c>
      <c r="H21" s="43">
        <v>258</v>
      </c>
      <c r="I21" s="43">
        <v>169080713.13999999</v>
      </c>
      <c r="J21" s="43">
        <v>300</v>
      </c>
      <c r="K21" s="43">
        <v>195823333.69</v>
      </c>
      <c r="L21" s="43">
        <f t="shared" si="0"/>
        <v>955</v>
      </c>
      <c r="M21" s="43">
        <f t="shared" si="0"/>
        <v>435147147.12999994</v>
      </c>
      <c r="N21" s="43">
        <v>438</v>
      </c>
      <c r="O21" s="43">
        <v>1635769111.5999999</v>
      </c>
      <c r="P21" s="43">
        <v>465</v>
      </c>
      <c r="Q21" s="43">
        <v>1531165948.1900001</v>
      </c>
      <c r="R21" s="43">
        <f t="shared" si="2"/>
        <v>903</v>
      </c>
      <c r="S21" s="43">
        <f t="shared" si="2"/>
        <v>3166935059.79</v>
      </c>
      <c r="T21" s="43">
        <f t="shared" si="1"/>
        <v>1858</v>
      </c>
      <c r="U21" s="43">
        <f t="shared" si="1"/>
        <v>3602082206.9200001</v>
      </c>
      <c r="V21" s="16"/>
    </row>
    <row r="22" spans="1:22" s="9" customFormat="1">
      <c r="A22" s="33">
        <v>15</v>
      </c>
      <c r="B22" s="54" t="s">
        <v>47</v>
      </c>
      <c r="C22" s="1" t="s">
        <v>48</v>
      </c>
      <c r="D22" s="44">
        <v>22</v>
      </c>
      <c r="E22" s="44">
        <v>306955368.61000001</v>
      </c>
      <c r="F22" s="44"/>
      <c r="G22" s="44"/>
      <c r="H22" s="44">
        <v>13</v>
      </c>
      <c r="I22" s="44">
        <v>22551117.699999999</v>
      </c>
      <c r="J22" s="44">
        <v>42</v>
      </c>
      <c r="K22" s="44">
        <v>4046874.37</v>
      </c>
      <c r="L22" s="42">
        <f t="shared" si="0"/>
        <v>77</v>
      </c>
      <c r="M22" s="42">
        <f t="shared" si="0"/>
        <v>333553360.68000001</v>
      </c>
      <c r="N22" s="44">
        <v>31</v>
      </c>
      <c r="O22" s="44">
        <v>672343797.65999997</v>
      </c>
      <c r="P22" s="44">
        <v>47</v>
      </c>
      <c r="Q22" s="44">
        <v>987845995.50999999</v>
      </c>
      <c r="R22" s="42">
        <f t="shared" si="2"/>
        <v>78</v>
      </c>
      <c r="S22" s="42">
        <f t="shared" si="2"/>
        <v>1660189793.1700001</v>
      </c>
      <c r="T22" s="42">
        <f t="shared" si="1"/>
        <v>155</v>
      </c>
      <c r="U22" s="42">
        <f t="shared" si="1"/>
        <v>1993743153.8500001</v>
      </c>
      <c r="V22" s="16"/>
    </row>
    <row r="23" spans="1:22" s="9" customFormat="1">
      <c r="A23" s="30">
        <v>16</v>
      </c>
      <c r="B23" s="53" t="s">
        <v>49</v>
      </c>
      <c r="C23" s="32" t="s">
        <v>50</v>
      </c>
      <c r="D23" s="43"/>
      <c r="E23" s="43"/>
      <c r="F23" s="43"/>
      <c r="G23" s="43"/>
      <c r="H23" s="43">
        <v>364</v>
      </c>
      <c r="I23" s="43">
        <v>496528599.25999999</v>
      </c>
      <c r="J23" s="43">
        <v>526</v>
      </c>
      <c r="K23" s="43">
        <v>430430028.63</v>
      </c>
      <c r="L23" s="43">
        <f t="shared" si="0"/>
        <v>890</v>
      </c>
      <c r="M23" s="43">
        <f t="shared" si="0"/>
        <v>926958627.88999999</v>
      </c>
      <c r="N23" s="43">
        <v>18</v>
      </c>
      <c r="O23" s="43">
        <v>506593131.19999999</v>
      </c>
      <c r="P23" s="43">
        <v>9</v>
      </c>
      <c r="Q23" s="43">
        <v>517292339</v>
      </c>
      <c r="R23" s="43">
        <f t="shared" si="2"/>
        <v>27</v>
      </c>
      <c r="S23" s="43">
        <f t="shared" si="2"/>
        <v>1023885470.2</v>
      </c>
      <c r="T23" s="43">
        <f t="shared" si="1"/>
        <v>917</v>
      </c>
      <c r="U23" s="43">
        <f t="shared" si="1"/>
        <v>1950844098.0900002</v>
      </c>
      <c r="V23" s="16"/>
    </row>
    <row r="24" spans="1:22" s="9" customFormat="1">
      <c r="A24" s="33">
        <v>17</v>
      </c>
      <c r="B24" s="54" t="s">
        <v>53</v>
      </c>
      <c r="C24" s="1" t="s">
        <v>54</v>
      </c>
      <c r="D24" s="44"/>
      <c r="E24" s="44"/>
      <c r="F24" s="44"/>
      <c r="G24" s="44"/>
      <c r="H24" s="44">
        <v>265</v>
      </c>
      <c r="I24" s="44">
        <v>694185938.47000003</v>
      </c>
      <c r="J24" s="44">
        <v>185</v>
      </c>
      <c r="K24" s="44">
        <v>473087272.94</v>
      </c>
      <c r="L24" s="42">
        <f t="shared" si="0"/>
        <v>450</v>
      </c>
      <c r="M24" s="42">
        <f t="shared" si="0"/>
        <v>1167273211.4100001</v>
      </c>
      <c r="N24" s="44">
        <v>15</v>
      </c>
      <c r="O24" s="44">
        <v>336025750</v>
      </c>
      <c r="P24" s="44">
        <v>16</v>
      </c>
      <c r="Q24" s="44">
        <v>340813126</v>
      </c>
      <c r="R24" s="42">
        <f t="shared" si="2"/>
        <v>31</v>
      </c>
      <c r="S24" s="42">
        <f t="shared" si="2"/>
        <v>676838876</v>
      </c>
      <c r="T24" s="42">
        <f t="shared" si="1"/>
        <v>481</v>
      </c>
      <c r="U24" s="42">
        <f t="shared" si="1"/>
        <v>1844112087.4100001</v>
      </c>
      <c r="V24" s="16"/>
    </row>
    <row r="25" spans="1:22" s="9" customFormat="1">
      <c r="A25" s="30">
        <v>18</v>
      </c>
      <c r="B25" s="53" t="s">
        <v>63</v>
      </c>
      <c r="C25" s="32" t="s">
        <v>64</v>
      </c>
      <c r="D25" s="43">
        <v>129</v>
      </c>
      <c r="E25" s="43">
        <v>178622010.37</v>
      </c>
      <c r="F25" s="43">
        <v>486</v>
      </c>
      <c r="G25" s="43">
        <v>156362350.31999999</v>
      </c>
      <c r="H25" s="43">
        <v>87</v>
      </c>
      <c r="I25" s="43">
        <v>469634379.05000001</v>
      </c>
      <c r="J25" s="43">
        <v>422</v>
      </c>
      <c r="K25" s="43">
        <v>155493712.80000001</v>
      </c>
      <c r="L25" s="43">
        <f t="shared" si="0"/>
        <v>1124</v>
      </c>
      <c r="M25" s="43">
        <f t="shared" si="0"/>
        <v>960112452.54000008</v>
      </c>
      <c r="N25" s="43">
        <v>207</v>
      </c>
      <c r="O25" s="43">
        <v>350674792.80000001</v>
      </c>
      <c r="P25" s="43">
        <v>366</v>
      </c>
      <c r="Q25" s="43">
        <v>502915200.30000001</v>
      </c>
      <c r="R25" s="43">
        <f t="shared" si="2"/>
        <v>573</v>
      </c>
      <c r="S25" s="43">
        <f t="shared" si="2"/>
        <v>853589993.10000002</v>
      </c>
      <c r="T25" s="43">
        <f t="shared" si="1"/>
        <v>1697</v>
      </c>
      <c r="U25" s="43">
        <f t="shared" si="1"/>
        <v>1813702445.6400001</v>
      </c>
      <c r="V25" s="16"/>
    </row>
    <row r="26" spans="1:22" s="9" customFormat="1">
      <c r="A26" s="33">
        <v>19</v>
      </c>
      <c r="B26" s="54" t="s">
        <v>67</v>
      </c>
      <c r="C26" s="1" t="s">
        <v>68</v>
      </c>
      <c r="D26" s="44">
        <v>21</v>
      </c>
      <c r="E26" s="44">
        <v>136019846.69999999</v>
      </c>
      <c r="F26" s="44">
        <v>56</v>
      </c>
      <c r="G26" s="44">
        <v>48736578.049999997</v>
      </c>
      <c r="H26" s="44">
        <v>23</v>
      </c>
      <c r="I26" s="44">
        <v>498296867.83999997</v>
      </c>
      <c r="J26" s="44">
        <v>81</v>
      </c>
      <c r="K26" s="44">
        <v>322181601.20999998</v>
      </c>
      <c r="L26" s="42">
        <f t="shared" si="0"/>
        <v>181</v>
      </c>
      <c r="M26" s="42">
        <f t="shared" si="0"/>
        <v>1005234893.8</v>
      </c>
      <c r="N26" s="44">
        <v>83</v>
      </c>
      <c r="O26" s="44">
        <v>193873873.15000001</v>
      </c>
      <c r="P26" s="44">
        <v>99</v>
      </c>
      <c r="Q26" s="44">
        <v>479778635.54000002</v>
      </c>
      <c r="R26" s="42">
        <f t="shared" si="2"/>
        <v>182</v>
      </c>
      <c r="S26" s="42">
        <f t="shared" si="2"/>
        <v>673652508.69000006</v>
      </c>
      <c r="T26" s="42">
        <f t="shared" si="1"/>
        <v>363</v>
      </c>
      <c r="U26" s="42">
        <f t="shared" si="1"/>
        <v>1678887402.49</v>
      </c>
      <c r="V26" s="16"/>
    </row>
    <row r="27" spans="1:22" s="9" customFormat="1">
      <c r="A27" s="30">
        <v>20</v>
      </c>
      <c r="B27" s="53" t="s">
        <v>59</v>
      </c>
      <c r="C27" s="32" t="s">
        <v>60</v>
      </c>
      <c r="D27" s="43">
        <v>88</v>
      </c>
      <c r="E27" s="43">
        <v>154615276.22999999</v>
      </c>
      <c r="F27" s="43">
        <v>297</v>
      </c>
      <c r="G27" s="43">
        <v>150608863.5</v>
      </c>
      <c r="H27" s="43">
        <v>250</v>
      </c>
      <c r="I27" s="43">
        <v>221685074.53999999</v>
      </c>
      <c r="J27" s="43">
        <v>434</v>
      </c>
      <c r="K27" s="43">
        <v>280827528.16000003</v>
      </c>
      <c r="L27" s="43">
        <f t="shared" si="0"/>
        <v>1069</v>
      </c>
      <c r="M27" s="43">
        <f t="shared" si="0"/>
        <v>807736742.43000007</v>
      </c>
      <c r="N27" s="43">
        <v>84</v>
      </c>
      <c r="O27" s="43">
        <v>357176114.61000001</v>
      </c>
      <c r="P27" s="43">
        <v>121</v>
      </c>
      <c r="Q27" s="43">
        <v>395898825.05000001</v>
      </c>
      <c r="R27" s="43">
        <f t="shared" si="2"/>
        <v>205</v>
      </c>
      <c r="S27" s="43">
        <f t="shared" si="2"/>
        <v>753074939.66000009</v>
      </c>
      <c r="T27" s="43">
        <f t="shared" si="1"/>
        <v>1274</v>
      </c>
      <c r="U27" s="43">
        <f t="shared" si="1"/>
        <v>1560811682.0900002</v>
      </c>
      <c r="V27" s="16"/>
    </row>
    <row r="28" spans="1:22" s="9" customFormat="1">
      <c r="A28" s="33">
        <v>21</v>
      </c>
      <c r="B28" s="54" t="s">
        <v>65</v>
      </c>
      <c r="C28" s="1" t="s">
        <v>66</v>
      </c>
      <c r="D28" s="44">
        <v>68</v>
      </c>
      <c r="E28" s="44">
        <v>606924319.82000005</v>
      </c>
      <c r="F28" s="44">
        <v>40</v>
      </c>
      <c r="G28" s="44">
        <v>12505952.99</v>
      </c>
      <c r="H28" s="44">
        <v>63</v>
      </c>
      <c r="I28" s="44">
        <v>89471111.599999994</v>
      </c>
      <c r="J28" s="44">
        <v>182</v>
      </c>
      <c r="K28" s="44">
        <v>67494181.549999997</v>
      </c>
      <c r="L28" s="42">
        <f t="shared" si="0"/>
        <v>353</v>
      </c>
      <c r="M28" s="42">
        <f t="shared" si="0"/>
        <v>776395565.96000004</v>
      </c>
      <c r="N28" s="44">
        <v>20</v>
      </c>
      <c r="O28" s="44">
        <v>93741265.799999997</v>
      </c>
      <c r="P28" s="44">
        <v>33</v>
      </c>
      <c r="Q28" s="44">
        <v>643928907.85000002</v>
      </c>
      <c r="R28" s="42">
        <f t="shared" si="2"/>
        <v>53</v>
      </c>
      <c r="S28" s="42">
        <f t="shared" si="2"/>
        <v>737670173.64999998</v>
      </c>
      <c r="T28" s="42">
        <f t="shared" si="1"/>
        <v>406</v>
      </c>
      <c r="U28" s="42">
        <f t="shared" si="1"/>
        <v>1514065739.6100001</v>
      </c>
      <c r="V28" s="16"/>
    </row>
    <row r="29" spans="1:22" s="9" customFormat="1">
      <c r="A29" s="30">
        <v>22</v>
      </c>
      <c r="B29" s="31" t="s">
        <v>55</v>
      </c>
      <c r="C29" s="32" t="s">
        <v>56</v>
      </c>
      <c r="D29" s="43">
        <v>7</v>
      </c>
      <c r="E29" s="43">
        <v>154040515.65000001</v>
      </c>
      <c r="F29" s="43"/>
      <c r="G29" s="43"/>
      <c r="H29" s="43">
        <v>21</v>
      </c>
      <c r="I29" s="43">
        <v>53104000.649999999</v>
      </c>
      <c r="J29" s="43">
        <v>46</v>
      </c>
      <c r="K29" s="43">
        <v>143089144.88</v>
      </c>
      <c r="L29" s="43">
        <f t="shared" ref="L29:M44" si="3">J29+H29+F29+D29</f>
        <v>74</v>
      </c>
      <c r="M29" s="43">
        <f t="shared" si="3"/>
        <v>350233661.18000001</v>
      </c>
      <c r="N29" s="43">
        <v>91</v>
      </c>
      <c r="O29" s="43">
        <v>498371025.97000003</v>
      </c>
      <c r="P29" s="43">
        <v>86</v>
      </c>
      <c r="Q29" s="43">
        <v>562487987.16999996</v>
      </c>
      <c r="R29" s="43">
        <f t="shared" si="2"/>
        <v>177</v>
      </c>
      <c r="S29" s="43">
        <f t="shared" si="2"/>
        <v>1060859013.14</v>
      </c>
      <c r="T29" s="43">
        <f t="shared" ref="T29:U44" si="4">R29+L29</f>
        <v>251</v>
      </c>
      <c r="U29" s="43">
        <f t="shared" si="4"/>
        <v>1411092674.3199999</v>
      </c>
      <c r="V29" s="16"/>
    </row>
    <row r="30" spans="1:22" s="9" customFormat="1">
      <c r="A30" s="33">
        <v>23</v>
      </c>
      <c r="B30" s="54" t="s">
        <v>61</v>
      </c>
      <c r="C30" s="1" t="s">
        <v>62</v>
      </c>
      <c r="D30" s="44">
        <v>75</v>
      </c>
      <c r="E30" s="44">
        <v>91091408.049999997</v>
      </c>
      <c r="F30" s="44">
        <v>352</v>
      </c>
      <c r="G30" s="44">
        <v>50015302.289999999</v>
      </c>
      <c r="H30" s="44">
        <v>222</v>
      </c>
      <c r="I30" s="44">
        <v>224713549.03</v>
      </c>
      <c r="J30" s="44">
        <v>499</v>
      </c>
      <c r="K30" s="44">
        <v>278970540.16000003</v>
      </c>
      <c r="L30" s="42">
        <f t="shared" si="3"/>
        <v>1148</v>
      </c>
      <c r="M30" s="42">
        <f t="shared" si="3"/>
        <v>644790799.52999997</v>
      </c>
      <c r="N30" s="44">
        <v>269</v>
      </c>
      <c r="O30" s="44">
        <v>326721954.54000002</v>
      </c>
      <c r="P30" s="44">
        <v>361</v>
      </c>
      <c r="Q30" s="44">
        <v>295834185.43000001</v>
      </c>
      <c r="R30" s="42">
        <f t="shared" si="2"/>
        <v>630</v>
      </c>
      <c r="S30" s="42">
        <f t="shared" si="2"/>
        <v>622556139.97000003</v>
      </c>
      <c r="T30" s="42">
        <f t="shared" si="4"/>
        <v>1778</v>
      </c>
      <c r="U30" s="42">
        <f t="shared" si="4"/>
        <v>1267346939.5</v>
      </c>
      <c r="V30" s="16"/>
    </row>
    <row r="31" spans="1:22" s="9" customFormat="1">
      <c r="A31" s="30">
        <v>24</v>
      </c>
      <c r="B31" s="53" t="s">
        <v>95</v>
      </c>
      <c r="C31" s="32" t="s">
        <v>96</v>
      </c>
      <c r="D31" s="43"/>
      <c r="E31" s="43"/>
      <c r="F31" s="43"/>
      <c r="G31" s="43"/>
      <c r="H31" s="43">
        <v>26</v>
      </c>
      <c r="I31" s="43">
        <v>59347075.899999999</v>
      </c>
      <c r="J31" s="43">
        <v>25</v>
      </c>
      <c r="K31" s="43">
        <v>543473204.66999996</v>
      </c>
      <c r="L31" s="43">
        <f t="shared" si="3"/>
        <v>51</v>
      </c>
      <c r="M31" s="43">
        <f t="shared" si="3"/>
        <v>602820280.56999993</v>
      </c>
      <c r="N31" s="43">
        <v>10</v>
      </c>
      <c r="O31" s="43">
        <v>523421908</v>
      </c>
      <c r="P31" s="43">
        <v>5</v>
      </c>
      <c r="Q31" s="43">
        <v>39646000</v>
      </c>
      <c r="R31" s="43">
        <f t="shared" si="2"/>
        <v>15</v>
      </c>
      <c r="S31" s="43">
        <f t="shared" si="2"/>
        <v>563067908</v>
      </c>
      <c r="T31" s="43">
        <f t="shared" si="4"/>
        <v>66</v>
      </c>
      <c r="U31" s="43">
        <f t="shared" si="4"/>
        <v>1165888188.5699999</v>
      </c>
      <c r="V31" s="16"/>
    </row>
    <row r="32" spans="1:22" s="9" customFormat="1">
      <c r="A32" s="33">
        <v>25</v>
      </c>
      <c r="B32" s="54" t="s">
        <v>69</v>
      </c>
      <c r="C32" s="1" t="s">
        <v>70</v>
      </c>
      <c r="D32" s="44">
        <v>153</v>
      </c>
      <c r="E32" s="44">
        <v>93007884.280000001</v>
      </c>
      <c r="F32" s="44">
        <v>507</v>
      </c>
      <c r="G32" s="44">
        <v>85923252.849999994</v>
      </c>
      <c r="H32" s="44">
        <v>600</v>
      </c>
      <c r="I32" s="44">
        <v>163303161.84999999</v>
      </c>
      <c r="J32" s="44">
        <v>1021</v>
      </c>
      <c r="K32" s="44">
        <v>262903721.00960001</v>
      </c>
      <c r="L32" s="42">
        <f t="shared" si="3"/>
        <v>2281</v>
      </c>
      <c r="M32" s="42">
        <f t="shared" si="3"/>
        <v>605138019.98959994</v>
      </c>
      <c r="N32" s="44">
        <v>122</v>
      </c>
      <c r="O32" s="44">
        <v>307188526.50999999</v>
      </c>
      <c r="P32" s="44">
        <v>113</v>
      </c>
      <c r="Q32" s="44">
        <v>210409440.78</v>
      </c>
      <c r="R32" s="42">
        <f t="shared" si="2"/>
        <v>235</v>
      </c>
      <c r="S32" s="42">
        <f t="shared" si="2"/>
        <v>517597967.28999996</v>
      </c>
      <c r="T32" s="42">
        <f t="shared" si="4"/>
        <v>2516</v>
      </c>
      <c r="U32" s="42">
        <f t="shared" si="4"/>
        <v>1122735987.2795999</v>
      </c>
      <c r="V32" s="16"/>
    </row>
    <row r="33" spans="1:22" s="9" customFormat="1">
      <c r="A33" s="30">
        <v>26</v>
      </c>
      <c r="B33" s="53" t="s">
        <v>73</v>
      </c>
      <c r="C33" s="32" t="s">
        <v>74</v>
      </c>
      <c r="D33" s="43">
        <v>127</v>
      </c>
      <c r="E33" s="43">
        <v>163870661.30000001</v>
      </c>
      <c r="F33" s="43">
        <v>630</v>
      </c>
      <c r="G33" s="43">
        <v>78104352.439999998</v>
      </c>
      <c r="H33" s="43">
        <v>328</v>
      </c>
      <c r="I33" s="43">
        <v>66647590.960000001</v>
      </c>
      <c r="J33" s="43">
        <v>458</v>
      </c>
      <c r="K33" s="43">
        <v>116041796.48999999</v>
      </c>
      <c r="L33" s="43">
        <f t="shared" si="3"/>
        <v>1543</v>
      </c>
      <c r="M33" s="43">
        <f t="shared" si="3"/>
        <v>424664401.19</v>
      </c>
      <c r="N33" s="43">
        <v>58</v>
      </c>
      <c r="O33" s="43">
        <v>178511484.88</v>
      </c>
      <c r="P33" s="43">
        <v>76</v>
      </c>
      <c r="Q33" s="43">
        <v>364500068.24000001</v>
      </c>
      <c r="R33" s="43">
        <f t="shared" si="2"/>
        <v>134</v>
      </c>
      <c r="S33" s="43">
        <f t="shared" si="2"/>
        <v>543011553.12</v>
      </c>
      <c r="T33" s="43">
        <f t="shared" si="4"/>
        <v>1677</v>
      </c>
      <c r="U33" s="43">
        <f t="shared" si="4"/>
        <v>967675954.30999994</v>
      </c>
      <c r="V33" s="16"/>
    </row>
    <row r="34" spans="1:22" s="9" customFormat="1">
      <c r="A34" s="33">
        <v>27</v>
      </c>
      <c r="B34" s="54" t="s">
        <v>75</v>
      </c>
      <c r="C34" s="1" t="s">
        <v>76</v>
      </c>
      <c r="D34" s="44">
        <v>34</v>
      </c>
      <c r="E34" s="44">
        <v>2962702.32</v>
      </c>
      <c r="F34" s="44">
        <v>109</v>
      </c>
      <c r="G34" s="44">
        <v>19068671.34</v>
      </c>
      <c r="H34" s="44">
        <v>102235</v>
      </c>
      <c r="I34" s="44">
        <v>289679671.70999998</v>
      </c>
      <c r="J34" s="44">
        <v>4080</v>
      </c>
      <c r="K34" s="44">
        <v>30584603.649999999</v>
      </c>
      <c r="L34" s="42">
        <f t="shared" si="3"/>
        <v>106458</v>
      </c>
      <c r="M34" s="42">
        <f t="shared" si="3"/>
        <v>342295649.01999992</v>
      </c>
      <c r="N34" s="44">
        <v>1004</v>
      </c>
      <c r="O34" s="44">
        <v>94417410.599999994</v>
      </c>
      <c r="P34" s="44">
        <v>4805</v>
      </c>
      <c r="Q34" s="44">
        <v>345087922.56999999</v>
      </c>
      <c r="R34" s="42">
        <f t="shared" si="2"/>
        <v>5809</v>
      </c>
      <c r="S34" s="42">
        <f t="shared" si="2"/>
        <v>439505333.16999996</v>
      </c>
      <c r="T34" s="42">
        <f t="shared" si="4"/>
        <v>112267</v>
      </c>
      <c r="U34" s="42">
        <f t="shared" si="4"/>
        <v>781800982.18999982</v>
      </c>
      <c r="V34" s="16"/>
    </row>
    <row r="35" spans="1:22" s="9" customFormat="1">
      <c r="A35" s="30">
        <v>28</v>
      </c>
      <c r="B35" s="53" t="s">
        <v>85</v>
      </c>
      <c r="C35" s="32" t="s">
        <v>86</v>
      </c>
      <c r="D35" s="43">
        <v>83</v>
      </c>
      <c r="E35" s="43">
        <v>3554100.6</v>
      </c>
      <c r="F35" s="43">
        <v>586</v>
      </c>
      <c r="G35" s="43">
        <v>18551181.100000001</v>
      </c>
      <c r="H35" s="43">
        <v>203</v>
      </c>
      <c r="I35" s="43">
        <v>134340357.02000001</v>
      </c>
      <c r="J35" s="43">
        <v>59042</v>
      </c>
      <c r="K35" s="43">
        <v>78240250.299999997</v>
      </c>
      <c r="L35" s="43">
        <f t="shared" si="3"/>
        <v>59914</v>
      </c>
      <c r="M35" s="43">
        <f t="shared" si="3"/>
        <v>234685889.01999998</v>
      </c>
      <c r="N35" s="43">
        <v>258</v>
      </c>
      <c r="O35" s="43">
        <v>160894863.91999999</v>
      </c>
      <c r="P35" s="43">
        <v>288</v>
      </c>
      <c r="Q35" s="43">
        <v>201439432.44999999</v>
      </c>
      <c r="R35" s="43">
        <f t="shared" si="2"/>
        <v>546</v>
      </c>
      <c r="S35" s="43">
        <f t="shared" si="2"/>
        <v>362334296.37</v>
      </c>
      <c r="T35" s="43">
        <f t="shared" si="4"/>
        <v>60460</v>
      </c>
      <c r="U35" s="43">
        <f t="shared" si="4"/>
        <v>597020185.38999999</v>
      </c>
      <c r="V35" s="16"/>
    </row>
    <row r="36" spans="1:22" s="9" customFormat="1">
      <c r="A36" s="33">
        <v>29</v>
      </c>
      <c r="B36" s="54" t="s">
        <v>79</v>
      </c>
      <c r="C36" s="1" t="s">
        <v>80</v>
      </c>
      <c r="D36" s="44">
        <v>581</v>
      </c>
      <c r="E36" s="44">
        <v>70093437.280000001</v>
      </c>
      <c r="F36" s="44">
        <v>481</v>
      </c>
      <c r="G36" s="44">
        <v>30714458.447999999</v>
      </c>
      <c r="H36" s="44">
        <v>3418</v>
      </c>
      <c r="I36" s="44">
        <v>98742379.189999998</v>
      </c>
      <c r="J36" s="44">
        <v>733</v>
      </c>
      <c r="K36" s="44">
        <v>10247289.939999999</v>
      </c>
      <c r="L36" s="42">
        <f t="shared" si="3"/>
        <v>5213</v>
      </c>
      <c r="M36" s="42">
        <f t="shared" si="3"/>
        <v>209797564.85800001</v>
      </c>
      <c r="N36" s="44">
        <v>272</v>
      </c>
      <c r="O36" s="44">
        <v>125548431.31</v>
      </c>
      <c r="P36" s="44">
        <v>248</v>
      </c>
      <c r="Q36" s="44">
        <v>227104593.72999999</v>
      </c>
      <c r="R36" s="42">
        <f t="shared" si="2"/>
        <v>520</v>
      </c>
      <c r="S36" s="42">
        <f t="shared" si="2"/>
        <v>352653025.03999996</v>
      </c>
      <c r="T36" s="42">
        <f t="shared" si="4"/>
        <v>5733</v>
      </c>
      <c r="U36" s="42">
        <f t="shared" si="4"/>
        <v>562450589.898</v>
      </c>
      <c r="V36" s="16"/>
    </row>
    <row r="37" spans="1:22" s="9" customFormat="1">
      <c r="A37" s="30">
        <v>30</v>
      </c>
      <c r="B37" s="53" t="s">
        <v>81</v>
      </c>
      <c r="C37" s="32" t="s">
        <v>82</v>
      </c>
      <c r="D37" s="43">
        <v>49</v>
      </c>
      <c r="E37" s="43">
        <v>33517702.960000001</v>
      </c>
      <c r="F37" s="43">
        <v>536</v>
      </c>
      <c r="G37" s="43">
        <v>97393136.489999995</v>
      </c>
      <c r="H37" s="43">
        <v>45</v>
      </c>
      <c r="I37" s="43">
        <v>98662265.670000002</v>
      </c>
      <c r="J37" s="43">
        <v>134</v>
      </c>
      <c r="K37" s="43">
        <v>136460461.40000001</v>
      </c>
      <c r="L37" s="43">
        <f t="shared" si="3"/>
        <v>764</v>
      </c>
      <c r="M37" s="43">
        <f t="shared" si="3"/>
        <v>366033566.51999998</v>
      </c>
      <c r="N37" s="43">
        <v>30</v>
      </c>
      <c r="O37" s="43">
        <v>138165498</v>
      </c>
      <c r="P37" s="43">
        <v>21</v>
      </c>
      <c r="Q37" s="43">
        <v>45669910.399999999</v>
      </c>
      <c r="R37" s="43">
        <f t="shared" si="2"/>
        <v>51</v>
      </c>
      <c r="S37" s="43">
        <f t="shared" si="2"/>
        <v>183835408.40000001</v>
      </c>
      <c r="T37" s="43">
        <f t="shared" si="4"/>
        <v>815</v>
      </c>
      <c r="U37" s="43">
        <f t="shared" si="4"/>
        <v>549868974.91999996</v>
      </c>
      <c r="V37" s="16"/>
    </row>
    <row r="38" spans="1:22" s="9" customFormat="1">
      <c r="A38" s="33">
        <v>31</v>
      </c>
      <c r="B38" s="23" t="s">
        <v>71</v>
      </c>
      <c r="C38" s="1" t="s">
        <v>72</v>
      </c>
      <c r="D38" s="44">
        <v>12</v>
      </c>
      <c r="E38" s="44">
        <v>39046348</v>
      </c>
      <c r="F38" s="44">
        <v>28</v>
      </c>
      <c r="G38" s="44">
        <v>48602428.219999999</v>
      </c>
      <c r="H38" s="44">
        <v>17</v>
      </c>
      <c r="I38" s="44">
        <v>60137062.079999998</v>
      </c>
      <c r="J38" s="44">
        <v>123</v>
      </c>
      <c r="K38" s="44">
        <v>181789589.63999999</v>
      </c>
      <c r="L38" s="42">
        <f t="shared" si="3"/>
        <v>180</v>
      </c>
      <c r="M38" s="42">
        <f t="shared" si="3"/>
        <v>329575427.93999994</v>
      </c>
      <c r="N38" s="44">
        <v>12</v>
      </c>
      <c r="O38" s="44">
        <v>142506852.59</v>
      </c>
      <c r="P38" s="44">
        <v>7</v>
      </c>
      <c r="Q38" s="44">
        <v>22507360.809999999</v>
      </c>
      <c r="R38" s="42">
        <f t="shared" si="2"/>
        <v>19</v>
      </c>
      <c r="S38" s="42">
        <f t="shared" si="2"/>
        <v>165014213.40000001</v>
      </c>
      <c r="T38" s="42">
        <f t="shared" si="4"/>
        <v>199</v>
      </c>
      <c r="U38" s="42">
        <f t="shared" si="4"/>
        <v>494589641.33999991</v>
      </c>
      <c r="V38" s="16"/>
    </row>
    <row r="39" spans="1:22" s="9" customFormat="1">
      <c r="A39" s="30">
        <v>32</v>
      </c>
      <c r="B39" s="31" t="s">
        <v>77</v>
      </c>
      <c r="C39" s="32" t="s">
        <v>78</v>
      </c>
      <c r="D39" s="43">
        <v>221</v>
      </c>
      <c r="E39" s="43">
        <v>29656899.739999998</v>
      </c>
      <c r="F39" s="43">
        <v>1709</v>
      </c>
      <c r="G39" s="43">
        <v>80892806.109999999</v>
      </c>
      <c r="H39" s="43">
        <v>1600</v>
      </c>
      <c r="I39" s="43">
        <v>94097925.829999998</v>
      </c>
      <c r="J39" s="43">
        <v>1376</v>
      </c>
      <c r="K39" s="43">
        <v>87983357.199900001</v>
      </c>
      <c r="L39" s="43">
        <f t="shared" si="3"/>
        <v>4906</v>
      </c>
      <c r="M39" s="43">
        <f t="shared" si="3"/>
        <v>292630988.87990004</v>
      </c>
      <c r="N39" s="43">
        <v>1119</v>
      </c>
      <c r="O39" s="43">
        <v>114616612.37</v>
      </c>
      <c r="P39" s="43">
        <v>575</v>
      </c>
      <c r="Q39" s="43">
        <v>75851780.879999995</v>
      </c>
      <c r="R39" s="43">
        <f t="shared" si="2"/>
        <v>1694</v>
      </c>
      <c r="S39" s="43">
        <f t="shared" si="2"/>
        <v>190468393.25</v>
      </c>
      <c r="T39" s="43">
        <f t="shared" si="4"/>
        <v>6600</v>
      </c>
      <c r="U39" s="43">
        <f t="shared" si="4"/>
        <v>483099382.12990004</v>
      </c>
      <c r="V39" s="16"/>
    </row>
    <row r="40" spans="1:22" s="9" customFormat="1">
      <c r="A40" s="33">
        <v>33</v>
      </c>
      <c r="B40" s="54" t="s">
        <v>83</v>
      </c>
      <c r="C40" s="1" t="s">
        <v>84</v>
      </c>
      <c r="D40" s="44">
        <v>377</v>
      </c>
      <c r="E40" s="44">
        <v>58256213.950000003</v>
      </c>
      <c r="F40" s="44">
        <v>1215</v>
      </c>
      <c r="G40" s="44">
        <v>38965602.289999999</v>
      </c>
      <c r="H40" s="44">
        <v>1124</v>
      </c>
      <c r="I40" s="44">
        <v>82876310.680000007</v>
      </c>
      <c r="J40" s="44">
        <v>1653</v>
      </c>
      <c r="K40" s="44">
        <v>112424593.2368</v>
      </c>
      <c r="L40" s="42">
        <f t="shared" si="3"/>
        <v>4369</v>
      </c>
      <c r="M40" s="42">
        <f t="shared" si="3"/>
        <v>292522720.15680003</v>
      </c>
      <c r="N40" s="44">
        <v>791</v>
      </c>
      <c r="O40" s="44">
        <v>89472398.409999996</v>
      </c>
      <c r="P40" s="44">
        <v>2518</v>
      </c>
      <c r="Q40" s="44">
        <v>96473836.739999995</v>
      </c>
      <c r="R40" s="42">
        <f t="shared" si="2"/>
        <v>3309</v>
      </c>
      <c r="S40" s="42">
        <f t="shared" si="2"/>
        <v>185946235.14999998</v>
      </c>
      <c r="T40" s="42">
        <f t="shared" si="4"/>
        <v>7678</v>
      </c>
      <c r="U40" s="42">
        <f t="shared" si="4"/>
        <v>478468955.30680001</v>
      </c>
      <c r="V40" s="16"/>
    </row>
    <row r="41" spans="1:22" s="9" customFormat="1">
      <c r="A41" s="30">
        <v>34</v>
      </c>
      <c r="B41" s="53" t="s">
        <v>91</v>
      </c>
      <c r="C41" s="32" t="s">
        <v>92</v>
      </c>
      <c r="D41" s="43">
        <v>2</v>
      </c>
      <c r="E41" s="43">
        <v>408639.23</v>
      </c>
      <c r="F41" s="43"/>
      <c r="G41" s="43"/>
      <c r="H41" s="43">
        <v>5</v>
      </c>
      <c r="I41" s="43">
        <v>1038359.83</v>
      </c>
      <c r="J41" s="43"/>
      <c r="K41" s="43"/>
      <c r="L41" s="43">
        <f t="shared" si="3"/>
        <v>7</v>
      </c>
      <c r="M41" s="43">
        <f t="shared" si="3"/>
        <v>1446999.06</v>
      </c>
      <c r="N41" s="43">
        <v>3</v>
      </c>
      <c r="O41" s="43">
        <v>72132721.519999996</v>
      </c>
      <c r="P41" s="43">
        <v>15</v>
      </c>
      <c r="Q41" s="43">
        <v>375269566</v>
      </c>
      <c r="R41" s="43">
        <f t="shared" si="2"/>
        <v>18</v>
      </c>
      <c r="S41" s="43">
        <f t="shared" si="2"/>
        <v>447402287.51999998</v>
      </c>
      <c r="T41" s="43">
        <f t="shared" si="4"/>
        <v>25</v>
      </c>
      <c r="U41" s="43">
        <f t="shared" si="4"/>
        <v>448849286.57999998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19</v>
      </c>
      <c r="E42" s="44">
        <v>58934582.600000001</v>
      </c>
      <c r="F42" s="44">
        <v>21</v>
      </c>
      <c r="G42" s="44">
        <v>708422.91</v>
      </c>
      <c r="H42" s="44">
        <v>1685</v>
      </c>
      <c r="I42" s="44">
        <v>27735886.670000002</v>
      </c>
      <c r="J42" s="44">
        <v>29167</v>
      </c>
      <c r="K42" s="44">
        <v>124723306.94</v>
      </c>
      <c r="L42" s="42">
        <f t="shared" si="3"/>
        <v>30892</v>
      </c>
      <c r="M42" s="42">
        <f t="shared" si="3"/>
        <v>212102199.12</v>
      </c>
      <c r="N42" s="44">
        <v>108</v>
      </c>
      <c r="O42" s="44">
        <v>104478538.33</v>
      </c>
      <c r="P42" s="44">
        <v>42</v>
      </c>
      <c r="Q42" s="44">
        <v>70943940.25</v>
      </c>
      <c r="R42" s="42">
        <f t="shared" si="2"/>
        <v>150</v>
      </c>
      <c r="S42" s="42">
        <f t="shared" si="2"/>
        <v>175422478.57999998</v>
      </c>
      <c r="T42" s="42">
        <f t="shared" si="4"/>
        <v>31042</v>
      </c>
      <c r="U42" s="42">
        <f t="shared" si="4"/>
        <v>387524677.69999999</v>
      </c>
      <c r="V42" s="16"/>
    </row>
    <row r="43" spans="1:22" s="9" customFormat="1">
      <c r="A43" s="30">
        <v>36</v>
      </c>
      <c r="B43" s="53" t="s">
        <v>103</v>
      </c>
      <c r="C43" s="32" t="s">
        <v>104</v>
      </c>
      <c r="D43" s="43">
        <v>182</v>
      </c>
      <c r="E43" s="43">
        <v>42227971.979999997</v>
      </c>
      <c r="F43" s="43">
        <v>660</v>
      </c>
      <c r="G43" s="43">
        <v>40353476.68</v>
      </c>
      <c r="H43" s="43">
        <v>2939</v>
      </c>
      <c r="I43" s="43">
        <v>66811978.340000004</v>
      </c>
      <c r="J43" s="43">
        <v>6578</v>
      </c>
      <c r="K43" s="43">
        <v>50907776.5</v>
      </c>
      <c r="L43" s="43">
        <f t="shared" si="3"/>
        <v>10359</v>
      </c>
      <c r="M43" s="43">
        <f t="shared" si="3"/>
        <v>200301203.5</v>
      </c>
      <c r="N43" s="43">
        <v>100</v>
      </c>
      <c r="O43" s="43">
        <v>59115650.140000001</v>
      </c>
      <c r="P43" s="43">
        <v>116</v>
      </c>
      <c r="Q43" s="43">
        <v>77067191.890000001</v>
      </c>
      <c r="R43" s="43">
        <f t="shared" si="2"/>
        <v>216</v>
      </c>
      <c r="S43" s="43">
        <f t="shared" si="2"/>
        <v>136182842.03</v>
      </c>
      <c r="T43" s="43">
        <f t="shared" si="4"/>
        <v>10575</v>
      </c>
      <c r="U43" s="43">
        <f t="shared" si="4"/>
        <v>336484045.52999997</v>
      </c>
      <c r="V43" s="16"/>
    </row>
    <row r="44" spans="1:22" s="9" customFormat="1">
      <c r="A44" s="33">
        <v>37</v>
      </c>
      <c r="B44" s="54" t="s">
        <v>97</v>
      </c>
      <c r="C44" s="1" t="s">
        <v>98</v>
      </c>
      <c r="D44" s="44">
        <v>94</v>
      </c>
      <c r="E44" s="44">
        <v>39940288.600000001</v>
      </c>
      <c r="F44" s="44">
        <v>43</v>
      </c>
      <c r="G44" s="44">
        <v>1218091.8400000001</v>
      </c>
      <c r="H44" s="44">
        <v>8256</v>
      </c>
      <c r="I44" s="44">
        <v>72118733.030000001</v>
      </c>
      <c r="J44" s="44">
        <v>390</v>
      </c>
      <c r="K44" s="44">
        <v>34854146.840000004</v>
      </c>
      <c r="L44" s="42">
        <f t="shared" si="3"/>
        <v>8783</v>
      </c>
      <c r="M44" s="42">
        <f t="shared" si="3"/>
        <v>148131260.31</v>
      </c>
      <c r="N44" s="44">
        <v>128</v>
      </c>
      <c r="O44" s="44">
        <v>38570919.369999997</v>
      </c>
      <c r="P44" s="44">
        <v>132</v>
      </c>
      <c r="Q44" s="44">
        <v>67969930.590000004</v>
      </c>
      <c r="R44" s="42">
        <f t="shared" si="2"/>
        <v>260</v>
      </c>
      <c r="S44" s="42">
        <f t="shared" si="2"/>
        <v>106540849.96000001</v>
      </c>
      <c r="T44" s="42">
        <f t="shared" si="4"/>
        <v>9043</v>
      </c>
      <c r="U44" s="42">
        <f t="shared" si="4"/>
        <v>254672110.27000001</v>
      </c>
      <c r="V44" s="16"/>
    </row>
    <row r="45" spans="1:22" s="9" customFormat="1">
      <c r="A45" s="30">
        <v>38</v>
      </c>
      <c r="B45" s="53" t="s">
        <v>105</v>
      </c>
      <c r="C45" s="32" t="s">
        <v>106</v>
      </c>
      <c r="D45" s="43">
        <v>34</v>
      </c>
      <c r="E45" s="43">
        <v>19927937.969999999</v>
      </c>
      <c r="F45" s="43">
        <v>33</v>
      </c>
      <c r="G45" s="43">
        <v>22752954.16</v>
      </c>
      <c r="H45" s="43">
        <v>13</v>
      </c>
      <c r="I45" s="43">
        <v>72238304.920000002</v>
      </c>
      <c r="J45" s="43">
        <v>73</v>
      </c>
      <c r="K45" s="43">
        <v>69960254.780000001</v>
      </c>
      <c r="L45" s="43">
        <f t="shared" ref="L45:M60" si="5">J45+H45+F45+D45</f>
        <v>153</v>
      </c>
      <c r="M45" s="43">
        <f t="shared" si="5"/>
        <v>184879451.82999998</v>
      </c>
      <c r="N45" s="43">
        <v>34</v>
      </c>
      <c r="O45" s="43">
        <v>27518569.559999999</v>
      </c>
      <c r="P45" s="43">
        <v>50</v>
      </c>
      <c r="Q45" s="43">
        <v>26961075</v>
      </c>
      <c r="R45" s="43">
        <f t="shared" si="2"/>
        <v>84</v>
      </c>
      <c r="S45" s="43">
        <f t="shared" si="2"/>
        <v>54479644.560000002</v>
      </c>
      <c r="T45" s="43">
        <f t="shared" ref="T45:U60" si="6">R45+L45</f>
        <v>237</v>
      </c>
      <c r="U45" s="43">
        <f t="shared" si="6"/>
        <v>239359096.38999999</v>
      </c>
      <c r="V45" s="16"/>
    </row>
    <row r="46" spans="1:22" s="9" customFormat="1">
      <c r="A46" s="33">
        <v>39</v>
      </c>
      <c r="B46" s="54" t="s">
        <v>109</v>
      </c>
      <c r="C46" s="1" t="s">
        <v>110</v>
      </c>
      <c r="D46" s="44">
        <v>138</v>
      </c>
      <c r="E46" s="44">
        <v>29085424.77</v>
      </c>
      <c r="F46" s="44">
        <v>202</v>
      </c>
      <c r="G46" s="44">
        <v>15902598.02</v>
      </c>
      <c r="H46" s="44">
        <v>5107</v>
      </c>
      <c r="I46" s="44">
        <v>46873756.670000002</v>
      </c>
      <c r="J46" s="44">
        <v>23593</v>
      </c>
      <c r="K46" s="44">
        <v>54118158.109999999</v>
      </c>
      <c r="L46" s="42">
        <f t="shared" si="5"/>
        <v>29040</v>
      </c>
      <c r="M46" s="42">
        <f t="shared" si="5"/>
        <v>145979937.56999999</v>
      </c>
      <c r="N46" s="44">
        <v>58</v>
      </c>
      <c r="O46" s="44">
        <v>27883912.57</v>
      </c>
      <c r="P46" s="44">
        <v>54</v>
      </c>
      <c r="Q46" s="44">
        <v>40163051.75</v>
      </c>
      <c r="R46" s="42">
        <f t="shared" si="2"/>
        <v>112</v>
      </c>
      <c r="S46" s="42">
        <f t="shared" si="2"/>
        <v>68046964.319999993</v>
      </c>
      <c r="T46" s="42">
        <f t="shared" si="6"/>
        <v>29152</v>
      </c>
      <c r="U46" s="42">
        <f t="shared" si="6"/>
        <v>214026901.88999999</v>
      </c>
      <c r="V46" s="16"/>
    </row>
    <row r="47" spans="1:22" s="9" customFormat="1">
      <c r="A47" s="30">
        <v>40</v>
      </c>
      <c r="B47" s="53" t="s">
        <v>111</v>
      </c>
      <c r="C47" s="32" t="s">
        <v>112</v>
      </c>
      <c r="D47" s="43"/>
      <c r="E47" s="43"/>
      <c r="F47" s="43"/>
      <c r="G47" s="43"/>
      <c r="H47" s="43">
        <v>148</v>
      </c>
      <c r="I47" s="43">
        <v>70192113.879999995</v>
      </c>
      <c r="J47" s="43">
        <v>129</v>
      </c>
      <c r="K47" s="43">
        <v>77885359.409999996</v>
      </c>
      <c r="L47" s="43">
        <f t="shared" si="5"/>
        <v>277</v>
      </c>
      <c r="M47" s="43">
        <f t="shared" si="5"/>
        <v>148077473.28999999</v>
      </c>
      <c r="N47" s="43">
        <v>64</v>
      </c>
      <c r="O47" s="43">
        <v>31416000</v>
      </c>
      <c r="P47" s="43">
        <v>23</v>
      </c>
      <c r="Q47" s="43">
        <v>23734346.82</v>
      </c>
      <c r="R47" s="43">
        <f t="shared" si="2"/>
        <v>87</v>
      </c>
      <c r="S47" s="43">
        <f t="shared" si="2"/>
        <v>55150346.82</v>
      </c>
      <c r="T47" s="43">
        <f t="shared" si="6"/>
        <v>364</v>
      </c>
      <c r="U47" s="43">
        <f t="shared" si="6"/>
        <v>203227820.10999998</v>
      </c>
      <c r="V47" s="16"/>
    </row>
    <row r="48" spans="1:22" s="9" customFormat="1">
      <c r="A48" s="33">
        <v>41</v>
      </c>
      <c r="B48" s="23" t="s">
        <v>107</v>
      </c>
      <c r="C48" s="1" t="s">
        <v>108</v>
      </c>
      <c r="D48" s="44">
        <v>23</v>
      </c>
      <c r="E48" s="44">
        <v>21709375.539999999</v>
      </c>
      <c r="F48" s="44">
        <v>60</v>
      </c>
      <c r="G48" s="44">
        <v>2845273.92</v>
      </c>
      <c r="H48" s="44">
        <v>136</v>
      </c>
      <c r="I48" s="44">
        <v>70524110.680000007</v>
      </c>
      <c r="J48" s="44">
        <v>129</v>
      </c>
      <c r="K48" s="44">
        <v>44984796.170000002</v>
      </c>
      <c r="L48" s="42">
        <f t="shared" si="5"/>
        <v>348</v>
      </c>
      <c r="M48" s="42">
        <f t="shared" si="5"/>
        <v>140063556.31</v>
      </c>
      <c r="N48" s="44">
        <v>7</v>
      </c>
      <c r="O48" s="44">
        <v>5423420</v>
      </c>
      <c r="P48" s="44">
        <v>10</v>
      </c>
      <c r="Q48" s="44">
        <v>50217280</v>
      </c>
      <c r="R48" s="42">
        <f t="shared" si="2"/>
        <v>17</v>
      </c>
      <c r="S48" s="42">
        <f t="shared" si="2"/>
        <v>55640700</v>
      </c>
      <c r="T48" s="42">
        <f t="shared" si="6"/>
        <v>365</v>
      </c>
      <c r="U48" s="42">
        <f t="shared" si="6"/>
        <v>195704256.31</v>
      </c>
      <c r="V48" s="16"/>
    </row>
    <row r="49" spans="1:22" s="9" customFormat="1">
      <c r="A49" s="30">
        <v>42</v>
      </c>
      <c r="B49" s="31" t="s">
        <v>99</v>
      </c>
      <c r="C49" s="32" t="s">
        <v>100</v>
      </c>
      <c r="D49" s="43">
        <v>41</v>
      </c>
      <c r="E49" s="43">
        <v>52025314.710000001</v>
      </c>
      <c r="F49" s="43">
        <v>147</v>
      </c>
      <c r="G49" s="43">
        <v>24474836.940000001</v>
      </c>
      <c r="H49" s="43">
        <v>67</v>
      </c>
      <c r="I49" s="43">
        <v>22555913.710000001</v>
      </c>
      <c r="J49" s="43">
        <v>122</v>
      </c>
      <c r="K49" s="43">
        <v>12051715.35</v>
      </c>
      <c r="L49" s="43">
        <f t="shared" si="5"/>
        <v>377</v>
      </c>
      <c r="M49" s="43">
        <f t="shared" si="5"/>
        <v>111107780.71000001</v>
      </c>
      <c r="N49" s="43">
        <v>56</v>
      </c>
      <c r="O49" s="43">
        <v>17535328.899999999</v>
      </c>
      <c r="P49" s="43">
        <v>62</v>
      </c>
      <c r="Q49" s="43">
        <v>54520738.079999998</v>
      </c>
      <c r="R49" s="43">
        <f t="shared" si="2"/>
        <v>118</v>
      </c>
      <c r="S49" s="43">
        <f t="shared" si="2"/>
        <v>72056066.979999989</v>
      </c>
      <c r="T49" s="43">
        <f t="shared" si="6"/>
        <v>495</v>
      </c>
      <c r="U49" s="43">
        <f t="shared" si="6"/>
        <v>183163847.69</v>
      </c>
      <c r="V49" s="16"/>
    </row>
    <row r="50" spans="1:22" s="9" customFormat="1">
      <c r="A50" s="33">
        <v>43</v>
      </c>
      <c r="B50" s="54" t="s">
        <v>89</v>
      </c>
      <c r="C50" s="1" t="s">
        <v>90</v>
      </c>
      <c r="D50" s="44">
        <v>21</v>
      </c>
      <c r="E50" s="44">
        <v>14832211.84</v>
      </c>
      <c r="F50" s="44">
        <v>159</v>
      </c>
      <c r="G50" s="44">
        <v>19565824.920000002</v>
      </c>
      <c r="H50" s="44">
        <v>3</v>
      </c>
      <c r="I50" s="44">
        <v>3028160.22</v>
      </c>
      <c r="J50" s="44">
        <v>29</v>
      </c>
      <c r="K50" s="44">
        <v>9858696.3300000001</v>
      </c>
      <c r="L50" s="42">
        <f t="shared" si="5"/>
        <v>212</v>
      </c>
      <c r="M50" s="42">
        <f t="shared" si="5"/>
        <v>47284893.310000002</v>
      </c>
      <c r="N50" s="44">
        <v>39</v>
      </c>
      <c r="O50" s="44">
        <v>68795000</v>
      </c>
      <c r="P50" s="44">
        <v>50</v>
      </c>
      <c r="Q50" s="44">
        <v>59065000</v>
      </c>
      <c r="R50" s="42">
        <f t="shared" si="2"/>
        <v>89</v>
      </c>
      <c r="S50" s="42">
        <f t="shared" si="2"/>
        <v>127860000</v>
      </c>
      <c r="T50" s="42">
        <f t="shared" si="6"/>
        <v>301</v>
      </c>
      <c r="U50" s="42">
        <f t="shared" si="6"/>
        <v>175144893.31</v>
      </c>
      <c r="V50" s="16"/>
    </row>
    <row r="51" spans="1:22" s="9" customFormat="1">
      <c r="A51" s="30">
        <v>44</v>
      </c>
      <c r="B51" s="53" t="s">
        <v>121</v>
      </c>
      <c r="C51" s="32" t="s">
        <v>122</v>
      </c>
      <c r="D51" s="43">
        <v>580</v>
      </c>
      <c r="E51" s="43">
        <v>43356628.939999998</v>
      </c>
      <c r="F51" s="43">
        <v>1015</v>
      </c>
      <c r="G51" s="43">
        <v>45251135.939999998</v>
      </c>
      <c r="H51" s="43">
        <v>387</v>
      </c>
      <c r="I51" s="43">
        <v>3169350.71</v>
      </c>
      <c r="J51" s="43">
        <v>540</v>
      </c>
      <c r="K51" s="43">
        <v>22557560.170000002</v>
      </c>
      <c r="L51" s="43">
        <f t="shared" si="5"/>
        <v>2522</v>
      </c>
      <c r="M51" s="43">
        <f t="shared" si="5"/>
        <v>114334675.75999999</v>
      </c>
      <c r="N51" s="43">
        <v>28</v>
      </c>
      <c r="O51" s="43">
        <v>36095626.539999999</v>
      </c>
      <c r="P51" s="43">
        <v>16</v>
      </c>
      <c r="Q51" s="43">
        <v>11998439.82</v>
      </c>
      <c r="R51" s="43">
        <f t="shared" si="2"/>
        <v>44</v>
      </c>
      <c r="S51" s="43">
        <f t="shared" si="2"/>
        <v>48094066.359999999</v>
      </c>
      <c r="T51" s="43">
        <f t="shared" si="6"/>
        <v>2566</v>
      </c>
      <c r="U51" s="43">
        <f t="shared" si="6"/>
        <v>162428742.12</v>
      </c>
      <c r="V51" s="16"/>
    </row>
    <row r="52" spans="1:22" s="9" customFormat="1">
      <c r="A52" s="33">
        <v>45</v>
      </c>
      <c r="B52" s="54" t="s">
        <v>93</v>
      </c>
      <c r="C52" s="1" t="s">
        <v>94</v>
      </c>
      <c r="D52" s="44">
        <v>42</v>
      </c>
      <c r="E52" s="44">
        <v>48311406.520000003</v>
      </c>
      <c r="F52" s="44">
        <v>107</v>
      </c>
      <c r="G52" s="44">
        <v>15414588.619999999</v>
      </c>
      <c r="H52" s="44">
        <v>7</v>
      </c>
      <c r="I52" s="44">
        <v>8972340.5700000003</v>
      </c>
      <c r="J52" s="44">
        <v>188</v>
      </c>
      <c r="K52" s="44">
        <v>23205001.809999999</v>
      </c>
      <c r="L52" s="42">
        <f t="shared" si="5"/>
        <v>344</v>
      </c>
      <c r="M52" s="42">
        <f t="shared" si="5"/>
        <v>95903337.520000011</v>
      </c>
      <c r="N52" s="44">
        <v>17</v>
      </c>
      <c r="O52" s="44">
        <v>21131562.170000002</v>
      </c>
      <c r="P52" s="44">
        <v>17</v>
      </c>
      <c r="Q52" s="44">
        <v>39460095.039999999</v>
      </c>
      <c r="R52" s="42">
        <f t="shared" si="2"/>
        <v>34</v>
      </c>
      <c r="S52" s="42">
        <f t="shared" si="2"/>
        <v>60591657.210000001</v>
      </c>
      <c r="T52" s="42">
        <f t="shared" si="6"/>
        <v>378</v>
      </c>
      <c r="U52" s="42">
        <f t="shared" si="6"/>
        <v>156494994.73000002</v>
      </c>
      <c r="V52" s="16"/>
    </row>
    <row r="53" spans="1:22" s="9" customFormat="1">
      <c r="A53" s="30">
        <v>46</v>
      </c>
      <c r="B53" s="53" t="s">
        <v>135</v>
      </c>
      <c r="C53" s="32" t="s">
        <v>136</v>
      </c>
      <c r="D53" s="43">
        <v>9</v>
      </c>
      <c r="E53" s="43">
        <v>5077398.8</v>
      </c>
      <c r="F53" s="43">
        <v>18</v>
      </c>
      <c r="G53" s="43">
        <v>1636454.53</v>
      </c>
      <c r="H53" s="43">
        <v>58</v>
      </c>
      <c r="I53" s="43">
        <v>2667770.02</v>
      </c>
      <c r="J53" s="43">
        <v>161</v>
      </c>
      <c r="K53" s="43">
        <v>18354097.370000001</v>
      </c>
      <c r="L53" s="43">
        <f t="shared" si="5"/>
        <v>246</v>
      </c>
      <c r="M53" s="43">
        <f t="shared" si="5"/>
        <v>27735720.720000003</v>
      </c>
      <c r="N53" s="43">
        <v>240</v>
      </c>
      <c r="O53" s="43">
        <v>70313623.480000004</v>
      </c>
      <c r="P53" s="43">
        <v>573</v>
      </c>
      <c r="Q53" s="43">
        <v>58326031.039999999</v>
      </c>
      <c r="R53" s="43">
        <f t="shared" si="2"/>
        <v>813</v>
      </c>
      <c r="S53" s="43">
        <f t="shared" si="2"/>
        <v>128639654.52000001</v>
      </c>
      <c r="T53" s="43">
        <f t="shared" si="6"/>
        <v>1059</v>
      </c>
      <c r="U53" s="43">
        <f t="shared" si="6"/>
        <v>156375375.24000001</v>
      </c>
      <c r="V53" s="16"/>
    </row>
    <row r="54" spans="1:22" s="9" customFormat="1">
      <c r="A54" s="33">
        <v>47</v>
      </c>
      <c r="B54" s="54" t="s">
        <v>125</v>
      </c>
      <c r="C54" s="1" t="s">
        <v>126</v>
      </c>
      <c r="D54" s="44">
        <v>3</v>
      </c>
      <c r="E54" s="44">
        <v>151442.45000000001</v>
      </c>
      <c r="F54" s="44"/>
      <c r="G54" s="44"/>
      <c r="H54" s="44"/>
      <c r="I54" s="44"/>
      <c r="J54" s="44">
        <v>22</v>
      </c>
      <c r="K54" s="44">
        <v>4770834.49</v>
      </c>
      <c r="L54" s="42">
        <f t="shared" si="5"/>
        <v>25</v>
      </c>
      <c r="M54" s="42">
        <f t="shared" si="5"/>
        <v>4922276.9400000004</v>
      </c>
      <c r="N54" s="44">
        <v>3</v>
      </c>
      <c r="O54" s="44">
        <v>150000000</v>
      </c>
      <c r="P54" s="44"/>
      <c r="Q54" s="44"/>
      <c r="R54" s="42">
        <f t="shared" si="2"/>
        <v>3</v>
      </c>
      <c r="S54" s="42">
        <f t="shared" si="2"/>
        <v>150000000</v>
      </c>
      <c r="T54" s="42">
        <f t="shared" si="6"/>
        <v>28</v>
      </c>
      <c r="U54" s="42">
        <f t="shared" si="6"/>
        <v>154922276.94</v>
      </c>
      <c r="V54" s="16"/>
    </row>
    <row r="55" spans="1:22" s="9" customFormat="1">
      <c r="A55" s="30">
        <v>48</v>
      </c>
      <c r="B55" s="53" t="s">
        <v>127</v>
      </c>
      <c r="C55" s="32" t="s">
        <v>128</v>
      </c>
      <c r="D55" s="43">
        <v>159</v>
      </c>
      <c r="E55" s="43">
        <v>3509387.52</v>
      </c>
      <c r="F55" s="43">
        <v>1630</v>
      </c>
      <c r="G55" s="43">
        <v>28794005.16</v>
      </c>
      <c r="H55" s="43">
        <v>1502</v>
      </c>
      <c r="I55" s="43">
        <v>13726770.970000001</v>
      </c>
      <c r="J55" s="43">
        <v>3181</v>
      </c>
      <c r="K55" s="43">
        <v>25846952.289999999</v>
      </c>
      <c r="L55" s="43">
        <f t="shared" si="5"/>
        <v>6472</v>
      </c>
      <c r="M55" s="43">
        <f t="shared" si="5"/>
        <v>71877115.939999998</v>
      </c>
      <c r="N55" s="43">
        <v>513</v>
      </c>
      <c r="O55" s="43">
        <v>54819102.909999996</v>
      </c>
      <c r="P55" s="43">
        <v>157</v>
      </c>
      <c r="Q55" s="43">
        <v>17507838.850000001</v>
      </c>
      <c r="R55" s="43">
        <f t="shared" si="2"/>
        <v>670</v>
      </c>
      <c r="S55" s="43">
        <f t="shared" si="2"/>
        <v>72326941.75999999</v>
      </c>
      <c r="T55" s="43">
        <f t="shared" si="6"/>
        <v>7142</v>
      </c>
      <c r="U55" s="43">
        <f t="shared" si="6"/>
        <v>144204057.69999999</v>
      </c>
      <c r="V55" s="16"/>
    </row>
    <row r="56" spans="1:22" s="9" customFormat="1">
      <c r="A56" s="33">
        <v>49</v>
      </c>
      <c r="B56" s="54" t="s">
        <v>123</v>
      </c>
      <c r="C56" s="1" t="s">
        <v>124</v>
      </c>
      <c r="D56" s="44">
        <v>10</v>
      </c>
      <c r="E56" s="44">
        <v>5861102.1600000001</v>
      </c>
      <c r="F56" s="44">
        <v>15</v>
      </c>
      <c r="G56" s="44">
        <v>509037.81</v>
      </c>
      <c r="H56" s="44">
        <v>16</v>
      </c>
      <c r="I56" s="44">
        <v>2507773.2799999998</v>
      </c>
      <c r="J56" s="44">
        <v>191</v>
      </c>
      <c r="K56" s="44">
        <v>57340547.850000001</v>
      </c>
      <c r="L56" s="42">
        <f t="shared" si="5"/>
        <v>232</v>
      </c>
      <c r="M56" s="42">
        <f t="shared" si="5"/>
        <v>66218461.100000009</v>
      </c>
      <c r="N56" s="44">
        <v>3</v>
      </c>
      <c r="O56" s="44">
        <v>50000000</v>
      </c>
      <c r="P56" s="44">
        <v>1</v>
      </c>
      <c r="Q56" s="44">
        <v>20000000</v>
      </c>
      <c r="R56" s="42">
        <f t="shared" si="2"/>
        <v>4</v>
      </c>
      <c r="S56" s="42">
        <f t="shared" si="2"/>
        <v>70000000</v>
      </c>
      <c r="T56" s="42">
        <f t="shared" si="6"/>
        <v>236</v>
      </c>
      <c r="U56" s="42">
        <f t="shared" si="6"/>
        <v>136218461.10000002</v>
      </c>
      <c r="V56" s="16"/>
    </row>
    <row r="57" spans="1:22" s="9" customFormat="1">
      <c r="A57" s="30">
        <v>50</v>
      </c>
      <c r="B57" s="53" t="s">
        <v>113</v>
      </c>
      <c r="C57" s="32" t="s">
        <v>114</v>
      </c>
      <c r="D57" s="43">
        <v>11</v>
      </c>
      <c r="E57" s="43">
        <v>33621945.890000001</v>
      </c>
      <c r="F57" s="43">
        <v>89</v>
      </c>
      <c r="G57" s="43">
        <v>21040994.359999999</v>
      </c>
      <c r="H57" s="43">
        <v>18</v>
      </c>
      <c r="I57" s="43">
        <v>3816427.9</v>
      </c>
      <c r="J57" s="43">
        <v>33</v>
      </c>
      <c r="K57" s="43">
        <v>2555490.5099999998</v>
      </c>
      <c r="L57" s="43">
        <f t="shared" si="5"/>
        <v>151</v>
      </c>
      <c r="M57" s="43">
        <f t="shared" si="5"/>
        <v>61034858.659999996</v>
      </c>
      <c r="N57" s="43">
        <v>15</v>
      </c>
      <c r="O57" s="43">
        <v>25925160.399999999</v>
      </c>
      <c r="P57" s="43">
        <v>16</v>
      </c>
      <c r="Q57" s="43">
        <v>38913178.630000003</v>
      </c>
      <c r="R57" s="43">
        <f t="shared" si="2"/>
        <v>31</v>
      </c>
      <c r="S57" s="43">
        <f t="shared" si="2"/>
        <v>64838339.030000001</v>
      </c>
      <c r="T57" s="43">
        <f t="shared" si="6"/>
        <v>182</v>
      </c>
      <c r="U57" s="43">
        <f t="shared" si="6"/>
        <v>125873197.69</v>
      </c>
      <c r="V57" s="16"/>
    </row>
    <row r="58" spans="1:22" s="9" customFormat="1">
      <c r="A58" s="33">
        <v>51</v>
      </c>
      <c r="B58" s="23" t="s">
        <v>115</v>
      </c>
      <c r="C58" s="1" t="s">
        <v>116</v>
      </c>
      <c r="D58" s="44">
        <v>136</v>
      </c>
      <c r="E58" s="44">
        <v>2764288.37</v>
      </c>
      <c r="F58" s="44">
        <v>609</v>
      </c>
      <c r="G58" s="44">
        <v>17332130.91</v>
      </c>
      <c r="H58" s="44">
        <v>2469</v>
      </c>
      <c r="I58" s="44">
        <v>20647334.800000001</v>
      </c>
      <c r="J58" s="44">
        <v>2329</v>
      </c>
      <c r="K58" s="44">
        <v>22379797.300000001</v>
      </c>
      <c r="L58" s="42">
        <f t="shared" si="5"/>
        <v>5543</v>
      </c>
      <c r="M58" s="42">
        <f t="shared" si="5"/>
        <v>63123551.380000003</v>
      </c>
      <c r="N58" s="44">
        <v>398</v>
      </c>
      <c r="O58" s="44">
        <v>37922452.880000003</v>
      </c>
      <c r="P58" s="44">
        <v>382</v>
      </c>
      <c r="Q58" s="44">
        <v>21491669.960000001</v>
      </c>
      <c r="R58" s="42">
        <f t="shared" si="2"/>
        <v>780</v>
      </c>
      <c r="S58" s="42">
        <f t="shared" si="2"/>
        <v>59414122.840000004</v>
      </c>
      <c r="T58" s="42">
        <f t="shared" si="6"/>
        <v>6323</v>
      </c>
      <c r="U58" s="42">
        <f t="shared" si="6"/>
        <v>122537674.22</v>
      </c>
      <c r="V58" s="16"/>
    </row>
    <row r="59" spans="1:22" s="9" customFormat="1">
      <c r="A59" s="30">
        <v>52</v>
      </c>
      <c r="B59" s="31" t="s">
        <v>143</v>
      </c>
      <c r="C59" s="32" t="s">
        <v>144</v>
      </c>
      <c r="D59" s="43">
        <v>42</v>
      </c>
      <c r="E59" s="43">
        <v>48822542.079999998</v>
      </c>
      <c r="F59" s="43">
        <v>51</v>
      </c>
      <c r="G59" s="43">
        <v>4164179.1</v>
      </c>
      <c r="H59" s="43">
        <v>36</v>
      </c>
      <c r="I59" s="43">
        <v>3455128.6</v>
      </c>
      <c r="J59" s="43">
        <v>61</v>
      </c>
      <c r="K59" s="43">
        <v>4372169.51</v>
      </c>
      <c r="L59" s="43">
        <f t="shared" si="5"/>
        <v>190</v>
      </c>
      <c r="M59" s="43">
        <f t="shared" si="5"/>
        <v>60814019.289999999</v>
      </c>
      <c r="N59" s="43">
        <v>48</v>
      </c>
      <c r="O59" s="43">
        <v>9295418.7400000002</v>
      </c>
      <c r="P59" s="43">
        <v>47</v>
      </c>
      <c r="Q59" s="43">
        <v>51617008.840000004</v>
      </c>
      <c r="R59" s="43">
        <f t="shared" si="2"/>
        <v>95</v>
      </c>
      <c r="S59" s="43">
        <f t="shared" si="2"/>
        <v>60912427.580000006</v>
      </c>
      <c r="T59" s="43">
        <f t="shared" si="6"/>
        <v>285</v>
      </c>
      <c r="U59" s="43">
        <f t="shared" si="6"/>
        <v>121726446.87</v>
      </c>
      <c r="V59" s="16"/>
    </row>
    <row r="60" spans="1:22" s="9" customFormat="1">
      <c r="A60" s="33">
        <v>53</v>
      </c>
      <c r="B60" s="54" t="s">
        <v>139</v>
      </c>
      <c r="C60" s="1" t="s">
        <v>140</v>
      </c>
      <c r="D60" s="44">
        <v>17</v>
      </c>
      <c r="E60" s="44">
        <v>2651178.0499999998</v>
      </c>
      <c r="F60" s="44">
        <v>35</v>
      </c>
      <c r="G60" s="44">
        <v>2052167</v>
      </c>
      <c r="H60" s="44">
        <v>2559</v>
      </c>
      <c r="I60" s="44">
        <v>49154084.710000001</v>
      </c>
      <c r="J60" s="44">
        <v>179</v>
      </c>
      <c r="K60" s="44">
        <v>7898892.8899999997</v>
      </c>
      <c r="L60" s="42">
        <f t="shared" si="5"/>
        <v>2790</v>
      </c>
      <c r="M60" s="42">
        <f t="shared" si="5"/>
        <v>61756322.649999999</v>
      </c>
      <c r="N60" s="44">
        <v>61</v>
      </c>
      <c r="O60" s="44">
        <v>7744230.21</v>
      </c>
      <c r="P60" s="44">
        <v>93</v>
      </c>
      <c r="Q60" s="44">
        <v>49599179.299999997</v>
      </c>
      <c r="R60" s="42">
        <f t="shared" si="2"/>
        <v>154</v>
      </c>
      <c r="S60" s="42">
        <f t="shared" si="2"/>
        <v>57343409.509999998</v>
      </c>
      <c r="T60" s="42">
        <f t="shared" si="6"/>
        <v>2944</v>
      </c>
      <c r="U60" s="42">
        <f t="shared" si="6"/>
        <v>119099732.16</v>
      </c>
      <c r="V60" s="16"/>
    </row>
    <row r="61" spans="1:22" s="9" customFormat="1">
      <c r="A61" s="30">
        <v>54</v>
      </c>
      <c r="B61" s="53" t="s">
        <v>201</v>
      </c>
      <c r="C61" s="32" t="s">
        <v>202</v>
      </c>
      <c r="D61" s="43"/>
      <c r="E61" s="43"/>
      <c r="F61" s="43"/>
      <c r="G61" s="43"/>
      <c r="H61" s="43"/>
      <c r="I61" s="43"/>
      <c r="J61" s="43">
        <v>1</v>
      </c>
      <c r="K61" s="43">
        <v>32940954.190000001</v>
      </c>
      <c r="L61" s="43">
        <f t="shared" ref="L61:M76" si="7">J61+H61+F61+D61</f>
        <v>1</v>
      </c>
      <c r="M61" s="43">
        <f t="shared" si="7"/>
        <v>32940954.190000001</v>
      </c>
      <c r="N61" s="43"/>
      <c r="O61" s="43"/>
      <c r="P61" s="43">
        <v>1</v>
      </c>
      <c r="Q61" s="43">
        <v>65826428.869999997</v>
      </c>
      <c r="R61" s="43">
        <f t="shared" si="2"/>
        <v>1</v>
      </c>
      <c r="S61" s="43">
        <f t="shared" si="2"/>
        <v>65826428.869999997</v>
      </c>
      <c r="T61" s="43">
        <f t="shared" ref="T61:U76" si="8">R61+L61</f>
        <v>2</v>
      </c>
      <c r="U61" s="43">
        <f t="shared" si="8"/>
        <v>98767383.060000002</v>
      </c>
      <c r="V61" s="16"/>
    </row>
    <row r="62" spans="1:22" s="9" customFormat="1">
      <c r="A62" s="33">
        <v>55</v>
      </c>
      <c r="B62" s="54" t="s">
        <v>101</v>
      </c>
      <c r="C62" s="1" t="s">
        <v>102</v>
      </c>
      <c r="D62" s="44"/>
      <c r="E62" s="44"/>
      <c r="F62" s="44"/>
      <c r="G62" s="44"/>
      <c r="H62" s="44">
        <v>106</v>
      </c>
      <c r="I62" s="44">
        <v>14388860.23</v>
      </c>
      <c r="J62" s="44">
        <v>275</v>
      </c>
      <c r="K62" s="44">
        <v>40940719.689999998</v>
      </c>
      <c r="L62" s="42">
        <f t="shared" si="7"/>
        <v>381</v>
      </c>
      <c r="M62" s="42">
        <f t="shared" si="7"/>
        <v>55329579.920000002</v>
      </c>
      <c r="N62" s="44">
        <v>41</v>
      </c>
      <c r="O62" s="44">
        <v>33550000</v>
      </c>
      <c r="P62" s="44">
        <v>6</v>
      </c>
      <c r="Q62" s="44">
        <v>7100000</v>
      </c>
      <c r="R62" s="42">
        <f t="shared" si="2"/>
        <v>47</v>
      </c>
      <c r="S62" s="42">
        <f t="shared" si="2"/>
        <v>40650000</v>
      </c>
      <c r="T62" s="42">
        <f t="shared" si="8"/>
        <v>428</v>
      </c>
      <c r="U62" s="42">
        <f t="shared" si="8"/>
        <v>95979579.920000002</v>
      </c>
      <c r="V62" s="16"/>
    </row>
    <row r="63" spans="1:22" s="9" customFormat="1">
      <c r="A63" s="30">
        <v>56</v>
      </c>
      <c r="B63" s="53" t="s">
        <v>155</v>
      </c>
      <c r="C63" s="32" t="s">
        <v>156</v>
      </c>
      <c r="D63" s="43">
        <v>2</v>
      </c>
      <c r="E63" s="43">
        <v>24500000</v>
      </c>
      <c r="F63" s="43">
        <v>17</v>
      </c>
      <c r="G63" s="43">
        <v>8386853.96</v>
      </c>
      <c r="H63" s="43">
        <v>43</v>
      </c>
      <c r="I63" s="43">
        <v>5507690.9000000004</v>
      </c>
      <c r="J63" s="43">
        <v>79</v>
      </c>
      <c r="K63" s="43">
        <v>8999957.6600000001</v>
      </c>
      <c r="L63" s="43">
        <f t="shared" si="7"/>
        <v>141</v>
      </c>
      <c r="M63" s="43">
        <f t="shared" si="7"/>
        <v>47394502.519999996</v>
      </c>
      <c r="N63" s="43">
        <v>36</v>
      </c>
      <c r="O63" s="43">
        <v>16874582.629999999</v>
      </c>
      <c r="P63" s="43">
        <v>8</v>
      </c>
      <c r="Q63" s="43">
        <v>29522087.399999999</v>
      </c>
      <c r="R63" s="43">
        <f t="shared" si="2"/>
        <v>44</v>
      </c>
      <c r="S63" s="43">
        <f t="shared" si="2"/>
        <v>46396670.030000001</v>
      </c>
      <c r="T63" s="43">
        <f t="shared" si="8"/>
        <v>185</v>
      </c>
      <c r="U63" s="43">
        <f t="shared" si="8"/>
        <v>93791172.549999997</v>
      </c>
      <c r="V63" s="16"/>
    </row>
    <row r="64" spans="1:22" s="9" customFormat="1">
      <c r="A64" s="33">
        <v>57</v>
      </c>
      <c r="B64" s="54" t="s">
        <v>137</v>
      </c>
      <c r="C64" s="1" t="s">
        <v>138</v>
      </c>
      <c r="D64" s="44">
        <v>10</v>
      </c>
      <c r="E64" s="44">
        <v>583287.4</v>
      </c>
      <c r="F64" s="44">
        <v>11</v>
      </c>
      <c r="G64" s="44">
        <v>1873925.46</v>
      </c>
      <c r="H64" s="44">
        <v>202</v>
      </c>
      <c r="I64" s="44">
        <v>24899079.420000002</v>
      </c>
      <c r="J64" s="44">
        <v>276</v>
      </c>
      <c r="K64" s="44">
        <v>27308384.780000001</v>
      </c>
      <c r="L64" s="42">
        <f t="shared" si="7"/>
        <v>499</v>
      </c>
      <c r="M64" s="42">
        <f t="shared" si="7"/>
        <v>54664677.060000002</v>
      </c>
      <c r="N64" s="44">
        <v>24</v>
      </c>
      <c r="O64" s="44">
        <v>20657497.48</v>
      </c>
      <c r="P64" s="44">
        <v>21</v>
      </c>
      <c r="Q64" s="44">
        <v>16966195.039999999</v>
      </c>
      <c r="R64" s="42">
        <f t="shared" si="2"/>
        <v>45</v>
      </c>
      <c r="S64" s="42">
        <f t="shared" si="2"/>
        <v>37623692.519999996</v>
      </c>
      <c r="T64" s="42">
        <f t="shared" si="8"/>
        <v>544</v>
      </c>
      <c r="U64" s="42">
        <f t="shared" si="8"/>
        <v>92288369.579999998</v>
      </c>
      <c r="V64" s="16"/>
    </row>
    <row r="65" spans="1:22" s="9" customFormat="1">
      <c r="A65" s="30">
        <v>58</v>
      </c>
      <c r="B65" s="53" t="s">
        <v>157</v>
      </c>
      <c r="C65" s="32" t="s">
        <v>158</v>
      </c>
      <c r="D65" s="43">
        <v>12</v>
      </c>
      <c r="E65" s="43">
        <v>8723897.4700000007</v>
      </c>
      <c r="F65" s="43">
        <v>5</v>
      </c>
      <c r="G65" s="43">
        <v>329642.33</v>
      </c>
      <c r="H65" s="43">
        <v>16</v>
      </c>
      <c r="I65" s="43">
        <v>36942717.509999998</v>
      </c>
      <c r="J65" s="43">
        <v>30</v>
      </c>
      <c r="K65" s="43">
        <v>2212333.4700000002</v>
      </c>
      <c r="L65" s="43">
        <f t="shared" si="7"/>
        <v>63</v>
      </c>
      <c r="M65" s="43">
        <f t="shared" si="7"/>
        <v>48208590.779999994</v>
      </c>
      <c r="N65" s="43">
        <v>7</v>
      </c>
      <c r="O65" s="43">
        <v>201173.98</v>
      </c>
      <c r="P65" s="43">
        <v>15</v>
      </c>
      <c r="Q65" s="43">
        <v>43429496.560000002</v>
      </c>
      <c r="R65" s="43">
        <f t="shared" si="2"/>
        <v>22</v>
      </c>
      <c r="S65" s="43">
        <f t="shared" si="2"/>
        <v>43630670.539999999</v>
      </c>
      <c r="T65" s="43">
        <f t="shared" si="8"/>
        <v>85</v>
      </c>
      <c r="U65" s="43">
        <f t="shared" si="8"/>
        <v>91839261.319999993</v>
      </c>
      <c r="V65" s="16"/>
    </row>
    <row r="66" spans="1:22" s="9" customFormat="1">
      <c r="A66" s="33">
        <v>59</v>
      </c>
      <c r="B66" s="54" t="s">
        <v>133</v>
      </c>
      <c r="C66" s="1" t="s">
        <v>134</v>
      </c>
      <c r="D66" s="44">
        <v>9</v>
      </c>
      <c r="E66" s="44">
        <v>35325441.100000001</v>
      </c>
      <c r="F66" s="44">
        <v>14</v>
      </c>
      <c r="G66" s="44">
        <v>8855182.2200000007</v>
      </c>
      <c r="H66" s="44">
        <v>1</v>
      </c>
      <c r="I66" s="44">
        <v>53878.03</v>
      </c>
      <c r="J66" s="44">
        <v>110</v>
      </c>
      <c r="K66" s="44">
        <v>4975674.6100000003</v>
      </c>
      <c r="L66" s="42">
        <f t="shared" si="7"/>
        <v>134</v>
      </c>
      <c r="M66" s="42">
        <f t="shared" si="7"/>
        <v>49210175.960000001</v>
      </c>
      <c r="N66" s="44">
        <v>3</v>
      </c>
      <c r="O66" s="44">
        <v>6500000</v>
      </c>
      <c r="P66" s="44">
        <v>9</v>
      </c>
      <c r="Q66" s="44">
        <v>28000000</v>
      </c>
      <c r="R66" s="42">
        <f t="shared" si="2"/>
        <v>12</v>
      </c>
      <c r="S66" s="42">
        <f t="shared" si="2"/>
        <v>34500000</v>
      </c>
      <c r="T66" s="42">
        <f t="shared" si="8"/>
        <v>146</v>
      </c>
      <c r="U66" s="42">
        <f t="shared" si="8"/>
        <v>83710175.960000008</v>
      </c>
      <c r="V66" s="16"/>
    </row>
    <row r="67" spans="1:22" s="9" customFormat="1">
      <c r="A67" s="30">
        <v>60</v>
      </c>
      <c r="B67" s="53" t="s">
        <v>119</v>
      </c>
      <c r="C67" s="32" t="s">
        <v>120</v>
      </c>
      <c r="D67" s="43">
        <v>5</v>
      </c>
      <c r="E67" s="43">
        <v>4646819.12</v>
      </c>
      <c r="F67" s="43"/>
      <c r="G67" s="43"/>
      <c r="H67" s="43">
        <v>14</v>
      </c>
      <c r="I67" s="43">
        <v>1949957.17</v>
      </c>
      <c r="J67" s="43">
        <v>181</v>
      </c>
      <c r="K67" s="43">
        <v>40701861.469999999</v>
      </c>
      <c r="L67" s="43">
        <f t="shared" si="7"/>
        <v>200</v>
      </c>
      <c r="M67" s="43">
        <f t="shared" si="7"/>
        <v>47298637.759999998</v>
      </c>
      <c r="N67" s="43">
        <v>7</v>
      </c>
      <c r="O67" s="43">
        <v>30001401.350000001</v>
      </c>
      <c r="P67" s="43">
        <v>1</v>
      </c>
      <c r="Q67" s="43">
        <v>1435.44</v>
      </c>
      <c r="R67" s="43">
        <f t="shared" si="2"/>
        <v>8</v>
      </c>
      <c r="S67" s="43">
        <f t="shared" si="2"/>
        <v>30002836.790000003</v>
      </c>
      <c r="T67" s="43">
        <f t="shared" si="8"/>
        <v>208</v>
      </c>
      <c r="U67" s="43">
        <f t="shared" si="8"/>
        <v>77301474.549999997</v>
      </c>
      <c r="V67" s="16"/>
    </row>
    <row r="68" spans="1:22" s="9" customFormat="1">
      <c r="A68" s="33">
        <v>61</v>
      </c>
      <c r="B68" s="23" t="s">
        <v>145</v>
      </c>
      <c r="C68" s="1" t="s">
        <v>146</v>
      </c>
      <c r="D68" s="44">
        <v>477</v>
      </c>
      <c r="E68" s="44">
        <v>19415981.100000001</v>
      </c>
      <c r="F68" s="44">
        <v>610</v>
      </c>
      <c r="G68" s="44">
        <v>16032147.960000001</v>
      </c>
      <c r="H68" s="44">
        <v>333</v>
      </c>
      <c r="I68" s="44">
        <v>4969133.5999999996</v>
      </c>
      <c r="J68" s="44">
        <v>235</v>
      </c>
      <c r="K68" s="44">
        <v>10837050.720000001</v>
      </c>
      <c r="L68" s="42">
        <f t="shared" si="7"/>
        <v>1655</v>
      </c>
      <c r="M68" s="42">
        <f t="shared" si="7"/>
        <v>51254313.380000003</v>
      </c>
      <c r="N68" s="44">
        <v>11</v>
      </c>
      <c r="O68" s="44">
        <v>13294910</v>
      </c>
      <c r="P68" s="44">
        <v>7</v>
      </c>
      <c r="Q68" s="44">
        <v>8934590</v>
      </c>
      <c r="R68" s="42">
        <f t="shared" si="2"/>
        <v>18</v>
      </c>
      <c r="S68" s="42">
        <f t="shared" si="2"/>
        <v>22229500</v>
      </c>
      <c r="T68" s="42">
        <f t="shared" si="8"/>
        <v>1673</v>
      </c>
      <c r="U68" s="42">
        <f t="shared" si="8"/>
        <v>73483813.379999995</v>
      </c>
      <c r="V68" s="16"/>
    </row>
    <row r="69" spans="1:22" s="9" customFormat="1">
      <c r="A69" s="30">
        <v>62</v>
      </c>
      <c r="B69" s="31" t="s">
        <v>161</v>
      </c>
      <c r="C69" s="32" t="s">
        <v>162</v>
      </c>
      <c r="D69" s="43">
        <v>126</v>
      </c>
      <c r="E69" s="43">
        <v>2623190.0099999998</v>
      </c>
      <c r="F69" s="43">
        <v>782</v>
      </c>
      <c r="G69" s="43">
        <v>24123560.530000001</v>
      </c>
      <c r="H69" s="43">
        <v>454</v>
      </c>
      <c r="I69" s="43">
        <v>11314493.83</v>
      </c>
      <c r="J69" s="43">
        <v>456</v>
      </c>
      <c r="K69" s="43">
        <v>8701431.8764999993</v>
      </c>
      <c r="L69" s="43">
        <f t="shared" si="7"/>
        <v>1818</v>
      </c>
      <c r="M69" s="43">
        <f t="shared" si="7"/>
        <v>46762676.2465</v>
      </c>
      <c r="N69" s="43">
        <v>292</v>
      </c>
      <c r="O69" s="43">
        <v>22379003.489999998</v>
      </c>
      <c r="P69" s="43">
        <v>48</v>
      </c>
      <c r="Q69" s="43">
        <v>3493063.75</v>
      </c>
      <c r="R69" s="43">
        <f t="shared" si="2"/>
        <v>340</v>
      </c>
      <c r="S69" s="43">
        <f t="shared" si="2"/>
        <v>25872067.239999998</v>
      </c>
      <c r="T69" s="43">
        <f t="shared" si="8"/>
        <v>2158</v>
      </c>
      <c r="U69" s="43">
        <f t="shared" si="8"/>
        <v>72634743.486499995</v>
      </c>
      <c r="V69" s="16"/>
    </row>
    <row r="70" spans="1:22" s="9" customFormat="1">
      <c r="A70" s="33">
        <v>63</v>
      </c>
      <c r="B70" s="54" t="s">
        <v>147</v>
      </c>
      <c r="C70" s="1" t="s">
        <v>148</v>
      </c>
      <c r="D70" s="44">
        <v>75</v>
      </c>
      <c r="E70" s="44">
        <v>6836740.75</v>
      </c>
      <c r="F70" s="44">
        <v>182</v>
      </c>
      <c r="G70" s="44">
        <v>19377006.9025</v>
      </c>
      <c r="H70" s="44">
        <v>46</v>
      </c>
      <c r="I70" s="44">
        <v>7545669.1299999999</v>
      </c>
      <c r="J70" s="44">
        <v>69</v>
      </c>
      <c r="K70" s="44">
        <v>1555046.07</v>
      </c>
      <c r="L70" s="42">
        <f t="shared" si="7"/>
        <v>372</v>
      </c>
      <c r="M70" s="42">
        <f t="shared" si="7"/>
        <v>35314462.852499999</v>
      </c>
      <c r="N70" s="44">
        <v>156</v>
      </c>
      <c r="O70" s="44">
        <v>21094132.609999999</v>
      </c>
      <c r="P70" s="44">
        <v>107</v>
      </c>
      <c r="Q70" s="44">
        <v>14031345.25</v>
      </c>
      <c r="R70" s="42">
        <f t="shared" si="2"/>
        <v>263</v>
      </c>
      <c r="S70" s="42">
        <f t="shared" si="2"/>
        <v>35125477.859999999</v>
      </c>
      <c r="T70" s="42">
        <f t="shared" si="8"/>
        <v>635</v>
      </c>
      <c r="U70" s="42">
        <f t="shared" si="8"/>
        <v>70439940.712500006</v>
      </c>
      <c r="V70" s="16"/>
    </row>
    <row r="71" spans="1:22" s="9" customFormat="1">
      <c r="A71" s="30">
        <v>64</v>
      </c>
      <c r="B71" s="53" t="s">
        <v>153</v>
      </c>
      <c r="C71" s="32" t="s">
        <v>154</v>
      </c>
      <c r="D71" s="43">
        <v>80</v>
      </c>
      <c r="E71" s="43">
        <v>1458306</v>
      </c>
      <c r="F71" s="43">
        <v>825</v>
      </c>
      <c r="G71" s="43">
        <v>21050591.59</v>
      </c>
      <c r="H71" s="43">
        <v>478</v>
      </c>
      <c r="I71" s="43">
        <v>8082107.54</v>
      </c>
      <c r="J71" s="43">
        <v>774</v>
      </c>
      <c r="K71" s="43">
        <v>8989917.8900000006</v>
      </c>
      <c r="L71" s="43">
        <f t="shared" si="7"/>
        <v>2157</v>
      </c>
      <c r="M71" s="43">
        <f t="shared" si="7"/>
        <v>39580923.019999996</v>
      </c>
      <c r="N71" s="43">
        <v>322</v>
      </c>
      <c r="O71" s="43">
        <v>24927856.620000001</v>
      </c>
      <c r="P71" s="43">
        <v>39</v>
      </c>
      <c r="Q71" s="43">
        <v>4369105.8499999996</v>
      </c>
      <c r="R71" s="43">
        <f t="shared" si="2"/>
        <v>361</v>
      </c>
      <c r="S71" s="43">
        <f t="shared" si="2"/>
        <v>29296962.469999999</v>
      </c>
      <c r="T71" s="43">
        <f t="shared" si="8"/>
        <v>2518</v>
      </c>
      <c r="U71" s="43">
        <f t="shared" si="8"/>
        <v>68877885.489999995</v>
      </c>
      <c r="V71" s="16"/>
    </row>
    <row r="72" spans="1:22" s="9" customFormat="1">
      <c r="A72" s="33">
        <v>65</v>
      </c>
      <c r="B72" s="54" t="s">
        <v>129</v>
      </c>
      <c r="C72" s="1" t="s">
        <v>130</v>
      </c>
      <c r="D72" s="44">
        <v>18</v>
      </c>
      <c r="E72" s="44">
        <v>32459982.149999999</v>
      </c>
      <c r="F72" s="44">
        <v>6</v>
      </c>
      <c r="G72" s="44">
        <v>1941978.57</v>
      </c>
      <c r="H72" s="44">
        <v>39</v>
      </c>
      <c r="I72" s="44">
        <v>255866.19</v>
      </c>
      <c r="J72" s="44">
        <v>81</v>
      </c>
      <c r="K72" s="44">
        <v>3643646.85</v>
      </c>
      <c r="L72" s="42">
        <f t="shared" si="7"/>
        <v>144</v>
      </c>
      <c r="M72" s="42">
        <f t="shared" si="7"/>
        <v>38301473.759999998</v>
      </c>
      <c r="N72" s="44">
        <v>3</v>
      </c>
      <c r="O72" s="44">
        <v>39224.26</v>
      </c>
      <c r="P72" s="44">
        <v>6</v>
      </c>
      <c r="Q72" s="44">
        <v>30039413.5</v>
      </c>
      <c r="R72" s="42">
        <f t="shared" si="2"/>
        <v>9</v>
      </c>
      <c r="S72" s="42">
        <f t="shared" si="2"/>
        <v>30078637.760000002</v>
      </c>
      <c r="T72" s="42">
        <f t="shared" si="8"/>
        <v>153</v>
      </c>
      <c r="U72" s="42">
        <f t="shared" si="8"/>
        <v>68380111.519999996</v>
      </c>
      <c r="V72" s="16"/>
    </row>
    <row r="73" spans="1:22" s="9" customFormat="1">
      <c r="A73" s="30">
        <v>66</v>
      </c>
      <c r="B73" s="53" t="s">
        <v>131</v>
      </c>
      <c r="C73" s="32" t="s">
        <v>132</v>
      </c>
      <c r="D73" s="43">
        <v>7</v>
      </c>
      <c r="E73" s="43">
        <v>10831812.5</v>
      </c>
      <c r="F73" s="43">
        <v>18</v>
      </c>
      <c r="G73" s="43">
        <v>2002075.18</v>
      </c>
      <c r="H73" s="43">
        <v>14</v>
      </c>
      <c r="I73" s="43">
        <v>23542012.140000001</v>
      </c>
      <c r="J73" s="43">
        <v>53</v>
      </c>
      <c r="K73" s="43">
        <v>22669373.449999999</v>
      </c>
      <c r="L73" s="43">
        <f t="shared" si="7"/>
        <v>92</v>
      </c>
      <c r="M73" s="43">
        <f t="shared" si="7"/>
        <v>59045273.270000003</v>
      </c>
      <c r="N73" s="43">
        <v>8</v>
      </c>
      <c r="O73" s="43">
        <v>2766524</v>
      </c>
      <c r="P73" s="43">
        <v>5</v>
      </c>
      <c r="Q73" s="43">
        <v>5923301.1699999999</v>
      </c>
      <c r="R73" s="43">
        <f t="shared" si="2"/>
        <v>13</v>
      </c>
      <c r="S73" s="43">
        <f t="shared" si="2"/>
        <v>8689825.1699999999</v>
      </c>
      <c r="T73" s="43">
        <f t="shared" si="8"/>
        <v>105</v>
      </c>
      <c r="U73" s="43">
        <f t="shared" si="8"/>
        <v>67735098.439999998</v>
      </c>
      <c r="V73" s="16"/>
    </row>
    <row r="74" spans="1:22" s="9" customFormat="1">
      <c r="A74" s="33">
        <v>67</v>
      </c>
      <c r="B74" s="54" t="s">
        <v>151</v>
      </c>
      <c r="C74" s="1" t="s">
        <v>152</v>
      </c>
      <c r="D74" s="44">
        <v>7</v>
      </c>
      <c r="E74" s="44">
        <v>784916.21</v>
      </c>
      <c r="F74" s="44"/>
      <c r="G74" s="44"/>
      <c r="H74" s="44">
        <v>1</v>
      </c>
      <c r="I74" s="44">
        <v>7269.83</v>
      </c>
      <c r="J74" s="44">
        <v>37</v>
      </c>
      <c r="K74" s="44">
        <v>6746831.1600000001</v>
      </c>
      <c r="L74" s="42">
        <f t="shared" si="7"/>
        <v>45</v>
      </c>
      <c r="M74" s="42">
        <f t="shared" si="7"/>
        <v>7539017.2000000002</v>
      </c>
      <c r="N74" s="44">
        <v>2</v>
      </c>
      <c r="O74" s="44">
        <v>32000000</v>
      </c>
      <c r="P74" s="44">
        <v>1</v>
      </c>
      <c r="Q74" s="44">
        <v>20000000</v>
      </c>
      <c r="R74" s="42">
        <f t="shared" si="2"/>
        <v>3</v>
      </c>
      <c r="S74" s="42">
        <f t="shared" si="2"/>
        <v>52000000</v>
      </c>
      <c r="T74" s="42">
        <f t="shared" si="8"/>
        <v>48</v>
      </c>
      <c r="U74" s="42">
        <f t="shared" si="8"/>
        <v>59539017.200000003</v>
      </c>
      <c r="V74" s="16"/>
    </row>
    <row r="75" spans="1:22" s="9" customFormat="1">
      <c r="A75" s="30">
        <v>68</v>
      </c>
      <c r="B75" s="53" t="s">
        <v>141</v>
      </c>
      <c r="C75" s="32" t="s">
        <v>142</v>
      </c>
      <c r="D75" s="43"/>
      <c r="E75" s="43"/>
      <c r="F75" s="43"/>
      <c r="G75" s="43"/>
      <c r="H75" s="43">
        <v>2916</v>
      </c>
      <c r="I75" s="43">
        <v>26451393.289999999</v>
      </c>
      <c r="J75" s="43">
        <v>4388</v>
      </c>
      <c r="K75" s="43">
        <v>19261679.809999999</v>
      </c>
      <c r="L75" s="43">
        <f t="shared" si="7"/>
        <v>7304</v>
      </c>
      <c r="M75" s="43">
        <f t="shared" si="7"/>
        <v>45713073.099999994</v>
      </c>
      <c r="N75" s="43">
        <v>24</v>
      </c>
      <c r="O75" s="43">
        <v>433741.09</v>
      </c>
      <c r="P75" s="43">
        <v>47</v>
      </c>
      <c r="Q75" s="43">
        <v>9850997.1199999992</v>
      </c>
      <c r="R75" s="43">
        <f t="shared" si="2"/>
        <v>71</v>
      </c>
      <c r="S75" s="43">
        <f t="shared" si="2"/>
        <v>10284738.209999999</v>
      </c>
      <c r="T75" s="43">
        <f t="shared" si="8"/>
        <v>7375</v>
      </c>
      <c r="U75" s="43">
        <f t="shared" si="8"/>
        <v>55997811.309999995</v>
      </c>
      <c r="V75" s="16"/>
    </row>
    <row r="76" spans="1:22" s="9" customFormat="1">
      <c r="A76" s="33">
        <v>69</v>
      </c>
      <c r="B76" s="54" t="s">
        <v>165</v>
      </c>
      <c r="C76" s="1" t="s">
        <v>166</v>
      </c>
      <c r="D76" s="44">
        <v>101</v>
      </c>
      <c r="E76" s="44">
        <v>1729932.36</v>
      </c>
      <c r="F76" s="44">
        <v>1081</v>
      </c>
      <c r="G76" s="44">
        <v>18246241.829999998</v>
      </c>
      <c r="H76" s="44">
        <v>276</v>
      </c>
      <c r="I76" s="44">
        <v>3577914.48</v>
      </c>
      <c r="J76" s="44">
        <v>851</v>
      </c>
      <c r="K76" s="44">
        <v>6953931.6100000003</v>
      </c>
      <c r="L76" s="42">
        <f t="shared" si="7"/>
        <v>2309</v>
      </c>
      <c r="M76" s="42">
        <f t="shared" si="7"/>
        <v>30508020.279999997</v>
      </c>
      <c r="N76" s="44">
        <v>285</v>
      </c>
      <c r="O76" s="44">
        <v>22111635.170000002</v>
      </c>
      <c r="P76" s="44">
        <v>23</v>
      </c>
      <c r="Q76" s="44">
        <v>2121813.73</v>
      </c>
      <c r="R76" s="42">
        <f t="shared" si="2"/>
        <v>308</v>
      </c>
      <c r="S76" s="42">
        <f t="shared" si="2"/>
        <v>24233448.900000002</v>
      </c>
      <c r="T76" s="42">
        <f t="shared" si="8"/>
        <v>2617</v>
      </c>
      <c r="U76" s="42">
        <f t="shared" si="8"/>
        <v>54741469.18</v>
      </c>
      <c r="V76" s="16"/>
    </row>
    <row r="77" spans="1:22" s="9" customFormat="1">
      <c r="A77" s="30">
        <v>70</v>
      </c>
      <c r="B77" s="53" t="s">
        <v>189</v>
      </c>
      <c r="C77" s="32" t="s">
        <v>190</v>
      </c>
      <c r="D77" s="43"/>
      <c r="E77" s="43"/>
      <c r="F77" s="43">
        <v>1</v>
      </c>
      <c r="G77" s="43">
        <v>449</v>
      </c>
      <c r="H77" s="43">
        <v>50</v>
      </c>
      <c r="I77" s="43">
        <v>2181594.98</v>
      </c>
      <c r="J77" s="43">
        <v>42</v>
      </c>
      <c r="K77" s="43">
        <v>416850.88</v>
      </c>
      <c r="L77" s="43">
        <f t="shared" ref="L77:M92" si="9">J77+H77+F77+D77</f>
        <v>93</v>
      </c>
      <c r="M77" s="43">
        <f t="shared" si="9"/>
        <v>2598894.86</v>
      </c>
      <c r="N77" s="43">
        <v>23</v>
      </c>
      <c r="O77" s="43">
        <v>18867173.399999999</v>
      </c>
      <c r="P77" s="43">
        <v>24</v>
      </c>
      <c r="Q77" s="43">
        <v>21867258.609999999</v>
      </c>
      <c r="R77" s="43">
        <f t="shared" si="2"/>
        <v>47</v>
      </c>
      <c r="S77" s="43">
        <f t="shared" si="2"/>
        <v>40734432.009999998</v>
      </c>
      <c r="T77" s="43">
        <f t="shared" ref="T77:U92" si="10">R77+L77</f>
        <v>140</v>
      </c>
      <c r="U77" s="43">
        <f t="shared" si="10"/>
        <v>43333326.869999997</v>
      </c>
      <c r="V77" s="16"/>
    </row>
    <row r="78" spans="1:22" s="9" customFormat="1">
      <c r="A78" s="33">
        <v>71</v>
      </c>
      <c r="B78" s="23" t="s">
        <v>177</v>
      </c>
      <c r="C78" s="1" t="s">
        <v>178</v>
      </c>
      <c r="D78" s="44">
        <v>32</v>
      </c>
      <c r="E78" s="44">
        <v>683580.7</v>
      </c>
      <c r="F78" s="44">
        <v>612</v>
      </c>
      <c r="G78" s="44">
        <v>17917384.879999999</v>
      </c>
      <c r="H78" s="44">
        <v>150</v>
      </c>
      <c r="I78" s="44">
        <v>1497720.48</v>
      </c>
      <c r="J78" s="44">
        <v>469</v>
      </c>
      <c r="K78" s="44">
        <v>2575071.7999999998</v>
      </c>
      <c r="L78" s="42">
        <f t="shared" si="9"/>
        <v>1263</v>
      </c>
      <c r="M78" s="42">
        <f t="shared" si="9"/>
        <v>22673757.859999999</v>
      </c>
      <c r="N78" s="44">
        <v>387</v>
      </c>
      <c r="O78" s="44">
        <v>18599140.629999999</v>
      </c>
      <c r="P78" s="44">
        <v>11</v>
      </c>
      <c r="Q78" s="44">
        <v>288623.78000000003</v>
      </c>
      <c r="R78" s="42">
        <f t="shared" si="2"/>
        <v>398</v>
      </c>
      <c r="S78" s="42">
        <f t="shared" si="2"/>
        <v>18887764.41</v>
      </c>
      <c r="T78" s="42">
        <f t="shared" si="10"/>
        <v>1661</v>
      </c>
      <c r="U78" s="42">
        <f t="shared" si="10"/>
        <v>41561522.269999996</v>
      </c>
      <c r="V78" s="16"/>
    </row>
    <row r="79" spans="1:22" s="9" customFormat="1">
      <c r="A79" s="30">
        <v>72</v>
      </c>
      <c r="B79" s="31" t="s">
        <v>183</v>
      </c>
      <c r="C79" s="32" t="s">
        <v>184</v>
      </c>
      <c r="D79" s="43">
        <v>19</v>
      </c>
      <c r="E79" s="43">
        <v>305515.45</v>
      </c>
      <c r="F79" s="43">
        <v>453</v>
      </c>
      <c r="G79" s="43">
        <v>12475355.109999999</v>
      </c>
      <c r="H79" s="43">
        <v>229</v>
      </c>
      <c r="I79" s="43">
        <v>1670147.12</v>
      </c>
      <c r="J79" s="43">
        <v>477</v>
      </c>
      <c r="K79" s="43">
        <v>4611326</v>
      </c>
      <c r="L79" s="43">
        <f t="shared" si="9"/>
        <v>1178</v>
      </c>
      <c r="M79" s="43">
        <f t="shared" si="9"/>
        <v>19062343.68</v>
      </c>
      <c r="N79" s="43">
        <v>607</v>
      </c>
      <c r="O79" s="43">
        <v>17064497.629999999</v>
      </c>
      <c r="P79" s="43">
        <v>134</v>
      </c>
      <c r="Q79" s="43">
        <v>1966353.06</v>
      </c>
      <c r="R79" s="43">
        <f t="shared" si="2"/>
        <v>741</v>
      </c>
      <c r="S79" s="43">
        <f t="shared" si="2"/>
        <v>19030850.689999998</v>
      </c>
      <c r="T79" s="43">
        <f t="shared" si="10"/>
        <v>1919</v>
      </c>
      <c r="U79" s="43">
        <f t="shared" si="10"/>
        <v>38093194.369999997</v>
      </c>
      <c r="V79" s="16"/>
    </row>
    <row r="80" spans="1:22" s="9" customFormat="1">
      <c r="A80" s="33">
        <v>73</v>
      </c>
      <c r="B80" s="54" t="s">
        <v>159</v>
      </c>
      <c r="C80" s="1" t="s">
        <v>160</v>
      </c>
      <c r="D80" s="44">
        <v>3</v>
      </c>
      <c r="E80" s="44">
        <v>50882.02</v>
      </c>
      <c r="F80" s="44">
        <v>63</v>
      </c>
      <c r="G80" s="44">
        <v>837810.03</v>
      </c>
      <c r="H80" s="44">
        <v>114</v>
      </c>
      <c r="I80" s="44">
        <v>4341028.3600000003</v>
      </c>
      <c r="J80" s="44">
        <v>537</v>
      </c>
      <c r="K80" s="44">
        <v>12167477.289999999</v>
      </c>
      <c r="L80" s="42">
        <f t="shared" si="9"/>
        <v>717</v>
      </c>
      <c r="M80" s="42">
        <f t="shared" si="9"/>
        <v>17397197.699999999</v>
      </c>
      <c r="N80" s="44">
        <v>109</v>
      </c>
      <c r="O80" s="44">
        <v>14538342.43</v>
      </c>
      <c r="P80" s="44">
        <v>57</v>
      </c>
      <c r="Q80" s="44">
        <v>5967796.2599999998</v>
      </c>
      <c r="R80" s="42">
        <f t="shared" si="2"/>
        <v>166</v>
      </c>
      <c r="S80" s="42">
        <f t="shared" si="2"/>
        <v>20506138.689999998</v>
      </c>
      <c r="T80" s="42">
        <f t="shared" si="10"/>
        <v>883</v>
      </c>
      <c r="U80" s="42">
        <f t="shared" si="10"/>
        <v>37903336.390000001</v>
      </c>
      <c r="V80" s="16"/>
    </row>
    <row r="81" spans="1:22" s="9" customFormat="1">
      <c r="A81" s="30">
        <v>74</v>
      </c>
      <c r="B81" s="53" t="s">
        <v>199</v>
      </c>
      <c r="C81" s="32" t="s">
        <v>200</v>
      </c>
      <c r="D81" s="43">
        <v>9</v>
      </c>
      <c r="E81" s="43">
        <v>1310876.19</v>
      </c>
      <c r="F81" s="43">
        <v>52</v>
      </c>
      <c r="G81" s="43">
        <v>4003086.7</v>
      </c>
      <c r="H81" s="43">
        <v>141</v>
      </c>
      <c r="I81" s="43">
        <v>4793445.92</v>
      </c>
      <c r="J81" s="43">
        <v>1446</v>
      </c>
      <c r="K81" s="43">
        <v>9908167.5299999993</v>
      </c>
      <c r="L81" s="43">
        <f t="shared" si="9"/>
        <v>1648</v>
      </c>
      <c r="M81" s="43">
        <f t="shared" si="9"/>
        <v>20015576.34</v>
      </c>
      <c r="N81" s="43">
        <v>8</v>
      </c>
      <c r="O81" s="43">
        <v>11264263</v>
      </c>
      <c r="P81" s="43">
        <v>1</v>
      </c>
      <c r="Q81" s="43">
        <v>2500000</v>
      </c>
      <c r="R81" s="43">
        <f t="shared" si="2"/>
        <v>9</v>
      </c>
      <c r="S81" s="43">
        <f t="shared" si="2"/>
        <v>13764263</v>
      </c>
      <c r="T81" s="43">
        <f t="shared" si="10"/>
        <v>1657</v>
      </c>
      <c r="U81" s="43">
        <f t="shared" si="10"/>
        <v>33779839.340000004</v>
      </c>
      <c r="V81" s="16"/>
    </row>
    <row r="82" spans="1:22" s="9" customFormat="1">
      <c r="A82" s="33">
        <v>75</v>
      </c>
      <c r="B82" s="54" t="s">
        <v>187</v>
      </c>
      <c r="C82" s="1" t="s">
        <v>188</v>
      </c>
      <c r="D82" s="44">
        <v>30</v>
      </c>
      <c r="E82" s="44">
        <v>681288.03</v>
      </c>
      <c r="F82" s="44">
        <v>367</v>
      </c>
      <c r="G82" s="44">
        <v>8466936.7599999998</v>
      </c>
      <c r="H82" s="44">
        <v>291</v>
      </c>
      <c r="I82" s="44">
        <v>3281548.97</v>
      </c>
      <c r="J82" s="44">
        <v>559</v>
      </c>
      <c r="K82" s="44">
        <v>4586125.2</v>
      </c>
      <c r="L82" s="42">
        <f t="shared" si="9"/>
        <v>1247</v>
      </c>
      <c r="M82" s="42">
        <f t="shared" si="9"/>
        <v>17015898.960000001</v>
      </c>
      <c r="N82" s="44">
        <v>377</v>
      </c>
      <c r="O82" s="44">
        <v>11232663.609999999</v>
      </c>
      <c r="P82" s="44">
        <v>67</v>
      </c>
      <c r="Q82" s="44">
        <v>2161858.2999999998</v>
      </c>
      <c r="R82" s="42">
        <f t="shared" si="2"/>
        <v>444</v>
      </c>
      <c r="S82" s="42">
        <f t="shared" si="2"/>
        <v>13394521.91</v>
      </c>
      <c r="T82" s="42">
        <f t="shared" si="10"/>
        <v>1691</v>
      </c>
      <c r="U82" s="42">
        <f t="shared" si="10"/>
        <v>30410420.870000001</v>
      </c>
      <c r="V82" s="16"/>
    </row>
    <row r="83" spans="1:22" s="9" customFormat="1">
      <c r="A83" s="30">
        <v>76</v>
      </c>
      <c r="B83" s="53" t="s">
        <v>185</v>
      </c>
      <c r="C83" s="32" t="s">
        <v>186</v>
      </c>
      <c r="D83" s="43">
        <v>71</v>
      </c>
      <c r="E83" s="43">
        <v>4171884.58</v>
      </c>
      <c r="F83" s="43">
        <v>283</v>
      </c>
      <c r="G83" s="43">
        <v>8966728.0800000001</v>
      </c>
      <c r="H83" s="43">
        <v>481</v>
      </c>
      <c r="I83" s="43">
        <v>2679983.9</v>
      </c>
      <c r="J83" s="43">
        <v>449</v>
      </c>
      <c r="K83" s="43">
        <v>2955335.71</v>
      </c>
      <c r="L83" s="43">
        <f t="shared" si="9"/>
        <v>1284</v>
      </c>
      <c r="M83" s="43">
        <f t="shared" si="9"/>
        <v>18773932.27</v>
      </c>
      <c r="N83" s="43">
        <v>252</v>
      </c>
      <c r="O83" s="43">
        <v>8213362.8899999997</v>
      </c>
      <c r="P83" s="43">
        <v>137</v>
      </c>
      <c r="Q83" s="43">
        <v>3152765.7</v>
      </c>
      <c r="R83" s="43">
        <f t="shared" si="2"/>
        <v>389</v>
      </c>
      <c r="S83" s="43">
        <f t="shared" si="2"/>
        <v>11366128.59</v>
      </c>
      <c r="T83" s="43">
        <f t="shared" si="10"/>
        <v>1673</v>
      </c>
      <c r="U83" s="43">
        <f t="shared" si="10"/>
        <v>30140060.859999999</v>
      </c>
      <c r="V83" s="16"/>
    </row>
    <row r="84" spans="1:22" s="9" customFormat="1">
      <c r="A84" s="33">
        <v>77</v>
      </c>
      <c r="B84" s="54" t="s">
        <v>173</v>
      </c>
      <c r="C84" s="1" t="s">
        <v>174</v>
      </c>
      <c r="D84" s="44">
        <v>7</v>
      </c>
      <c r="E84" s="44">
        <v>9051420.5600000005</v>
      </c>
      <c r="F84" s="44">
        <v>5</v>
      </c>
      <c r="G84" s="44">
        <v>843514.83</v>
      </c>
      <c r="H84" s="44">
        <v>3</v>
      </c>
      <c r="I84" s="44">
        <v>4009691.15</v>
      </c>
      <c r="J84" s="44">
        <v>21</v>
      </c>
      <c r="K84" s="44">
        <v>4297472.8499999996</v>
      </c>
      <c r="L84" s="42">
        <f t="shared" si="9"/>
        <v>36</v>
      </c>
      <c r="M84" s="42">
        <f t="shared" si="9"/>
        <v>18202099.390000001</v>
      </c>
      <c r="N84" s="44">
        <v>1</v>
      </c>
      <c r="O84" s="44">
        <v>676000</v>
      </c>
      <c r="P84" s="44">
        <v>11</v>
      </c>
      <c r="Q84" s="44">
        <v>9000000</v>
      </c>
      <c r="R84" s="42">
        <f t="shared" si="2"/>
        <v>12</v>
      </c>
      <c r="S84" s="42">
        <f t="shared" si="2"/>
        <v>9676000</v>
      </c>
      <c r="T84" s="42">
        <f t="shared" si="10"/>
        <v>48</v>
      </c>
      <c r="U84" s="42">
        <f t="shared" si="10"/>
        <v>27878099.390000001</v>
      </c>
      <c r="V84" s="16"/>
    </row>
    <row r="85" spans="1:22" s="9" customFormat="1">
      <c r="A85" s="30">
        <v>78</v>
      </c>
      <c r="B85" s="53" t="s">
        <v>167</v>
      </c>
      <c r="C85" s="32" t="s">
        <v>168</v>
      </c>
      <c r="D85" s="43">
        <v>39</v>
      </c>
      <c r="E85" s="43">
        <v>954674.8</v>
      </c>
      <c r="F85" s="43">
        <v>213</v>
      </c>
      <c r="G85" s="43">
        <v>3129561.02</v>
      </c>
      <c r="H85" s="43">
        <v>931</v>
      </c>
      <c r="I85" s="43">
        <v>5815414.96</v>
      </c>
      <c r="J85" s="43">
        <v>1224</v>
      </c>
      <c r="K85" s="43">
        <v>8152372.7699999996</v>
      </c>
      <c r="L85" s="43">
        <f t="shared" si="9"/>
        <v>2407</v>
      </c>
      <c r="M85" s="43">
        <f t="shared" si="9"/>
        <v>18052023.550000001</v>
      </c>
      <c r="N85" s="43">
        <v>226</v>
      </c>
      <c r="O85" s="43">
        <v>6791361.1799999997</v>
      </c>
      <c r="P85" s="43">
        <v>83</v>
      </c>
      <c r="Q85" s="43">
        <v>2456702.4</v>
      </c>
      <c r="R85" s="43">
        <f t="shared" si="2"/>
        <v>309</v>
      </c>
      <c r="S85" s="43">
        <f t="shared" si="2"/>
        <v>9248063.5800000001</v>
      </c>
      <c r="T85" s="43">
        <f t="shared" si="10"/>
        <v>2716</v>
      </c>
      <c r="U85" s="43">
        <f t="shared" si="10"/>
        <v>27300087.130000003</v>
      </c>
      <c r="V85" s="16"/>
    </row>
    <row r="86" spans="1:22" s="9" customFormat="1">
      <c r="A86" s="33">
        <v>79</v>
      </c>
      <c r="B86" s="54" t="s">
        <v>193</v>
      </c>
      <c r="C86" s="1" t="s">
        <v>194</v>
      </c>
      <c r="D86" s="44"/>
      <c r="E86" s="44"/>
      <c r="F86" s="44"/>
      <c r="G86" s="44"/>
      <c r="H86" s="44">
        <v>15</v>
      </c>
      <c r="I86" s="44">
        <v>7465255.29</v>
      </c>
      <c r="J86" s="44">
        <v>37</v>
      </c>
      <c r="K86" s="44">
        <v>11973532.220000001</v>
      </c>
      <c r="L86" s="42">
        <f t="shared" si="9"/>
        <v>52</v>
      </c>
      <c r="M86" s="42">
        <f t="shared" si="9"/>
        <v>19438787.510000002</v>
      </c>
      <c r="N86" s="44">
        <v>14</v>
      </c>
      <c r="O86" s="44">
        <v>6053601.7699999996</v>
      </c>
      <c r="P86" s="44">
        <v>1</v>
      </c>
      <c r="Q86" s="44">
        <v>1500000</v>
      </c>
      <c r="R86" s="42">
        <f t="shared" si="2"/>
        <v>15</v>
      </c>
      <c r="S86" s="42">
        <f t="shared" si="2"/>
        <v>7553601.7699999996</v>
      </c>
      <c r="T86" s="42">
        <f t="shared" si="10"/>
        <v>67</v>
      </c>
      <c r="U86" s="42">
        <f t="shared" si="10"/>
        <v>26992389.280000001</v>
      </c>
      <c r="V86" s="16"/>
    </row>
    <row r="87" spans="1:22" s="9" customFormat="1">
      <c r="A87" s="30">
        <v>80</v>
      </c>
      <c r="B87" s="53" t="s">
        <v>195</v>
      </c>
      <c r="C87" s="32" t="s">
        <v>196</v>
      </c>
      <c r="D87" s="43">
        <v>47</v>
      </c>
      <c r="E87" s="43">
        <v>766811.29</v>
      </c>
      <c r="F87" s="43">
        <v>279</v>
      </c>
      <c r="G87" s="43">
        <v>7438834.0199999996</v>
      </c>
      <c r="H87" s="43">
        <v>585</v>
      </c>
      <c r="I87" s="43">
        <v>2403689.4500000002</v>
      </c>
      <c r="J87" s="43">
        <v>942</v>
      </c>
      <c r="K87" s="43">
        <v>3786256.73</v>
      </c>
      <c r="L87" s="43">
        <f t="shared" si="9"/>
        <v>1853</v>
      </c>
      <c r="M87" s="43">
        <f t="shared" si="9"/>
        <v>14395591.489999998</v>
      </c>
      <c r="N87" s="43">
        <v>488</v>
      </c>
      <c r="O87" s="43">
        <v>9775694.6099999994</v>
      </c>
      <c r="P87" s="43">
        <v>64</v>
      </c>
      <c r="Q87" s="43">
        <v>1720146.97</v>
      </c>
      <c r="R87" s="43">
        <f t="shared" si="2"/>
        <v>552</v>
      </c>
      <c r="S87" s="43">
        <f t="shared" si="2"/>
        <v>11495841.58</v>
      </c>
      <c r="T87" s="43">
        <f t="shared" si="10"/>
        <v>2405</v>
      </c>
      <c r="U87" s="43">
        <f t="shared" si="10"/>
        <v>25891433.07</v>
      </c>
      <c r="V87" s="16"/>
    </row>
    <row r="88" spans="1:22" s="9" customFormat="1">
      <c r="A88" s="33">
        <v>81</v>
      </c>
      <c r="B88" s="23" t="s">
        <v>209</v>
      </c>
      <c r="C88" s="1" t="s">
        <v>210</v>
      </c>
      <c r="D88" s="44"/>
      <c r="E88" s="44"/>
      <c r="F88" s="44"/>
      <c r="G88" s="44"/>
      <c r="H88" s="44"/>
      <c r="I88" s="44"/>
      <c r="J88" s="44">
        <v>1</v>
      </c>
      <c r="K88" s="44">
        <v>1052.78</v>
      </c>
      <c r="L88" s="42">
        <f t="shared" si="9"/>
        <v>1</v>
      </c>
      <c r="M88" s="42">
        <f t="shared" si="9"/>
        <v>1052.78</v>
      </c>
      <c r="N88" s="44">
        <v>24</v>
      </c>
      <c r="O88" s="44">
        <v>11633196.720000001</v>
      </c>
      <c r="P88" s="44">
        <v>16</v>
      </c>
      <c r="Q88" s="44">
        <v>13830086.300000001</v>
      </c>
      <c r="R88" s="42">
        <f t="shared" si="2"/>
        <v>40</v>
      </c>
      <c r="S88" s="42">
        <f t="shared" si="2"/>
        <v>25463283.020000003</v>
      </c>
      <c r="T88" s="42">
        <f t="shared" si="10"/>
        <v>41</v>
      </c>
      <c r="U88" s="42">
        <f t="shared" si="10"/>
        <v>25464335.800000004</v>
      </c>
      <c r="V88" s="16"/>
    </row>
    <row r="89" spans="1:22" s="9" customFormat="1">
      <c r="A89" s="30">
        <v>82</v>
      </c>
      <c r="B89" s="31" t="s">
        <v>181</v>
      </c>
      <c r="C89" s="32" t="s">
        <v>182</v>
      </c>
      <c r="D89" s="43">
        <v>2</v>
      </c>
      <c r="E89" s="43">
        <v>47983.79</v>
      </c>
      <c r="F89" s="43">
        <v>7</v>
      </c>
      <c r="G89" s="43">
        <v>121510.74</v>
      </c>
      <c r="H89" s="43">
        <v>335</v>
      </c>
      <c r="I89" s="43">
        <v>1322078.45</v>
      </c>
      <c r="J89" s="43">
        <v>287</v>
      </c>
      <c r="K89" s="43">
        <v>1239888.8400000001</v>
      </c>
      <c r="L89" s="43">
        <f t="shared" si="9"/>
        <v>631</v>
      </c>
      <c r="M89" s="43">
        <f t="shared" si="9"/>
        <v>2731461.8200000003</v>
      </c>
      <c r="N89" s="43">
        <v>182</v>
      </c>
      <c r="O89" s="43">
        <v>11198000.92</v>
      </c>
      <c r="P89" s="43">
        <v>84</v>
      </c>
      <c r="Q89" s="43">
        <v>11105451.800000001</v>
      </c>
      <c r="R89" s="43">
        <f t="shared" si="2"/>
        <v>266</v>
      </c>
      <c r="S89" s="43">
        <f t="shared" si="2"/>
        <v>22303452.719999999</v>
      </c>
      <c r="T89" s="43">
        <f t="shared" si="10"/>
        <v>897</v>
      </c>
      <c r="U89" s="43">
        <f t="shared" si="10"/>
        <v>25034914.539999999</v>
      </c>
      <c r="V89" s="16"/>
    </row>
    <row r="90" spans="1:22" s="9" customFormat="1">
      <c r="A90" s="33">
        <v>83</v>
      </c>
      <c r="B90" s="54" t="s">
        <v>179</v>
      </c>
      <c r="C90" s="1" t="s">
        <v>180</v>
      </c>
      <c r="D90" s="44">
        <v>78</v>
      </c>
      <c r="E90" s="44">
        <v>14151453.5</v>
      </c>
      <c r="F90" s="44">
        <v>48</v>
      </c>
      <c r="G90" s="44">
        <v>1397520.22</v>
      </c>
      <c r="H90" s="44">
        <v>15</v>
      </c>
      <c r="I90" s="44">
        <v>437058.1</v>
      </c>
      <c r="J90" s="44">
        <v>41</v>
      </c>
      <c r="K90" s="44">
        <v>471044.18</v>
      </c>
      <c r="L90" s="42">
        <f t="shared" si="9"/>
        <v>182</v>
      </c>
      <c r="M90" s="42">
        <f t="shared" si="9"/>
        <v>16457076</v>
      </c>
      <c r="N90" s="44">
        <v>1</v>
      </c>
      <c r="O90" s="44">
        <v>132816</v>
      </c>
      <c r="P90" s="44">
        <v>5</v>
      </c>
      <c r="Q90" s="44">
        <v>7130200</v>
      </c>
      <c r="R90" s="42">
        <f t="shared" si="2"/>
        <v>6</v>
      </c>
      <c r="S90" s="42">
        <f t="shared" si="2"/>
        <v>7263016</v>
      </c>
      <c r="T90" s="42">
        <f t="shared" si="10"/>
        <v>188</v>
      </c>
      <c r="U90" s="42">
        <f t="shared" si="10"/>
        <v>23720092</v>
      </c>
      <c r="V90" s="16"/>
    </row>
    <row r="91" spans="1:22" s="9" customFormat="1">
      <c r="A91" s="30">
        <v>84</v>
      </c>
      <c r="B91" s="53" t="s">
        <v>171</v>
      </c>
      <c r="C91" s="32" t="s">
        <v>172</v>
      </c>
      <c r="D91" s="43">
        <v>2</v>
      </c>
      <c r="E91" s="43">
        <v>81265.17</v>
      </c>
      <c r="F91" s="43">
        <v>33</v>
      </c>
      <c r="G91" s="43">
        <v>5727688.7300000004</v>
      </c>
      <c r="H91" s="43">
        <v>89</v>
      </c>
      <c r="I91" s="43">
        <v>5180923.0199999996</v>
      </c>
      <c r="J91" s="43">
        <v>158</v>
      </c>
      <c r="K91" s="43">
        <v>1957359.71</v>
      </c>
      <c r="L91" s="43">
        <f t="shared" si="9"/>
        <v>282</v>
      </c>
      <c r="M91" s="43">
        <f t="shared" si="9"/>
        <v>12947236.630000001</v>
      </c>
      <c r="N91" s="43">
        <v>27</v>
      </c>
      <c r="O91" s="43">
        <v>6371715.2000000002</v>
      </c>
      <c r="P91" s="43">
        <v>14</v>
      </c>
      <c r="Q91" s="43">
        <v>3978532.27</v>
      </c>
      <c r="R91" s="43">
        <f t="shared" si="2"/>
        <v>41</v>
      </c>
      <c r="S91" s="43">
        <f t="shared" si="2"/>
        <v>10350247.470000001</v>
      </c>
      <c r="T91" s="43">
        <f t="shared" si="10"/>
        <v>323</v>
      </c>
      <c r="U91" s="43">
        <f t="shared" si="10"/>
        <v>23297484.100000001</v>
      </c>
      <c r="V91" s="16"/>
    </row>
    <row r="92" spans="1:22" s="9" customFormat="1">
      <c r="A92" s="33">
        <v>85</v>
      </c>
      <c r="B92" s="54" t="s">
        <v>207</v>
      </c>
      <c r="C92" s="1" t="s">
        <v>208</v>
      </c>
      <c r="D92" s="44"/>
      <c r="E92" s="44"/>
      <c r="F92" s="44"/>
      <c r="G92" s="44"/>
      <c r="H92" s="44">
        <v>93</v>
      </c>
      <c r="I92" s="44">
        <v>1808725.46</v>
      </c>
      <c r="J92" s="44">
        <v>482</v>
      </c>
      <c r="K92" s="44">
        <v>8888169.9499999993</v>
      </c>
      <c r="L92" s="42">
        <f t="shared" si="9"/>
        <v>575</v>
      </c>
      <c r="M92" s="42">
        <f t="shared" si="9"/>
        <v>10696895.41</v>
      </c>
      <c r="N92" s="44">
        <v>480</v>
      </c>
      <c r="O92" s="44">
        <v>9131576.9100000001</v>
      </c>
      <c r="P92" s="44">
        <v>99</v>
      </c>
      <c r="Q92" s="44">
        <v>1956696.63</v>
      </c>
      <c r="R92" s="42">
        <f t="shared" si="2"/>
        <v>579</v>
      </c>
      <c r="S92" s="42">
        <f t="shared" si="2"/>
        <v>11088273.539999999</v>
      </c>
      <c r="T92" s="42">
        <f t="shared" si="10"/>
        <v>1154</v>
      </c>
      <c r="U92" s="42">
        <f t="shared" si="10"/>
        <v>21785168.949999999</v>
      </c>
      <c r="V92" s="16"/>
    </row>
    <row r="93" spans="1:22" s="9" customFormat="1">
      <c r="A93" s="30">
        <v>86</v>
      </c>
      <c r="B93" s="53" t="s">
        <v>213</v>
      </c>
      <c r="C93" s="32" t="s">
        <v>214</v>
      </c>
      <c r="D93" s="43">
        <v>253</v>
      </c>
      <c r="E93" s="43">
        <v>6635895.5800000001</v>
      </c>
      <c r="F93" s="43">
        <v>85</v>
      </c>
      <c r="G93" s="43">
        <v>1816260.32</v>
      </c>
      <c r="H93" s="43">
        <v>60</v>
      </c>
      <c r="I93" s="43">
        <v>648661</v>
      </c>
      <c r="J93" s="43">
        <v>50</v>
      </c>
      <c r="K93" s="43">
        <v>2227549.83</v>
      </c>
      <c r="L93" s="43">
        <f t="shared" ref="L93:M95" si="11">J93+H93+F93+D93</f>
        <v>448</v>
      </c>
      <c r="M93" s="43">
        <f t="shared" si="11"/>
        <v>11328366.73</v>
      </c>
      <c r="N93" s="43">
        <v>6</v>
      </c>
      <c r="O93" s="43">
        <v>2533972.52</v>
      </c>
      <c r="P93" s="43">
        <v>29</v>
      </c>
      <c r="Q93" s="43">
        <v>5585679.9299999997</v>
      </c>
      <c r="R93" s="43">
        <f t="shared" si="2"/>
        <v>35</v>
      </c>
      <c r="S93" s="43">
        <f t="shared" si="2"/>
        <v>8119652.4499999993</v>
      </c>
      <c r="T93" s="43">
        <f t="shared" ref="T93:U95" si="12">R93+L93</f>
        <v>483</v>
      </c>
      <c r="U93" s="43">
        <f t="shared" si="12"/>
        <v>19448019.18</v>
      </c>
      <c r="V93" s="16"/>
    </row>
    <row r="94" spans="1:22" s="9" customFormat="1">
      <c r="A94" s="33">
        <v>87</v>
      </c>
      <c r="B94" s="54" t="s">
        <v>211</v>
      </c>
      <c r="C94" s="1" t="s">
        <v>212</v>
      </c>
      <c r="D94" s="44">
        <v>43</v>
      </c>
      <c r="E94" s="44">
        <v>6177299.3300000001</v>
      </c>
      <c r="F94" s="44">
        <v>40</v>
      </c>
      <c r="G94" s="44">
        <v>3123986.77</v>
      </c>
      <c r="H94" s="44">
        <v>19</v>
      </c>
      <c r="I94" s="44">
        <v>1012148.89</v>
      </c>
      <c r="J94" s="44">
        <v>40</v>
      </c>
      <c r="K94" s="44">
        <v>1350284.99</v>
      </c>
      <c r="L94" s="42">
        <f t="shared" si="11"/>
        <v>142</v>
      </c>
      <c r="M94" s="42">
        <f t="shared" si="11"/>
        <v>11663719.98</v>
      </c>
      <c r="N94" s="44">
        <v>6</v>
      </c>
      <c r="O94" s="44">
        <v>2633288.9</v>
      </c>
      <c r="P94" s="44">
        <v>8</v>
      </c>
      <c r="Q94" s="44">
        <v>3000000</v>
      </c>
      <c r="R94" s="42">
        <f t="shared" si="2"/>
        <v>14</v>
      </c>
      <c r="S94" s="42">
        <f t="shared" si="2"/>
        <v>5633288.9000000004</v>
      </c>
      <c r="T94" s="42">
        <f t="shared" si="12"/>
        <v>156</v>
      </c>
      <c r="U94" s="42">
        <f t="shared" si="12"/>
        <v>17297008.880000003</v>
      </c>
      <c r="V94" s="16"/>
    </row>
    <row r="95" spans="1:22" s="9" customFormat="1">
      <c r="A95" s="30">
        <v>88</v>
      </c>
      <c r="B95" s="53" t="s">
        <v>227</v>
      </c>
      <c r="C95" s="32" t="s">
        <v>228</v>
      </c>
      <c r="D95" s="43">
        <v>5</v>
      </c>
      <c r="E95" s="43">
        <v>87569</v>
      </c>
      <c r="F95" s="43">
        <v>110</v>
      </c>
      <c r="G95" s="43">
        <v>4306534.9380000001</v>
      </c>
      <c r="H95" s="43">
        <v>62</v>
      </c>
      <c r="I95" s="43">
        <v>956100.74</v>
      </c>
      <c r="J95" s="43">
        <v>116</v>
      </c>
      <c r="K95" s="43">
        <v>1299660.3999999999</v>
      </c>
      <c r="L95" s="43">
        <f t="shared" si="11"/>
        <v>293</v>
      </c>
      <c r="M95" s="43">
        <f t="shared" si="11"/>
        <v>6649865.0779999997</v>
      </c>
      <c r="N95" s="43">
        <v>160</v>
      </c>
      <c r="O95" s="43">
        <v>5297881.3899999997</v>
      </c>
      <c r="P95" s="43">
        <v>53</v>
      </c>
      <c r="Q95" s="43">
        <v>707200.06</v>
      </c>
      <c r="R95" s="43">
        <f t="shared" si="2"/>
        <v>213</v>
      </c>
      <c r="S95" s="43">
        <f t="shared" si="2"/>
        <v>6005081.4499999993</v>
      </c>
      <c r="T95" s="43">
        <f t="shared" si="12"/>
        <v>506</v>
      </c>
      <c r="U95" s="43">
        <f t="shared" si="12"/>
        <v>12654946.527999999</v>
      </c>
      <c r="V95" s="16"/>
    </row>
    <row r="96" spans="1:22" s="9" customFormat="1">
      <c r="A96" s="33">
        <v>89</v>
      </c>
      <c r="B96" s="54" t="s">
        <v>235</v>
      </c>
      <c r="C96" s="1" t="s">
        <v>236</v>
      </c>
      <c r="D96" s="44">
        <v>33</v>
      </c>
      <c r="E96" s="44">
        <v>1888912.64</v>
      </c>
      <c r="F96" s="44">
        <v>4</v>
      </c>
      <c r="G96" s="44">
        <v>106487.9</v>
      </c>
      <c r="H96" s="44">
        <v>18</v>
      </c>
      <c r="I96" s="44">
        <v>3980266.16</v>
      </c>
      <c r="J96" s="44">
        <v>17</v>
      </c>
      <c r="K96" s="44">
        <v>48194.04</v>
      </c>
      <c r="L96" s="42">
        <f>J96+H96+F96+D96</f>
        <v>72</v>
      </c>
      <c r="M96" s="42">
        <f>K96+I96+G96+E96</f>
        <v>6023860.7400000002</v>
      </c>
      <c r="N96" s="44">
        <v>1</v>
      </c>
      <c r="O96" s="44">
        <v>5371.57</v>
      </c>
      <c r="P96" s="44">
        <v>18</v>
      </c>
      <c r="Q96" s="44">
        <v>5699140</v>
      </c>
      <c r="R96" s="42">
        <f t="shared" si="2"/>
        <v>19</v>
      </c>
      <c r="S96" s="42">
        <f t="shared" si="2"/>
        <v>5704511.5700000003</v>
      </c>
      <c r="T96" s="42">
        <f>R96+L96</f>
        <v>91</v>
      </c>
      <c r="U96" s="42">
        <f>S96+M96</f>
        <v>11728372.310000001</v>
      </c>
      <c r="V96" s="16"/>
    </row>
    <row r="97" spans="1:22" s="9" customFormat="1">
      <c r="A97" s="30">
        <v>90</v>
      </c>
      <c r="B97" s="53" t="s">
        <v>221</v>
      </c>
      <c r="C97" s="32" t="s">
        <v>222</v>
      </c>
      <c r="D97" s="43"/>
      <c r="E97" s="43"/>
      <c r="F97" s="43">
        <v>49</v>
      </c>
      <c r="G97" s="43">
        <v>807856.83</v>
      </c>
      <c r="H97" s="43">
        <v>128</v>
      </c>
      <c r="I97" s="43">
        <v>204737.24</v>
      </c>
      <c r="J97" s="43">
        <v>109</v>
      </c>
      <c r="K97" s="43">
        <v>274811.96000000002</v>
      </c>
      <c r="L97" s="43">
        <f t="shared" ref="L97:M112" si="13">J97+H97+F97+D97</f>
        <v>286</v>
      </c>
      <c r="M97" s="43">
        <f t="shared" si="13"/>
        <v>1287406.03</v>
      </c>
      <c r="N97" s="43">
        <v>116</v>
      </c>
      <c r="O97" s="43">
        <v>5547187.0599999996</v>
      </c>
      <c r="P97" s="43">
        <v>47</v>
      </c>
      <c r="Q97" s="43">
        <v>4663252.22</v>
      </c>
      <c r="R97" s="43">
        <f t="shared" si="2"/>
        <v>163</v>
      </c>
      <c r="S97" s="43">
        <f t="shared" si="2"/>
        <v>10210439.279999999</v>
      </c>
      <c r="T97" s="43">
        <f t="shared" ref="T97:U112" si="14">R97+L97</f>
        <v>449</v>
      </c>
      <c r="U97" s="43">
        <f t="shared" si="14"/>
        <v>11497845.309999999</v>
      </c>
      <c r="V97" s="16"/>
    </row>
    <row r="98" spans="1:22" s="9" customFormat="1">
      <c r="A98" s="33">
        <v>91</v>
      </c>
      <c r="B98" s="23" t="s">
        <v>217</v>
      </c>
      <c r="C98" s="1" t="s">
        <v>218</v>
      </c>
      <c r="D98" s="44">
        <v>24</v>
      </c>
      <c r="E98" s="44">
        <v>290284.7</v>
      </c>
      <c r="F98" s="44">
        <v>38</v>
      </c>
      <c r="G98" s="44">
        <v>543479.79</v>
      </c>
      <c r="H98" s="44">
        <v>186</v>
      </c>
      <c r="I98" s="44">
        <v>922931.52</v>
      </c>
      <c r="J98" s="44">
        <v>529</v>
      </c>
      <c r="K98" s="44">
        <v>4404762.1399999997</v>
      </c>
      <c r="L98" s="42">
        <f t="shared" si="13"/>
        <v>777</v>
      </c>
      <c r="M98" s="42">
        <f t="shared" si="13"/>
        <v>6161458.1500000004</v>
      </c>
      <c r="N98" s="44">
        <v>277</v>
      </c>
      <c r="O98" s="44">
        <v>4214644.84</v>
      </c>
      <c r="P98" s="44">
        <v>49</v>
      </c>
      <c r="Q98" s="44">
        <v>507608.6</v>
      </c>
      <c r="R98" s="42">
        <f t="shared" si="2"/>
        <v>326</v>
      </c>
      <c r="S98" s="42">
        <f t="shared" si="2"/>
        <v>4722253.4399999995</v>
      </c>
      <c r="T98" s="42">
        <f t="shared" si="14"/>
        <v>1103</v>
      </c>
      <c r="U98" s="42">
        <f t="shared" si="14"/>
        <v>10883711.59</v>
      </c>
      <c r="V98" s="16"/>
    </row>
    <row r="99" spans="1:22" s="9" customFormat="1">
      <c r="A99" s="30">
        <v>92</v>
      </c>
      <c r="B99" s="31" t="s">
        <v>219</v>
      </c>
      <c r="C99" s="32" t="s">
        <v>220</v>
      </c>
      <c r="D99" s="43">
        <v>21</v>
      </c>
      <c r="E99" s="43">
        <v>401986.8</v>
      </c>
      <c r="F99" s="43">
        <v>103</v>
      </c>
      <c r="G99" s="43">
        <v>2257755.7000000002</v>
      </c>
      <c r="H99" s="43">
        <v>148</v>
      </c>
      <c r="I99" s="43">
        <v>1370225.59</v>
      </c>
      <c r="J99" s="43">
        <v>241</v>
      </c>
      <c r="K99" s="43">
        <v>1963585.39</v>
      </c>
      <c r="L99" s="43">
        <f t="shared" si="13"/>
        <v>513</v>
      </c>
      <c r="M99" s="43">
        <f t="shared" si="13"/>
        <v>5993553.4799999995</v>
      </c>
      <c r="N99" s="43">
        <v>223</v>
      </c>
      <c r="O99" s="43">
        <v>3557936.12</v>
      </c>
      <c r="P99" s="43">
        <v>75</v>
      </c>
      <c r="Q99" s="43">
        <v>1205587.18</v>
      </c>
      <c r="R99" s="43">
        <f t="shared" si="2"/>
        <v>298</v>
      </c>
      <c r="S99" s="43">
        <f t="shared" si="2"/>
        <v>4763523.3</v>
      </c>
      <c r="T99" s="43">
        <f t="shared" si="14"/>
        <v>811</v>
      </c>
      <c r="U99" s="43">
        <f t="shared" si="14"/>
        <v>10757076.779999999</v>
      </c>
      <c r="V99" s="16"/>
    </row>
    <row r="100" spans="1:22" s="9" customFormat="1">
      <c r="A100" s="33">
        <v>93</v>
      </c>
      <c r="B100" s="54" t="s">
        <v>205</v>
      </c>
      <c r="C100" s="1" t="s">
        <v>206</v>
      </c>
      <c r="D100" s="44"/>
      <c r="E100" s="44"/>
      <c r="F100" s="44"/>
      <c r="G100" s="44"/>
      <c r="H100" s="44">
        <v>264</v>
      </c>
      <c r="I100" s="44">
        <v>101071.59</v>
      </c>
      <c r="J100" s="44">
        <v>128</v>
      </c>
      <c r="K100" s="44">
        <v>63500.85</v>
      </c>
      <c r="L100" s="42">
        <f t="shared" si="13"/>
        <v>392</v>
      </c>
      <c r="M100" s="42">
        <f t="shared" si="13"/>
        <v>164572.44</v>
      </c>
      <c r="N100" s="44">
        <v>38</v>
      </c>
      <c r="O100" s="44">
        <v>5141869.96</v>
      </c>
      <c r="P100" s="44">
        <v>30</v>
      </c>
      <c r="Q100" s="44">
        <v>5171113.9000000004</v>
      </c>
      <c r="R100" s="42">
        <f t="shared" si="2"/>
        <v>68</v>
      </c>
      <c r="S100" s="42">
        <f t="shared" si="2"/>
        <v>10312983.859999999</v>
      </c>
      <c r="T100" s="42">
        <f t="shared" si="14"/>
        <v>460</v>
      </c>
      <c r="U100" s="42">
        <f t="shared" si="14"/>
        <v>10477556.299999999</v>
      </c>
      <c r="V100" s="16"/>
    </row>
    <row r="101" spans="1:22" s="9" customFormat="1">
      <c r="A101" s="30">
        <v>94</v>
      </c>
      <c r="B101" s="53" t="s">
        <v>169</v>
      </c>
      <c r="C101" s="32" t="s">
        <v>170</v>
      </c>
      <c r="D101" s="43"/>
      <c r="E101" s="43"/>
      <c r="F101" s="43"/>
      <c r="G101" s="43"/>
      <c r="H101" s="43">
        <v>1226</v>
      </c>
      <c r="I101" s="43">
        <v>3399259.13</v>
      </c>
      <c r="J101" s="43">
        <v>1243</v>
      </c>
      <c r="K101" s="43">
        <v>5056444.6500000004</v>
      </c>
      <c r="L101" s="43">
        <f t="shared" si="13"/>
        <v>2469</v>
      </c>
      <c r="M101" s="43">
        <f t="shared" si="13"/>
        <v>8455703.7800000012</v>
      </c>
      <c r="N101" s="43">
        <v>157</v>
      </c>
      <c r="O101" s="43">
        <v>1750928.38</v>
      </c>
      <c r="P101" s="43">
        <v>14</v>
      </c>
      <c r="Q101" s="43">
        <v>201908.93</v>
      </c>
      <c r="R101" s="43">
        <f t="shared" si="2"/>
        <v>171</v>
      </c>
      <c r="S101" s="43">
        <f t="shared" si="2"/>
        <v>1952837.3099999998</v>
      </c>
      <c r="T101" s="43">
        <f t="shared" si="14"/>
        <v>2640</v>
      </c>
      <c r="U101" s="43">
        <f t="shared" si="14"/>
        <v>10408541.090000002</v>
      </c>
      <c r="V101" s="16"/>
    </row>
    <row r="102" spans="1:22" s="9" customFormat="1">
      <c r="A102" s="33">
        <v>95</v>
      </c>
      <c r="B102" s="54" t="s">
        <v>233</v>
      </c>
      <c r="C102" s="1" t="s">
        <v>234</v>
      </c>
      <c r="D102" s="44"/>
      <c r="E102" s="44"/>
      <c r="F102" s="44">
        <v>87</v>
      </c>
      <c r="G102" s="44">
        <v>2713792.72</v>
      </c>
      <c r="H102" s="44">
        <v>48</v>
      </c>
      <c r="I102" s="44">
        <v>496988.5</v>
      </c>
      <c r="J102" s="44">
        <v>134</v>
      </c>
      <c r="K102" s="44">
        <v>1196054.01</v>
      </c>
      <c r="L102" s="42">
        <f t="shared" si="13"/>
        <v>269</v>
      </c>
      <c r="M102" s="42">
        <f t="shared" si="13"/>
        <v>4406835.2300000004</v>
      </c>
      <c r="N102" s="44">
        <v>82</v>
      </c>
      <c r="O102" s="44">
        <v>4115602.32</v>
      </c>
      <c r="P102" s="44">
        <v>29</v>
      </c>
      <c r="Q102" s="44">
        <v>704215.83</v>
      </c>
      <c r="R102" s="42">
        <f t="shared" ref="R102:S118" si="15">N102+P102</f>
        <v>111</v>
      </c>
      <c r="S102" s="42">
        <f t="shared" si="15"/>
        <v>4819818.1499999994</v>
      </c>
      <c r="T102" s="42">
        <f t="shared" si="14"/>
        <v>380</v>
      </c>
      <c r="U102" s="42">
        <f t="shared" si="14"/>
        <v>9226653.379999999</v>
      </c>
      <c r="V102" s="16"/>
    </row>
    <row r="103" spans="1:22" s="9" customFormat="1">
      <c r="A103" s="30">
        <v>96</v>
      </c>
      <c r="B103" s="53" t="s">
        <v>231</v>
      </c>
      <c r="C103" s="32" t="s">
        <v>232</v>
      </c>
      <c r="D103" s="43">
        <v>1</v>
      </c>
      <c r="E103" s="43">
        <v>72945</v>
      </c>
      <c r="F103" s="43">
        <v>64</v>
      </c>
      <c r="G103" s="43">
        <v>1431527.25</v>
      </c>
      <c r="H103" s="43">
        <v>23</v>
      </c>
      <c r="I103" s="43">
        <v>150521.56</v>
      </c>
      <c r="J103" s="43">
        <v>15</v>
      </c>
      <c r="K103" s="43">
        <v>105311.26</v>
      </c>
      <c r="L103" s="43">
        <f t="shared" si="13"/>
        <v>103</v>
      </c>
      <c r="M103" s="43">
        <f t="shared" si="13"/>
        <v>1760305.07</v>
      </c>
      <c r="N103" s="43">
        <v>90</v>
      </c>
      <c r="O103" s="43">
        <v>4358156.37</v>
      </c>
      <c r="P103" s="43">
        <v>51</v>
      </c>
      <c r="Q103" s="43">
        <v>3045391.6</v>
      </c>
      <c r="R103" s="43">
        <f t="shared" si="15"/>
        <v>141</v>
      </c>
      <c r="S103" s="43">
        <f t="shared" si="15"/>
        <v>7403547.9700000007</v>
      </c>
      <c r="T103" s="43">
        <f t="shared" si="14"/>
        <v>244</v>
      </c>
      <c r="U103" s="43">
        <f t="shared" si="14"/>
        <v>9163853.040000001</v>
      </c>
      <c r="V103" s="16"/>
    </row>
    <row r="104" spans="1:22" s="9" customFormat="1">
      <c r="A104" s="33">
        <v>97</v>
      </c>
      <c r="B104" s="54" t="s">
        <v>203</v>
      </c>
      <c r="C104" s="1" t="s">
        <v>204</v>
      </c>
      <c r="D104" s="44">
        <v>10</v>
      </c>
      <c r="E104" s="44">
        <v>75570.33</v>
      </c>
      <c r="F104" s="44">
        <v>12</v>
      </c>
      <c r="G104" s="44">
        <v>215462.51</v>
      </c>
      <c r="H104" s="44">
        <v>22</v>
      </c>
      <c r="I104" s="44">
        <v>1214702.02</v>
      </c>
      <c r="J104" s="44">
        <v>17</v>
      </c>
      <c r="K104" s="44">
        <v>4047354.4</v>
      </c>
      <c r="L104" s="42">
        <f t="shared" si="13"/>
        <v>61</v>
      </c>
      <c r="M104" s="42">
        <f t="shared" si="13"/>
        <v>5553089.2599999998</v>
      </c>
      <c r="N104" s="44">
        <v>2</v>
      </c>
      <c r="O104" s="44">
        <v>3000000</v>
      </c>
      <c r="P104" s="44"/>
      <c r="Q104" s="44"/>
      <c r="R104" s="42">
        <f t="shared" si="15"/>
        <v>2</v>
      </c>
      <c r="S104" s="42">
        <f t="shared" si="15"/>
        <v>3000000</v>
      </c>
      <c r="T104" s="42">
        <f t="shared" si="14"/>
        <v>63</v>
      </c>
      <c r="U104" s="42">
        <f t="shared" si="14"/>
        <v>8553089.2599999998</v>
      </c>
      <c r="V104" s="16"/>
    </row>
    <row r="105" spans="1:22" s="9" customFormat="1">
      <c r="A105" s="30">
        <v>98</v>
      </c>
      <c r="B105" s="53" t="s">
        <v>215</v>
      </c>
      <c r="C105" s="32" t="s">
        <v>216</v>
      </c>
      <c r="D105" s="43">
        <v>16</v>
      </c>
      <c r="E105" s="43">
        <v>82431.8</v>
      </c>
      <c r="F105" s="43">
        <v>23</v>
      </c>
      <c r="G105" s="43">
        <v>349383.48</v>
      </c>
      <c r="H105" s="43">
        <v>3118</v>
      </c>
      <c r="I105" s="43">
        <v>3815307.19</v>
      </c>
      <c r="J105" s="43">
        <v>448</v>
      </c>
      <c r="K105" s="43">
        <v>2190195.85</v>
      </c>
      <c r="L105" s="43">
        <f t="shared" si="13"/>
        <v>3605</v>
      </c>
      <c r="M105" s="43">
        <f t="shared" si="13"/>
        <v>6437318.3199999994</v>
      </c>
      <c r="N105" s="43">
        <v>103</v>
      </c>
      <c r="O105" s="43">
        <v>1283872.73</v>
      </c>
      <c r="P105" s="43">
        <v>100</v>
      </c>
      <c r="Q105" s="43">
        <v>770509.54</v>
      </c>
      <c r="R105" s="43">
        <f t="shared" si="15"/>
        <v>203</v>
      </c>
      <c r="S105" s="43">
        <f t="shared" si="15"/>
        <v>2054382.27</v>
      </c>
      <c r="T105" s="43">
        <f t="shared" si="14"/>
        <v>3808</v>
      </c>
      <c r="U105" s="43">
        <f t="shared" si="14"/>
        <v>8491700.5899999999</v>
      </c>
      <c r="V105" s="16"/>
    </row>
    <row r="106" spans="1:22" s="9" customFormat="1">
      <c r="A106" s="33">
        <v>99</v>
      </c>
      <c r="B106" s="54" t="s">
        <v>239</v>
      </c>
      <c r="C106" s="1" t="s">
        <v>240</v>
      </c>
      <c r="D106" s="44">
        <v>2</v>
      </c>
      <c r="E106" s="44">
        <v>8219.4699999999993</v>
      </c>
      <c r="F106" s="44">
        <v>52</v>
      </c>
      <c r="G106" s="44">
        <v>941551.3</v>
      </c>
      <c r="H106" s="44">
        <v>81</v>
      </c>
      <c r="I106" s="44">
        <v>1289472.95</v>
      </c>
      <c r="J106" s="44">
        <v>191</v>
      </c>
      <c r="K106" s="44">
        <v>1685323.61</v>
      </c>
      <c r="L106" s="42">
        <f t="shared" si="13"/>
        <v>326</v>
      </c>
      <c r="M106" s="42">
        <f t="shared" si="13"/>
        <v>3924567.3300000005</v>
      </c>
      <c r="N106" s="44">
        <v>203</v>
      </c>
      <c r="O106" s="44">
        <v>2943688.35</v>
      </c>
      <c r="P106" s="44">
        <v>76</v>
      </c>
      <c r="Q106" s="44">
        <v>1582369.32</v>
      </c>
      <c r="R106" s="42">
        <f t="shared" si="15"/>
        <v>279</v>
      </c>
      <c r="S106" s="42">
        <f t="shared" si="15"/>
        <v>4526057.67</v>
      </c>
      <c r="T106" s="42">
        <f t="shared" si="14"/>
        <v>605</v>
      </c>
      <c r="U106" s="42">
        <f t="shared" si="14"/>
        <v>8450625</v>
      </c>
      <c r="V106" s="16"/>
    </row>
    <row r="107" spans="1:22" s="9" customFormat="1">
      <c r="A107" s="30">
        <v>100</v>
      </c>
      <c r="B107" s="53" t="s">
        <v>229</v>
      </c>
      <c r="C107" s="32" t="s">
        <v>230</v>
      </c>
      <c r="D107" s="43"/>
      <c r="E107" s="43"/>
      <c r="F107" s="43"/>
      <c r="G107" s="43"/>
      <c r="H107" s="43">
        <v>79</v>
      </c>
      <c r="I107" s="43">
        <v>210359.34</v>
      </c>
      <c r="J107" s="43">
        <v>127</v>
      </c>
      <c r="K107" s="43">
        <v>411550.8</v>
      </c>
      <c r="L107" s="43">
        <f t="shared" si="13"/>
        <v>206</v>
      </c>
      <c r="M107" s="43">
        <f t="shared" si="13"/>
        <v>621910.14</v>
      </c>
      <c r="N107" s="43">
        <v>88</v>
      </c>
      <c r="O107" s="43">
        <v>3715124.66</v>
      </c>
      <c r="P107" s="43">
        <v>47</v>
      </c>
      <c r="Q107" s="43">
        <v>3521484.39</v>
      </c>
      <c r="R107" s="43">
        <f t="shared" si="15"/>
        <v>135</v>
      </c>
      <c r="S107" s="43">
        <f t="shared" si="15"/>
        <v>7236609.0500000007</v>
      </c>
      <c r="T107" s="43">
        <f t="shared" si="14"/>
        <v>341</v>
      </c>
      <c r="U107" s="43">
        <f t="shared" si="14"/>
        <v>7858519.1900000004</v>
      </c>
      <c r="V107" s="16"/>
    </row>
    <row r="108" spans="1:22" s="9" customFormat="1">
      <c r="A108" s="33">
        <v>101</v>
      </c>
      <c r="B108" s="23" t="s">
        <v>149</v>
      </c>
      <c r="C108" s="1" t="s">
        <v>150</v>
      </c>
      <c r="D108" s="44">
        <v>23</v>
      </c>
      <c r="E108" s="44">
        <v>1881570.88</v>
      </c>
      <c r="F108" s="44">
        <v>8</v>
      </c>
      <c r="G108" s="44">
        <v>629237.02</v>
      </c>
      <c r="H108" s="44">
        <v>3</v>
      </c>
      <c r="I108" s="44">
        <v>51177</v>
      </c>
      <c r="J108" s="44">
        <v>4</v>
      </c>
      <c r="K108" s="44">
        <v>7774.61</v>
      </c>
      <c r="L108" s="42">
        <f t="shared" si="13"/>
        <v>38</v>
      </c>
      <c r="M108" s="42">
        <f t="shared" si="13"/>
        <v>2569759.5099999998</v>
      </c>
      <c r="N108" s="44">
        <v>1</v>
      </c>
      <c r="O108" s="44">
        <v>500000</v>
      </c>
      <c r="P108" s="44">
        <v>2</v>
      </c>
      <c r="Q108" s="44">
        <v>4750000</v>
      </c>
      <c r="R108" s="42">
        <f t="shared" si="15"/>
        <v>3</v>
      </c>
      <c r="S108" s="42">
        <f t="shared" si="15"/>
        <v>5250000</v>
      </c>
      <c r="T108" s="42">
        <f t="shared" si="14"/>
        <v>41</v>
      </c>
      <c r="U108" s="42">
        <f t="shared" si="14"/>
        <v>7819759.5099999998</v>
      </c>
      <c r="V108" s="16"/>
    </row>
    <row r="109" spans="1:22" s="9" customFormat="1">
      <c r="A109" s="30">
        <v>102</v>
      </c>
      <c r="B109" s="31" t="s">
        <v>267</v>
      </c>
      <c r="C109" s="32" t="s">
        <v>268</v>
      </c>
      <c r="D109" s="43">
        <v>2</v>
      </c>
      <c r="E109" s="43">
        <v>341498.96</v>
      </c>
      <c r="F109" s="43">
        <v>1</v>
      </c>
      <c r="G109" s="43">
        <v>127680</v>
      </c>
      <c r="H109" s="43">
        <v>292</v>
      </c>
      <c r="I109" s="43">
        <v>3430943</v>
      </c>
      <c r="J109" s="43">
        <v>7</v>
      </c>
      <c r="K109" s="43">
        <v>45182.61</v>
      </c>
      <c r="L109" s="43">
        <f t="shared" si="13"/>
        <v>302</v>
      </c>
      <c r="M109" s="43">
        <f t="shared" si="13"/>
        <v>3945304.57</v>
      </c>
      <c r="N109" s="43">
        <v>1</v>
      </c>
      <c r="O109" s="43">
        <v>51183</v>
      </c>
      <c r="P109" s="43">
        <v>4</v>
      </c>
      <c r="Q109" s="43">
        <v>3671844.4</v>
      </c>
      <c r="R109" s="43">
        <f t="shared" si="15"/>
        <v>5</v>
      </c>
      <c r="S109" s="43">
        <f t="shared" si="15"/>
        <v>3723027.4</v>
      </c>
      <c r="T109" s="43">
        <f t="shared" si="14"/>
        <v>307</v>
      </c>
      <c r="U109" s="43">
        <f t="shared" si="14"/>
        <v>7668331.9699999997</v>
      </c>
      <c r="V109" s="16"/>
    </row>
    <row r="110" spans="1:22" s="9" customFormat="1">
      <c r="A110" s="33">
        <v>103</v>
      </c>
      <c r="B110" s="54" t="s">
        <v>237</v>
      </c>
      <c r="C110" s="1" t="s">
        <v>238</v>
      </c>
      <c r="D110" s="44">
        <v>10</v>
      </c>
      <c r="E110" s="44">
        <v>97620.06</v>
      </c>
      <c r="F110" s="44">
        <v>43</v>
      </c>
      <c r="G110" s="44">
        <v>963350.32</v>
      </c>
      <c r="H110" s="44">
        <v>246</v>
      </c>
      <c r="I110" s="44">
        <v>1783649.39</v>
      </c>
      <c r="J110" s="44">
        <v>276</v>
      </c>
      <c r="K110" s="44">
        <v>1381849.37</v>
      </c>
      <c r="L110" s="42">
        <f t="shared" si="13"/>
        <v>575</v>
      </c>
      <c r="M110" s="42">
        <f t="shared" si="13"/>
        <v>4226469.1399999997</v>
      </c>
      <c r="N110" s="44">
        <v>158</v>
      </c>
      <c r="O110" s="44">
        <v>1735285.8</v>
      </c>
      <c r="P110" s="44">
        <v>125</v>
      </c>
      <c r="Q110" s="44">
        <v>1260925.51</v>
      </c>
      <c r="R110" s="42">
        <f t="shared" si="15"/>
        <v>283</v>
      </c>
      <c r="S110" s="42">
        <f t="shared" si="15"/>
        <v>2996211.31</v>
      </c>
      <c r="T110" s="42">
        <f t="shared" si="14"/>
        <v>858</v>
      </c>
      <c r="U110" s="42">
        <f t="shared" si="14"/>
        <v>7222680.4499999993</v>
      </c>
      <c r="V110" s="16"/>
    </row>
    <row r="111" spans="1:22" s="9" customFormat="1">
      <c r="A111" s="30">
        <v>104</v>
      </c>
      <c r="B111" s="53" t="s">
        <v>223</v>
      </c>
      <c r="C111" s="32" t="s">
        <v>224</v>
      </c>
      <c r="D111" s="43">
        <v>3</v>
      </c>
      <c r="E111" s="43">
        <v>107815.06</v>
      </c>
      <c r="F111" s="43">
        <v>17</v>
      </c>
      <c r="G111" s="43">
        <v>401025.98</v>
      </c>
      <c r="H111" s="43">
        <v>253</v>
      </c>
      <c r="I111" s="43">
        <v>909541.05</v>
      </c>
      <c r="J111" s="43">
        <v>283</v>
      </c>
      <c r="K111" s="43">
        <v>1527534</v>
      </c>
      <c r="L111" s="43">
        <f t="shared" si="13"/>
        <v>556</v>
      </c>
      <c r="M111" s="43">
        <f t="shared" si="13"/>
        <v>2945916.09</v>
      </c>
      <c r="N111" s="43">
        <v>234</v>
      </c>
      <c r="O111" s="43">
        <v>2532406.75</v>
      </c>
      <c r="P111" s="43">
        <v>129</v>
      </c>
      <c r="Q111" s="43">
        <v>1590928.98</v>
      </c>
      <c r="R111" s="43">
        <f t="shared" si="15"/>
        <v>363</v>
      </c>
      <c r="S111" s="43">
        <f t="shared" si="15"/>
        <v>4123335.73</v>
      </c>
      <c r="T111" s="43">
        <f t="shared" si="14"/>
        <v>919</v>
      </c>
      <c r="U111" s="43">
        <f t="shared" si="14"/>
        <v>7069251.8200000003</v>
      </c>
      <c r="V111" s="16"/>
    </row>
    <row r="112" spans="1:22" s="9" customFormat="1">
      <c r="A112" s="33">
        <v>105</v>
      </c>
      <c r="B112" s="54" t="s">
        <v>197</v>
      </c>
      <c r="C112" s="1" t="s">
        <v>198</v>
      </c>
      <c r="D112" s="44">
        <v>14</v>
      </c>
      <c r="E112" s="44">
        <v>1881106.97</v>
      </c>
      <c r="F112" s="44">
        <v>18</v>
      </c>
      <c r="G112" s="44">
        <v>1755522.3</v>
      </c>
      <c r="H112" s="44">
        <v>6</v>
      </c>
      <c r="I112" s="44">
        <v>57433.49</v>
      </c>
      <c r="J112" s="44">
        <v>19</v>
      </c>
      <c r="K112" s="44">
        <v>168017.35</v>
      </c>
      <c r="L112" s="42">
        <f t="shared" si="13"/>
        <v>57</v>
      </c>
      <c r="M112" s="42">
        <f t="shared" si="13"/>
        <v>3862080.1100000003</v>
      </c>
      <c r="N112" s="44">
        <v>7</v>
      </c>
      <c r="O112" s="44">
        <v>1553500</v>
      </c>
      <c r="P112" s="44">
        <v>5</v>
      </c>
      <c r="Q112" s="44">
        <v>1423965</v>
      </c>
      <c r="R112" s="42">
        <f t="shared" si="15"/>
        <v>12</v>
      </c>
      <c r="S112" s="42">
        <f t="shared" si="15"/>
        <v>2977465</v>
      </c>
      <c r="T112" s="42">
        <f t="shared" si="14"/>
        <v>69</v>
      </c>
      <c r="U112" s="42">
        <f t="shared" si="14"/>
        <v>6839545.1100000003</v>
      </c>
      <c r="V112" s="16"/>
    </row>
    <row r="113" spans="1:22" s="9" customFormat="1">
      <c r="A113" s="30">
        <v>106</v>
      </c>
      <c r="B113" s="53" t="s">
        <v>269</v>
      </c>
      <c r="C113" s="32" t="s">
        <v>270</v>
      </c>
      <c r="D113" s="43"/>
      <c r="E113" s="43"/>
      <c r="F113" s="43">
        <v>15</v>
      </c>
      <c r="G113" s="43">
        <v>905600.32</v>
      </c>
      <c r="H113" s="43">
        <v>47</v>
      </c>
      <c r="I113" s="43">
        <v>1128849.83</v>
      </c>
      <c r="J113" s="43">
        <v>61</v>
      </c>
      <c r="K113" s="43">
        <v>982112.72</v>
      </c>
      <c r="L113" s="43">
        <f t="shared" ref="L113:M132" si="16">J113+H113+F113+D113</f>
        <v>123</v>
      </c>
      <c r="M113" s="43">
        <f t="shared" si="16"/>
        <v>3016562.8699999996</v>
      </c>
      <c r="N113" s="43">
        <v>58</v>
      </c>
      <c r="O113" s="43">
        <v>1333945.21</v>
      </c>
      <c r="P113" s="43">
        <v>29</v>
      </c>
      <c r="Q113" s="43">
        <v>575082.13</v>
      </c>
      <c r="R113" s="43">
        <f t="shared" si="15"/>
        <v>87</v>
      </c>
      <c r="S113" s="43">
        <f t="shared" si="15"/>
        <v>1909027.3399999999</v>
      </c>
      <c r="T113" s="43">
        <f t="shared" ref="T113:U132" si="17">R113+L113</f>
        <v>210</v>
      </c>
      <c r="U113" s="43">
        <f t="shared" si="17"/>
        <v>4925590.209999999</v>
      </c>
      <c r="V113" s="16"/>
    </row>
    <row r="114" spans="1:22" s="9" customFormat="1">
      <c r="A114" s="33">
        <v>107</v>
      </c>
      <c r="B114" s="54" t="s">
        <v>275</v>
      </c>
      <c r="C114" s="1" t="s">
        <v>276</v>
      </c>
      <c r="D114" s="44"/>
      <c r="E114" s="44"/>
      <c r="F114" s="44">
        <v>68</v>
      </c>
      <c r="G114" s="44">
        <v>1836806.01</v>
      </c>
      <c r="H114" s="44">
        <v>14</v>
      </c>
      <c r="I114" s="44">
        <v>325566.46999999997</v>
      </c>
      <c r="J114" s="44">
        <v>26</v>
      </c>
      <c r="K114" s="44">
        <v>412150.41</v>
      </c>
      <c r="L114" s="42">
        <f t="shared" si="16"/>
        <v>108</v>
      </c>
      <c r="M114" s="42">
        <f t="shared" si="16"/>
        <v>2574522.8899999997</v>
      </c>
      <c r="N114" s="44">
        <v>58</v>
      </c>
      <c r="O114" s="44">
        <v>2136164.12</v>
      </c>
      <c r="P114" s="44">
        <v>12</v>
      </c>
      <c r="Q114" s="44">
        <v>212525.32</v>
      </c>
      <c r="R114" s="42">
        <f t="shared" si="15"/>
        <v>70</v>
      </c>
      <c r="S114" s="42">
        <f t="shared" si="15"/>
        <v>2348689.44</v>
      </c>
      <c r="T114" s="42">
        <f t="shared" si="17"/>
        <v>178</v>
      </c>
      <c r="U114" s="42">
        <f t="shared" si="17"/>
        <v>4923212.33</v>
      </c>
      <c r="V114" s="16"/>
    </row>
    <row r="115" spans="1:22" s="9" customFormat="1">
      <c r="A115" s="30">
        <v>108</v>
      </c>
      <c r="B115" s="53" t="s">
        <v>251</v>
      </c>
      <c r="C115" s="32" t="s">
        <v>252</v>
      </c>
      <c r="D115" s="43">
        <v>3</v>
      </c>
      <c r="E115" s="43">
        <v>53954.41</v>
      </c>
      <c r="F115" s="43">
        <v>26</v>
      </c>
      <c r="G115" s="43">
        <v>565670.61</v>
      </c>
      <c r="H115" s="43">
        <v>45</v>
      </c>
      <c r="I115" s="43">
        <v>890333.12</v>
      </c>
      <c r="J115" s="43">
        <v>55</v>
      </c>
      <c r="K115" s="43">
        <v>1038602.96</v>
      </c>
      <c r="L115" s="43">
        <f t="shared" si="16"/>
        <v>129</v>
      </c>
      <c r="M115" s="43">
        <f t="shared" si="16"/>
        <v>2548561.1</v>
      </c>
      <c r="N115" s="43">
        <v>60</v>
      </c>
      <c r="O115" s="43">
        <v>1505420.26</v>
      </c>
      <c r="P115" s="43">
        <v>30</v>
      </c>
      <c r="Q115" s="43">
        <v>844436.03</v>
      </c>
      <c r="R115" s="43">
        <f t="shared" si="15"/>
        <v>90</v>
      </c>
      <c r="S115" s="43">
        <f t="shared" si="15"/>
        <v>2349856.29</v>
      </c>
      <c r="T115" s="43">
        <f t="shared" si="17"/>
        <v>219</v>
      </c>
      <c r="U115" s="43">
        <f t="shared" si="17"/>
        <v>4898417.3900000006</v>
      </c>
      <c r="V115" s="16"/>
    </row>
    <row r="116" spans="1:22" s="9" customFormat="1">
      <c r="A116" s="33">
        <v>109</v>
      </c>
      <c r="B116" s="54" t="s">
        <v>279</v>
      </c>
      <c r="C116" s="1" t="s">
        <v>280</v>
      </c>
      <c r="D116" s="44">
        <v>7</v>
      </c>
      <c r="E116" s="44">
        <v>224835.41</v>
      </c>
      <c r="F116" s="44">
        <v>66</v>
      </c>
      <c r="G116" s="44">
        <v>1701541.16</v>
      </c>
      <c r="H116" s="44">
        <v>22</v>
      </c>
      <c r="I116" s="44">
        <v>195995.95</v>
      </c>
      <c r="J116" s="44">
        <v>44</v>
      </c>
      <c r="K116" s="44">
        <v>293973.92</v>
      </c>
      <c r="L116" s="42">
        <f t="shared" si="16"/>
        <v>139</v>
      </c>
      <c r="M116" s="42">
        <f t="shared" si="16"/>
        <v>2416346.44</v>
      </c>
      <c r="N116" s="44">
        <v>88</v>
      </c>
      <c r="O116" s="44">
        <v>1983721.96</v>
      </c>
      <c r="P116" s="44">
        <v>28</v>
      </c>
      <c r="Q116" s="44">
        <v>409411.28</v>
      </c>
      <c r="R116" s="42">
        <f t="shared" si="15"/>
        <v>116</v>
      </c>
      <c r="S116" s="42">
        <f t="shared" si="15"/>
        <v>2393133.2400000002</v>
      </c>
      <c r="T116" s="42">
        <f t="shared" si="17"/>
        <v>255</v>
      </c>
      <c r="U116" s="42">
        <f t="shared" si="17"/>
        <v>4809479.68</v>
      </c>
      <c r="V116" s="16"/>
    </row>
    <row r="117" spans="1:22" s="9" customFormat="1">
      <c r="A117" s="30">
        <v>110</v>
      </c>
      <c r="B117" s="53" t="s">
        <v>259</v>
      </c>
      <c r="C117" s="32" t="s">
        <v>260</v>
      </c>
      <c r="D117" s="43">
        <v>4</v>
      </c>
      <c r="E117" s="43">
        <v>38423.910000000003</v>
      </c>
      <c r="F117" s="43">
        <v>33</v>
      </c>
      <c r="G117" s="43">
        <v>618569.43999999994</v>
      </c>
      <c r="H117" s="43">
        <v>40</v>
      </c>
      <c r="I117" s="43">
        <v>410750.3</v>
      </c>
      <c r="J117" s="43">
        <v>140</v>
      </c>
      <c r="K117" s="43">
        <v>988836.4</v>
      </c>
      <c r="L117" s="43">
        <f t="shared" si="16"/>
        <v>217</v>
      </c>
      <c r="M117" s="43">
        <f t="shared" si="16"/>
        <v>2056580.0499999998</v>
      </c>
      <c r="N117" s="43">
        <v>138</v>
      </c>
      <c r="O117" s="43">
        <v>1666451.93</v>
      </c>
      <c r="P117" s="43">
        <v>50</v>
      </c>
      <c r="Q117" s="43">
        <v>492206.71</v>
      </c>
      <c r="R117" s="43">
        <f t="shared" si="15"/>
        <v>188</v>
      </c>
      <c r="S117" s="43">
        <f t="shared" si="15"/>
        <v>2158658.64</v>
      </c>
      <c r="T117" s="43">
        <f t="shared" si="17"/>
        <v>405</v>
      </c>
      <c r="U117" s="43">
        <f t="shared" si="17"/>
        <v>4215238.6899999995</v>
      </c>
      <c r="V117" s="16"/>
    </row>
    <row r="118" spans="1:22" s="9" customFormat="1">
      <c r="A118" s="33">
        <v>111</v>
      </c>
      <c r="B118" s="23" t="s">
        <v>283</v>
      </c>
      <c r="C118" s="1" t="s">
        <v>284</v>
      </c>
      <c r="D118" s="44"/>
      <c r="E118" s="44"/>
      <c r="F118" s="44">
        <v>62</v>
      </c>
      <c r="G118" s="44">
        <v>1505163.18</v>
      </c>
      <c r="H118" s="44">
        <v>25</v>
      </c>
      <c r="I118" s="44">
        <v>317220.90999999997</v>
      </c>
      <c r="J118" s="44">
        <v>18</v>
      </c>
      <c r="K118" s="44">
        <v>187241.23</v>
      </c>
      <c r="L118" s="42">
        <f t="shared" si="16"/>
        <v>105</v>
      </c>
      <c r="M118" s="42">
        <f t="shared" si="16"/>
        <v>2009625.3199999998</v>
      </c>
      <c r="N118" s="44">
        <v>58</v>
      </c>
      <c r="O118" s="44">
        <v>1692404.71</v>
      </c>
      <c r="P118" s="44">
        <v>23</v>
      </c>
      <c r="Q118" s="44">
        <v>317221.21000000002</v>
      </c>
      <c r="R118" s="42">
        <f t="shared" si="15"/>
        <v>81</v>
      </c>
      <c r="S118" s="42">
        <f t="shared" si="15"/>
        <v>2009625.92</v>
      </c>
      <c r="T118" s="42">
        <f t="shared" si="17"/>
        <v>186</v>
      </c>
      <c r="U118" s="42">
        <f t="shared" si="17"/>
        <v>4019251.2399999998</v>
      </c>
      <c r="V118" s="16"/>
    </row>
    <row r="119" spans="1:22" s="9" customFormat="1">
      <c r="A119" s="30">
        <v>112</v>
      </c>
      <c r="B119" s="31" t="s">
        <v>263</v>
      </c>
      <c r="C119" s="32" t="s">
        <v>264</v>
      </c>
      <c r="D119" s="43">
        <v>17</v>
      </c>
      <c r="E119" s="43">
        <v>120135.52</v>
      </c>
      <c r="F119" s="43">
        <v>20</v>
      </c>
      <c r="G119" s="43">
        <v>146462.22</v>
      </c>
      <c r="H119" s="43">
        <v>173</v>
      </c>
      <c r="I119" s="43">
        <v>1669926.08</v>
      </c>
      <c r="J119" s="43">
        <v>115</v>
      </c>
      <c r="K119" s="43">
        <v>705712.2</v>
      </c>
      <c r="L119" s="43">
        <f t="shared" si="16"/>
        <v>325</v>
      </c>
      <c r="M119" s="43">
        <f t="shared" si="16"/>
        <v>2642236.0200000005</v>
      </c>
      <c r="N119" s="43">
        <v>15</v>
      </c>
      <c r="O119" s="43">
        <v>209718.24</v>
      </c>
      <c r="P119" s="43">
        <v>32</v>
      </c>
      <c r="Q119" s="43">
        <v>1138196.3999999999</v>
      </c>
      <c r="R119" s="43">
        <f t="shared" ref="R119:S134" si="18">N119+P119</f>
        <v>47</v>
      </c>
      <c r="S119" s="43">
        <f t="shared" si="18"/>
        <v>1347914.64</v>
      </c>
      <c r="T119" s="43">
        <f t="shared" si="17"/>
        <v>372</v>
      </c>
      <c r="U119" s="43">
        <f t="shared" si="17"/>
        <v>3990150.66</v>
      </c>
      <c r="V119" s="16"/>
    </row>
    <row r="120" spans="1:22" s="9" customFormat="1">
      <c r="A120" s="33">
        <v>113</v>
      </c>
      <c r="B120" s="54" t="s">
        <v>261</v>
      </c>
      <c r="C120" s="1" t="s">
        <v>262</v>
      </c>
      <c r="D120" s="44">
        <v>6</v>
      </c>
      <c r="E120" s="44">
        <v>65489.79</v>
      </c>
      <c r="F120" s="44">
        <v>47</v>
      </c>
      <c r="G120" s="44">
        <v>746580.02</v>
      </c>
      <c r="H120" s="44">
        <v>161</v>
      </c>
      <c r="I120" s="44">
        <v>446693.83</v>
      </c>
      <c r="J120" s="44">
        <v>234</v>
      </c>
      <c r="K120" s="44">
        <v>914204.52</v>
      </c>
      <c r="L120" s="42">
        <f t="shared" si="16"/>
        <v>448</v>
      </c>
      <c r="M120" s="42">
        <f t="shared" si="16"/>
        <v>2172968.16</v>
      </c>
      <c r="N120" s="44">
        <v>120</v>
      </c>
      <c r="O120" s="44">
        <v>1422556.76</v>
      </c>
      <c r="P120" s="44">
        <v>51</v>
      </c>
      <c r="Q120" s="44">
        <v>273629.02</v>
      </c>
      <c r="R120" s="42">
        <f t="shared" si="18"/>
        <v>171</v>
      </c>
      <c r="S120" s="42">
        <f t="shared" si="18"/>
        <v>1696185.78</v>
      </c>
      <c r="T120" s="42">
        <f t="shared" si="17"/>
        <v>619</v>
      </c>
      <c r="U120" s="42">
        <f t="shared" si="17"/>
        <v>3869153.9400000004</v>
      </c>
      <c r="V120" s="16"/>
    </row>
    <row r="121" spans="1:22" s="9" customFormat="1">
      <c r="A121" s="30">
        <v>114</v>
      </c>
      <c r="B121" s="53" t="s">
        <v>247</v>
      </c>
      <c r="C121" s="32" t="s">
        <v>248</v>
      </c>
      <c r="D121" s="43">
        <v>28</v>
      </c>
      <c r="E121" s="43">
        <v>1559523.77</v>
      </c>
      <c r="F121" s="43">
        <v>6</v>
      </c>
      <c r="G121" s="43">
        <v>111551</v>
      </c>
      <c r="H121" s="43">
        <v>10</v>
      </c>
      <c r="I121" s="43">
        <v>156599.26</v>
      </c>
      <c r="J121" s="43">
        <v>54</v>
      </c>
      <c r="K121" s="43">
        <v>529938.11</v>
      </c>
      <c r="L121" s="43">
        <f t="shared" si="16"/>
        <v>98</v>
      </c>
      <c r="M121" s="43">
        <f t="shared" si="16"/>
        <v>2357612.14</v>
      </c>
      <c r="N121" s="43"/>
      <c r="O121" s="43"/>
      <c r="P121" s="43">
        <v>7</v>
      </c>
      <c r="Q121" s="43">
        <v>1234475</v>
      </c>
      <c r="R121" s="43">
        <f t="shared" si="18"/>
        <v>7</v>
      </c>
      <c r="S121" s="43">
        <f t="shared" si="18"/>
        <v>1234475</v>
      </c>
      <c r="T121" s="43">
        <f t="shared" si="17"/>
        <v>105</v>
      </c>
      <c r="U121" s="43">
        <f t="shared" si="17"/>
        <v>3592087.14</v>
      </c>
      <c r="V121" s="16"/>
    </row>
    <row r="122" spans="1:22" s="9" customFormat="1">
      <c r="A122" s="33">
        <v>115</v>
      </c>
      <c r="B122" s="54" t="s">
        <v>287</v>
      </c>
      <c r="C122" s="1" t="s">
        <v>288</v>
      </c>
      <c r="D122" s="44">
        <v>4</v>
      </c>
      <c r="E122" s="44">
        <v>25185.79</v>
      </c>
      <c r="F122" s="44">
        <v>31</v>
      </c>
      <c r="G122" s="44">
        <v>713182.7</v>
      </c>
      <c r="H122" s="44">
        <v>55</v>
      </c>
      <c r="I122" s="44">
        <v>263344.53000000003</v>
      </c>
      <c r="J122" s="44">
        <v>97</v>
      </c>
      <c r="K122" s="44">
        <v>668423.18999999994</v>
      </c>
      <c r="L122" s="42">
        <f t="shared" si="16"/>
        <v>187</v>
      </c>
      <c r="M122" s="42">
        <f t="shared" si="16"/>
        <v>1670136.21</v>
      </c>
      <c r="N122" s="44">
        <v>84</v>
      </c>
      <c r="O122" s="44">
        <v>1285656.54</v>
      </c>
      <c r="P122" s="44">
        <v>22</v>
      </c>
      <c r="Q122" s="44">
        <v>194714.3</v>
      </c>
      <c r="R122" s="42">
        <f t="shared" si="18"/>
        <v>106</v>
      </c>
      <c r="S122" s="42">
        <f t="shared" si="18"/>
        <v>1480370.84</v>
      </c>
      <c r="T122" s="42">
        <f t="shared" si="17"/>
        <v>293</v>
      </c>
      <c r="U122" s="42">
        <f t="shared" si="17"/>
        <v>3150507.05</v>
      </c>
      <c r="V122" s="16"/>
    </row>
    <row r="123" spans="1:22" s="9" customFormat="1">
      <c r="A123" s="30">
        <v>116</v>
      </c>
      <c r="B123" s="53" t="s">
        <v>163</v>
      </c>
      <c r="C123" s="32" t="s">
        <v>164</v>
      </c>
      <c r="D123" s="43">
        <v>1</v>
      </c>
      <c r="E123" s="43">
        <v>2713556.93</v>
      </c>
      <c r="F123" s="43"/>
      <c r="G123" s="43"/>
      <c r="H123" s="43">
        <v>2</v>
      </c>
      <c r="I123" s="43">
        <v>20043.5</v>
      </c>
      <c r="J123" s="43">
        <v>27</v>
      </c>
      <c r="K123" s="43">
        <v>217685.23</v>
      </c>
      <c r="L123" s="43">
        <f t="shared" si="16"/>
        <v>30</v>
      </c>
      <c r="M123" s="43">
        <f t="shared" si="16"/>
        <v>2951285.66</v>
      </c>
      <c r="N123" s="43"/>
      <c r="O123" s="43"/>
      <c r="P123" s="43"/>
      <c r="Q123" s="43"/>
      <c r="R123" s="43">
        <f t="shared" si="18"/>
        <v>0</v>
      </c>
      <c r="S123" s="43">
        <f t="shared" si="18"/>
        <v>0</v>
      </c>
      <c r="T123" s="43">
        <f t="shared" si="17"/>
        <v>30</v>
      </c>
      <c r="U123" s="43">
        <f t="shared" si="17"/>
        <v>2951285.66</v>
      </c>
      <c r="V123" s="16"/>
    </row>
    <row r="124" spans="1:22" s="9" customFormat="1">
      <c r="A124" s="33">
        <v>117</v>
      </c>
      <c r="B124" s="54" t="s">
        <v>225</v>
      </c>
      <c r="C124" s="1" t="s">
        <v>226</v>
      </c>
      <c r="D124" s="44"/>
      <c r="E124" s="44"/>
      <c r="F124" s="44"/>
      <c r="G124" s="44"/>
      <c r="H124" s="44">
        <v>215</v>
      </c>
      <c r="I124" s="44">
        <v>1088840.42</v>
      </c>
      <c r="J124" s="44">
        <v>172</v>
      </c>
      <c r="K124" s="44">
        <v>641611.61</v>
      </c>
      <c r="L124" s="42">
        <f t="shared" si="16"/>
        <v>387</v>
      </c>
      <c r="M124" s="42">
        <f t="shared" si="16"/>
        <v>1730452.0299999998</v>
      </c>
      <c r="N124" s="44">
        <v>59</v>
      </c>
      <c r="O124" s="44">
        <v>253683.37</v>
      </c>
      <c r="P124" s="44">
        <v>89</v>
      </c>
      <c r="Q124" s="44">
        <v>759840.64</v>
      </c>
      <c r="R124" s="42">
        <f t="shared" si="18"/>
        <v>148</v>
      </c>
      <c r="S124" s="42">
        <f t="shared" si="18"/>
        <v>1013524.01</v>
      </c>
      <c r="T124" s="42">
        <f t="shared" si="17"/>
        <v>535</v>
      </c>
      <c r="U124" s="42">
        <f t="shared" si="17"/>
        <v>2743976.04</v>
      </c>
      <c r="V124" s="16"/>
    </row>
    <row r="125" spans="1:22" s="9" customFormat="1">
      <c r="A125" s="30">
        <v>118</v>
      </c>
      <c r="B125" s="53" t="s">
        <v>191</v>
      </c>
      <c r="C125" s="32" t="s">
        <v>192</v>
      </c>
      <c r="D125" s="43"/>
      <c r="E125" s="43"/>
      <c r="F125" s="43"/>
      <c r="G125" s="43"/>
      <c r="H125" s="43">
        <v>98</v>
      </c>
      <c r="I125" s="43">
        <v>820105.63</v>
      </c>
      <c r="J125" s="43">
        <v>101</v>
      </c>
      <c r="K125" s="43">
        <v>762887.42</v>
      </c>
      <c r="L125" s="43">
        <f t="shared" si="16"/>
        <v>199</v>
      </c>
      <c r="M125" s="43">
        <f t="shared" si="16"/>
        <v>1582993.05</v>
      </c>
      <c r="N125" s="43">
        <v>23</v>
      </c>
      <c r="O125" s="43">
        <v>439296.98</v>
      </c>
      <c r="P125" s="43">
        <v>40</v>
      </c>
      <c r="Q125" s="43">
        <v>508883.77</v>
      </c>
      <c r="R125" s="43">
        <f t="shared" si="18"/>
        <v>63</v>
      </c>
      <c r="S125" s="43">
        <f t="shared" si="18"/>
        <v>948180.75</v>
      </c>
      <c r="T125" s="43">
        <f t="shared" si="17"/>
        <v>262</v>
      </c>
      <c r="U125" s="43">
        <f t="shared" si="17"/>
        <v>2531173.7999999998</v>
      </c>
      <c r="V125" s="16"/>
    </row>
    <row r="126" spans="1:22" s="9" customFormat="1">
      <c r="A126" s="33">
        <v>119</v>
      </c>
      <c r="B126" s="54" t="s">
        <v>255</v>
      </c>
      <c r="C126" s="1" t="s">
        <v>256</v>
      </c>
      <c r="D126" s="44"/>
      <c r="E126" s="44"/>
      <c r="F126" s="44">
        <v>12</v>
      </c>
      <c r="G126" s="44">
        <v>290375.21999999997</v>
      </c>
      <c r="H126" s="44">
        <v>39</v>
      </c>
      <c r="I126" s="44">
        <v>418320.25</v>
      </c>
      <c r="J126" s="44">
        <v>125</v>
      </c>
      <c r="K126" s="44">
        <v>562908.71</v>
      </c>
      <c r="L126" s="42">
        <f t="shared" si="16"/>
        <v>176</v>
      </c>
      <c r="M126" s="42">
        <f t="shared" si="16"/>
        <v>1271604.18</v>
      </c>
      <c r="N126" s="44">
        <v>108</v>
      </c>
      <c r="O126" s="44">
        <v>751013.11</v>
      </c>
      <c r="P126" s="44">
        <v>9</v>
      </c>
      <c r="Q126" s="44">
        <v>276591.62</v>
      </c>
      <c r="R126" s="42">
        <f t="shared" si="18"/>
        <v>117</v>
      </c>
      <c r="S126" s="42">
        <f t="shared" si="18"/>
        <v>1027604.73</v>
      </c>
      <c r="T126" s="42">
        <f t="shared" si="17"/>
        <v>293</v>
      </c>
      <c r="U126" s="42">
        <f t="shared" si="17"/>
        <v>2299208.91</v>
      </c>
      <c r="V126" s="16"/>
    </row>
    <row r="127" spans="1:22" s="9" customFormat="1">
      <c r="A127" s="30">
        <v>120</v>
      </c>
      <c r="B127" s="53" t="s">
        <v>249</v>
      </c>
      <c r="C127" s="32" t="s">
        <v>250</v>
      </c>
      <c r="D127" s="43"/>
      <c r="E127" s="43"/>
      <c r="F127" s="43">
        <v>12</v>
      </c>
      <c r="G127" s="43">
        <v>335039.38</v>
      </c>
      <c r="H127" s="43">
        <v>113</v>
      </c>
      <c r="I127" s="43">
        <v>483596.91</v>
      </c>
      <c r="J127" s="43">
        <v>121</v>
      </c>
      <c r="K127" s="43">
        <v>615451.24</v>
      </c>
      <c r="L127" s="43">
        <f t="shared" si="16"/>
        <v>246</v>
      </c>
      <c r="M127" s="43">
        <f t="shared" si="16"/>
        <v>1434087.5299999998</v>
      </c>
      <c r="N127" s="43">
        <v>45</v>
      </c>
      <c r="O127" s="43">
        <v>519709.97</v>
      </c>
      <c r="P127" s="43">
        <v>7</v>
      </c>
      <c r="Q127" s="43">
        <v>46391.53</v>
      </c>
      <c r="R127" s="43">
        <f t="shared" si="18"/>
        <v>52</v>
      </c>
      <c r="S127" s="43">
        <f t="shared" si="18"/>
        <v>566101.5</v>
      </c>
      <c r="T127" s="43">
        <f t="shared" si="17"/>
        <v>298</v>
      </c>
      <c r="U127" s="43">
        <f t="shared" si="17"/>
        <v>2000189.0299999998</v>
      </c>
      <c r="V127" s="16"/>
    </row>
    <row r="128" spans="1:22" s="9" customFormat="1">
      <c r="A128" s="33">
        <v>121</v>
      </c>
      <c r="B128" s="23" t="s">
        <v>241</v>
      </c>
      <c r="C128" s="1" t="s">
        <v>242</v>
      </c>
      <c r="D128" s="44">
        <v>2</v>
      </c>
      <c r="E128" s="44">
        <v>13444.44</v>
      </c>
      <c r="F128" s="44">
        <v>16</v>
      </c>
      <c r="G128" s="44">
        <v>200732.47</v>
      </c>
      <c r="H128" s="44">
        <v>12</v>
      </c>
      <c r="I128" s="44">
        <v>64182.83</v>
      </c>
      <c r="J128" s="44">
        <v>75</v>
      </c>
      <c r="K128" s="44">
        <v>749284.1</v>
      </c>
      <c r="L128" s="42">
        <f t="shared" si="16"/>
        <v>105</v>
      </c>
      <c r="M128" s="42">
        <f t="shared" si="16"/>
        <v>1027643.8399999999</v>
      </c>
      <c r="N128" s="44">
        <v>69</v>
      </c>
      <c r="O128" s="44">
        <v>896211.04</v>
      </c>
      <c r="P128" s="44">
        <v>8</v>
      </c>
      <c r="Q128" s="44">
        <v>23548.18</v>
      </c>
      <c r="R128" s="42">
        <f t="shared" si="18"/>
        <v>77</v>
      </c>
      <c r="S128" s="42">
        <f t="shared" si="18"/>
        <v>919759.22000000009</v>
      </c>
      <c r="T128" s="42">
        <f t="shared" si="17"/>
        <v>182</v>
      </c>
      <c r="U128" s="42">
        <f t="shared" si="17"/>
        <v>1947403.06</v>
      </c>
      <c r="V128" s="16"/>
    </row>
    <row r="129" spans="1:22" s="9" customFormat="1">
      <c r="A129" s="30">
        <v>122</v>
      </c>
      <c r="B129" s="31" t="s">
        <v>281</v>
      </c>
      <c r="C129" s="32" t="s">
        <v>282</v>
      </c>
      <c r="D129" s="43">
        <v>16</v>
      </c>
      <c r="E129" s="43">
        <v>281176.01</v>
      </c>
      <c r="F129" s="43">
        <v>11</v>
      </c>
      <c r="G129" s="43">
        <v>194764.85</v>
      </c>
      <c r="H129" s="43">
        <v>8</v>
      </c>
      <c r="I129" s="43">
        <v>212975.38</v>
      </c>
      <c r="J129" s="43">
        <v>10</v>
      </c>
      <c r="K129" s="43">
        <v>137879.72</v>
      </c>
      <c r="L129" s="43">
        <f t="shared" si="16"/>
        <v>45</v>
      </c>
      <c r="M129" s="43">
        <f t="shared" si="16"/>
        <v>826795.96</v>
      </c>
      <c r="N129" s="43">
        <v>17</v>
      </c>
      <c r="O129" s="43">
        <v>333248.46000000002</v>
      </c>
      <c r="P129" s="43">
        <v>23</v>
      </c>
      <c r="Q129" s="43">
        <v>494755.27</v>
      </c>
      <c r="R129" s="43">
        <f t="shared" si="18"/>
        <v>40</v>
      </c>
      <c r="S129" s="43">
        <f t="shared" si="18"/>
        <v>828003.73</v>
      </c>
      <c r="T129" s="43">
        <f t="shared" si="17"/>
        <v>85</v>
      </c>
      <c r="U129" s="43">
        <f t="shared" si="17"/>
        <v>1654799.69</v>
      </c>
      <c r="V129" s="16"/>
    </row>
    <row r="130" spans="1:22" s="9" customFormat="1">
      <c r="A130" s="33">
        <v>123</v>
      </c>
      <c r="B130" s="54" t="s">
        <v>243</v>
      </c>
      <c r="C130" s="1" t="s">
        <v>244</v>
      </c>
      <c r="D130" s="44">
        <v>9</v>
      </c>
      <c r="E130" s="44">
        <v>55842.44</v>
      </c>
      <c r="F130" s="44">
        <v>4</v>
      </c>
      <c r="G130" s="44">
        <v>21306.240000000002</v>
      </c>
      <c r="H130" s="44">
        <v>237</v>
      </c>
      <c r="I130" s="44">
        <v>569958.82999999996</v>
      </c>
      <c r="J130" s="44">
        <v>126</v>
      </c>
      <c r="K130" s="44">
        <v>375740.86</v>
      </c>
      <c r="L130" s="42">
        <f t="shared" si="16"/>
        <v>376</v>
      </c>
      <c r="M130" s="42">
        <f t="shared" si="16"/>
        <v>1022848.3699999999</v>
      </c>
      <c r="N130" s="44">
        <v>34</v>
      </c>
      <c r="O130" s="44">
        <v>55752.83</v>
      </c>
      <c r="P130" s="44">
        <v>50</v>
      </c>
      <c r="Q130" s="44">
        <v>292524.59999999998</v>
      </c>
      <c r="R130" s="42">
        <f t="shared" si="18"/>
        <v>84</v>
      </c>
      <c r="S130" s="42">
        <f t="shared" si="18"/>
        <v>348277.43</v>
      </c>
      <c r="T130" s="42">
        <f t="shared" si="17"/>
        <v>460</v>
      </c>
      <c r="U130" s="42">
        <f t="shared" si="17"/>
        <v>1371125.7999999998</v>
      </c>
      <c r="V130" s="16"/>
    </row>
    <row r="131" spans="1:22" s="9" customFormat="1">
      <c r="A131" s="30">
        <v>124</v>
      </c>
      <c r="B131" s="53" t="s">
        <v>289</v>
      </c>
      <c r="C131" s="32" t="s">
        <v>290</v>
      </c>
      <c r="D131" s="43"/>
      <c r="E131" s="43"/>
      <c r="F131" s="43">
        <v>7</v>
      </c>
      <c r="G131" s="43">
        <v>157925.82</v>
      </c>
      <c r="H131" s="43">
        <v>61</v>
      </c>
      <c r="I131" s="43">
        <v>346468.33</v>
      </c>
      <c r="J131" s="43">
        <v>87</v>
      </c>
      <c r="K131" s="43">
        <v>227949.87</v>
      </c>
      <c r="L131" s="43">
        <f t="shared" si="16"/>
        <v>155</v>
      </c>
      <c r="M131" s="43">
        <f t="shared" si="16"/>
        <v>732344.02</v>
      </c>
      <c r="N131" s="43">
        <v>45</v>
      </c>
      <c r="O131" s="43">
        <v>335518.96999999997</v>
      </c>
      <c r="P131" s="43">
        <v>21</v>
      </c>
      <c r="Q131" s="43">
        <v>293405.69</v>
      </c>
      <c r="R131" s="43">
        <f t="shared" si="18"/>
        <v>66</v>
      </c>
      <c r="S131" s="43">
        <f t="shared" si="18"/>
        <v>628924.65999999992</v>
      </c>
      <c r="T131" s="43">
        <f t="shared" si="17"/>
        <v>221</v>
      </c>
      <c r="U131" s="43">
        <f t="shared" si="17"/>
        <v>1361268.68</v>
      </c>
      <c r="V131" s="16"/>
    </row>
    <row r="132" spans="1:22" s="9" customFormat="1">
      <c r="A132" s="33">
        <v>125</v>
      </c>
      <c r="B132" s="54" t="s">
        <v>297</v>
      </c>
      <c r="C132" s="1" t="s">
        <v>298</v>
      </c>
      <c r="D132" s="44">
        <v>6</v>
      </c>
      <c r="E132" s="44">
        <v>205101.96</v>
      </c>
      <c r="F132" s="44">
        <v>2</v>
      </c>
      <c r="G132" s="44">
        <v>104007</v>
      </c>
      <c r="H132" s="44">
        <v>406</v>
      </c>
      <c r="I132" s="44">
        <v>253073.58</v>
      </c>
      <c r="J132" s="44">
        <v>174</v>
      </c>
      <c r="K132" s="44">
        <v>236082.94</v>
      </c>
      <c r="L132" s="42">
        <f t="shared" si="16"/>
        <v>588</v>
      </c>
      <c r="M132" s="42">
        <f t="shared" si="16"/>
        <v>798265.48</v>
      </c>
      <c r="N132" s="44">
        <v>24</v>
      </c>
      <c r="O132" s="44">
        <v>196709.18</v>
      </c>
      <c r="P132" s="44">
        <v>14</v>
      </c>
      <c r="Q132" s="44">
        <v>339353.81</v>
      </c>
      <c r="R132" s="42">
        <f t="shared" si="18"/>
        <v>38</v>
      </c>
      <c r="S132" s="42">
        <f t="shared" si="18"/>
        <v>536062.99</v>
      </c>
      <c r="T132" s="42">
        <f t="shared" si="17"/>
        <v>626</v>
      </c>
      <c r="U132" s="42">
        <f t="shared" si="17"/>
        <v>1334328.47</v>
      </c>
      <c r="V132" s="16"/>
    </row>
    <row r="133" spans="1:22" s="9" customFormat="1">
      <c r="A133" s="30">
        <v>126</v>
      </c>
      <c r="B133" s="53" t="s">
        <v>285</v>
      </c>
      <c r="C133" s="32" t="s">
        <v>286</v>
      </c>
      <c r="D133" s="43"/>
      <c r="E133" s="43"/>
      <c r="F133" s="43">
        <v>4</v>
      </c>
      <c r="G133" s="43">
        <v>21813.01</v>
      </c>
      <c r="H133" s="43">
        <v>21</v>
      </c>
      <c r="I133" s="43">
        <v>437110.24</v>
      </c>
      <c r="J133" s="43">
        <v>48</v>
      </c>
      <c r="K133" s="43">
        <v>188158.14</v>
      </c>
      <c r="L133" s="43">
        <f t="shared" ref="L133:M154" si="19">J133+H133+F133+D133</f>
        <v>73</v>
      </c>
      <c r="M133" s="43">
        <f t="shared" si="19"/>
        <v>647081.39</v>
      </c>
      <c r="N133" s="43">
        <v>52</v>
      </c>
      <c r="O133" s="43">
        <v>213986.05</v>
      </c>
      <c r="P133" s="43">
        <v>18</v>
      </c>
      <c r="Q133" s="43">
        <v>441165.95</v>
      </c>
      <c r="R133" s="43">
        <f t="shared" si="18"/>
        <v>70</v>
      </c>
      <c r="S133" s="43">
        <f t="shared" si="18"/>
        <v>655152</v>
      </c>
      <c r="T133" s="43">
        <f t="shared" ref="T133:U154" si="20">R133+L133</f>
        <v>143</v>
      </c>
      <c r="U133" s="43">
        <f t="shared" si="20"/>
        <v>1302233.3900000001</v>
      </c>
      <c r="V133" s="16"/>
    </row>
    <row r="134" spans="1:22" s="9" customFormat="1">
      <c r="A134" s="33">
        <v>127</v>
      </c>
      <c r="B134" s="54" t="s">
        <v>257</v>
      </c>
      <c r="C134" s="1" t="s">
        <v>258</v>
      </c>
      <c r="D134" s="44">
        <v>12</v>
      </c>
      <c r="E134" s="44">
        <v>149043.37</v>
      </c>
      <c r="F134" s="44">
        <v>9</v>
      </c>
      <c r="G134" s="44">
        <v>152559.26999999999</v>
      </c>
      <c r="H134" s="44">
        <v>68</v>
      </c>
      <c r="I134" s="44">
        <v>143569.29999999999</v>
      </c>
      <c r="J134" s="44">
        <v>108</v>
      </c>
      <c r="K134" s="44">
        <v>257326.47</v>
      </c>
      <c r="L134" s="42">
        <f t="shared" si="19"/>
        <v>197</v>
      </c>
      <c r="M134" s="42">
        <f t="shared" si="19"/>
        <v>702498.41</v>
      </c>
      <c r="N134" s="44">
        <v>56</v>
      </c>
      <c r="O134" s="44">
        <v>339261.79</v>
      </c>
      <c r="P134" s="44">
        <v>22</v>
      </c>
      <c r="Q134" s="44">
        <v>191735.18</v>
      </c>
      <c r="R134" s="42">
        <f t="shared" si="18"/>
        <v>78</v>
      </c>
      <c r="S134" s="42">
        <f t="shared" si="18"/>
        <v>530996.97</v>
      </c>
      <c r="T134" s="42">
        <f t="shared" si="20"/>
        <v>275</v>
      </c>
      <c r="U134" s="42">
        <f t="shared" si="20"/>
        <v>1233495.3799999999</v>
      </c>
      <c r="V134" s="16"/>
    </row>
    <row r="135" spans="1:22" s="9" customFormat="1">
      <c r="A135" s="30">
        <v>128</v>
      </c>
      <c r="B135" s="53" t="s">
        <v>295</v>
      </c>
      <c r="C135" s="32" t="s">
        <v>296</v>
      </c>
      <c r="D135" s="43"/>
      <c r="E135" s="43"/>
      <c r="F135" s="43">
        <v>4</v>
      </c>
      <c r="G135" s="43">
        <v>94592.69</v>
      </c>
      <c r="H135" s="43">
        <v>63</v>
      </c>
      <c r="I135" s="43">
        <v>295001.2</v>
      </c>
      <c r="J135" s="43">
        <v>67</v>
      </c>
      <c r="K135" s="43">
        <v>231592.61</v>
      </c>
      <c r="L135" s="43">
        <f t="shared" si="19"/>
        <v>134</v>
      </c>
      <c r="M135" s="43">
        <f t="shared" si="19"/>
        <v>621186.5</v>
      </c>
      <c r="N135" s="43">
        <v>62</v>
      </c>
      <c r="O135" s="43">
        <v>318430.81</v>
      </c>
      <c r="P135" s="43">
        <v>57</v>
      </c>
      <c r="Q135" s="43">
        <v>287941.36</v>
      </c>
      <c r="R135" s="43">
        <f t="shared" ref="R135:S158" si="21">N135+P135</f>
        <v>119</v>
      </c>
      <c r="S135" s="43">
        <f t="shared" si="21"/>
        <v>606372.16999999993</v>
      </c>
      <c r="T135" s="43">
        <f t="shared" si="20"/>
        <v>253</v>
      </c>
      <c r="U135" s="43">
        <f t="shared" si="20"/>
        <v>1227558.67</v>
      </c>
      <c r="V135" s="16"/>
    </row>
    <row r="136" spans="1:22" s="9" customFormat="1">
      <c r="A136" s="33">
        <v>129</v>
      </c>
      <c r="B136" s="54" t="s">
        <v>271</v>
      </c>
      <c r="C136" s="1" t="s">
        <v>272</v>
      </c>
      <c r="D136" s="44"/>
      <c r="E136" s="44"/>
      <c r="F136" s="44">
        <v>2</v>
      </c>
      <c r="G136" s="44">
        <v>40962.199999999997</v>
      </c>
      <c r="H136" s="44">
        <v>16</v>
      </c>
      <c r="I136" s="44">
        <v>223994.49</v>
      </c>
      <c r="J136" s="44">
        <v>41</v>
      </c>
      <c r="K136" s="44">
        <v>67193.64</v>
      </c>
      <c r="L136" s="42">
        <f t="shared" si="19"/>
        <v>59</v>
      </c>
      <c r="M136" s="42">
        <f t="shared" si="19"/>
        <v>332150.33</v>
      </c>
      <c r="N136" s="44">
        <v>43</v>
      </c>
      <c r="O136" s="44">
        <v>266972.94</v>
      </c>
      <c r="P136" s="44">
        <v>20</v>
      </c>
      <c r="Q136" s="44">
        <v>406723.87</v>
      </c>
      <c r="R136" s="42">
        <f t="shared" si="21"/>
        <v>63</v>
      </c>
      <c r="S136" s="42">
        <f t="shared" si="21"/>
        <v>673696.81</v>
      </c>
      <c r="T136" s="42">
        <f t="shared" si="20"/>
        <v>122</v>
      </c>
      <c r="U136" s="42">
        <f t="shared" si="20"/>
        <v>1005847.1400000001</v>
      </c>
      <c r="V136" s="16"/>
    </row>
    <row r="137" spans="1:22" s="9" customFormat="1">
      <c r="A137" s="30">
        <v>130</v>
      </c>
      <c r="B137" s="53" t="s">
        <v>253</v>
      </c>
      <c r="C137" s="32" t="s">
        <v>254</v>
      </c>
      <c r="D137" s="43"/>
      <c r="E137" s="43"/>
      <c r="F137" s="43">
        <v>2</v>
      </c>
      <c r="G137" s="43">
        <v>39265.21</v>
      </c>
      <c r="H137" s="43">
        <v>55</v>
      </c>
      <c r="I137" s="43">
        <v>175455.79</v>
      </c>
      <c r="J137" s="43">
        <v>139</v>
      </c>
      <c r="K137" s="43">
        <v>319746.05</v>
      </c>
      <c r="L137" s="43">
        <f t="shared" si="19"/>
        <v>196</v>
      </c>
      <c r="M137" s="43">
        <f t="shared" si="19"/>
        <v>534467.04999999993</v>
      </c>
      <c r="N137" s="43">
        <v>112</v>
      </c>
      <c r="O137" s="43">
        <v>318456.01</v>
      </c>
      <c r="P137" s="43">
        <v>39</v>
      </c>
      <c r="Q137" s="43">
        <v>131956.34</v>
      </c>
      <c r="R137" s="43">
        <f t="shared" si="21"/>
        <v>151</v>
      </c>
      <c r="S137" s="43">
        <f t="shared" si="21"/>
        <v>450412.35</v>
      </c>
      <c r="T137" s="43">
        <f t="shared" si="20"/>
        <v>347</v>
      </c>
      <c r="U137" s="43">
        <f t="shared" si="20"/>
        <v>984879.39999999991</v>
      </c>
      <c r="V137" s="16"/>
    </row>
    <row r="138" spans="1:22" s="9" customFormat="1">
      <c r="A138" s="33">
        <v>131</v>
      </c>
      <c r="B138" s="23" t="s">
        <v>299</v>
      </c>
      <c r="C138" s="1" t="s">
        <v>300</v>
      </c>
      <c r="D138" s="44"/>
      <c r="E138" s="44"/>
      <c r="F138" s="44"/>
      <c r="G138" s="44"/>
      <c r="H138" s="44">
        <v>31</v>
      </c>
      <c r="I138" s="44">
        <v>119050.3</v>
      </c>
      <c r="J138" s="44">
        <v>99</v>
      </c>
      <c r="K138" s="44">
        <v>447826.4</v>
      </c>
      <c r="L138" s="42">
        <f t="shared" si="19"/>
        <v>130</v>
      </c>
      <c r="M138" s="42">
        <f t="shared" si="19"/>
        <v>566876.70000000007</v>
      </c>
      <c r="N138" s="44">
        <v>62</v>
      </c>
      <c r="O138" s="44">
        <v>360793.49</v>
      </c>
      <c r="P138" s="44">
        <v>3</v>
      </c>
      <c r="Q138" s="44">
        <v>32634.58</v>
      </c>
      <c r="R138" s="42">
        <f t="shared" si="21"/>
        <v>65</v>
      </c>
      <c r="S138" s="42">
        <f t="shared" si="21"/>
        <v>393428.07</v>
      </c>
      <c r="T138" s="42">
        <f t="shared" si="20"/>
        <v>195</v>
      </c>
      <c r="U138" s="42">
        <f t="shared" si="20"/>
        <v>960304.77</v>
      </c>
      <c r="V138" s="16"/>
    </row>
    <row r="139" spans="1:22" s="9" customFormat="1">
      <c r="A139" s="30">
        <v>132</v>
      </c>
      <c r="B139" s="31" t="s">
        <v>307</v>
      </c>
      <c r="C139" s="32" t="s">
        <v>308</v>
      </c>
      <c r="D139" s="43"/>
      <c r="E139" s="43"/>
      <c r="F139" s="43"/>
      <c r="G139" s="43"/>
      <c r="H139" s="43">
        <v>262</v>
      </c>
      <c r="I139" s="43">
        <v>157053.21</v>
      </c>
      <c r="J139" s="43">
        <v>170</v>
      </c>
      <c r="K139" s="43">
        <v>394975.03</v>
      </c>
      <c r="L139" s="43">
        <f t="shared" si="19"/>
        <v>432</v>
      </c>
      <c r="M139" s="43">
        <f t="shared" si="19"/>
        <v>552028.24</v>
      </c>
      <c r="N139" s="43">
        <v>5</v>
      </c>
      <c r="O139" s="43">
        <v>224990.02</v>
      </c>
      <c r="P139" s="43">
        <v>9</v>
      </c>
      <c r="Q139" s="43">
        <v>143996.51999999999</v>
      </c>
      <c r="R139" s="43">
        <f t="shared" si="21"/>
        <v>14</v>
      </c>
      <c r="S139" s="43">
        <f t="shared" si="21"/>
        <v>368986.54</v>
      </c>
      <c r="T139" s="43">
        <f t="shared" si="20"/>
        <v>446</v>
      </c>
      <c r="U139" s="43">
        <f t="shared" si="20"/>
        <v>921014.78</v>
      </c>
      <c r="V139" s="16"/>
    </row>
    <row r="140" spans="1:22" s="9" customFormat="1">
      <c r="A140" s="33">
        <v>133</v>
      </c>
      <c r="B140" s="54" t="s">
        <v>117</v>
      </c>
      <c r="C140" s="1" t="s">
        <v>118</v>
      </c>
      <c r="D140" s="44"/>
      <c r="E140" s="44"/>
      <c r="F140" s="44"/>
      <c r="G140" s="44"/>
      <c r="H140" s="44">
        <v>8</v>
      </c>
      <c r="I140" s="44">
        <v>52197.45</v>
      </c>
      <c r="J140" s="44">
        <v>19</v>
      </c>
      <c r="K140" s="44">
        <v>453899.23</v>
      </c>
      <c r="L140" s="42">
        <f t="shared" si="19"/>
        <v>27</v>
      </c>
      <c r="M140" s="42">
        <f t="shared" si="19"/>
        <v>506096.68</v>
      </c>
      <c r="N140" s="44">
        <v>2</v>
      </c>
      <c r="O140" s="44">
        <v>350000</v>
      </c>
      <c r="P140" s="44"/>
      <c r="Q140" s="44"/>
      <c r="R140" s="42">
        <f t="shared" si="21"/>
        <v>2</v>
      </c>
      <c r="S140" s="42">
        <f t="shared" si="21"/>
        <v>350000</v>
      </c>
      <c r="T140" s="42">
        <f t="shared" si="20"/>
        <v>29</v>
      </c>
      <c r="U140" s="42">
        <f t="shared" si="20"/>
        <v>856096.67999999993</v>
      </c>
      <c r="V140" s="16"/>
    </row>
    <row r="141" spans="1:22" s="9" customFormat="1">
      <c r="A141" s="30">
        <v>134</v>
      </c>
      <c r="B141" s="53" t="s">
        <v>277</v>
      </c>
      <c r="C141" s="32" t="s">
        <v>278</v>
      </c>
      <c r="D141" s="43"/>
      <c r="E141" s="43"/>
      <c r="F141" s="43">
        <v>3</v>
      </c>
      <c r="G141" s="43">
        <v>11932.2</v>
      </c>
      <c r="H141" s="43">
        <v>56</v>
      </c>
      <c r="I141" s="43">
        <v>154947.25</v>
      </c>
      <c r="J141" s="43">
        <v>36</v>
      </c>
      <c r="K141" s="43">
        <v>199158.1</v>
      </c>
      <c r="L141" s="43">
        <f t="shared" si="19"/>
        <v>95</v>
      </c>
      <c r="M141" s="43">
        <f t="shared" si="19"/>
        <v>366037.55</v>
      </c>
      <c r="N141" s="43">
        <v>15</v>
      </c>
      <c r="O141" s="43">
        <v>161418.39000000001</v>
      </c>
      <c r="P141" s="43">
        <v>15</v>
      </c>
      <c r="Q141" s="43">
        <v>108501.85</v>
      </c>
      <c r="R141" s="43">
        <f t="shared" si="21"/>
        <v>30</v>
      </c>
      <c r="S141" s="43">
        <f t="shared" si="21"/>
        <v>269920.24</v>
      </c>
      <c r="T141" s="43">
        <f t="shared" si="20"/>
        <v>125</v>
      </c>
      <c r="U141" s="43">
        <f t="shared" si="20"/>
        <v>635957.79</v>
      </c>
      <c r="V141" s="16"/>
    </row>
    <row r="142" spans="1:22" s="9" customFormat="1">
      <c r="A142" s="33">
        <v>135</v>
      </c>
      <c r="B142" s="54" t="s">
        <v>303</v>
      </c>
      <c r="C142" s="1" t="s">
        <v>304</v>
      </c>
      <c r="D142" s="44"/>
      <c r="E142" s="44"/>
      <c r="F142" s="44">
        <v>13</v>
      </c>
      <c r="G142" s="44">
        <v>289458.96000000002</v>
      </c>
      <c r="H142" s="44">
        <v>3</v>
      </c>
      <c r="I142" s="44">
        <v>5730.49</v>
      </c>
      <c r="J142" s="44">
        <v>5</v>
      </c>
      <c r="K142" s="44">
        <v>16844.900000000001</v>
      </c>
      <c r="L142" s="42">
        <f t="shared" si="19"/>
        <v>21</v>
      </c>
      <c r="M142" s="42">
        <f t="shared" si="19"/>
        <v>312034.35000000003</v>
      </c>
      <c r="N142" s="44">
        <v>17</v>
      </c>
      <c r="O142" s="44">
        <v>306303.86</v>
      </c>
      <c r="P142" s="44">
        <v>2</v>
      </c>
      <c r="Q142" s="44">
        <v>5730.5</v>
      </c>
      <c r="R142" s="42">
        <f t="shared" si="21"/>
        <v>19</v>
      </c>
      <c r="S142" s="42">
        <f t="shared" si="21"/>
        <v>312034.36</v>
      </c>
      <c r="T142" s="42">
        <f t="shared" si="20"/>
        <v>40</v>
      </c>
      <c r="U142" s="42">
        <f t="shared" si="20"/>
        <v>624068.71</v>
      </c>
      <c r="V142" s="16"/>
    </row>
    <row r="143" spans="1:22" s="9" customFormat="1">
      <c r="A143" s="30">
        <v>136</v>
      </c>
      <c r="B143" s="53" t="s">
        <v>313</v>
      </c>
      <c r="C143" s="32" t="s">
        <v>314</v>
      </c>
      <c r="D143" s="43"/>
      <c r="E143" s="43"/>
      <c r="F143" s="43"/>
      <c r="G143" s="43"/>
      <c r="H143" s="43">
        <v>48</v>
      </c>
      <c r="I143" s="43">
        <v>108855.41</v>
      </c>
      <c r="J143" s="43">
        <v>29</v>
      </c>
      <c r="K143" s="43">
        <v>171434.95</v>
      </c>
      <c r="L143" s="43">
        <f t="shared" si="19"/>
        <v>77</v>
      </c>
      <c r="M143" s="43">
        <f t="shared" si="19"/>
        <v>280290.36</v>
      </c>
      <c r="N143" s="43">
        <v>18</v>
      </c>
      <c r="O143" s="43">
        <v>154230.62</v>
      </c>
      <c r="P143" s="43">
        <v>46</v>
      </c>
      <c r="Q143" s="43">
        <v>87630.63</v>
      </c>
      <c r="R143" s="43">
        <f t="shared" si="21"/>
        <v>64</v>
      </c>
      <c r="S143" s="43">
        <f t="shared" si="21"/>
        <v>241861.25</v>
      </c>
      <c r="T143" s="43">
        <f t="shared" si="20"/>
        <v>141</v>
      </c>
      <c r="U143" s="43">
        <f t="shared" si="20"/>
        <v>522151.61</v>
      </c>
      <c r="V143" s="16"/>
    </row>
    <row r="144" spans="1:22" s="9" customFormat="1">
      <c r="A144" s="33">
        <v>137</v>
      </c>
      <c r="B144" s="54" t="s">
        <v>245</v>
      </c>
      <c r="C144" s="1" t="s">
        <v>246</v>
      </c>
      <c r="D144" s="44"/>
      <c r="E144" s="44"/>
      <c r="F144" s="44">
        <v>1</v>
      </c>
      <c r="G144" s="44">
        <v>44315</v>
      </c>
      <c r="H144" s="44">
        <v>45</v>
      </c>
      <c r="I144" s="44">
        <v>139268.13</v>
      </c>
      <c r="J144" s="44">
        <v>63</v>
      </c>
      <c r="K144" s="44">
        <v>100633.46</v>
      </c>
      <c r="L144" s="42">
        <f t="shared" ref="L144:L149" si="22">J144+H144+F144+D144</f>
        <v>109</v>
      </c>
      <c r="M144" s="42">
        <f t="shared" ref="M144:M149" si="23">K144+I144+G144+E144</f>
        <v>284216.59000000003</v>
      </c>
      <c r="N144" s="44">
        <v>3</v>
      </c>
      <c r="O144" s="44">
        <v>45864.36</v>
      </c>
      <c r="P144" s="44">
        <v>1</v>
      </c>
      <c r="Q144" s="44">
        <v>50000</v>
      </c>
      <c r="R144" s="42">
        <f t="shared" ref="R144:R149" si="24">N144+P144</f>
        <v>4</v>
      </c>
      <c r="S144" s="42">
        <f t="shared" ref="S144:S149" si="25">O144+Q144</f>
        <v>95864.36</v>
      </c>
      <c r="T144" s="42">
        <f t="shared" ref="T144:T149" si="26">R144+L144</f>
        <v>113</v>
      </c>
      <c r="U144" s="42">
        <f t="shared" ref="U144:U149" si="27">S144+M144</f>
        <v>380080.95</v>
      </c>
      <c r="V144" s="16"/>
    </row>
    <row r="145" spans="1:22" s="9" customFormat="1">
      <c r="A145" s="30">
        <v>138</v>
      </c>
      <c r="B145" s="53" t="s">
        <v>311</v>
      </c>
      <c r="C145" s="32" t="s">
        <v>312</v>
      </c>
      <c r="D145" s="43"/>
      <c r="E145" s="43"/>
      <c r="F145" s="43"/>
      <c r="G145" s="43"/>
      <c r="H145" s="43">
        <v>19</v>
      </c>
      <c r="I145" s="43">
        <v>23059.83</v>
      </c>
      <c r="J145" s="43">
        <v>18</v>
      </c>
      <c r="K145" s="43">
        <v>32692.44</v>
      </c>
      <c r="L145" s="43">
        <f t="shared" si="22"/>
        <v>37</v>
      </c>
      <c r="M145" s="43">
        <f t="shared" si="23"/>
        <v>55752.270000000004</v>
      </c>
      <c r="N145" s="43">
        <v>8</v>
      </c>
      <c r="O145" s="43">
        <v>161896.1</v>
      </c>
      <c r="P145" s="43">
        <v>2</v>
      </c>
      <c r="Q145" s="43">
        <v>160000</v>
      </c>
      <c r="R145" s="43">
        <f t="shared" si="24"/>
        <v>10</v>
      </c>
      <c r="S145" s="43">
        <f t="shared" si="25"/>
        <v>321896.09999999998</v>
      </c>
      <c r="T145" s="43">
        <f t="shared" si="26"/>
        <v>47</v>
      </c>
      <c r="U145" s="43">
        <f t="shared" si="27"/>
        <v>377648.37</v>
      </c>
      <c r="V145" s="16"/>
    </row>
    <row r="146" spans="1:22" s="9" customFormat="1">
      <c r="A146" s="33">
        <v>139</v>
      </c>
      <c r="B146" s="54" t="s">
        <v>175</v>
      </c>
      <c r="C146" s="1" t="s">
        <v>176</v>
      </c>
      <c r="D146" s="44"/>
      <c r="E146" s="44"/>
      <c r="F146" s="44"/>
      <c r="G146" s="44"/>
      <c r="H146" s="44">
        <v>1</v>
      </c>
      <c r="I146" s="44">
        <v>625.09</v>
      </c>
      <c r="J146" s="44">
        <v>11</v>
      </c>
      <c r="K146" s="44">
        <v>335748.69</v>
      </c>
      <c r="L146" s="42">
        <f t="shared" si="22"/>
        <v>12</v>
      </c>
      <c r="M146" s="42">
        <f t="shared" si="23"/>
        <v>336373.78</v>
      </c>
      <c r="N146" s="44"/>
      <c r="O146" s="44"/>
      <c r="P146" s="44"/>
      <c r="Q146" s="44"/>
      <c r="R146" s="42">
        <f t="shared" si="24"/>
        <v>0</v>
      </c>
      <c r="S146" s="42">
        <f t="shared" si="25"/>
        <v>0</v>
      </c>
      <c r="T146" s="42">
        <f t="shared" si="26"/>
        <v>12</v>
      </c>
      <c r="U146" s="42">
        <f t="shared" si="27"/>
        <v>336373.78</v>
      </c>
      <c r="V146" s="16"/>
    </row>
    <row r="147" spans="1:22" s="9" customFormat="1">
      <c r="A147" s="30">
        <v>140</v>
      </c>
      <c r="B147" s="53" t="s">
        <v>329</v>
      </c>
      <c r="C147" s="32" t="s">
        <v>330</v>
      </c>
      <c r="D147" s="43"/>
      <c r="E147" s="43"/>
      <c r="F147" s="43"/>
      <c r="G147" s="43"/>
      <c r="H147" s="43"/>
      <c r="I147" s="43"/>
      <c r="J147" s="43">
        <v>7</v>
      </c>
      <c r="K147" s="43">
        <v>325388.31</v>
      </c>
      <c r="L147" s="43">
        <f t="shared" si="22"/>
        <v>7</v>
      </c>
      <c r="M147" s="43">
        <f t="shared" si="23"/>
        <v>325388.31</v>
      </c>
      <c r="N147" s="43"/>
      <c r="O147" s="43"/>
      <c r="P147" s="43"/>
      <c r="Q147" s="43"/>
      <c r="R147" s="43">
        <f t="shared" si="24"/>
        <v>0</v>
      </c>
      <c r="S147" s="43">
        <f t="shared" si="25"/>
        <v>0</v>
      </c>
      <c r="T147" s="43">
        <f t="shared" si="26"/>
        <v>7</v>
      </c>
      <c r="U147" s="43">
        <f t="shared" si="27"/>
        <v>325388.31</v>
      </c>
      <c r="V147" s="16"/>
    </row>
    <row r="148" spans="1:22" s="9" customFormat="1">
      <c r="A148" s="33">
        <v>141</v>
      </c>
      <c r="B148" s="23" t="s">
        <v>319</v>
      </c>
      <c r="C148" s="1" t="s">
        <v>320</v>
      </c>
      <c r="D148" s="44"/>
      <c r="E148" s="44"/>
      <c r="F148" s="44"/>
      <c r="G148" s="44"/>
      <c r="H148" s="44">
        <v>120</v>
      </c>
      <c r="I148" s="44">
        <v>105523.16</v>
      </c>
      <c r="J148" s="44">
        <v>51</v>
      </c>
      <c r="K148" s="44">
        <v>65881.149999999994</v>
      </c>
      <c r="L148" s="42">
        <f t="shared" si="22"/>
        <v>171</v>
      </c>
      <c r="M148" s="42">
        <f t="shared" si="23"/>
        <v>171404.31</v>
      </c>
      <c r="N148" s="44">
        <v>15</v>
      </c>
      <c r="O148" s="44">
        <v>40334.58</v>
      </c>
      <c r="P148" s="44">
        <v>10</v>
      </c>
      <c r="Q148" s="44">
        <v>90783.039999999994</v>
      </c>
      <c r="R148" s="42">
        <f t="shared" si="24"/>
        <v>25</v>
      </c>
      <c r="S148" s="42">
        <f t="shared" si="25"/>
        <v>131117.62</v>
      </c>
      <c r="T148" s="42">
        <f t="shared" si="26"/>
        <v>196</v>
      </c>
      <c r="U148" s="42">
        <f t="shared" si="27"/>
        <v>302521.93</v>
      </c>
      <c r="V148" s="16"/>
    </row>
    <row r="149" spans="1:22" s="9" customFormat="1">
      <c r="A149" s="30">
        <v>142</v>
      </c>
      <c r="B149" s="31" t="s">
        <v>323</v>
      </c>
      <c r="C149" s="32" t="s">
        <v>324</v>
      </c>
      <c r="D149" s="43"/>
      <c r="E149" s="43"/>
      <c r="F149" s="43"/>
      <c r="G149" s="43"/>
      <c r="H149" s="43">
        <v>17</v>
      </c>
      <c r="I149" s="43">
        <v>10826.5</v>
      </c>
      <c r="J149" s="43">
        <v>34</v>
      </c>
      <c r="K149" s="43">
        <v>146467.89000000001</v>
      </c>
      <c r="L149" s="43">
        <f t="shared" si="22"/>
        <v>51</v>
      </c>
      <c r="M149" s="43">
        <f t="shared" si="23"/>
        <v>157294.39000000001</v>
      </c>
      <c r="N149" s="43">
        <v>14</v>
      </c>
      <c r="O149" s="43">
        <v>134227.54999999999</v>
      </c>
      <c r="P149" s="43"/>
      <c r="Q149" s="43"/>
      <c r="R149" s="43">
        <f t="shared" si="24"/>
        <v>14</v>
      </c>
      <c r="S149" s="43">
        <f t="shared" si="25"/>
        <v>134227.54999999999</v>
      </c>
      <c r="T149" s="43">
        <f t="shared" si="26"/>
        <v>65</v>
      </c>
      <c r="U149" s="43">
        <f t="shared" si="27"/>
        <v>291521.94</v>
      </c>
      <c r="V149" s="16"/>
    </row>
    <row r="150" spans="1:22" s="9" customFormat="1">
      <c r="A150" s="33">
        <v>143</v>
      </c>
      <c r="B150" s="54" t="s">
        <v>265</v>
      </c>
      <c r="C150" s="1" t="s">
        <v>266</v>
      </c>
      <c r="D150" s="44"/>
      <c r="E150" s="44"/>
      <c r="F150" s="44"/>
      <c r="G150" s="44"/>
      <c r="H150" s="44">
        <v>6</v>
      </c>
      <c r="I150" s="44">
        <v>136084.01</v>
      </c>
      <c r="J150" s="44">
        <v>7</v>
      </c>
      <c r="K150" s="44">
        <v>31076.53</v>
      </c>
      <c r="L150" s="42">
        <f t="shared" si="19"/>
        <v>13</v>
      </c>
      <c r="M150" s="42">
        <f t="shared" si="19"/>
        <v>167160.54</v>
      </c>
      <c r="N150" s="44">
        <v>1</v>
      </c>
      <c r="O150" s="44">
        <v>10967</v>
      </c>
      <c r="P150" s="44">
        <v>1</v>
      </c>
      <c r="Q150" s="44">
        <v>110000</v>
      </c>
      <c r="R150" s="42">
        <f t="shared" si="21"/>
        <v>2</v>
      </c>
      <c r="S150" s="42">
        <f t="shared" si="21"/>
        <v>120967</v>
      </c>
      <c r="T150" s="42">
        <f t="shared" si="20"/>
        <v>15</v>
      </c>
      <c r="U150" s="42">
        <f t="shared" si="20"/>
        <v>288127.54000000004</v>
      </c>
      <c r="V150" s="16"/>
    </row>
    <row r="151" spans="1:22" s="9" customFormat="1">
      <c r="A151" s="30">
        <v>144</v>
      </c>
      <c r="B151" s="53" t="s">
        <v>315</v>
      </c>
      <c r="C151" s="32" t="s">
        <v>316</v>
      </c>
      <c r="D151" s="43"/>
      <c r="E151" s="43"/>
      <c r="F151" s="43"/>
      <c r="G151" s="43"/>
      <c r="H151" s="43">
        <v>32</v>
      </c>
      <c r="I151" s="43">
        <v>85742.8</v>
      </c>
      <c r="J151" s="43">
        <v>52</v>
      </c>
      <c r="K151" s="43">
        <v>136720.54</v>
      </c>
      <c r="L151" s="43">
        <f t="shared" si="19"/>
        <v>84</v>
      </c>
      <c r="M151" s="43">
        <f t="shared" si="19"/>
        <v>222463.34000000003</v>
      </c>
      <c r="N151" s="43">
        <v>19</v>
      </c>
      <c r="O151" s="43">
        <v>48733.25</v>
      </c>
      <c r="P151" s="43">
        <v>1</v>
      </c>
      <c r="Q151" s="43">
        <v>7134.15</v>
      </c>
      <c r="R151" s="43">
        <f t="shared" si="21"/>
        <v>20</v>
      </c>
      <c r="S151" s="43">
        <f t="shared" si="21"/>
        <v>55867.4</v>
      </c>
      <c r="T151" s="43">
        <f t="shared" si="20"/>
        <v>104</v>
      </c>
      <c r="U151" s="43">
        <f t="shared" si="20"/>
        <v>278330.74000000005</v>
      </c>
      <c r="V151" s="16"/>
    </row>
    <row r="152" spans="1:22" s="9" customFormat="1">
      <c r="A152" s="33">
        <v>145</v>
      </c>
      <c r="B152" s="54" t="s">
        <v>293</v>
      </c>
      <c r="C152" s="1" t="s">
        <v>294</v>
      </c>
      <c r="D152" s="44"/>
      <c r="E152" s="44"/>
      <c r="F152" s="44"/>
      <c r="G152" s="44"/>
      <c r="H152" s="44">
        <v>55</v>
      </c>
      <c r="I152" s="44">
        <v>97973.56</v>
      </c>
      <c r="J152" s="44">
        <v>38</v>
      </c>
      <c r="K152" s="44">
        <v>97144.89</v>
      </c>
      <c r="L152" s="42">
        <f t="shared" si="19"/>
        <v>93</v>
      </c>
      <c r="M152" s="42">
        <f t="shared" si="19"/>
        <v>195118.45</v>
      </c>
      <c r="N152" s="44">
        <v>2</v>
      </c>
      <c r="O152" s="44">
        <v>11950</v>
      </c>
      <c r="P152" s="44">
        <v>9</v>
      </c>
      <c r="Q152" s="44">
        <v>8119.86</v>
      </c>
      <c r="R152" s="42">
        <f t="shared" si="21"/>
        <v>11</v>
      </c>
      <c r="S152" s="42">
        <f t="shared" si="21"/>
        <v>20069.86</v>
      </c>
      <c r="T152" s="42">
        <f t="shared" si="20"/>
        <v>104</v>
      </c>
      <c r="U152" s="42">
        <f t="shared" si="20"/>
        <v>215188.31</v>
      </c>
      <c r="V152" s="16"/>
    </row>
    <row r="153" spans="1:22" s="9" customFormat="1">
      <c r="A153" s="30">
        <v>146</v>
      </c>
      <c r="B153" s="53" t="s">
        <v>317</v>
      </c>
      <c r="C153" s="32" t="s">
        <v>318</v>
      </c>
      <c r="D153" s="43"/>
      <c r="E153" s="43"/>
      <c r="F153" s="43">
        <v>1</v>
      </c>
      <c r="G153" s="43">
        <v>7431</v>
      </c>
      <c r="H153" s="43">
        <v>4</v>
      </c>
      <c r="I153" s="43">
        <v>5482</v>
      </c>
      <c r="J153" s="43">
        <v>15</v>
      </c>
      <c r="K153" s="43">
        <v>74475.44</v>
      </c>
      <c r="L153" s="43">
        <f t="shared" si="19"/>
        <v>20</v>
      </c>
      <c r="M153" s="43">
        <f t="shared" si="19"/>
        <v>87388.44</v>
      </c>
      <c r="N153" s="43">
        <v>8</v>
      </c>
      <c r="O153" s="43">
        <v>76897.55</v>
      </c>
      <c r="P153" s="43">
        <v>2</v>
      </c>
      <c r="Q153" s="43">
        <v>4395.6899999999996</v>
      </c>
      <c r="R153" s="43">
        <f t="shared" si="21"/>
        <v>10</v>
      </c>
      <c r="S153" s="43">
        <f t="shared" si="21"/>
        <v>81293.240000000005</v>
      </c>
      <c r="T153" s="43">
        <f t="shared" si="20"/>
        <v>30</v>
      </c>
      <c r="U153" s="43">
        <f t="shared" si="20"/>
        <v>168681.68</v>
      </c>
      <c r="V153" s="16"/>
    </row>
    <row r="154" spans="1:22" s="9" customFormat="1">
      <c r="A154" s="33">
        <v>147</v>
      </c>
      <c r="B154" s="23" t="s">
        <v>273</v>
      </c>
      <c r="C154" s="1" t="s">
        <v>274</v>
      </c>
      <c r="D154" s="44"/>
      <c r="E154" s="44"/>
      <c r="F154" s="44"/>
      <c r="G154" s="44"/>
      <c r="H154" s="44">
        <v>37</v>
      </c>
      <c r="I154" s="44">
        <v>34400.81</v>
      </c>
      <c r="J154" s="44">
        <v>43</v>
      </c>
      <c r="K154" s="44">
        <v>53301.279999999999</v>
      </c>
      <c r="L154" s="42">
        <f t="shared" si="19"/>
        <v>80</v>
      </c>
      <c r="M154" s="42">
        <f t="shared" si="19"/>
        <v>87702.09</v>
      </c>
      <c r="N154" s="44">
        <v>11</v>
      </c>
      <c r="O154" s="44">
        <v>24233.67</v>
      </c>
      <c r="P154" s="44">
        <v>1</v>
      </c>
      <c r="Q154" s="44">
        <v>2628.7</v>
      </c>
      <c r="R154" s="42">
        <f t="shared" si="21"/>
        <v>12</v>
      </c>
      <c r="S154" s="42">
        <f t="shared" si="21"/>
        <v>26862.37</v>
      </c>
      <c r="T154" s="42">
        <f t="shared" si="20"/>
        <v>92</v>
      </c>
      <c r="U154" s="42">
        <f t="shared" si="20"/>
        <v>114564.45999999999</v>
      </c>
      <c r="V154" s="16"/>
    </row>
    <row r="155" spans="1:22" s="9" customFormat="1">
      <c r="A155" s="30">
        <v>148</v>
      </c>
      <c r="B155" s="31" t="s">
        <v>301</v>
      </c>
      <c r="C155" s="32" t="s">
        <v>302</v>
      </c>
      <c r="D155" s="43"/>
      <c r="E155" s="43"/>
      <c r="F155" s="43"/>
      <c r="G155" s="43"/>
      <c r="H155" s="43">
        <v>44</v>
      </c>
      <c r="I155" s="43">
        <v>14693.23</v>
      </c>
      <c r="J155" s="43">
        <v>43</v>
      </c>
      <c r="K155" s="43">
        <v>48515.47</v>
      </c>
      <c r="L155" s="43">
        <f t="shared" ref="L155:M158" si="28">J155+H155+F155+D155</f>
        <v>87</v>
      </c>
      <c r="M155" s="43">
        <f t="shared" si="28"/>
        <v>63208.7</v>
      </c>
      <c r="N155" s="43">
        <v>11</v>
      </c>
      <c r="O155" s="43">
        <v>33587.519999999997</v>
      </c>
      <c r="P155" s="43">
        <v>1</v>
      </c>
      <c r="Q155" s="43">
        <v>5800</v>
      </c>
      <c r="R155" s="43">
        <f t="shared" si="21"/>
        <v>12</v>
      </c>
      <c r="S155" s="43">
        <f t="shared" si="21"/>
        <v>39387.519999999997</v>
      </c>
      <c r="T155" s="43">
        <f t="shared" ref="T155:U158" si="29">R155+L155</f>
        <v>99</v>
      </c>
      <c r="U155" s="43">
        <f t="shared" si="29"/>
        <v>102596.22</v>
      </c>
      <c r="V155" s="16"/>
    </row>
    <row r="156" spans="1:22" s="9" customFormat="1">
      <c r="A156" s="33">
        <v>149</v>
      </c>
      <c r="B156" s="54" t="s">
        <v>305</v>
      </c>
      <c r="C156" s="1" t="s">
        <v>306</v>
      </c>
      <c r="D156" s="44"/>
      <c r="E156" s="44"/>
      <c r="F156" s="44"/>
      <c r="G156" s="44"/>
      <c r="H156" s="44"/>
      <c r="I156" s="44"/>
      <c r="J156" s="44">
        <v>6</v>
      </c>
      <c r="K156" s="44">
        <v>40171.879999999997</v>
      </c>
      <c r="L156" s="42">
        <f t="shared" si="28"/>
        <v>6</v>
      </c>
      <c r="M156" s="42">
        <f t="shared" si="28"/>
        <v>40171.879999999997</v>
      </c>
      <c r="N156" s="44">
        <v>2</v>
      </c>
      <c r="O156" s="44">
        <v>60000</v>
      </c>
      <c r="P156" s="44"/>
      <c r="Q156" s="44"/>
      <c r="R156" s="42">
        <f t="shared" si="21"/>
        <v>2</v>
      </c>
      <c r="S156" s="42">
        <f t="shared" si="21"/>
        <v>60000</v>
      </c>
      <c r="T156" s="42">
        <f t="shared" si="29"/>
        <v>8</v>
      </c>
      <c r="U156" s="42">
        <f t="shared" si="29"/>
        <v>100171.88</v>
      </c>
      <c r="V156" s="16"/>
    </row>
    <row r="157" spans="1:22" s="9" customFormat="1">
      <c r="A157" s="30">
        <v>150</v>
      </c>
      <c r="B157" s="53" t="s">
        <v>309</v>
      </c>
      <c r="C157" s="32" t="s">
        <v>310</v>
      </c>
      <c r="D157" s="43"/>
      <c r="E157" s="43"/>
      <c r="F157" s="43"/>
      <c r="G157" s="43"/>
      <c r="H157" s="43">
        <v>3</v>
      </c>
      <c r="I157" s="43">
        <v>4549.58</v>
      </c>
      <c r="J157" s="43">
        <v>25</v>
      </c>
      <c r="K157" s="43">
        <v>35532.51</v>
      </c>
      <c r="L157" s="43">
        <f t="shared" si="28"/>
        <v>28</v>
      </c>
      <c r="M157" s="43">
        <f t="shared" si="28"/>
        <v>40082.090000000004</v>
      </c>
      <c r="N157" s="43">
        <v>8</v>
      </c>
      <c r="O157" s="43">
        <v>3702.55</v>
      </c>
      <c r="P157" s="43"/>
      <c r="Q157" s="43"/>
      <c r="R157" s="43">
        <f t="shared" si="21"/>
        <v>8</v>
      </c>
      <c r="S157" s="43">
        <f t="shared" si="21"/>
        <v>3702.55</v>
      </c>
      <c r="T157" s="43">
        <f t="shared" si="29"/>
        <v>36</v>
      </c>
      <c r="U157" s="43">
        <f t="shared" si="29"/>
        <v>43784.640000000007</v>
      </c>
      <c r="V157" s="16"/>
    </row>
    <row r="158" spans="1:22" s="9" customFormat="1">
      <c r="A158" s="33">
        <v>151</v>
      </c>
      <c r="B158" s="54" t="s">
        <v>335</v>
      </c>
      <c r="C158" s="1" t="s">
        <v>336</v>
      </c>
      <c r="D158" s="44">
        <v>3</v>
      </c>
      <c r="E158" s="44">
        <v>27800</v>
      </c>
      <c r="F158" s="44"/>
      <c r="G158" s="44"/>
      <c r="H158" s="44"/>
      <c r="I158" s="44"/>
      <c r="J158" s="44"/>
      <c r="K158" s="44"/>
      <c r="L158" s="42">
        <f t="shared" si="28"/>
        <v>3</v>
      </c>
      <c r="M158" s="42">
        <f t="shared" si="28"/>
        <v>27800</v>
      </c>
      <c r="N158" s="44"/>
      <c r="O158" s="44"/>
      <c r="P158" s="44"/>
      <c r="Q158" s="44"/>
      <c r="R158" s="42">
        <f t="shared" si="21"/>
        <v>0</v>
      </c>
      <c r="S158" s="42">
        <f t="shared" si="21"/>
        <v>0</v>
      </c>
      <c r="T158" s="42">
        <f t="shared" si="29"/>
        <v>3</v>
      </c>
      <c r="U158" s="42">
        <f t="shared" si="29"/>
        <v>27800</v>
      </c>
      <c r="V158" s="16"/>
    </row>
    <row r="159" spans="1:22" s="9" customFormat="1">
      <c r="A159" s="30">
        <v>152</v>
      </c>
      <c r="B159" s="53" t="s">
        <v>325</v>
      </c>
      <c r="C159" s="32" t="s">
        <v>326</v>
      </c>
      <c r="D159" s="43"/>
      <c r="E159" s="43"/>
      <c r="F159" s="43"/>
      <c r="G159" s="43"/>
      <c r="H159" s="43">
        <v>17</v>
      </c>
      <c r="I159" s="43">
        <v>8428.91</v>
      </c>
      <c r="J159" s="43">
        <v>8</v>
      </c>
      <c r="K159" s="43">
        <v>13929.58</v>
      </c>
      <c r="L159" s="43">
        <f t="shared" ref="L159" si="30">J159+H159+F159+D159</f>
        <v>25</v>
      </c>
      <c r="M159" s="43">
        <f t="shared" ref="M159" si="31">K159+I159+G159+E159</f>
        <v>22358.489999999998</v>
      </c>
      <c r="N159" s="43">
        <v>2</v>
      </c>
      <c r="O159" s="43">
        <v>4957.07</v>
      </c>
      <c r="P159" s="43"/>
      <c r="Q159" s="43"/>
      <c r="R159" s="43">
        <f t="shared" ref="R159" si="32">N159+P159</f>
        <v>2</v>
      </c>
      <c r="S159" s="43">
        <f t="shared" ref="S159" si="33">O159+Q159</f>
        <v>4957.07</v>
      </c>
      <c r="T159" s="43">
        <f t="shared" ref="T159" si="34">R159+L159</f>
        <v>27</v>
      </c>
      <c r="U159" s="43">
        <f t="shared" ref="U159" si="35">S159+M159</f>
        <v>27315.559999999998</v>
      </c>
      <c r="V159" s="16"/>
    </row>
    <row r="160" spans="1:22" s="9" customFormat="1">
      <c r="A160" s="33">
        <v>153</v>
      </c>
      <c r="B160" s="54" t="s">
        <v>333</v>
      </c>
      <c r="C160" s="1" t="s">
        <v>334</v>
      </c>
      <c r="D160" s="44"/>
      <c r="E160" s="44"/>
      <c r="F160" s="44"/>
      <c r="G160" s="44"/>
      <c r="H160" s="44">
        <v>1</v>
      </c>
      <c r="I160" s="44">
        <v>22109.4</v>
      </c>
      <c r="J160" s="44">
        <v>3</v>
      </c>
      <c r="K160" s="44">
        <v>5067.32</v>
      </c>
      <c r="L160" s="42">
        <f t="shared" ref="L160:L162" si="36">J160+H160+F160+D160</f>
        <v>4</v>
      </c>
      <c r="M160" s="42">
        <f t="shared" ref="M160:M162" si="37">K160+I160+G160+E160</f>
        <v>27176.720000000001</v>
      </c>
      <c r="N160" s="44"/>
      <c r="O160" s="44"/>
      <c r="P160" s="44"/>
      <c r="Q160" s="44"/>
      <c r="R160" s="42">
        <f t="shared" ref="R160:R162" si="38">N160+P160</f>
        <v>0</v>
      </c>
      <c r="S160" s="42">
        <f t="shared" ref="S160:S162" si="39">O160+Q160</f>
        <v>0</v>
      </c>
      <c r="T160" s="42">
        <f t="shared" ref="T160:T162" si="40">R160+L160</f>
        <v>4</v>
      </c>
      <c r="U160" s="42">
        <f t="shared" ref="U160:U162" si="41">S160+M160</f>
        <v>27176.720000000001</v>
      </c>
      <c r="V160" s="16"/>
    </row>
    <row r="161" spans="1:25" s="9" customFormat="1">
      <c r="A161" s="30">
        <v>154</v>
      </c>
      <c r="B161" s="53" t="s">
        <v>327</v>
      </c>
      <c r="C161" s="32" t="s">
        <v>328</v>
      </c>
      <c r="D161" s="43"/>
      <c r="E161" s="43"/>
      <c r="F161" s="43"/>
      <c r="G161" s="43"/>
      <c r="H161" s="43">
        <v>4</v>
      </c>
      <c r="I161" s="43">
        <v>4218.8999999999996</v>
      </c>
      <c r="J161" s="43">
        <v>8</v>
      </c>
      <c r="K161" s="43">
        <v>11908.84</v>
      </c>
      <c r="L161" s="43">
        <f t="shared" si="36"/>
        <v>12</v>
      </c>
      <c r="M161" s="43">
        <f t="shared" si="37"/>
        <v>16127.74</v>
      </c>
      <c r="N161" s="43">
        <v>4</v>
      </c>
      <c r="O161" s="43">
        <v>7658.29</v>
      </c>
      <c r="P161" s="43"/>
      <c r="Q161" s="43"/>
      <c r="R161" s="43">
        <f t="shared" si="38"/>
        <v>4</v>
      </c>
      <c r="S161" s="43">
        <f t="shared" si="39"/>
        <v>7658.29</v>
      </c>
      <c r="T161" s="43">
        <f t="shared" si="40"/>
        <v>16</v>
      </c>
      <c r="U161" s="43">
        <f t="shared" si="41"/>
        <v>23786.03</v>
      </c>
      <c r="V161" s="16"/>
    </row>
    <row r="162" spans="1:25" s="9" customFormat="1">
      <c r="A162" s="33">
        <v>155</v>
      </c>
      <c r="B162" s="54" t="s">
        <v>339</v>
      </c>
      <c r="C162" s="1" t="s">
        <v>340</v>
      </c>
      <c r="D162" s="44"/>
      <c r="E162" s="44"/>
      <c r="F162" s="44"/>
      <c r="G162" s="44"/>
      <c r="H162" s="44"/>
      <c r="I162" s="44"/>
      <c r="J162" s="44"/>
      <c r="K162" s="44"/>
      <c r="L162" s="42">
        <f t="shared" si="36"/>
        <v>0</v>
      </c>
      <c r="M162" s="42">
        <f t="shared" si="37"/>
        <v>0</v>
      </c>
      <c r="N162" s="44">
        <v>1</v>
      </c>
      <c r="O162" s="44">
        <v>6500</v>
      </c>
      <c r="P162" s="44">
        <v>1</v>
      </c>
      <c r="Q162" s="44">
        <v>6500</v>
      </c>
      <c r="R162" s="42">
        <f t="shared" si="38"/>
        <v>2</v>
      </c>
      <c r="S162" s="42">
        <f t="shared" si="39"/>
        <v>13000</v>
      </c>
      <c r="T162" s="42">
        <f t="shared" si="40"/>
        <v>2</v>
      </c>
      <c r="U162" s="42">
        <f t="shared" si="41"/>
        <v>13000</v>
      </c>
      <c r="V162" s="16"/>
    </row>
    <row r="163" spans="1:25" s="9" customFormat="1">
      <c r="A163" s="30">
        <v>156</v>
      </c>
      <c r="B163" s="53" t="s">
        <v>331</v>
      </c>
      <c r="C163" s="32" t="s">
        <v>332</v>
      </c>
      <c r="D163" s="43"/>
      <c r="E163" s="43"/>
      <c r="F163" s="43"/>
      <c r="G163" s="43"/>
      <c r="H163" s="43"/>
      <c r="I163" s="43"/>
      <c r="J163" s="43">
        <v>6</v>
      </c>
      <c r="K163" s="43">
        <v>6966.19</v>
      </c>
      <c r="L163" s="43">
        <f t="shared" ref="L163:L165" si="42">J163+H163+F163+D163</f>
        <v>6</v>
      </c>
      <c r="M163" s="43">
        <f t="shared" ref="M163:M165" si="43">K163+I163+G163+E163</f>
        <v>6966.19</v>
      </c>
      <c r="N163" s="43">
        <v>4</v>
      </c>
      <c r="O163" s="43">
        <v>2033.13</v>
      </c>
      <c r="P163" s="43">
        <v>1</v>
      </c>
      <c r="Q163" s="43">
        <v>1000</v>
      </c>
      <c r="R163" s="43">
        <f t="shared" ref="R163:R165" si="44">N163+P163</f>
        <v>5</v>
      </c>
      <c r="S163" s="43">
        <f t="shared" ref="S163:S165" si="45">O163+Q163</f>
        <v>3033.13</v>
      </c>
      <c r="T163" s="43">
        <f t="shared" ref="T163:T165" si="46">R163+L163</f>
        <v>11</v>
      </c>
      <c r="U163" s="43">
        <f t="shared" ref="U163:U165" si="47">S163+M163</f>
        <v>9999.32</v>
      </c>
      <c r="V163" s="16"/>
    </row>
    <row r="164" spans="1:25" s="9" customFormat="1">
      <c r="A164" s="33">
        <v>157</v>
      </c>
      <c r="B164" s="54" t="s">
        <v>337</v>
      </c>
      <c r="C164" s="1" t="s">
        <v>338</v>
      </c>
      <c r="D164" s="44"/>
      <c r="E164" s="44"/>
      <c r="F164" s="44"/>
      <c r="G164" s="44"/>
      <c r="H164" s="44"/>
      <c r="I164" s="44"/>
      <c r="J164" s="44">
        <v>3</v>
      </c>
      <c r="K164" s="44">
        <v>1482.32</v>
      </c>
      <c r="L164" s="42">
        <f t="shared" si="42"/>
        <v>3</v>
      </c>
      <c r="M164" s="42">
        <f t="shared" si="43"/>
        <v>1482.32</v>
      </c>
      <c r="N164" s="44"/>
      <c r="O164" s="44"/>
      <c r="P164" s="44"/>
      <c r="Q164" s="44"/>
      <c r="R164" s="42">
        <f t="shared" si="44"/>
        <v>0</v>
      </c>
      <c r="S164" s="42">
        <f t="shared" si="45"/>
        <v>0</v>
      </c>
      <c r="T164" s="42">
        <f t="shared" si="46"/>
        <v>3</v>
      </c>
      <c r="U164" s="42">
        <f t="shared" si="47"/>
        <v>1482.32</v>
      </c>
      <c r="V164" s="16"/>
    </row>
    <row r="165" spans="1:25" s="9" customFormat="1">
      <c r="A165" s="30">
        <v>158</v>
      </c>
      <c r="B165" s="53" t="s">
        <v>341</v>
      </c>
      <c r="C165" s="32" t="s">
        <v>342</v>
      </c>
      <c r="D165" s="43"/>
      <c r="E165" s="43"/>
      <c r="F165" s="43"/>
      <c r="G165" s="43"/>
      <c r="H165" s="43"/>
      <c r="I165" s="43"/>
      <c r="J165" s="43">
        <v>2</v>
      </c>
      <c r="K165" s="43">
        <v>1067.06</v>
      </c>
      <c r="L165" s="43">
        <f t="shared" si="42"/>
        <v>2</v>
      </c>
      <c r="M165" s="43">
        <f t="shared" si="43"/>
        <v>1067.06</v>
      </c>
      <c r="N165" s="43"/>
      <c r="O165" s="43"/>
      <c r="P165" s="43"/>
      <c r="Q165" s="43"/>
      <c r="R165" s="43">
        <f t="shared" si="44"/>
        <v>0</v>
      </c>
      <c r="S165" s="43">
        <f t="shared" si="45"/>
        <v>0</v>
      </c>
      <c r="T165" s="43">
        <f t="shared" si="46"/>
        <v>2</v>
      </c>
      <c r="U165" s="43">
        <f t="shared" si="47"/>
        <v>1067.06</v>
      </c>
      <c r="V165" s="16"/>
    </row>
    <row r="166" spans="1:25" s="9" customFormat="1" ht="13.5" thickBot="1">
      <c r="A166" s="33"/>
      <c r="B166" s="54"/>
      <c r="C166" s="1"/>
      <c r="D166" s="44"/>
      <c r="E166" s="44"/>
      <c r="F166" s="44"/>
      <c r="G166" s="44"/>
      <c r="H166" s="44"/>
      <c r="I166" s="44"/>
      <c r="J166" s="44"/>
      <c r="K166" s="44"/>
      <c r="L166" s="44">
        <f t="shared" ref="L166:M166" si="48">J166+H166+F166+D166</f>
        <v>0</v>
      </c>
      <c r="M166" s="44">
        <f t="shared" si="48"/>
        <v>0</v>
      </c>
      <c r="N166" s="44"/>
      <c r="O166" s="44"/>
      <c r="P166" s="44"/>
      <c r="Q166" s="44"/>
      <c r="R166" s="42">
        <f t="shared" ref="R166:S166" si="49">N166+P166</f>
        <v>0</v>
      </c>
      <c r="S166" s="42">
        <f t="shared" si="49"/>
        <v>0</v>
      </c>
      <c r="T166" s="44">
        <f t="shared" ref="T166:U166" si="50">R166+L166</f>
        <v>0</v>
      </c>
      <c r="U166" s="44">
        <f t="shared" si="50"/>
        <v>0</v>
      </c>
      <c r="V166" s="16"/>
    </row>
    <row r="167" spans="1:25" s="9" customFormat="1" ht="14.25" thickTop="1" thickBot="1">
      <c r="A167" s="57" t="s">
        <v>0</v>
      </c>
      <c r="B167" s="57"/>
      <c r="C167" s="58"/>
      <c r="D167" s="50">
        <f>SUM(D8:D166)</f>
        <v>30539</v>
      </c>
      <c r="E167" s="50">
        <f>SUM(E8:E166)</f>
        <v>16828360007.242903</v>
      </c>
      <c r="F167" s="50">
        <f>SUM(F8:F166)</f>
        <v>84775</v>
      </c>
      <c r="G167" s="50">
        <f>SUM(G8:G166)</f>
        <v>12602939310.988802</v>
      </c>
      <c r="H167" s="50">
        <f>SUM(H8:H166)</f>
        <v>252077</v>
      </c>
      <c r="I167" s="50">
        <f>SUM(I8:I166)</f>
        <v>35681565785.818695</v>
      </c>
      <c r="J167" s="50">
        <f>SUM(J8:J166)</f>
        <v>243635</v>
      </c>
      <c r="K167" s="50">
        <f>SUM(K8:K166)</f>
        <v>36817367115.00872</v>
      </c>
      <c r="L167" s="50">
        <f>SUM(L8:L166)</f>
        <v>611026</v>
      </c>
      <c r="M167" s="50">
        <f>SUM(M8:M166)</f>
        <v>101930232219.05914</v>
      </c>
      <c r="N167" s="50">
        <f>SUM(N8:N166)</f>
        <v>17894</v>
      </c>
      <c r="O167" s="50">
        <f>SUM(O8:O166)</f>
        <v>39347845159.660019</v>
      </c>
      <c r="P167" s="50">
        <f>SUM(P8:P166)</f>
        <v>17894</v>
      </c>
      <c r="Q167" s="50">
        <f>SUM(Q8:Q166)</f>
        <v>39377193477.349983</v>
      </c>
      <c r="R167" s="50">
        <f>SUM(R8:R166)</f>
        <v>35788</v>
      </c>
      <c r="S167" s="50">
        <f>SUM(S8:S166)</f>
        <v>78725038637.009964</v>
      </c>
      <c r="T167" s="50">
        <f>SUM(T8:T166)</f>
        <v>646814</v>
      </c>
      <c r="U167" s="50">
        <f>SUM(U8:U166)</f>
        <v>180655270856.06918</v>
      </c>
    </row>
    <row r="168" spans="1:25" s="9" customFormat="1" ht="13.5" thickTop="1">
      <c r="A168" s="11" t="s">
        <v>20</v>
      </c>
      <c r="B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6"/>
    </row>
    <row r="169" spans="1:25">
      <c r="A169" s="11" t="s">
        <v>18</v>
      </c>
    </row>
    <row r="170" spans="1:25">
      <c r="A170" s="11" t="s">
        <v>19</v>
      </c>
      <c r="E170" s="12"/>
      <c r="F170" s="12"/>
      <c r="G170" s="12"/>
      <c r="H170" s="12"/>
    </row>
    <row r="171" spans="1:25">
      <c r="B171" s="10"/>
      <c r="E171" s="48"/>
      <c r="F171" s="45"/>
      <c r="G171" s="45"/>
      <c r="H171" s="45"/>
      <c r="I171" s="45"/>
      <c r="J171" s="45"/>
      <c r="K171" s="45"/>
      <c r="L171" s="45"/>
      <c r="M171" s="45"/>
      <c r="N171" s="48"/>
      <c r="O171" s="48"/>
    </row>
    <row r="172" spans="1:25" s="19" customFormat="1" ht="11.25">
      <c r="A172" s="17"/>
      <c r="B172" s="18"/>
      <c r="C172" s="19" t="s">
        <v>12</v>
      </c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20"/>
      <c r="W172" s="21"/>
      <c r="X172" s="20"/>
      <c r="Y172" s="22"/>
    </row>
    <row r="175" spans="1:25">
      <c r="C175" s="55"/>
    </row>
    <row r="176" spans="1:25">
      <c r="C176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7:C16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22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23</v>
      </c>
      <c r="C8" s="34" t="s">
        <v>24</v>
      </c>
      <c r="D8" s="42">
        <v>27833</v>
      </c>
      <c r="E8" s="42">
        <v>13503937802.3482</v>
      </c>
      <c r="F8" s="42">
        <v>77075</v>
      </c>
      <c r="G8" s="42">
        <v>12199998483.0221</v>
      </c>
      <c r="H8" s="42">
        <v>98411</v>
      </c>
      <c r="I8" s="42">
        <v>27586619789.5</v>
      </c>
      <c r="J8" s="42">
        <v>137506</v>
      </c>
      <c r="K8" s="42">
        <v>36459167065.006104</v>
      </c>
      <c r="L8" s="42">
        <f t="shared" ref="L8:M23" si="0">J8+H8+F8+D8</f>
        <v>340825</v>
      </c>
      <c r="M8" s="42">
        <f t="shared" si="0"/>
        <v>89749723139.876404</v>
      </c>
      <c r="N8" s="42">
        <v>4670</v>
      </c>
      <c r="O8" s="42">
        <v>62296099598.269997</v>
      </c>
      <c r="P8" s="42">
        <v>4580</v>
      </c>
      <c r="Q8" s="42">
        <v>59153369984.209999</v>
      </c>
      <c r="R8" s="42">
        <f>N8+P8</f>
        <v>9250</v>
      </c>
      <c r="S8" s="42">
        <f>O8+Q8</f>
        <v>121449469582.48</v>
      </c>
      <c r="T8" s="42">
        <f t="shared" ref="T8:U23" si="1">R8+L8</f>
        <v>350075</v>
      </c>
      <c r="U8" s="42">
        <f t="shared" si="1"/>
        <v>211199192722.35638</v>
      </c>
      <c r="V8" s="16"/>
    </row>
    <row r="9" spans="1:22" s="9" customFormat="1">
      <c r="A9" s="30">
        <v>2</v>
      </c>
      <c r="B9" s="53" t="s">
        <v>25</v>
      </c>
      <c r="C9" s="32" t="s">
        <v>26</v>
      </c>
      <c r="D9" s="43">
        <v>35826</v>
      </c>
      <c r="E9" s="43">
        <v>9850050354.5613003</v>
      </c>
      <c r="F9" s="43">
        <v>82189</v>
      </c>
      <c r="G9" s="43">
        <v>8593518330.0615005</v>
      </c>
      <c r="H9" s="43">
        <v>151799</v>
      </c>
      <c r="I9" s="43">
        <v>25137326288.177299</v>
      </c>
      <c r="J9" s="43">
        <v>138613</v>
      </c>
      <c r="K9" s="43">
        <v>21412945938.1035</v>
      </c>
      <c r="L9" s="43">
        <f t="shared" si="0"/>
        <v>408427</v>
      </c>
      <c r="M9" s="43">
        <f t="shared" si="0"/>
        <v>64993840910.903603</v>
      </c>
      <c r="N9" s="43">
        <v>1931</v>
      </c>
      <c r="O9" s="43">
        <v>33771901405.790001</v>
      </c>
      <c r="P9" s="43">
        <v>2057</v>
      </c>
      <c r="Q9" s="43">
        <v>32843008025.389999</v>
      </c>
      <c r="R9" s="43">
        <f>N9+P9</f>
        <v>3988</v>
      </c>
      <c r="S9" s="43">
        <f>O9+Q9</f>
        <v>66614909431.18</v>
      </c>
      <c r="T9" s="43">
        <f t="shared" si="1"/>
        <v>412415</v>
      </c>
      <c r="U9" s="43">
        <f t="shared" si="1"/>
        <v>131608750342.0836</v>
      </c>
      <c r="V9" s="16"/>
    </row>
    <row r="10" spans="1:22" s="9" customFormat="1">
      <c r="A10" s="33">
        <v>3</v>
      </c>
      <c r="B10" s="54" t="s">
        <v>27</v>
      </c>
      <c r="C10" s="1" t="s">
        <v>28</v>
      </c>
      <c r="D10" s="44">
        <v>6035</v>
      </c>
      <c r="E10" s="44">
        <v>8339792169.0508003</v>
      </c>
      <c r="F10" s="44">
        <v>34515</v>
      </c>
      <c r="G10" s="44">
        <v>8431268878.3924999</v>
      </c>
      <c r="H10" s="44">
        <v>33386</v>
      </c>
      <c r="I10" s="44">
        <v>36020294688.528603</v>
      </c>
      <c r="J10" s="44">
        <v>39631</v>
      </c>
      <c r="K10" s="44">
        <v>43877091307.503899</v>
      </c>
      <c r="L10" s="42">
        <f t="shared" si="0"/>
        <v>113567</v>
      </c>
      <c r="M10" s="42">
        <f t="shared" si="0"/>
        <v>96668447043.4758</v>
      </c>
      <c r="N10" s="44">
        <v>1023</v>
      </c>
      <c r="O10" s="44">
        <v>19517833236.290001</v>
      </c>
      <c r="P10" s="44">
        <v>863</v>
      </c>
      <c r="Q10" s="44">
        <v>10221446680.209999</v>
      </c>
      <c r="R10" s="42">
        <f t="shared" ref="R10:S93" si="2">N10+P10</f>
        <v>1886</v>
      </c>
      <c r="S10" s="42">
        <f t="shared" si="2"/>
        <v>29739279916.5</v>
      </c>
      <c r="T10" s="42">
        <f t="shared" si="1"/>
        <v>115453</v>
      </c>
      <c r="U10" s="42">
        <f t="shared" si="1"/>
        <v>126407726959.9758</v>
      </c>
      <c r="V10" s="16"/>
    </row>
    <row r="11" spans="1:22" s="9" customFormat="1">
      <c r="A11" s="30">
        <v>4</v>
      </c>
      <c r="B11" s="53" t="s">
        <v>29</v>
      </c>
      <c r="C11" s="32" t="s">
        <v>30</v>
      </c>
      <c r="D11" s="43">
        <v>28947</v>
      </c>
      <c r="E11" s="43">
        <v>16637993277.3752</v>
      </c>
      <c r="F11" s="43">
        <v>73168</v>
      </c>
      <c r="G11" s="43">
        <v>10827933846.484699</v>
      </c>
      <c r="H11" s="43">
        <v>189541</v>
      </c>
      <c r="I11" s="43">
        <v>25180188000.9538</v>
      </c>
      <c r="J11" s="43">
        <v>96693</v>
      </c>
      <c r="K11" s="43">
        <v>24136528218.230202</v>
      </c>
      <c r="L11" s="43">
        <f t="shared" si="0"/>
        <v>388349</v>
      </c>
      <c r="M11" s="43">
        <f t="shared" si="0"/>
        <v>76782643343.0439</v>
      </c>
      <c r="N11" s="43">
        <v>2422</v>
      </c>
      <c r="O11" s="43">
        <v>17116284578.34</v>
      </c>
      <c r="P11" s="43">
        <v>2499</v>
      </c>
      <c r="Q11" s="43">
        <v>18213002657.91</v>
      </c>
      <c r="R11" s="43">
        <f t="shared" si="2"/>
        <v>4921</v>
      </c>
      <c r="S11" s="43">
        <f t="shared" si="2"/>
        <v>35329287236.25</v>
      </c>
      <c r="T11" s="43">
        <f t="shared" si="1"/>
        <v>393270</v>
      </c>
      <c r="U11" s="43">
        <f t="shared" si="1"/>
        <v>112111930579.2939</v>
      </c>
      <c r="V11" s="16"/>
    </row>
    <row r="12" spans="1:22" s="9" customFormat="1">
      <c r="A12" s="33">
        <v>5</v>
      </c>
      <c r="B12" s="23" t="s">
        <v>31</v>
      </c>
      <c r="C12" s="1" t="s">
        <v>32</v>
      </c>
      <c r="D12" s="44">
        <v>1309</v>
      </c>
      <c r="E12" s="44">
        <v>3880420110.7800002</v>
      </c>
      <c r="F12" s="44">
        <v>10829</v>
      </c>
      <c r="G12" s="44">
        <v>3252466604.1280999</v>
      </c>
      <c r="H12" s="44">
        <v>6438</v>
      </c>
      <c r="I12" s="44">
        <v>28808436954.849998</v>
      </c>
      <c r="J12" s="44">
        <v>9526</v>
      </c>
      <c r="K12" s="44">
        <v>30718698195.450001</v>
      </c>
      <c r="L12" s="42">
        <f t="shared" si="0"/>
        <v>28102</v>
      </c>
      <c r="M12" s="42">
        <f t="shared" si="0"/>
        <v>66660021865.208099</v>
      </c>
      <c r="N12" s="44">
        <v>1171</v>
      </c>
      <c r="O12" s="44">
        <v>14485383769.08</v>
      </c>
      <c r="P12" s="44">
        <v>1077</v>
      </c>
      <c r="Q12" s="44">
        <v>14822263212.700001</v>
      </c>
      <c r="R12" s="42">
        <f t="shared" si="2"/>
        <v>2248</v>
      </c>
      <c r="S12" s="42">
        <f t="shared" si="2"/>
        <v>29307646981.779999</v>
      </c>
      <c r="T12" s="42">
        <f t="shared" si="1"/>
        <v>30350</v>
      </c>
      <c r="U12" s="42">
        <f t="shared" si="1"/>
        <v>95967668846.988098</v>
      </c>
      <c r="V12" s="16"/>
    </row>
    <row r="13" spans="1:22" s="9" customFormat="1">
      <c r="A13" s="30">
        <v>6</v>
      </c>
      <c r="B13" s="31" t="s">
        <v>33</v>
      </c>
      <c r="C13" s="32" t="s">
        <v>34</v>
      </c>
      <c r="D13" s="43">
        <v>50</v>
      </c>
      <c r="E13" s="43">
        <v>304434182.72000003</v>
      </c>
      <c r="F13" s="43">
        <v>27</v>
      </c>
      <c r="G13" s="43">
        <v>72382871.090000004</v>
      </c>
      <c r="H13" s="43">
        <v>864</v>
      </c>
      <c r="I13" s="43">
        <v>10259683252.959</v>
      </c>
      <c r="J13" s="43">
        <v>829</v>
      </c>
      <c r="K13" s="43">
        <v>10023327604.58</v>
      </c>
      <c r="L13" s="43">
        <f t="shared" si="0"/>
        <v>1770</v>
      </c>
      <c r="M13" s="43">
        <f t="shared" si="0"/>
        <v>20659827911.349003</v>
      </c>
      <c r="N13" s="43">
        <v>271</v>
      </c>
      <c r="O13" s="43">
        <v>19976192469.209999</v>
      </c>
      <c r="P13" s="43">
        <v>293</v>
      </c>
      <c r="Q13" s="43">
        <v>20470302695.41</v>
      </c>
      <c r="R13" s="43">
        <f t="shared" si="2"/>
        <v>564</v>
      </c>
      <c r="S13" s="43">
        <f t="shared" si="2"/>
        <v>40446495164.619995</v>
      </c>
      <c r="T13" s="43">
        <f t="shared" si="1"/>
        <v>2334</v>
      </c>
      <c r="U13" s="43">
        <f t="shared" si="1"/>
        <v>61106323075.968994</v>
      </c>
      <c r="V13" s="16"/>
    </row>
    <row r="14" spans="1:22" s="9" customFormat="1">
      <c r="A14" s="33">
        <v>7</v>
      </c>
      <c r="B14" s="54" t="s">
        <v>35</v>
      </c>
      <c r="C14" s="1" t="s">
        <v>36</v>
      </c>
      <c r="D14" s="44"/>
      <c r="E14" s="44"/>
      <c r="F14" s="44"/>
      <c r="G14" s="44"/>
      <c r="H14" s="44">
        <v>29</v>
      </c>
      <c r="I14" s="44">
        <v>95218239.209999993</v>
      </c>
      <c r="J14" s="44"/>
      <c r="K14" s="44"/>
      <c r="L14" s="42">
        <f t="shared" si="0"/>
        <v>29</v>
      </c>
      <c r="M14" s="42">
        <f t="shared" si="0"/>
        <v>95218239.209999993</v>
      </c>
      <c r="N14" s="44">
        <v>23</v>
      </c>
      <c r="O14" s="44">
        <v>20100546833.349998</v>
      </c>
      <c r="P14" s="44">
        <v>187</v>
      </c>
      <c r="Q14" s="44">
        <v>37784363000</v>
      </c>
      <c r="R14" s="42">
        <f t="shared" si="2"/>
        <v>210</v>
      </c>
      <c r="S14" s="42">
        <f t="shared" si="2"/>
        <v>57884909833.349998</v>
      </c>
      <c r="T14" s="42">
        <f t="shared" si="1"/>
        <v>239</v>
      </c>
      <c r="U14" s="42">
        <f t="shared" si="1"/>
        <v>57980128072.559998</v>
      </c>
      <c r="V14" s="16"/>
    </row>
    <row r="15" spans="1:22" s="9" customFormat="1">
      <c r="A15" s="30">
        <v>8</v>
      </c>
      <c r="B15" s="53" t="s">
        <v>37</v>
      </c>
      <c r="C15" s="32" t="s">
        <v>38</v>
      </c>
      <c r="D15" s="43">
        <v>33526</v>
      </c>
      <c r="E15" s="43">
        <v>14458090755.232401</v>
      </c>
      <c r="F15" s="43">
        <v>43609</v>
      </c>
      <c r="G15" s="43">
        <v>7280097461.5460997</v>
      </c>
      <c r="H15" s="43">
        <v>76595</v>
      </c>
      <c r="I15" s="43">
        <v>6803828544.7399998</v>
      </c>
      <c r="J15" s="43">
        <v>62630</v>
      </c>
      <c r="K15" s="43">
        <v>12087969884.6394</v>
      </c>
      <c r="L15" s="43">
        <f t="shared" si="0"/>
        <v>216360</v>
      </c>
      <c r="M15" s="43">
        <f t="shared" si="0"/>
        <v>40629986646.157906</v>
      </c>
      <c r="N15" s="43">
        <v>1113</v>
      </c>
      <c r="O15" s="43">
        <v>5475313389.79</v>
      </c>
      <c r="P15" s="43">
        <v>1115</v>
      </c>
      <c r="Q15" s="43">
        <v>7159695048.4300003</v>
      </c>
      <c r="R15" s="43">
        <f t="shared" si="2"/>
        <v>2228</v>
      </c>
      <c r="S15" s="43">
        <f t="shared" si="2"/>
        <v>12635008438.220001</v>
      </c>
      <c r="T15" s="43">
        <f t="shared" si="1"/>
        <v>218588</v>
      </c>
      <c r="U15" s="43">
        <f t="shared" si="1"/>
        <v>53264995084.377907</v>
      </c>
      <c r="V15" s="16"/>
    </row>
    <row r="16" spans="1:22" s="9" customFormat="1">
      <c r="A16" s="33">
        <v>9</v>
      </c>
      <c r="B16" s="54" t="s">
        <v>39</v>
      </c>
      <c r="C16" s="1" t="s">
        <v>40</v>
      </c>
      <c r="D16" s="44">
        <v>284</v>
      </c>
      <c r="E16" s="44">
        <v>688227483.10000002</v>
      </c>
      <c r="F16" s="44">
        <v>1197</v>
      </c>
      <c r="G16" s="44">
        <v>636628531.16999996</v>
      </c>
      <c r="H16" s="44">
        <v>993</v>
      </c>
      <c r="I16" s="44">
        <v>9200235579.4412003</v>
      </c>
      <c r="J16" s="44">
        <v>2343</v>
      </c>
      <c r="K16" s="44">
        <v>10805532039.57</v>
      </c>
      <c r="L16" s="42">
        <f t="shared" si="0"/>
        <v>4817</v>
      </c>
      <c r="M16" s="42">
        <f t="shared" si="0"/>
        <v>21330623633.281197</v>
      </c>
      <c r="N16" s="44">
        <v>713</v>
      </c>
      <c r="O16" s="44">
        <v>14515215685.42</v>
      </c>
      <c r="P16" s="44">
        <v>665</v>
      </c>
      <c r="Q16" s="44">
        <v>13249528317.68</v>
      </c>
      <c r="R16" s="42">
        <f t="shared" si="2"/>
        <v>1378</v>
      </c>
      <c r="S16" s="42">
        <f t="shared" si="2"/>
        <v>27764744003.099998</v>
      </c>
      <c r="T16" s="42">
        <f t="shared" si="1"/>
        <v>6195</v>
      </c>
      <c r="U16" s="42">
        <f t="shared" si="1"/>
        <v>49095367636.381195</v>
      </c>
      <c r="V16" s="16"/>
    </row>
    <row r="17" spans="1:22" s="9" customFormat="1">
      <c r="A17" s="30">
        <v>10</v>
      </c>
      <c r="B17" s="53" t="s">
        <v>41</v>
      </c>
      <c r="C17" s="32" t="s">
        <v>42</v>
      </c>
      <c r="D17" s="43">
        <v>475</v>
      </c>
      <c r="E17" s="43">
        <v>1196014485.5167</v>
      </c>
      <c r="F17" s="43">
        <v>1317</v>
      </c>
      <c r="G17" s="43">
        <v>241783482.49000001</v>
      </c>
      <c r="H17" s="43">
        <v>2588</v>
      </c>
      <c r="I17" s="43">
        <v>2644565829.7635999</v>
      </c>
      <c r="J17" s="43">
        <v>5207</v>
      </c>
      <c r="K17" s="43">
        <v>2318141878.8618002</v>
      </c>
      <c r="L17" s="43">
        <f t="shared" si="0"/>
        <v>9587</v>
      </c>
      <c r="M17" s="43">
        <f t="shared" si="0"/>
        <v>6400505676.6321001</v>
      </c>
      <c r="N17" s="43">
        <v>449</v>
      </c>
      <c r="O17" s="43">
        <v>18813519889.970001</v>
      </c>
      <c r="P17" s="43">
        <v>633</v>
      </c>
      <c r="Q17" s="43">
        <v>18555013824.209999</v>
      </c>
      <c r="R17" s="43">
        <f t="shared" si="2"/>
        <v>1082</v>
      </c>
      <c r="S17" s="43">
        <f t="shared" si="2"/>
        <v>37368533714.18</v>
      </c>
      <c r="T17" s="43">
        <f t="shared" si="1"/>
        <v>10669</v>
      </c>
      <c r="U17" s="43">
        <f t="shared" si="1"/>
        <v>43769039390.812103</v>
      </c>
      <c r="V17" s="16"/>
    </row>
    <row r="18" spans="1:22" s="9" customFormat="1">
      <c r="A18" s="33">
        <v>11</v>
      </c>
      <c r="B18" s="54" t="s">
        <v>43</v>
      </c>
      <c r="C18" s="1" t="s">
        <v>44</v>
      </c>
      <c r="D18" s="44">
        <v>594</v>
      </c>
      <c r="E18" s="44">
        <v>1719602394.47</v>
      </c>
      <c r="F18" s="44">
        <v>2346</v>
      </c>
      <c r="G18" s="44">
        <v>1090866447.697</v>
      </c>
      <c r="H18" s="44">
        <v>1880</v>
      </c>
      <c r="I18" s="44">
        <v>7802838380.6000004</v>
      </c>
      <c r="J18" s="44">
        <v>3766</v>
      </c>
      <c r="K18" s="44">
        <v>14396180053.688999</v>
      </c>
      <c r="L18" s="42">
        <f t="shared" si="0"/>
        <v>8586</v>
      </c>
      <c r="M18" s="42">
        <f t="shared" si="0"/>
        <v>25009487276.456001</v>
      </c>
      <c r="N18" s="44">
        <v>907</v>
      </c>
      <c r="O18" s="44">
        <v>10159973059.25</v>
      </c>
      <c r="P18" s="44">
        <v>637</v>
      </c>
      <c r="Q18" s="44">
        <v>4066394264.6700001</v>
      </c>
      <c r="R18" s="42">
        <f t="shared" si="2"/>
        <v>1544</v>
      </c>
      <c r="S18" s="42">
        <f t="shared" si="2"/>
        <v>14226367323.92</v>
      </c>
      <c r="T18" s="42">
        <f t="shared" si="1"/>
        <v>10130</v>
      </c>
      <c r="U18" s="42">
        <f t="shared" si="1"/>
        <v>39235854600.375999</v>
      </c>
      <c r="V18" s="16"/>
    </row>
    <row r="19" spans="1:22" s="9" customFormat="1">
      <c r="A19" s="30">
        <v>12</v>
      </c>
      <c r="B19" s="53" t="s">
        <v>45</v>
      </c>
      <c r="C19" s="32" t="s">
        <v>46</v>
      </c>
      <c r="D19" s="43">
        <v>939</v>
      </c>
      <c r="E19" s="43">
        <v>1940979118.6099999</v>
      </c>
      <c r="F19" s="43">
        <v>4905</v>
      </c>
      <c r="G19" s="43">
        <v>1523151015.7550001</v>
      </c>
      <c r="H19" s="43">
        <v>3415</v>
      </c>
      <c r="I19" s="43">
        <v>4466270445.79</v>
      </c>
      <c r="J19" s="43">
        <v>7207</v>
      </c>
      <c r="K19" s="43">
        <v>5308041172.5599003</v>
      </c>
      <c r="L19" s="43">
        <f t="shared" si="0"/>
        <v>16466</v>
      </c>
      <c r="M19" s="43">
        <f t="shared" si="0"/>
        <v>13238441752.714901</v>
      </c>
      <c r="N19" s="43">
        <v>2862</v>
      </c>
      <c r="O19" s="43">
        <v>7463723675.3299999</v>
      </c>
      <c r="P19" s="43">
        <v>2835</v>
      </c>
      <c r="Q19" s="43">
        <v>7205599170.0200005</v>
      </c>
      <c r="R19" s="43">
        <f t="shared" si="2"/>
        <v>5697</v>
      </c>
      <c r="S19" s="43">
        <f t="shared" si="2"/>
        <v>14669322845.35</v>
      </c>
      <c r="T19" s="43">
        <f t="shared" si="1"/>
        <v>22163</v>
      </c>
      <c r="U19" s="43">
        <f t="shared" si="1"/>
        <v>27907764598.064903</v>
      </c>
      <c r="V19" s="16"/>
    </row>
    <row r="20" spans="1:22" s="9" customFormat="1">
      <c r="A20" s="33">
        <v>13</v>
      </c>
      <c r="B20" s="54" t="s">
        <v>47</v>
      </c>
      <c r="C20" s="1" t="s">
        <v>48</v>
      </c>
      <c r="D20" s="44">
        <v>215</v>
      </c>
      <c r="E20" s="44">
        <v>1983798486.1300001</v>
      </c>
      <c r="F20" s="44"/>
      <c r="G20" s="44"/>
      <c r="H20" s="44">
        <v>123</v>
      </c>
      <c r="I20" s="44">
        <v>454413403.56999999</v>
      </c>
      <c r="J20" s="44">
        <v>206</v>
      </c>
      <c r="K20" s="44">
        <v>85532224.370000005</v>
      </c>
      <c r="L20" s="42">
        <f t="shared" si="0"/>
        <v>544</v>
      </c>
      <c r="M20" s="42">
        <f t="shared" si="0"/>
        <v>2523744114.0700002</v>
      </c>
      <c r="N20" s="44">
        <v>329</v>
      </c>
      <c r="O20" s="44">
        <v>11332445773.52</v>
      </c>
      <c r="P20" s="44">
        <v>391</v>
      </c>
      <c r="Q20" s="44">
        <v>12778226809.02</v>
      </c>
      <c r="R20" s="42">
        <f t="shared" si="2"/>
        <v>720</v>
      </c>
      <c r="S20" s="42">
        <f t="shared" si="2"/>
        <v>24110672582.540001</v>
      </c>
      <c r="T20" s="42">
        <f t="shared" si="1"/>
        <v>1264</v>
      </c>
      <c r="U20" s="42">
        <f t="shared" si="1"/>
        <v>26634416696.610001</v>
      </c>
      <c r="V20" s="16"/>
    </row>
    <row r="21" spans="1:22" s="9" customFormat="1">
      <c r="A21" s="30">
        <v>14</v>
      </c>
      <c r="B21" s="31" t="s">
        <v>49</v>
      </c>
      <c r="C21" s="32" t="s">
        <v>50</v>
      </c>
      <c r="D21" s="43"/>
      <c r="E21" s="43"/>
      <c r="F21" s="43"/>
      <c r="G21" s="43"/>
      <c r="H21" s="43">
        <v>2797</v>
      </c>
      <c r="I21" s="43">
        <v>5999341397.4499998</v>
      </c>
      <c r="J21" s="43">
        <v>3450</v>
      </c>
      <c r="K21" s="43">
        <v>9066641441.0100002</v>
      </c>
      <c r="L21" s="43">
        <f t="shared" si="0"/>
        <v>6247</v>
      </c>
      <c r="M21" s="43">
        <f t="shared" si="0"/>
        <v>15065982838.459999</v>
      </c>
      <c r="N21" s="43">
        <v>241</v>
      </c>
      <c r="O21" s="43">
        <v>7340350425.0100002</v>
      </c>
      <c r="P21" s="43">
        <v>157</v>
      </c>
      <c r="Q21" s="43">
        <v>4188506757.8899999</v>
      </c>
      <c r="R21" s="43">
        <f t="shared" si="2"/>
        <v>398</v>
      </c>
      <c r="S21" s="43">
        <f t="shared" si="2"/>
        <v>11528857182.9</v>
      </c>
      <c r="T21" s="43">
        <f t="shared" si="1"/>
        <v>6645</v>
      </c>
      <c r="U21" s="43">
        <f t="shared" si="1"/>
        <v>26594840021.360001</v>
      </c>
      <c r="V21" s="16"/>
    </row>
    <row r="22" spans="1:22" s="9" customFormat="1">
      <c r="A22" s="33">
        <v>15</v>
      </c>
      <c r="B22" s="54" t="s">
        <v>51</v>
      </c>
      <c r="C22" s="1" t="s">
        <v>52</v>
      </c>
      <c r="D22" s="44">
        <v>554</v>
      </c>
      <c r="E22" s="44">
        <v>199675037.52000001</v>
      </c>
      <c r="F22" s="44">
        <v>1640</v>
      </c>
      <c r="G22" s="44">
        <v>269297125.81999999</v>
      </c>
      <c r="H22" s="44">
        <v>1629</v>
      </c>
      <c r="I22" s="44">
        <v>1293595114.6700001</v>
      </c>
      <c r="J22" s="44">
        <v>1760</v>
      </c>
      <c r="K22" s="44">
        <v>1010119369.42</v>
      </c>
      <c r="L22" s="42">
        <f t="shared" si="0"/>
        <v>5583</v>
      </c>
      <c r="M22" s="42">
        <f t="shared" si="0"/>
        <v>2772686647.4300003</v>
      </c>
      <c r="N22" s="44">
        <v>2500</v>
      </c>
      <c r="O22" s="44">
        <v>9643522210.1900005</v>
      </c>
      <c r="P22" s="44">
        <v>2663</v>
      </c>
      <c r="Q22" s="44">
        <v>9304796322.0100002</v>
      </c>
      <c r="R22" s="42">
        <f t="shared" si="2"/>
        <v>5163</v>
      </c>
      <c r="S22" s="42">
        <f t="shared" si="2"/>
        <v>18948318532.200001</v>
      </c>
      <c r="T22" s="42">
        <f t="shared" si="1"/>
        <v>10746</v>
      </c>
      <c r="U22" s="42">
        <f t="shared" si="1"/>
        <v>21721005179.630001</v>
      </c>
      <c r="V22" s="16"/>
    </row>
    <row r="23" spans="1:22" s="9" customFormat="1">
      <c r="A23" s="30">
        <v>16</v>
      </c>
      <c r="B23" s="53" t="s">
        <v>53</v>
      </c>
      <c r="C23" s="32" t="s">
        <v>54</v>
      </c>
      <c r="D23" s="43"/>
      <c r="E23" s="43"/>
      <c r="F23" s="43"/>
      <c r="G23" s="43"/>
      <c r="H23" s="43">
        <v>1395</v>
      </c>
      <c r="I23" s="43">
        <v>5035544377.3800001</v>
      </c>
      <c r="J23" s="43">
        <v>1493</v>
      </c>
      <c r="K23" s="43">
        <v>6725357869.2299995</v>
      </c>
      <c r="L23" s="43">
        <f t="shared" si="0"/>
        <v>2888</v>
      </c>
      <c r="M23" s="43">
        <f t="shared" si="0"/>
        <v>11760902246.610001</v>
      </c>
      <c r="N23" s="43">
        <v>194</v>
      </c>
      <c r="O23" s="43">
        <v>5731248153.9399996</v>
      </c>
      <c r="P23" s="43">
        <v>140</v>
      </c>
      <c r="Q23" s="43">
        <v>3219043772.25</v>
      </c>
      <c r="R23" s="43">
        <f t="shared" si="2"/>
        <v>334</v>
      </c>
      <c r="S23" s="43">
        <f t="shared" si="2"/>
        <v>8950291926.1899986</v>
      </c>
      <c r="T23" s="43">
        <f t="shared" si="1"/>
        <v>3222</v>
      </c>
      <c r="U23" s="43">
        <f t="shared" si="1"/>
        <v>20711194172.799999</v>
      </c>
      <c r="V23" s="16"/>
    </row>
    <row r="24" spans="1:22" s="9" customFormat="1">
      <c r="A24" s="33">
        <v>17</v>
      </c>
      <c r="B24" s="54" t="s">
        <v>55</v>
      </c>
      <c r="C24" s="1" t="s">
        <v>56</v>
      </c>
      <c r="D24" s="44">
        <v>55</v>
      </c>
      <c r="E24" s="44">
        <v>467718586.01999998</v>
      </c>
      <c r="F24" s="44">
        <v>14</v>
      </c>
      <c r="G24" s="44">
        <v>50585119.210000001</v>
      </c>
      <c r="H24" s="44">
        <v>155</v>
      </c>
      <c r="I24" s="44">
        <v>876135245.75999999</v>
      </c>
      <c r="J24" s="44">
        <v>246</v>
      </c>
      <c r="K24" s="44">
        <v>337294917.63</v>
      </c>
      <c r="L24" s="42">
        <f t="shared" ref="L24:L87" si="3">J24+H24+F24+D24</f>
        <v>470</v>
      </c>
      <c r="M24" s="42">
        <f t="shared" ref="M24:M39" si="4">K24+I24+G24+E24</f>
        <v>1731733868.6199999</v>
      </c>
      <c r="N24" s="44">
        <v>517</v>
      </c>
      <c r="O24" s="44">
        <v>5986830019.21</v>
      </c>
      <c r="P24" s="44">
        <v>550</v>
      </c>
      <c r="Q24" s="44">
        <v>6922312030.8400002</v>
      </c>
      <c r="R24" s="42">
        <f t="shared" si="2"/>
        <v>1067</v>
      </c>
      <c r="S24" s="42">
        <f t="shared" si="2"/>
        <v>12909142050.049999</v>
      </c>
      <c r="T24" s="42">
        <f t="shared" ref="T24:U39" si="5">R24+L24</f>
        <v>1537</v>
      </c>
      <c r="U24" s="42">
        <f t="shared" si="5"/>
        <v>14640875918.669998</v>
      </c>
      <c r="V24" s="16"/>
    </row>
    <row r="25" spans="1:22" s="9" customFormat="1">
      <c r="A25" s="30">
        <v>18</v>
      </c>
      <c r="B25" s="53" t="s">
        <v>57</v>
      </c>
      <c r="C25" s="32" t="s">
        <v>58</v>
      </c>
      <c r="D25" s="43">
        <v>15</v>
      </c>
      <c r="E25" s="43">
        <v>1693783.91</v>
      </c>
      <c r="F25" s="43"/>
      <c r="G25" s="43"/>
      <c r="H25" s="43">
        <v>1061</v>
      </c>
      <c r="I25" s="43">
        <v>2877611488.4400001</v>
      </c>
      <c r="J25" s="43">
        <v>1867</v>
      </c>
      <c r="K25" s="43">
        <v>4046127733.1199999</v>
      </c>
      <c r="L25" s="43">
        <f t="shared" si="3"/>
        <v>2943</v>
      </c>
      <c r="M25" s="43">
        <f t="shared" si="4"/>
        <v>6925433005.4699993</v>
      </c>
      <c r="N25" s="43">
        <v>98</v>
      </c>
      <c r="O25" s="43">
        <v>4088109490.9000001</v>
      </c>
      <c r="P25" s="43">
        <v>116</v>
      </c>
      <c r="Q25" s="43">
        <v>3002451516.4699998</v>
      </c>
      <c r="R25" s="43">
        <f t="shared" si="2"/>
        <v>214</v>
      </c>
      <c r="S25" s="43">
        <f t="shared" si="2"/>
        <v>7090561007.3699999</v>
      </c>
      <c r="T25" s="43">
        <f t="shared" si="5"/>
        <v>3157</v>
      </c>
      <c r="U25" s="43">
        <f t="shared" si="5"/>
        <v>14015994012.84</v>
      </c>
      <c r="V25" s="16"/>
    </row>
    <row r="26" spans="1:22" s="9" customFormat="1">
      <c r="A26" s="33">
        <v>19</v>
      </c>
      <c r="B26" s="54" t="s">
        <v>59</v>
      </c>
      <c r="C26" s="1" t="s">
        <v>60</v>
      </c>
      <c r="D26" s="44">
        <v>453</v>
      </c>
      <c r="E26" s="44">
        <v>1343007729.99</v>
      </c>
      <c r="F26" s="44">
        <v>1717</v>
      </c>
      <c r="G26" s="44">
        <v>905901970.22500002</v>
      </c>
      <c r="H26" s="44">
        <v>1450</v>
      </c>
      <c r="I26" s="44">
        <v>2514474916.2199998</v>
      </c>
      <c r="J26" s="44">
        <v>2552</v>
      </c>
      <c r="K26" s="44">
        <v>3735726780.4120002</v>
      </c>
      <c r="L26" s="42">
        <f t="shared" si="3"/>
        <v>6172</v>
      </c>
      <c r="M26" s="42">
        <f t="shared" si="4"/>
        <v>8499111396.8470001</v>
      </c>
      <c r="N26" s="44">
        <v>563</v>
      </c>
      <c r="O26" s="44">
        <v>3191684133.8400002</v>
      </c>
      <c r="P26" s="44">
        <v>654</v>
      </c>
      <c r="Q26" s="44">
        <v>2233509923.5999999</v>
      </c>
      <c r="R26" s="42">
        <f t="shared" si="2"/>
        <v>1217</v>
      </c>
      <c r="S26" s="42">
        <f t="shared" si="2"/>
        <v>5425194057.4400005</v>
      </c>
      <c r="T26" s="42">
        <f t="shared" si="5"/>
        <v>7389</v>
      </c>
      <c r="U26" s="42">
        <f t="shared" si="5"/>
        <v>13924305454.287001</v>
      </c>
      <c r="V26" s="16"/>
    </row>
    <row r="27" spans="1:22" s="9" customFormat="1">
      <c r="A27" s="30">
        <v>20</v>
      </c>
      <c r="B27" s="53" t="s">
        <v>61</v>
      </c>
      <c r="C27" s="32" t="s">
        <v>62</v>
      </c>
      <c r="D27" s="43">
        <v>506</v>
      </c>
      <c r="E27" s="43">
        <v>1148074356.145</v>
      </c>
      <c r="F27" s="43">
        <v>2673</v>
      </c>
      <c r="G27" s="43">
        <v>565641953.28659999</v>
      </c>
      <c r="H27" s="43">
        <v>1534</v>
      </c>
      <c r="I27" s="43">
        <v>1761781653.4100001</v>
      </c>
      <c r="J27" s="43">
        <v>3100</v>
      </c>
      <c r="K27" s="43">
        <v>2796648366.52</v>
      </c>
      <c r="L27" s="43">
        <f t="shared" si="3"/>
        <v>7813</v>
      </c>
      <c r="M27" s="43">
        <f t="shared" si="4"/>
        <v>6272146329.3616009</v>
      </c>
      <c r="N27" s="43">
        <v>1293</v>
      </c>
      <c r="O27" s="43">
        <v>3437756240.0799999</v>
      </c>
      <c r="P27" s="43">
        <v>1817</v>
      </c>
      <c r="Q27" s="43">
        <v>2961989501.71</v>
      </c>
      <c r="R27" s="43">
        <f t="shared" si="2"/>
        <v>3110</v>
      </c>
      <c r="S27" s="43">
        <f t="shared" si="2"/>
        <v>6399745741.79</v>
      </c>
      <c r="T27" s="43">
        <f t="shared" si="5"/>
        <v>10923</v>
      </c>
      <c r="U27" s="43">
        <f t="shared" si="5"/>
        <v>12671892071.1516</v>
      </c>
      <c r="V27" s="16"/>
    </row>
    <row r="28" spans="1:22" s="9" customFormat="1">
      <c r="A28" s="33">
        <v>21</v>
      </c>
      <c r="B28" s="54" t="s">
        <v>63</v>
      </c>
      <c r="C28" s="1" t="s">
        <v>64</v>
      </c>
      <c r="D28" s="44">
        <v>538</v>
      </c>
      <c r="E28" s="44">
        <v>833446543.82000005</v>
      </c>
      <c r="F28" s="44">
        <v>1994</v>
      </c>
      <c r="G28" s="44">
        <v>543944370.94000006</v>
      </c>
      <c r="H28" s="44">
        <v>570</v>
      </c>
      <c r="I28" s="44">
        <v>1220922306.9200001</v>
      </c>
      <c r="J28" s="44">
        <v>1729</v>
      </c>
      <c r="K28" s="44">
        <v>856676167.25999999</v>
      </c>
      <c r="L28" s="42">
        <f t="shared" si="3"/>
        <v>4831</v>
      </c>
      <c r="M28" s="42">
        <f t="shared" si="4"/>
        <v>3454989388.9400001</v>
      </c>
      <c r="N28" s="44">
        <v>989</v>
      </c>
      <c r="O28" s="44">
        <v>3520015904.4299998</v>
      </c>
      <c r="P28" s="44">
        <v>1580</v>
      </c>
      <c r="Q28" s="44">
        <v>4137776757.54</v>
      </c>
      <c r="R28" s="42">
        <f t="shared" si="2"/>
        <v>2569</v>
      </c>
      <c r="S28" s="42">
        <f t="shared" si="2"/>
        <v>7657792661.9699993</v>
      </c>
      <c r="T28" s="42">
        <f t="shared" si="5"/>
        <v>7400</v>
      </c>
      <c r="U28" s="42">
        <f t="shared" si="5"/>
        <v>11112782050.91</v>
      </c>
      <c r="V28" s="16"/>
    </row>
    <row r="29" spans="1:22" s="9" customFormat="1">
      <c r="A29" s="30">
        <v>22</v>
      </c>
      <c r="B29" s="53" t="s">
        <v>65</v>
      </c>
      <c r="C29" s="32" t="s">
        <v>66</v>
      </c>
      <c r="D29" s="43">
        <v>613</v>
      </c>
      <c r="E29" s="43">
        <v>2758354117.4899998</v>
      </c>
      <c r="F29" s="43">
        <v>210</v>
      </c>
      <c r="G29" s="43">
        <v>156453670.91</v>
      </c>
      <c r="H29" s="43">
        <v>409</v>
      </c>
      <c r="I29" s="43">
        <v>841981961.51999998</v>
      </c>
      <c r="J29" s="43">
        <v>1021</v>
      </c>
      <c r="K29" s="43">
        <v>587319264.23539996</v>
      </c>
      <c r="L29" s="43">
        <f t="shared" si="3"/>
        <v>2253</v>
      </c>
      <c r="M29" s="43">
        <f t="shared" si="4"/>
        <v>4344109014.1553993</v>
      </c>
      <c r="N29" s="43">
        <v>128</v>
      </c>
      <c r="O29" s="43">
        <v>1604096867.55</v>
      </c>
      <c r="P29" s="43">
        <v>188</v>
      </c>
      <c r="Q29" s="43">
        <v>4485299932.6000004</v>
      </c>
      <c r="R29" s="43">
        <f t="shared" si="2"/>
        <v>316</v>
      </c>
      <c r="S29" s="43">
        <f t="shared" si="2"/>
        <v>6089396800.1500006</v>
      </c>
      <c r="T29" s="43">
        <f t="shared" si="5"/>
        <v>2569</v>
      </c>
      <c r="U29" s="43">
        <f t="shared" si="5"/>
        <v>10433505814.305401</v>
      </c>
      <c r="V29" s="16"/>
    </row>
    <row r="30" spans="1:22" s="9" customFormat="1">
      <c r="A30" s="33">
        <v>23</v>
      </c>
      <c r="B30" s="23" t="s">
        <v>67</v>
      </c>
      <c r="C30" s="1" t="s">
        <v>68</v>
      </c>
      <c r="D30" s="44">
        <v>83</v>
      </c>
      <c r="E30" s="44">
        <v>611001123.40999997</v>
      </c>
      <c r="F30" s="44">
        <v>259</v>
      </c>
      <c r="G30" s="44">
        <v>160226460.84</v>
      </c>
      <c r="H30" s="44">
        <v>134</v>
      </c>
      <c r="I30" s="44">
        <v>1235797559.95</v>
      </c>
      <c r="J30" s="44">
        <v>351</v>
      </c>
      <c r="K30" s="44">
        <v>1438054754.6900001</v>
      </c>
      <c r="L30" s="42">
        <f t="shared" si="3"/>
        <v>827</v>
      </c>
      <c r="M30" s="42">
        <f t="shared" si="4"/>
        <v>3445079898.8900003</v>
      </c>
      <c r="N30" s="44">
        <v>453</v>
      </c>
      <c r="O30" s="44">
        <v>2246647980.6799998</v>
      </c>
      <c r="P30" s="44">
        <v>515</v>
      </c>
      <c r="Q30" s="44">
        <v>2449760294.3699999</v>
      </c>
      <c r="R30" s="42">
        <f t="shared" si="2"/>
        <v>968</v>
      </c>
      <c r="S30" s="42">
        <f t="shared" si="2"/>
        <v>4696408275.0499992</v>
      </c>
      <c r="T30" s="42">
        <f t="shared" si="5"/>
        <v>1795</v>
      </c>
      <c r="U30" s="42">
        <f t="shared" si="5"/>
        <v>8141488173.9399996</v>
      </c>
      <c r="V30" s="16"/>
    </row>
    <row r="31" spans="1:22" s="9" customFormat="1">
      <c r="A31" s="30">
        <v>24</v>
      </c>
      <c r="B31" s="31" t="s">
        <v>69</v>
      </c>
      <c r="C31" s="32" t="s">
        <v>70</v>
      </c>
      <c r="D31" s="43">
        <v>779</v>
      </c>
      <c r="E31" s="43">
        <v>438130321.66000003</v>
      </c>
      <c r="F31" s="43">
        <v>2998</v>
      </c>
      <c r="G31" s="43">
        <v>479852803.43199998</v>
      </c>
      <c r="H31" s="43">
        <v>4007</v>
      </c>
      <c r="I31" s="43">
        <v>1093667316.4200001</v>
      </c>
      <c r="J31" s="43">
        <v>6964</v>
      </c>
      <c r="K31" s="43">
        <v>1709603726.6296</v>
      </c>
      <c r="L31" s="43">
        <f t="shared" si="3"/>
        <v>14748</v>
      </c>
      <c r="M31" s="43">
        <f t="shared" si="4"/>
        <v>3721254168.1416001</v>
      </c>
      <c r="N31" s="43">
        <v>678</v>
      </c>
      <c r="O31" s="43">
        <v>2032865182.1900001</v>
      </c>
      <c r="P31" s="43">
        <v>628</v>
      </c>
      <c r="Q31" s="43">
        <v>1434069034.49</v>
      </c>
      <c r="R31" s="43">
        <f t="shared" si="2"/>
        <v>1306</v>
      </c>
      <c r="S31" s="43">
        <f t="shared" si="2"/>
        <v>3466934216.6800003</v>
      </c>
      <c r="T31" s="43">
        <f t="shared" si="5"/>
        <v>16054</v>
      </c>
      <c r="U31" s="43">
        <f t="shared" si="5"/>
        <v>7188188384.8216</v>
      </c>
      <c r="V31" s="16"/>
    </row>
    <row r="32" spans="1:22" s="9" customFormat="1">
      <c r="A32" s="33">
        <v>25</v>
      </c>
      <c r="B32" s="54" t="s">
        <v>71</v>
      </c>
      <c r="C32" s="1" t="s">
        <v>72</v>
      </c>
      <c r="D32" s="44">
        <v>71</v>
      </c>
      <c r="E32" s="44">
        <v>243196843.44</v>
      </c>
      <c r="F32" s="44">
        <v>77</v>
      </c>
      <c r="G32" s="44">
        <v>190093366.28</v>
      </c>
      <c r="H32" s="44">
        <v>96</v>
      </c>
      <c r="I32" s="44">
        <v>1443528510.21</v>
      </c>
      <c r="J32" s="44">
        <v>537</v>
      </c>
      <c r="K32" s="44">
        <v>534454375.81</v>
      </c>
      <c r="L32" s="42">
        <f t="shared" si="3"/>
        <v>781</v>
      </c>
      <c r="M32" s="42">
        <f t="shared" si="4"/>
        <v>2411273095.7400002</v>
      </c>
      <c r="N32" s="44">
        <v>39</v>
      </c>
      <c r="O32" s="44">
        <v>370187134.31</v>
      </c>
      <c r="P32" s="44">
        <v>92</v>
      </c>
      <c r="Q32" s="44">
        <v>1399514804.54</v>
      </c>
      <c r="R32" s="42">
        <f t="shared" si="2"/>
        <v>131</v>
      </c>
      <c r="S32" s="42">
        <f t="shared" si="2"/>
        <v>1769701938.8499999</v>
      </c>
      <c r="T32" s="42">
        <f t="shared" si="5"/>
        <v>912</v>
      </c>
      <c r="U32" s="42">
        <f t="shared" si="5"/>
        <v>4180975034.5900002</v>
      </c>
      <c r="V32" s="16"/>
    </row>
    <row r="33" spans="1:22" s="9" customFormat="1">
      <c r="A33" s="30">
        <v>26</v>
      </c>
      <c r="B33" s="53" t="s">
        <v>73</v>
      </c>
      <c r="C33" s="32" t="s">
        <v>74</v>
      </c>
      <c r="D33" s="43">
        <v>694</v>
      </c>
      <c r="E33" s="43">
        <v>442787673.00999999</v>
      </c>
      <c r="F33" s="43">
        <v>2901</v>
      </c>
      <c r="G33" s="43">
        <v>425050487.33999997</v>
      </c>
      <c r="H33" s="43">
        <v>1890</v>
      </c>
      <c r="I33" s="43">
        <v>816335051.51999998</v>
      </c>
      <c r="J33" s="43">
        <v>2542</v>
      </c>
      <c r="K33" s="43">
        <v>330751719.57740003</v>
      </c>
      <c r="L33" s="43">
        <f t="shared" si="3"/>
        <v>8027</v>
      </c>
      <c r="M33" s="43">
        <f t="shared" si="4"/>
        <v>2014924931.4473999</v>
      </c>
      <c r="N33" s="43">
        <v>328</v>
      </c>
      <c r="O33" s="43">
        <v>793664301.15999997</v>
      </c>
      <c r="P33" s="43">
        <v>361</v>
      </c>
      <c r="Q33" s="43">
        <v>1295179632.3499999</v>
      </c>
      <c r="R33" s="43">
        <f t="shared" si="2"/>
        <v>689</v>
      </c>
      <c r="S33" s="43">
        <f t="shared" si="2"/>
        <v>2088843933.5099998</v>
      </c>
      <c r="T33" s="43">
        <f t="shared" si="5"/>
        <v>8716</v>
      </c>
      <c r="U33" s="43">
        <f t="shared" si="5"/>
        <v>4103768864.9573994</v>
      </c>
      <c r="V33" s="16"/>
    </row>
    <row r="34" spans="1:22" s="9" customFormat="1">
      <c r="A34" s="33">
        <v>27</v>
      </c>
      <c r="B34" s="54" t="s">
        <v>75</v>
      </c>
      <c r="C34" s="1" t="s">
        <v>76</v>
      </c>
      <c r="D34" s="44">
        <v>174</v>
      </c>
      <c r="E34" s="44">
        <v>12037747.029999999</v>
      </c>
      <c r="F34" s="44">
        <v>615</v>
      </c>
      <c r="G34" s="44">
        <v>119506863.81999999</v>
      </c>
      <c r="H34" s="44">
        <v>488073</v>
      </c>
      <c r="I34" s="44">
        <v>1340699899.0899999</v>
      </c>
      <c r="J34" s="44">
        <v>36083</v>
      </c>
      <c r="K34" s="44">
        <v>415627660.24000001</v>
      </c>
      <c r="L34" s="42">
        <f t="shared" si="3"/>
        <v>524945</v>
      </c>
      <c r="M34" s="42">
        <f t="shared" si="4"/>
        <v>1887872170.1799998</v>
      </c>
      <c r="N34" s="44">
        <v>5085</v>
      </c>
      <c r="O34" s="44">
        <v>677262558.84000003</v>
      </c>
      <c r="P34" s="44">
        <v>30202</v>
      </c>
      <c r="Q34" s="44">
        <v>1531513158.5799999</v>
      </c>
      <c r="R34" s="42">
        <f t="shared" si="2"/>
        <v>35287</v>
      </c>
      <c r="S34" s="42">
        <f t="shared" si="2"/>
        <v>2208775717.4200001</v>
      </c>
      <c r="T34" s="42">
        <f t="shared" si="5"/>
        <v>560232</v>
      </c>
      <c r="U34" s="42">
        <f t="shared" si="5"/>
        <v>4096647887.5999999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1207</v>
      </c>
      <c r="E35" s="43">
        <v>121039587.90000001</v>
      </c>
      <c r="F35" s="43">
        <v>7235</v>
      </c>
      <c r="G35" s="43">
        <v>499552427.14560002</v>
      </c>
      <c r="H35" s="43">
        <v>7773</v>
      </c>
      <c r="I35" s="43">
        <v>505290183.61000001</v>
      </c>
      <c r="J35" s="43">
        <v>7708</v>
      </c>
      <c r="K35" s="43">
        <v>415058793.0995</v>
      </c>
      <c r="L35" s="43">
        <f t="shared" si="3"/>
        <v>23923</v>
      </c>
      <c r="M35" s="43">
        <f t="shared" si="4"/>
        <v>1540940991.7551003</v>
      </c>
      <c r="N35" s="43">
        <v>5294</v>
      </c>
      <c r="O35" s="43">
        <v>1356101011.97</v>
      </c>
      <c r="P35" s="43">
        <v>21737</v>
      </c>
      <c r="Q35" s="43">
        <v>1099710309.51</v>
      </c>
      <c r="R35" s="43">
        <f t="shared" si="2"/>
        <v>27031</v>
      </c>
      <c r="S35" s="43">
        <f t="shared" si="2"/>
        <v>2455811321.48</v>
      </c>
      <c r="T35" s="43">
        <f t="shared" si="5"/>
        <v>50954</v>
      </c>
      <c r="U35" s="43">
        <f t="shared" si="5"/>
        <v>3996752313.2351003</v>
      </c>
      <c r="V35" s="16"/>
    </row>
    <row r="36" spans="1:22" s="9" customFormat="1">
      <c r="A36" s="33">
        <v>29</v>
      </c>
      <c r="B36" s="54" t="s">
        <v>79</v>
      </c>
      <c r="C36" s="1" t="s">
        <v>80</v>
      </c>
      <c r="D36" s="44">
        <v>2632</v>
      </c>
      <c r="E36" s="44">
        <v>347737384.05000001</v>
      </c>
      <c r="F36" s="44">
        <v>2651</v>
      </c>
      <c r="G36" s="44">
        <v>201159193.62799999</v>
      </c>
      <c r="H36" s="44">
        <v>14131</v>
      </c>
      <c r="I36" s="44">
        <v>752096120.21000004</v>
      </c>
      <c r="J36" s="44">
        <v>7922</v>
      </c>
      <c r="K36" s="44">
        <v>208939747.22319999</v>
      </c>
      <c r="L36" s="42">
        <f t="shared" si="3"/>
        <v>27336</v>
      </c>
      <c r="M36" s="42">
        <f t="shared" si="4"/>
        <v>1509932445.1111999</v>
      </c>
      <c r="N36" s="44">
        <v>1627</v>
      </c>
      <c r="O36" s="44">
        <v>707620408.53999996</v>
      </c>
      <c r="P36" s="44">
        <v>3377</v>
      </c>
      <c r="Q36" s="44">
        <v>1551410142.3599999</v>
      </c>
      <c r="R36" s="42">
        <f t="shared" si="2"/>
        <v>5004</v>
      </c>
      <c r="S36" s="42">
        <f t="shared" si="2"/>
        <v>2259030550.8999996</v>
      </c>
      <c r="T36" s="42">
        <f t="shared" si="5"/>
        <v>32340</v>
      </c>
      <c r="U36" s="42">
        <f t="shared" si="5"/>
        <v>3768962996.0111995</v>
      </c>
      <c r="V36" s="16"/>
    </row>
    <row r="37" spans="1:22" s="9" customFormat="1">
      <c r="A37" s="30">
        <v>30</v>
      </c>
      <c r="B37" s="53" t="s">
        <v>81</v>
      </c>
      <c r="C37" s="32" t="s">
        <v>82</v>
      </c>
      <c r="D37" s="43">
        <v>331</v>
      </c>
      <c r="E37" s="43">
        <v>248396627.69999999</v>
      </c>
      <c r="F37" s="43">
        <v>3097</v>
      </c>
      <c r="G37" s="43">
        <v>538458795.16999996</v>
      </c>
      <c r="H37" s="43">
        <v>305</v>
      </c>
      <c r="I37" s="43">
        <v>823675774.34000003</v>
      </c>
      <c r="J37" s="43">
        <v>918</v>
      </c>
      <c r="K37" s="43">
        <v>786568384.75</v>
      </c>
      <c r="L37" s="43">
        <f t="shared" si="3"/>
        <v>4651</v>
      </c>
      <c r="M37" s="43">
        <f t="shared" si="4"/>
        <v>2397099581.96</v>
      </c>
      <c r="N37" s="43">
        <v>214</v>
      </c>
      <c r="O37" s="43">
        <v>786942372.47000003</v>
      </c>
      <c r="P37" s="43">
        <v>162</v>
      </c>
      <c r="Q37" s="43">
        <v>561971911.73000002</v>
      </c>
      <c r="R37" s="43">
        <f t="shared" si="2"/>
        <v>376</v>
      </c>
      <c r="S37" s="43">
        <f t="shared" si="2"/>
        <v>1348914284.2</v>
      </c>
      <c r="T37" s="43">
        <f t="shared" si="5"/>
        <v>5027</v>
      </c>
      <c r="U37" s="43">
        <f t="shared" si="5"/>
        <v>3746013866.1599998</v>
      </c>
      <c r="V37" s="16"/>
    </row>
    <row r="38" spans="1:22" s="9" customFormat="1">
      <c r="A38" s="33">
        <v>31</v>
      </c>
      <c r="B38" s="54" t="s">
        <v>83</v>
      </c>
      <c r="C38" s="1" t="s">
        <v>84</v>
      </c>
      <c r="D38" s="44">
        <v>1938</v>
      </c>
      <c r="E38" s="44">
        <v>249125911.16</v>
      </c>
      <c r="F38" s="44">
        <v>5998</v>
      </c>
      <c r="G38" s="44">
        <v>218588817.88</v>
      </c>
      <c r="H38" s="44">
        <v>6855</v>
      </c>
      <c r="I38" s="44">
        <v>391137061.82999998</v>
      </c>
      <c r="J38" s="44">
        <v>13074</v>
      </c>
      <c r="K38" s="44">
        <v>740039439.40680003</v>
      </c>
      <c r="L38" s="42">
        <f t="shared" si="3"/>
        <v>27865</v>
      </c>
      <c r="M38" s="42">
        <f t="shared" si="4"/>
        <v>1598891230.2767999</v>
      </c>
      <c r="N38" s="44">
        <v>5102</v>
      </c>
      <c r="O38" s="44">
        <v>1102563122.26</v>
      </c>
      <c r="P38" s="44">
        <v>22485</v>
      </c>
      <c r="Q38" s="44">
        <v>796312342.40999997</v>
      </c>
      <c r="R38" s="42">
        <f t="shared" si="2"/>
        <v>27587</v>
      </c>
      <c r="S38" s="42">
        <f t="shared" si="2"/>
        <v>1898875464.6700001</v>
      </c>
      <c r="T38" s="42">
        <f t="shared" si="5"/>
        <v>55452</v>
      </c>
      <c r="U38" s="42">
        <f t="shared" si="5"/>
        <v>3497766694.9468002</v>
      </c>
      <c r="V38" s="16"/>
    </row>
    <row r="39" spans="1:22" s="9" customFormat="1">
      <c r="A39" s="30">
        <v>32</v>
      </c>
      <c r="B39" s="53" t="s">
        <v>85</v>
      </c>
      <c r="C39" s="32" t="s">
        <v>86</v>
      </c>
      <c r="D39" s="43">
        <v>346</v>
      </c>
      <c r="E39" s="43">
        <v>19082622.920000002</v>
      </c>
      <c r="F39" s="43">
        <v>2494</v>
      </c>
      <c r="G39" s="43">
        <v>109427049.92030001</v>
      </c>
      <c r="H39" s="43">
        <v>1167</v>
      </c>
      <c r="I39" s="43">
        <v>690607764.12</v>
      </c>
      <c r="J39" s="43">
        <v>445774</v>
      </c>
      <c r="K39" s="43">
        <v>545474030.41030002</v>
      </c>
      <c r="L39" s="43">
        <f t="shared" si="3"/>
        <v>449781</v>
      </c>
      <c r="M39" s="43">
        <f t="shared" si="4"/>
        <v>1364591467.3706002</v>
      </c>
      <c r="N39" s="43">
        <v>1223</v>
      </c>
      <c r="O39" s="43">
        <v>961374550.65999997</v>
      </c>
      <c r="P39" s="43">
        <v>1493</v>
      </c>
      <c r="Q39" s="43">
        <v>1018971477.5599999</v>
      </c>
      <c r="R39" s="43">
        <f t="shared" si="2"/>
        <v>2716</v>
      </c>
      <c r="S39" s="43">
        <f t="shared" si="2"/>
        <v>1980346028.2199998</v>
      </c>
      <c r="T39" s="43">
        <f t="shared" si="5"/>
        <v>452497</v>
      </c>
      <c r="U39" s="43">
        <f t="shared" si="5"/>
        <v>3344937495.5906</v>
      </c>
      <c r="V39" s="16"/>
    </row>
    <row r="40" spans="1:22" s="9" customFormat="1">
      <c r="A40" s="33">
        <v>33</v>
      </c>
      <c r="B40" s="23" t="s">
        <v>87</v>
      </c>
      <c r="C40" s="1" t="s">
        <v>88</v>
      </c>
      <c r="D40" s="44">
        <v>66</v>
      </c>
      <c r="E40" s="44">
        <v>267569173.56999999</v>
      </c>
      <c r="F40" s="44">
        <v>65</v>
      </c>
      <c r="G40" s="44">
        <v>2604393.75</v>
      </c>
      <c r="H40" s="44">
        <v>94029</v>
      </c>
      <c r="I40" s="44">
        <v>271215865.55000001</v>
      </c>
      <c r="J40" s="44">
        <v>69993</v>
      </c>
      <c r="K40" s="44">
        <v>875584108.05999994</v>
      </c>
      <c r="L40" s="42">
        <f t="shared" si="3"/>
        <v>164153</v>
      </c>
      <c r="M40" s="42">
        <f t="shared" ref="M40:M55" si="6">K40+I40+G40+E40</f>
        <v>1416973540.9299998</v>
      </c>
      <c r="N40" s="44">
        <v>455</v>
      </c>
      <c r="O40" s="44">
        <v>703678181.94000006</v>
      </c>
      <c r="P40" s="44">
        <v>232</v>
      </c>
      <c r="Q40" s="44">
        <v>371400187.14999998</v>
      </c>
      <c r="R40" s="42">
        <f t="shared" si="2"/>
        <v>687</v>
      </c>
      <c r="S40" s="42">
        <f t="shared" si="2"/>
        <v>1075078369.0900002</v>
      </c>
      <c r="T40" s="42">
        <f t="shared" ref="T40:U55" si="7">R40+L40</f>
        <v>164840</v>
      </c>
      <c r="U40" s="42">
        <f t="shared" si="7"/>
        <v>2492051910.02</v>
      </c>
      <c r="V40" s="16"/>
    </row>
    <row r="41" spans="1:22" s="9" customFormat="1">
      <c r="A41" s="30">
        <v>34</v>
      </c>
      <c r="B41" s="31" t="s">
        <v>89</v>
      </c>
      <c r="C41" s="32" t="s">
        <v>90</v>
      </c>
      <c r="D41" s="43">
        <v>72</v>
      </c>
      <c r="E41" s="43">
        <v>57489590.990000002</v>
      </c>
      <c r="F41" s="43">
        <v>840</v>
      </c>
      <c r="G41" s="43">
        <v>98043660.950000003</v>
      </c>
      <c r="H41" s="43">
        <v>35</v>
      </c>
      <c r="I41" s="43">
        <v>20391896.059999999</v>
      </c>
      <c r="J41" s="43">
        <v>157</v>
      </c>
      <c r="K41" s="43">
        <v>42126500.200000003</v>
      </c>
      <c r="L41" s="43">
        <f t="shared" si="3"/>
        <v>1104</v>
      </c>
      <c r="M41" s="43">
        <f t="shared" si="6"/>
        <v>218051648.20000002</v>
      </c>
      <c r="N41" s="43">
        <v>287</v>
      </c>
      <c r="O41" s="43">
        <v>1030580397.0599999</v>
      </c>
      <c r="P41" s="43">
        <v>557</v>
      </c>
      <c r="Q41" s="43">
        <v>964673827.01999998</v>
      </c>
      <c r="R41" s="43">
        <f t="shared" si="2"/>
        <v>844</v>
      </c>
      <c r="S41" s="43">
        <f t="shared" si="2"/>
        <v>1995254224.0799999</v>
      </c>
      <c r="T41" s="43">
        <f t="shared" si="7"/>
        <v>1948</v>
      </c>
      <c r="U41" s="43">
        <f t="shared" si="7"/>
        <v>2213305872.2799997</v>
      </c>
      <c r="V41" s="16"/>
    </row>
    <row r="42" spans="1:22" s="9" customFormat="1">
      <c r="A42" s="33">
        <v>35</v>
      </c>
      <c r="B42" s="54" t="s">
        <v>91</v>
      </c>
      <c r="C42" s="1" t="s">
        <v>92</v>
      </c>
      <c r="D42" s="44">
        <v>121</v>
      </c>
      <c r="E42" s="44">
        <v>251395740.25</v>
      </c>
      <c r="F42" s="44"/>
      <c r="G42" s="44"/>
      <c r="H42" s="44">
        <v>136</v>
      </c>
      <c r="I42" s="44">
        <v>63384728.380000003</v>
      </c>
      <c r="J42" s="44">
        <v>1</v>
      </c>
      <c r="K42" s="44">
        <v>61095.02</v>
      </c>
      <c r="L42" s="42">
        <f t="shared" si="3"/>
        <v>258</v>
      </c>
      <c r="M42" s="42">
        <f t="shared" si="6"/>
        <v>314841563.64999998</v>
      </c>
      <c r="N42" s="44">
        <v>7</v>
      </c>
      <c r="O42" s="44">
        <v>119657160.86</v>
      </c>
      <c r="P42" s="44">
        <v>73</v>
      </c>
      <c r="Q42" s="44">
        <v>1760717099.5</v>
      </c>
      <c r="R42" s="42">
        <f t="shared" si="2"/>
        <v>80</v>
      </c>
      <c r="S42" s="42">
        <f t="shared" si="2"/>
        <v>1880374260.3599999</v>
      </c>
      <c r="T42" s="42">
        <f t="shared" si="7"/>
        <v>338</v>
      </c>
      <c r="U42" s="42">
        <f t="shared" si="7"/>
        <v>2195215824.0099998</v>
      </c>
      <c r="V42" s="16"/>
    </row>
    <row r="43" spans="1:22" s="9" customFormat="1">
      <c r="A43" s="30">
        <v>36</v>
      </c>
      <c r="B43" s="53" t="s">
        <v>93</v>
      </c>
      <c r="C43" s="32" t="s">
        <v>94</v>
      </c>
      <c r="D43" s="43">
        <v>285</v>
      </c>
      <c r="E43" s="43">
        <v>342420398.00999999</v>
      </c>
      <c r="F43" s="43">
        <v>892</v>
      </c>
      <c r="G43" s="43">
        <v>100421338.84999999</v>
      </c>
      <c r="H43" s="43">
        <v>77</v>
      </c>
      <c r="I43" s="43">
        <v>301949444.85000002</v>
      </c>
      <c r="J43" s="43">
        <v>896</v>
      </c>
      <c r="K43" s="43">
        <v>420873693.25</v>
      </c>
      <c r="L43" s="43">
        <f t="shared" si="3"/>
        <v>2150</v>
      </c>
      <c r="M43" s="43">
        <f t="shared" si="6"/>
        <v>1165664874.96</v>
      </c>
      <c r="N43" s="43">
        <v>131</v>
      </c>
      <c r="O43" s="43">
        <v>395651783.10000002</v>
      </c>
      <c r="P43" s="43">
        <v>147</v>
      </c>
      <c r="Q43" s="43">
        <v>578187958.42999995</v>
      </c>
      <c r="R43" s="43">
        <f t="shared" si="2"/>
        <v>278</v>
      </c>
      <c r="S43" s="43">
        <f t="shared" si="2"/>
        <v>973839741.52999997</v>
      </c>
      <c r="T43" s="43">
        <f t="shared" si="7"/>
        <v>2428</v>
      </c>
      <c r="U43" s="43">
        <f t="shared" si="7"/>
        <v>2139504616.49</v>
      </c>
      <c r="V43" s="16"/>
    </row>
    <row r="44" spans="1:22" s="9" customFormat="1">
      <c r="A44" s="33">
        <v>37</v>
      </c>
      <c r="B44" s="54" t="s">
        <v>95</v>
      </c>
      <c r="C44" s="1" t="s">
        <v>96</v>
      </c>
      <c r="D44" s="44"/>
      <c r="E44" s="44"/>
      <c r="F44" s="44"/>
      <c r="G44" s="44"/>
      <c r="H44" s="44">
        <v>127</v>
      </c>
      <c r="I44" s="44">
        <v>253150663.03</v>
      </c>
      <c r="J44" s="44">
        <v>104</v>
      </c>
      <c r="K44" s="44">
        <v>798197913.82000005</v>
      </c>
      <c r="L44" s="42">
        <f t="shared" si="3"/>
        <v>231</v>
      </c>
      <c r="M44" s="42">
        <f t="shared" si="6"/>
        <v>1051348576.85</v>
      </c>
      <c r="N44" s="44">
        <v>27</v>
      </c>
      <c r="O44" s="44">
        <v>769601908</v>
      </c>
      <c r="P44" s="44">
        <v>29</v>
      </c>
      <c r="Q44" s="44">
        <v>225711000</v>
      </c>
      <c r="R44" s="42">
        <f t="shared" si="2"/>
        <v>56</v>
      </c>
      <c r="S44" s="42">
        <f t="shared" si="2"/>
        <v>995312908</v>
      </c>
      <c r="T44" s="42">
        <f t="shared" si="7"/>
        <v>287</v>
      </c>
      <c r="U44" s="42">
        <f t="shared" si="7"/>
        <v>2046661484.8499999</v>
      </c>
      <c r="V44" s="16"/>
    </row>
    <row r="45" spans="1:22" s="9" customFormat="1">
      <c r="A45" s="30">
        <v>38</v>
      </c>
      <c r="B45" s="53" t="s">
        <v>97</v>
      </c>
      <c r="C45" s="32" t="s">
        <v>98</v>
      </c>
      <c r="D45" s="43">
        <v>514</v>
      </c>
      <c r="E45" s="43">
        <v>144336097.91999999</v>
      </c>
      <c r="F45" s="43">
        <v>241</v>
      </c>
      <c r="G45" s="43">
        <v>44529755.189999998</v>
      </c>
      <c r="H45" s="43">
        <v>43516</v>
      </c>
      <c r="I45" s="43">
        <v>348776698.12</v>
      </c>
      <c r="J45" s="43">
        <v>4007</v>
      </c>
      <c r="K45" s="43">
        <v>309596294.06999999</v>
      </c>
      <c r="L45" s="43">
        <f t="shared" si="3"/>
        <v>48278</v>
      </c>
      <c r="M45" s="43">
        <f t="shared" si="6"/>
        <v>847238845.30000007</v>
      </c>
      <c r="N45" s="43">
        <v>996</v>
      </c>
      <c r="O45" s="43">
        <v>504549421.36000001</v>
      </c>
      <c r="P45" s="43">
        <v>1000</v>
      </c>
      <c r="Q45" s="43">
        <v>531675768.52999997</v>
      </c>
      <c r="R45" s="43">
        <f t="shared" si="2"/>
        <v>1996</v>
      </c>
      <c r="S45" s="43">
        <f t="shared" si="2"/>
        <v>1036225189.89</v>
      </c>
      <c r="T45" s="43">
        <f t="shared" si="7"/>
        <v>50274</v>
      </c>
      <c r="U45" s="43">
        <f t="shared" si="7"/>
        <v>1883464035.1900001</v>
      </c>
      <c r="V45" s="16"/>
    </row>
    <row r="46" spans="1:22" s="9" customFormat="1">
      <c r="A46" s="33">
        <v>39</v>
      </c>
      <c r="B46" s="54" t="s">
        <v>99</v>
      </c>
      <c r="C46" s="1" t="s">
        <v>100</v>
      </c>
      <c r="D46" s="44">
        <v>298</v>
      </c>
      <c r="E46" s="44">
        <v>331660194.62</v>
      </c>
      <c r="F46" s="44">
        <v>827</v>
      </c>
      <c r="G46" s="44">
        <v>144544648.40560001</v>
      </c>
      <c r="H46" s="44">
        <v>413</v>
      </c>
      <c r="I46" s="44">
        <v>215567343.34</v>
      </c>
      <c r="J46" s="44">
        <v>715</v>
      </c>
      <c r="K46" s="44">
        <v>184753039.03</v>
      </c>
      <c r="L46" s="42">
        <f t="shared" si="3"/>
        <v>2253</v>
      </c>
      <c r="M46" s="42">
        <f t="shared" si="6"/>
        <v>876525225.39559996</v>
      </c>
      <c r="N46" s="44">
        <v>353</v>
      </c>
      <c r="O46" s="44">
        <v>327463876.05000001</v>
      </c>
      <c r="P46" s="44">
        <v>399</v>
      </c>
      <c r="Q46" s="44">
        <v>670908838.13999999</v>
      </c>
      <c r="R46" s="42">
        <f t="shared" si="2"/>
        <v>752</v>
      </c>
      <c r="S46" s="42">
        <f t="shared" si="2"/>
        <v>998372714.19000006</v>
      </c>
      <c r="T46" s="42">
        <f t="shared" si="7"/>
        <v>3005</v>
      </c>
      <c r="U46" s="42">
        <f t="shared" si="7"/>
        <v>1874897939.5855999</v>
      </c>
      <c r="V46" s="16"/>
    </row>
    <row r="47" spans="1:22" s="9" customFormat="1">
      <c r="A47" s="30">
        <v>40</v>
      </c>
      <c r="B47" s="53" t="s">
        <v>101</v>
      </c>
      <c r="C47" s="32" t="s">
        <v>102</v>
      </c>
      <c r="D47" s="43"/>
      <c r="E47" s="43"/>
      <c r="F47" s="43"/>
      <c r="G47" s="43"/>
      <c r="H47" s="43">
        <v>706</v>
      </c>
      <c r="I47" s="43">
        <v>306798745.10000002</v>
      </c>
      <c r="J47" s="43">
        <v>1808</v>
      </c>
      <c r="K47" s="43">
        <v>686088546.60000002</v>
      </c>
      <c r="L47" s="43">
        <f t="shared" si="3"/>
        <v>2514</v>
      </c>
      <c r="M47" s="43">
        <f t="shared" si="6"/>
        <v>992887291.70000005</v>
      </c>
      <c r="N47" s="43">
        <v>218</v>
      </c>
      <c r="O47" s="43">
        <v>653470987.57000005</v>
      </c>
      <c r="P47" s="43">
        <v>108</v>
      </c>
      <c r="Q47" s="43">
        <v>224400000</v>
      </c>
      <c r="R47" s="43">
        <f t="shared" si="2"/>
        <v>326</v>
      </c>
      <c r="S47" s="43">
        <f t="shared" si="2"/>
        <v>877870987.57000005</v>
      </c>
      <c r="T47" s="43">
        <f t="shared" si="7"/>
        <v>2840</v>
      </c>
      <c r="U47" s="43">
        <f t="shared" si="7"/>
        <v>1870758279.27</v>
      </c>
      <c r="V47" s="16"/>
    </row>
    <row r="48" spans="1:22" s="9" customFormat="1">
      <c r="A48" s="33">
        <v>41</v>
      </c>
      <c r="B48" s="54" t="s">
        <v>103</v>
      </c>
      <c r="C48" s="1" t="s">
        <v>104</v>
      </c>
      <c r="D48" s="44">
        <v>844</v>
      </c>
      <c r="E48" s="44">
        <v>194464888.09</v>
      </c>
      <c r="F48" s="44">
        <v>2860</v>
      </c>
      <c r="G48" s="44">
        <v>157333263.88999999</v>
      </c>
      <c r="H48" s="44">
        <v>14719</v>
      </c>
      <c r="I48" s="44">
        <v>404723396.18000001</v>
      </c>
      <c r="J48" s="44">
        <v>30766</v>
      </c>
      <c r="K48" s="44">
        <v>258918494.6983</v>
      </c>
      <c r="L48" s="42">
        <f t="shared" si="3"/>
        <v>49189</v>
      </c>
      <c r="M48" s="42">
        <f t="shared" si="6"/>
        <v>1015440042.8583</v>
      </c>
      <c r="N48" s="44">
        <v>534</v>
      </c>
      <c r="O48" s="44">
        <v>325193021.85000002</v>
      </c>
      <c r="P48" s="44">
        <v>4785</v>
      </c>
      <c r="Q48" s="44">
        <v>503656222.88</v>
      </c>
      <c r="R48" s="42">
        <f t="shared" si="2"/>
        <v>5319</v>
      </c>
      <c r="S48" s="42">
        <f t="shared" si="2"/>
        <v>828849244.73000002</v>
      </c>
      <c r="T48" s="42">
        <f t="shared" si="7"/>
        <v>54508</v>
      </c>
      <c r="U48" s="42">
        <f t="shared" si="7"/>
        <v>1844289287.5883</v>
      </c>
      <c r="V48" s="16"/>
    </row>
    <row r="49" spans="1:22" s="9" customFormat="1">
      <c r="A49" s="30">
        <v>42</v>
      </c>
      <c r="B49" s="53" t="s">
        <v>105</v>
      </c>
      <c r="C49" s="32" t="s">
        <v>106</v>
      </c>
      <c r="D49" s="43">
        <v>106</v>
      </c>
      <c r="E49" s="43">
        <v>195707869.09999999</v>
      </c>
      <c r="F49" s="43">
        <v>141</v>
      </c>
      <c r="G49" s="43">
        <v>143862236.86000001</v>
      </c>
      <c r="H49" s="43">
        <v>112</v>
      </c>
      <c r="I49" s="43">
        <v>562256664.59000003</v>
      </c>
      <c r="J49" s="43">
        <v>243</v>
      </c>
      <c r="K49" s="43">
        <v>112715775.09999999</v>
      </c>
      <c r="L49" s="43">
        <f t="shared" si="3"/>
        <v>602</v>
      </c>
      <c r="M49" s="43">
        <f t="shared" si="6"/>
        <v>1014542545.6500001</v>
      </c>
      <c r="N49" s="43">
        <v>113</v>
      </c>
      <c r="O49" s="43">
        <v>69026296.650000006</v>
      </c>
      <c r="P49" s="43">
        <v>200</v>
      </c>
      <c r="Q49" s="43">
        <v>570474581.89999998</v>
      </c>
      <c r="R49" s="43">
        <f t="shared" si="2"/>
        <v>313</v>
      </c>
      <c r="S49" s="43">
        <f t="shared" si="2"/>
        <v>639500878.54999995</v>
      </c>
      <c r="T49" s="43">
        <f t="shared" si="7"/>
        <v>915</v>
      </c>
      <c r="U49" s="43">
        <f t="shared" si="7"/>
        <v>1654043424.2</v>
      </c>
      <c r="V49" s="16"/>
    </row>
    <row r="50" spans="1:22" s="9" customFormat="1">
      <c r="A50" s="33">
        <v>43</v>
      </c>
      <c r="B50" s="23" t="s">
        <v>107</v>
      </c>
      <c r="C50" s="1" t="s">
        <v>108</v>
      </c>
      <c r="D50" s="44">
        <v>84</v>
      </c>
      <c r="E50" s="44">
        <v>88501848.629999995</v>
      </c>
      <c r="F50" s="44">
        <v>394</v>
      </c>
      <c r="G50" s="44">
        <v>31045619.600000001</v>
      </c>
      <c r="H50" s="44">
        <v>749</v>
      </c>
      <c r="I50" s="44">
        <v>595655103.99399996</v>
      </c>
      <c r="J50" s="44">
        <v>536</v>
      </c>
      <c r="K50" s="44">
        <v>431959784.41000003</v>
      </c>
      <c r="L50" s="42">
        <f t="shared" si="3"/>
        <v>1763</v>
      </c>
      <c r="M50" s="42">
        <f t="shared" si="6"/>
        <v>1147162356.6340001</v>
      </c>
      <c r="N50" s="44">
        <v>43</v>
      </c>
      <c r="O50" s="44">
        <v>94180478.090000004</v>
      </c>
      <c r="P50" s="44">
        <v>52</v>
      </c>
      <c r="Q50" s="44">
        <v>310231878.07999998</v>
      </c>
      <c r="R50" s="42">
        <f t="shared" si="2"/>
        <v>95</v>
      </c>
      <c r="S50" s="42">
        <f t="shared" si="2"/>
        <v>404412356.16999996</v>
      </c>
      <c r="T50" s="42">
        <f t="shared" si="7"/>
        <v>1858</v>
      </c>
      <c r="U50" s="42">
        <f t="shared" si="7"/>
        <v>1551574712.8039999</v>
      </c>
      <c r="V50" s="16"/>
    </row>
    <row r="51" spans="1:22" s="9" customFormat="1">
      <c r="A51" s="30">
        <v>44</v>
      </c>
      <c r="B51" s="31" t="s">
        <v>109</v>
      </c>
      <c r="C51" s="32" t="s">
        <v>110</v>
      </c>
      <c r="D51" s="43">
        <v>649</v>
      </c>
      <c r="E51" s="43">
        <v>233440034.88600001</v>
      </c>
      <c r="F51" s="43">
        <v>1223</v>
      </c>
      <c r="G51" s="43">
        <v>84226189.566400006</v>
      </c>
      <c r="H51" s="43">
        <v>21788</v>
      </c>
      <c r="I51" s="43">
        <v>300521676.56</v>
      </c>
      <c r="J51" s="43">
        <v>118698</v>
      </c>
      <c r="K51" s="43">
        <v>333458064.88999999</v>
      </c>
      <c r="L51" s="43">
        <f t="shared" si="3"/>
        <v>142358</v>
      </c>
      <c r="M51" s="43">
        <f t="shared" si="6"/>
        <v>951645965.90240014</v>
      </c>
      <c r="N51" s="43">
        <v>278</v>
      </c>
      <c r="O51" s="43">
        <v>179626272.69</v>
      </c>
      <c r="P51" s="43">
        <v>299</v>
      </c>
      <c r="Q51" s="43">
        <v>298267713.31</v>
      </c>
      <c r="R51" s="43">
        <f t="shared" si="2"/>
        <v>577</v>
      </c>
      <c r="S51" s="43">
        <f t="shared" si="2"/>
        <v>477893986</v>
      </c>
      <c r="T51" s="43">
        <f t="shared" si="7"/>
        <v>142935</v>
      </c>
      <c r="U51" s="43">
        <f t="shared" si="7"/>
        <v>1429539951.9024</v>
      </c>
      <c r="V51" s="16"/>
    </row>
    <row r="52" spans="1:22" s="9" customFormat="1">
      <c r="A52" s="33">
        <v>45</v>
      </c>
      <c r="B52" s="54" t="s">
        <v>111</v>
      </c>
      <c r="C52" s="1" t="s">
        <v>112</v>
      </c>
      <c r="D52" s="44"/>
      <c r="E52" s="44"/>
      <c r="F52" s="44"/>
      <c r="G52" s="44"/>
      <c r="H52" s="44">
        <v>814</v>
      </c>
      <c r="I52" s="44">
        <v>358966764.75</v>
      </c>
      <c r="J52" s="44">
        <v>726</v>
      </c>
      <c r="K52" s="44">
        <v>470899270.22000003</v>
      </c>
      <c r="L52" s="42">
        <f t="shared" si="3"/>
        <v>1540</v>
      </c>
      <c r="M52" s="42">
        <f t="shared" si="6"/>
        <v>829866034.97000003</v>
      </c>
      <c r="N52" s="44">
        <v>331</v>
      </c>
      <c r="O52" s="44">
        <v>290410206.39999998</v>
      </c>
      <c r="P52" s="44">
        <v>148</v>
      </c>
      <c r="Q52" s="44">
        <v>178490855.31999999</v>
      </c>
      <c r="R52" s="42">
        <f t="shared" si="2"/>
        <v>479</v>
      </c>
      <c r="S52" s="42">
        <f t="shared" si="2"/>
        <v>468901061.71999997</v>
      </c>
      <c r="T52" s="42">
        <f t="shared" si="7"/>
        <v>2019</v>
      </c>
      <c r="U52" s="42">
        <f t="shared" si="7"/>
        <v>1298767096.6900001</v>
      </c>
      <c r="V52" s="16"/>
    </row>
    <row r="53" spans="1:22" s="9" customFormat="1">
      <c r="A53" s="30">
        <v>46</v>
      </c>
      <c r="B53" s="53" t="s">
        <v>113</v>
      </c>
      <c r="C53" s="32" t="s">
        <v>114</v>
      </c>
      <c r="D53" s="43">
        <v>66</v>
      </c>
      <c r="E53" s="43">
        <v>93743433</v>
      </c>
      <c r="F53" s="43">
        <v>424</v>
      </c>
      <c r="G53" s="43">
        <v>98731613.409999996</v>
      </c>
      <c r="H53" s="43">
        <v>78</v>
      </c>
      <c r="I53" s="43">
        <v>52965283.850000001</v>
      </c>
      <c r="J53" s="43">
        <v>231</v>
      </c>
      <c r="K53" s="43">
        <v>44638791.259999998</v>
      </c>
      <c r="L53" s="43">
        <f t="shared" si="3"/>
        <v>799</v>
      </c>
      <c r="M53" s="43">
        <f t="shared" si="6"/>
        <v>290079121.51999998</v>
      </c>
      <c r="N53" s="43">
        <v>143</v>
      </c>
      <c r="O53" s="43">
        <v>371582037.17000002</v>
      </c>
      <c r="P53" s="43">
        <v>141</v>
      </c>
      <c r="Q53" s="43">
        <v>385281800.29000002</v>
      </c>
      <c r="R53" s="43">
        <f t="shared" si="2"/>
        <v>284</v>
      </c>
      <c r="S53" s="43">
        <f t="shared" si="2"/>
        <v>756863837.46000004</v>
      </c>
      <c r="T53" s="43">
        <f t="shared" si="7"/>
        <v>1083</v>
      </c>
      <c r="U53" s="43">
        <f t="shared" si="7"/>
        <v>1046942958.98</v>
      </c>
      <c r="V53" s="16"/>
    </row>
    <row r="54" spans="1:22" s="9" customFormat="1">
      <c r="A54" s="33">
        <v>47</v>
      </c>
      <c r="B54" s="54" t="s">
        <v>115</v>
      </c>
      <c r="C54" s="1" t="s">
        <v>116</v>
      </c>
      <c r="D54" s="44">
        <v>763</v>
      </c>
      <c r="E54" s="44">
        <v>14821176.539999999</v>
      </c>
      <c r="F54" s="44">
        <v>2697</v>
      </c>
      <c r="G54" s="44">
        <v>66971461.740000002</v>
      </c>
      <c r="H54" s="44">
        <v>50386</v>
      </c>
      <c r="I54" s="44">
        <v>140080043.08000001</v>
      </c>
      <c r="J54" s="44">
        <v>12447</v>
      </c>
      <c r="K54" s="44">
        <v>135269489.94929999</v>
      </c>
      <c r="L54" s="42">
        <f t="shared" si="3"/>
        <v>66293</v>
      </c>
      <c r="M54" s="42">
        <f t="shared" si="6"/>
        <v>357142171.30930001</v>
      </c>
      <c r="N54" s="44">
        <v>4910</v>
      </c>
      <c r="O54" s="44">
        <v>356723297.45999998</v>
      </c>
      <c r="P54" s="44">
        <v>1638</v>
      </c>
      <c r="Q54" s="44">
        <v>309228700.52999997</v>
      </c>
      <c r="R54" s="42">
        <f t="shared" si="2"/>
        <v>6548</v>
      </c>
      <c r="S54" s="42">
        <f t="shared" si="2"/>
        <v>665951997.99000001</v>
      </c>
      <c r="T54" s="42">
        <f t="shared" si="7"/>
        <v>72841</v>
      </c>
      <c r="U54" s="42">
        <f t="shared" si="7"/>
        <v>1023094169.2993</v>
      </c>
      <c r="V54" s="16"/>
    </row>
    <row r="55" spans="1:22" s="9" customFormat="1">
      <c r="A55" s="30">
        <v>48</v>
      </c>
      <c r="B55" s="53" t="s">
        <v>117</v>
      </c>
      <c r="C55" s="32" t="s">
        <v>118</v>
      </c>
      <c r="D55" s="43"/>
      <c r="E55" s="43"/>
      <c r="F55" s="43"/>
      <c r="G55" s="43"/>
      <c r="H55" s="43">
        <v>35</v>
      </c>
      <c r="I55" s="43">
        <v>482768.51</v>
      </c>
      <c r="J55" s="43">
        <v>106</v>
      </c>
      <c r="K55" s="43">
        <v>479440268.76999998</v>
      </c>
      <c r="L55" s="43">
        <f t="shared" si="3"/>
        <v>141</v>
      </c>
      <c r="M55" s="43">
        <f t="shared" si="6"/>
        <v>479923037.27999997</v>
      </c>
      <c r="N55" s="43">
        <v>12</v>
      </c>
      <c r="O55" s="43">
        <v>479055660</v>
      </c>
      <c r="P55" s="43"/>
      <c r="Q55" s="43"/>
      <c r="R55" s="43">
        <f t="shared" si="2"/>
        <v>12</v>
      </c>
      <c r="S55" s="43">
        <f t="shared" si="2"/>
        <v>479055660</v>
      </c>
      <c r="T55" s="43">
        <f t="shared" si="7"/>
        <v>153</v>
      </c>
      <c r="U55" s="43">
        <f t="shared" si="7"/>
        <v>958978697.27999997</v>
      </c>
      <c r="V55" s="16"/>
    </row>
    <row r="56" spans="1:22" s="9" customFormat="1">
      <c r="A56" s="33">
        <v>49</v>
      </c>
      <c r="B56" s="54" t="s">
        <v>119</v>
      </c>
      <c r="C56" s="1" t="s">
        <v>120</v>
      </c>
      <c r="D56" s="44">
        <v>17</v>
      </c>
      <c r="E56" s="44">
        <v>52403276.009999998</v>
      </c>
      <c r="F56" s="44"/>
      <c r="G56" s="44"/>
      <c r="H56" s="44">
        <v>39</v>
      </c>
      <c r="I56" s="44">
        <v>6117245.6299999999</v>
      </c>
      <c r="J56" s="44">
        <v>910</v>
      </c>
      <c r="K56" s="44">
        <v>309544834.61000001</v>
      </c>
      <c r="L56" s="42">
        <f t="shared" si="3"/>
        <v>966</v>
      </c>
      <c r="M56" s="42">
        <f t="shared" ref="M56:M71" si="8">K56+I56+G56+E56</f>
        <v>368065356.25</v>
      </c>
      <c r="N56" s="44">
        <v>56</v>
      </c>
      <c r="O56" s="44">
        <v>361779425.14999998</v>
      </c>
      <c r="P56" s="44">
        <v>8</v>
      </c>
      <c r="Q56" s="44">
        <v>113748960.44</v>
      </c>
      <c r="R56" s="42">
        <f t="shared" si="2"/>
        <v>64</v>
      </c>
      <c r="S56" s="42">
        <f t="shared" si="2"/>
        <v>475528385.58999997</v>
      </c>
      <c r="T56" s="42">
        <f t="shared" ref="T56:U71" si="9">R56+L56</f>
        <v>1030</v>
      </c>
      <c r="U56" s="42">
        <f t="shared" si="9"/>
        <v>843593741.83999991</v>
      </c>
      <c r="V56" s="16"/>
    </row>
    <row r="57" spans="1:22" s="9" customFormat="1">
      <c r="A57" s="30">
        <v>50</v>
      </c>
      <c r="B57" s="53" t="s">
        <v>121</v>
      </c>
      <c r="C57" s="32" t="s">
        <v>122</v>
      </c>
      <c r="D57" s="43">
        <v>2968</v>
      </c>
      <c r="E57" s="43">
        <v>235679539.66999999</v>
      </c>
      <c r="F57" s="43">
        <v>4941</v>
      </c>
      <c r="G57" s="43">
        <v>198248807.66</v>
      </c>
      <c r="H57" s="43">
        <v>2098</v>
      </c>
      <c r="I57" s="43">
        <v>29614249</v>
      </c>
      <c r="J57" s="43">
        <v>3764</v>
      </c>
      <c r="K57" s="43">
        <v>138211886.61000001</v>
      </c>
      <c r="L57" s="43">
        <f t="shared" si="3"/>
        <v>13771</v>
      </c>
      <c r="M57" s="43">
        <f t="shared" si="8"/>
        <v>601754482.93999994</v>
      </c>
      <c r="N57" s="43">
        <v>135</v>
      </c>
      <c r="O57" s="43">
        <v>157470229.97999999</v>
      </c>
      <c r="P57" s="43">
        <v>92</v>
      </c>
      <c r="Q57" s="43">
        <v>81841419.390000001</v>
      </c>
      <c r="R57" s="43">
        <f t="shared" si="2"/>
        <v>227</v>
      </c>
      <c r="S57" s="43">
        <f t="shared" si="2"/>
        <v>239311649.37</v>
      </c>
      <c r="T57" s="43">
        <f t="shared" si="9"/>
        <v>13998</v>
      </c>
      <c r="U57" s="43">
        <f t="shared" si="9"/>
        <v>841066132.30999994</v>
      </c>
      <c r="V57" s="16"/>
    </row>
    <row r="58" spans="1:22" s="9" customFormat="1">
      <c r="A58" s="33">
        <v>51</v>
      </c>
      <c r="B58" s="54" t="s">
        <v>123</v>
      </c>
      <c r="C58" s="1" t="s">
        <v>124</v>
      </c>
      <c r="D58" s="44">
        <v>84</v>
      </c>
      <c r="E58" s="44">
        <v>47772721.030000001</v>
      </c>
      <c r="F58" s="44">
        <v>49</v>
      </c>
      <c r="G58" s="44">
        <v>3016431.89</v>
      </c>
      <c r="H58" s="44">
        <v>105</v>
      </c>
      <c r="I58" s="44">
        <v>251355414.58000001</v>
      </c>
      <c r="J58" s="44">
        <v>779</v>
      </c>
      <c r="K58" s="44">
        <v>273157484.42000002</v>
      </c>
      <c r="L58" s="42">
        <f t="shared" si="3"/>
        <v>1017</v>
      </c>
      <c r="M58" s="42">
        <f t="shared" si="8"/>
        <v>575302051.91999996</v>
      </c>
      <c r="N58" s="44">
        <v>14</v>
      </c>
      <c r="O58" s="44">
        <v>87239637.239999995</v>
      </c>
      <c r="P58" s="44">
        <v>20</v>
      </c>
      <c r="Q58" s="44">
        <v>177240682.83000001</v>
      </c>
      <c r="R58" s="42">
        <f t="shared" si="2"/>
        <v>34</v>
      </c>
      <c r="S58" s="42">
        <f t="shared" si="2"/>
        <v>264480320.06999999</v>
      </c>
      <c r="T58" s="42">
        <f t="shared" si="9"/>
        <v>1051</v>
      </c>
      <c r="U58" s="42">
        <f t="shared" si="9"/>
        <v>839782371.99000001</v>
      </c>
      <c r="V58" s="16"/>
    </row>
    <row r="59" spans="1:22" s="9" customFormat="1">
      <c r="A59" s="30">
        <v>52</v>
      </c>
      <c r="B59" s="53" t="s">
        <v>125</v>
      </c>
      <c r="C59" s="32" t="s">
        <v>126</v>
      </c>
      <c r="D59" s="43">
        <v>74</v>
      </c>
      <c r="E59" s="43">
        <v>105397667.88</v>
      </c>
      <c r="F59" s="43">
        <v>3</v>
      </c>
      <c r="G59" s="43">
        <v>243722.95</v>
      </c>
      <c r="H59" s="43">
        <v>1</v>
      </c>
      <c r="I59" s="43">
        <v>17500</v>
      </c>
      <c r="J59" s="43">
        <v>89</v>
      </c>
      <c r="K59" s="43">
        <v>29719539.02</v>
      </c>
      <c r="L59" s="43">
        <f t="shared" si="3"/>
        <v>167</v>
      </c>
      <c r="M59" s="43">
        <f t="shared" si="8"/>
        <v>135378429.84999999</v>
      </c>
      <c r="N59" s="43">
        <v>9</v>
      </c>
      <c r="O59" s="43">
        <v>359000000</v>
      </c>
      <c r="P59" s="43">
        <v>6</v>
      </c>
      <c r="Q59" s="43">
        <v>286500000</v>
      </c>
      <c r="R59" s="43">
        <f t="shared" si="2"/>
        <v>15</v>
      </c>
      <c r="S59" s="43">
        <f t="shared" si="2"/>
        <v>645500000</v>
      </c>
      <c r="T59" s="43">
        <f t="shared" si="9"/>
        <v>182</v>
      </c>
      <c r="U59" s="43">
        <f t="shared" si="9"/>
        <v>780878429.85000002</v>
      </c>
      <c r="V59" s="16"/>
    </row>
    <row r="60" spans="1:22" s="9" customFormat="1">
      <c r="A60" s="33">
        <v>53</v>
      </c>
      <c r="B60" s="23" t="s">
        <v>127</v>
      </c>
      <c r="C60" s="1" t="s">
        <v>128</v>
      </c>
      <c r="D60" s="44">
        <v>848</v>
      </c>
      <c r="E60" s="44">
        <v>18395830.780000001</v>
      </c>
      <c r="F60" s="44">
        <v>7004</v>
      </c>
      <c r="G60" s="44">
        <v>108269633.73</v>
      </c>
      <c r="H60" s="44">
        <v>8455</v>
      </c>
      <c r="I60" s="44">
        <v>72958794.329999998</v>
      </c>
      <c r="J60" s="44">
        <v>17103</v>
      </c>
      <c r="K60" s="44">
        <v>117770296.09999999</v>
      </c>
      <c r="L60" s="42">
        <f t="shared" si="3"/>
        <v>33410</v>
      </c>
      <c r="M60" s="42">
        <f t="shared" si="8"/>
        <v>317394554.94000006</v>
      </c>
      <c r="N60" s="44">
        <v>2364</v>
      </c>
      <c r="O60" s="44">
        <v>281182914.19999999</v>
      </c>
      <c r="P60" s="44">
        <v>958</v>
      </c>
      <c r="Q60" s="44">
        <v>146501942.86000001</v>
      </c>
      <c r="R60" s="42">
        <f t="shared" si="2"/>
        <v>3322</v>
      </c>
      <c r="S60" s="42">
        <f t="shared" si="2"/>
        <v>427684857.06</v>
      </c>
      <c r="T60" s="42">
        <f t="shared" si="9"/>
        <v>36732</v>
      </c>
      <c r="U60" s="42">
        <f t="shared" si="9"/>
        <v>745079412</v>
      </c>
      <c r="V60" s="16"/>
    </row>
    <row r="61" spans="1:22" s="9" customFormat="1">
      <c r="A61" s="30">
        <v>54</v>
      </c>
      <c r="B61" s="31" t="s">
        <v>129</v>
      </c>
      <c r="C61" s="32" t="s">
        <v>130</v>
      </c>
      <c r="D61" s="43">
        <v>115</v>
      </c>
      <c r="E61" s="43">
        <v>196425903.61000001</v>
      </c>
      <c r="F61" s="43">
        <v>72</v>
      </c>
      <c r="G61" s="43">
        <v>42997230.259999998</v>
      </c>
      <c r="H61" s="43">
        <v>256</v>
      </c>
      <c r="I61" s="43">
        <v>3639972.01</v>
      </c>
      <c r="J61" s="43">
        <v>618</v>
      </c>
      <c r="K61" s="43">
        <v>26085483.32</v>
      </c>
      <c r="L61" s="43">
        <f t="shared" si="3"/>
        <v>1061</v>
      </c>
      <c r="M61" s="43">
        <f t="shared" si="8"/>
        <v>269148589.20000005</v>
      </c>
      <c r="N61" s="43">
        <v>20</v>
      </c>
      <c r="O61" s="43">
        <v>5704819.2699999996</v>
      </c>
      <c r="P61" s="43">
        <v>37</v>
      </c>
      <c r="Q61" s="43">
        <v>458704169.12</v>
      </c>
      <c r="R61" s="43">
        <f t="shared" si="2"/>
        <v>57</v>
      </c>
      <c r="S61" s="43">
        <f t="shared" si="2"/>
        <v>464408988.38999999</v>
      </c>
      <c r="T61" s="43">
        <f t="shared" si="9"/>
        <v>1118</v>
      </c>
      <c r="U61" s="43">
        <f t="shared" si="9"/>
        <v>733557577.59000003</v>
      </c>
      <c r="V61" s="16"/>
    </row>
    <row r="62" spans="1:22" s="9" customFormat="1">
      <c r="A62" s="33">
        <v>55</v>
      </c>
      <c r="B62" s="54" t="s">
        <v>131</v>
      </c>
      <c r="C62" s="1" t="s">
        <v>132</v>
      </c>
      <c r="D62" s="44">
        <v>31</v>
      </c>
      <c r="E62" s="44">
        <v>109053625</v>
      </c>
      <c r="F62" s="44">
        <v>63</v>
      </c>
      <c r="G62" s="44">
        <v>4394957.4000000004</v>
      </c>
      <c r="H62" s="44">
        <v>65</v>
      </c>
      <c r="I62" s="44">
        <v>67054672.670000002</v>
      </c>
      <c r="J62" s="44">
        <v>227</v>
      </c>
      <c r="K62" s="44">
        <v>29925898.460000001</v>
      </c>
      <c r="L62" s="42">
        <f t="shared" si="3"/>
        <v>386</v>
      </c>
      <c r="M62" s="42">
        <f t="shared" si="8"/>
        <v>210429153.53</v>
      </c>
      <c r="N62" s="44">
        <v>38</v>
      </c>
      <c r="O62" s="44">
        <v>194989697.34</v>
      </c>
      <c r="P62" s="44">
        <v>54</v>
      </c>
      <c r="Q62" s="44">
        <v>318836107.49000001</v>
      </c>
      <c r="R62" s="42">
        <f t="shared" si="2"/>
        <v>92</v>
      </c>
      <c r="S62" s="42">
        <f t="shared" si="2"/>
        <v>513825804.83000004</v>
      </c>
      <c r="T62" s="42">
        <f t="shared" si="9"/>
        <v>478</v>
      </c>
      <c r="U62" s="42">
        <f t="shared" si="9"/>
        <v>724254958.36000001</v>
      </c>
      <c r="V62" s="16"/>
    </row>
    <row r="63" spans="1:22" s="9" customFormat="1">
      <c r="A63" s="30">
        <v>56</v>
      </c>
      <c r="B63" s="53" t="s">
        <v>133</v>
      </c>
      <c r="C63" s="32" t="s">
        <v>134</v>
      </c>
      <c r="D63" s="43">
        <v>30</v>
      </c>
      <c r="E63" s="43">
        <v>168531021.18000001</v>
      </c>
      <c r="F63" s="43">
        <v>58</v>
      </c>
      <c r="G63" s="43">
        <v>64486781.409999996</v>
      </c>
      <c r="H63" s="43">
        <v>14</v>
      </c>
      <c r="I63" s="43">
        <v>44461624.869999997</v>
      </c>
      <c r="J63" s="43">
        <v>528</v>
      </c>
      <c r="K63" s="43">
        <v>61282477.689999998</v>
      </c>
      <c r="L63" s="43">
        <f t="shared" si="3"/>
        <v>630</v>
      </c>
      <c r="M63" s="43">
        <f t="shared" si="8"/>
        <v>338761905.14999998</v>
      </c>
      <c r="N63" s="43">
        <v>44</v>
      </c>
      <c r="O63" s="43">
        <v>148940000</v>
      </c>
      <c r="P63" s="43">
        <v>46</v>
      </c>
      <c r="Q63" s="43">
        <v>232850000</v>
      </c>
      <c r="R63" s="43">
        <f t="shared" si="2"/>
        <v>90</v>
      </c>
      <c r="S63" s="43">
        <f t="shared" si="2"/>
        <v>381790000</v>
      </c>
      <c r="T63" s="43">
        <f t="shared" si="9"/>
        <v>720</v>
      </c>
      <c r="U63" s="43">
        <f t="shared" si="9"/>
        <v>720551905.14999998</v>
      </c>
      <c r="V63" s="16"/>
    </row>
    <row r="64" spans="1:22" s="9" customFormat="1">
      <c r="A64" s="33">
        <v>57</v>
      </c>
      <c r="B64" s="54" t="s">
        <v>135</v>
      </c>
      <c r="C64" s="1" t="s">
        <v>136</v>
      </c>
      <c r="D64" s="44">
        <v>32</v>
      </c>
      <c r="E64" s="44">
        <v>37186070.189999998</v>
      </c>
      <c r="F64" s="44">
        <v>51</v>
      </c>
      <c r="G64" s="44">
        <v>2403219.7799999998</v>
      </c>
      <c r="H64" s="44">
        <v>2453</v>
      </c>
      <c r="I64" s="44">
        <v>18084230.609999999</v>
      </c>
      <c r="J64" s="44">
        <v>938</v>
      </c>
      <c r="K64" s="44">
        <v>243946687.99000001</v>
      </c>
      <c r="L64" s="42">
        <f t="shared" si="3"/>
        <v>3474</v>
      </c>
      <c r="M64" s="42">
        <f t="shared" si="8"/>
        <v>301620208.57000005</v>
      </c>
      <c r="N64" s="44">
        <v>682</v>
      </c>
      <c r="O64" s="44">
        <v>293434512.00999999</v>
      </c>
      <c r="P64" s="44">
        <v>761</v>
      </c>
      <c r="Q64" s="44">
        <v>102925446.81</v>
      </c>
      <c r="R64" s="42">
        <f t="shared" si="2"/>
        <v>1443</v>
      </c>
      <c r="S64" s="42">
        <f t="shared" si="2"/>
        <v>396359958.81999999</v>
      </c>
      <c r="T64" s="42">
        <f t="shared" si="9"/>
        <v>4917</v>
      </c>
      <c r="U64" s="42">
        <f t="shared" si="9"/>
        <v>697980167.3900001</v>
      </c>
      <c r="V64" s="16"/>
    </row>
    <row r="65" spans="1:22" s="9" customFormat="1">
      <c r="A65" s="30">
        <v>58</v>
      </c>
      <c r="B65" s="53" t="s">
        <v>137</v>
      </c>
      <c r="C65" s="32" t="s">
        <v>138</v>
      </c>
      <c r="D65" s="43">
        <v>63</v>
      </c>
      <c r="E65" s="43">
        <v>4706677.79</v>
      </c>
      <c r="F65" s="43">
        <v>221</v>
      </c>
      <c r="G65" s="43">
        <v>20368871.34</v>
      </c>
      <c r="H65" s="43">
        <v>1013</v>
      </c>
      <c r="I65" s="43">
        <v>121243968.16</v>
      </c>
      <c r="J65" s="43">
        <v>1490</v>
      </c>
      <c r="K65" s="43">
        <v>271935373.69</v>
      </c>
      <c r="L65" s="43">
        <f t="shared" si="3"/>
        <v>2787</v>
      </c>
      <c r="M65" s="43">
        <f t="shared" si="8"/>
        <v>418254890.98000002</v>
      </c>
      <c r="N65" s="43">
        <v>181</v>
      </c>
      <c r="O65" s="43">
        <v>217946696.41999999</v>
      </c>
      <c r="P65" s="43">
        <v>74</v>
      </c>
      <c r="Q65" s="43">
        <v>51577000.469999999</v>
      </c>
      <c r="R65" s="43">
        <f t="shared" si="2"/>
        <v>255</v>
      </c>
      <c r="S65" s="43">
        <f t="shared" si="2"/>
        <v>269523696.88999999</v>
      </c>
      <c r="T65" s="43">
        <f t="shared" si="9"/>
        <v>3042</v>
      </c>
      <c r="U65" s="43">
        <f t="shared" si="9"/>
        <v>687778587.87</v>
      </c>
      <c r="V65" s="16"/>
    </row>
    <row r="66" spans="1:22" s="9" customFormat="1">
      <c r="A66" s="33">
        <v>59</v>
      </c>
      <c r="B66" s="54" t="s">
        <v>139</v>
      </c>
      <c r="C66" s="1" t="s">
        <v>140</v>
      </c>
      <c r="D66" s="44">
        <v>84</v>
      </c>
      <c r="E66" s="44">
        <v>10011576.720000001</v>
      </c>
      <c r="F66" s="44">
        <v>120</v>
      </c>
      <c r="G66" s="44">
        <v>7031121.25</v>
      </c>
      <c r="H66" s="44">
        <v>12960</v>
      </c>
      <c r="I66" s="44">
        <v>282698122.66000003</v>
      </c>
      <c r="J66" s="44">
        <v>1045</v>
      </c>
      <c r="K66" s="44">
        <v>35615080.700000003</v>
      </c>
      <c r="L66" s="42">
        <f t="shared" si="3"/>
        <v>14209</v>
      </c>
      <c r="M66" s="42">
        <f t="shared" si="8"/>
        <v>335355901.33000004</v>
      </c>
      <c r="N66" s="44">
        <v>334</v>
      </c>
      <c r="O66" s="44">
        <v>30063584.649999999</v>
      </c>
      <c r="P66" s="44">
        <v>567</v>
      </c>
      <c r="Q66" s="44">
        <v>280126344.5</v>
      </c>
      <c r="R66" s="42">
        <f t="shared" si="2"/>
        <v>901</v>
      </c>
      <c r="S66" s="42">
        <f t="shared" si="2"/>
        <v>310189929.14999998</v>
      </c>
      <c r="T66" s="42">
        <f t="shared" si="9"/>
        <v>15110</v>
      </c>
      <c r="U66" s="42">
        <f t="shared" si="9"/>
        <v>645545830.48000002</v>
      </c>
      <c r="V66" s="16"/>
    </row>
    <row r="67" spans="1:22" s="9" customFormat="1">
      <c r="A67" s="30">
        <v>60</v>
      </c>
      <c r="B67" s="53" t="s">
        <v>141</v>
      </c>
      <c r="C67" s="32" t="s">
        <v>142</v>
      </c>
      <c r="D67" s="43"/>
      <c r="E67" s="43"/>
      <c r="F67" s="43"/>
      <c r="G67" s="43"/>
      <c r="H67" s="43">
        <v>8606</v>
      </c>
      <c r="I67" s="43">
        <v>157739419.72999999</v>
      </c>
      <c r="J67" s="43">
        <v>46128</v>
      </c>
      <c r="K67" s="43">
        <v>185897519.65000001</v>
      </c>
      <c r="L67" s="43">
        <f t="shared" si="3"/>
        <v>54734</v>
      </c>
      <c r="M67" s="43">
        <f t="shared" si="8"/>
        <v>343636939.38</v>
      </c>
      <c r="N67" s="43">
        <v>559</v>
      </c>
      <c r="O67" s="43">
        <v>64129646.979999997</v>
      </c>
      <c r="P67" s="43">
        <v>855</v>
      </c>
      <c r="Q67" s="43">
        <v>35139937.090000004</v>
      </c>
      <c r="R67" s="43">
        <f t="shared" si="2"/>
        <v>1414</v>
      </c>
      <c r="S67" s="43">
        <f t="shared" si="2"/>
        <v>99269584.069999993</v>
      </c>
      <c r="T67" s="43">
        <f t="shared" si="9"/>
        <v>56148</v>
      </c>
      <c r="U67" s="43">
        <f t="shared" si="9"/>
        <v>442906523.44999999</v>
      </c>
      <c r="V67" s="16"/>
    </row>
    <row r="68" spans="1:22" s="9" customFormat="1">
      <c r="A68" s="33">
        <v>61</v>
      </c>
      <c r="B68" s="54" t="s">
        <v>143</v>
      </c>
      <c r="C68" s="1" t="s">
        <v>144</v>
      </c>
      <c r="D68" s="44">
        <v>157</v>
      </c>
      <c r="E68" s="44">
        <v>173995562.80000001</v>
      </c>
      <c r="F68" s="44">
        <v>191</v>
      </c>
      <c r="G68" s="44">
        <v>16186025.33</v>
      </c>
      <c r="H68" s="44">
        <v>256</v>
      </c>
      <c r="I68" s="44">
        <v>7621265.5903000003</v>
      </c>
      <c r="J68" s="44">
        <v>310</v>
      </c>
      <c r="K68" s="44">
        <v>17040586.460000001</v>
      </c>
      <c r="L68" s="42">
        <f t="shared" si="3"/>
        <v>914</v>
      </c>
      <c r="M68" s="42">
        <f t="shared" si="8"/>
        <v>214843440.1803</v>
      </c>
      <c r="N68" s="44">
        <v>186</v>
      </c>
      <c r="O68" s="44">
        <v>33501347.239999998</v>
      </c>
      <c r="P68" s="44">
        <v>153</v>
      </c>
      <c r="Q68" s="44">
        <v>186398434.02000001</v>
      </c>
      <c r="R68" s="42">
        <f t="shared" si="2"/>
        <v>339</v>
      </c>
      <c r="S68" s="42">
        <f t="shared" si="2"/>
        <v>219899781.26000002</v>
      </c>
      <c r="T68" s="42">
        <f t="shared" si="9"/>
        <v>1253</v>
      </c>
      <c r="U68" s="42">
        <f t="shared" si="9"/>
        <v>434743221.44029999</v>
      </c>
      <c r="V68" s="16"/>
    </row>
    <row r="69" spans="1:22" s="9" customFormat="1">
      <c r="A69" s="30">
        <v>62</v>
      </c>
      <c r="B69" s="53" t="s">
        <v>145</v>
      </c>
      <c r="C69" s="32" t="s">
        <v>146</v>
      </c>
      <c r="D69" s="43">
        <v>2548</v>
      </c>
      <c r="E69" s="43">
        <v>106593910.40000001</v>
      </c>
      <c r="F69" s="43">
        <v>2389</v>
      </c>
      <c r="G69" s="43">
        <v>64859783.090000004</v>
      </c>
      <c r="H69" s="43">
        <v>1774</v>
      </c>
      <c r="I69" s="43">
        <v>45711600.950000003</v>
      </c>
      <c r="J69" s="43">
        <v>1187</v>
      </c>
      <c r="K69" s="43">
        <v>78437141.503399998</v>
      </c>
      <c r="L69" s="43">
        <f t="shared" si="3"/>
        <v>7898</v>
      </c>
      <c r="M69" s="43">
        <f t="shared" si="8"/>
        <v>295602435.94340003</v>
      </c>
      <c r="N69" s="43">
        <v>65</v>
      </c>
      <c r="O69" s="43">
        <v>59533698.899999999</v>
      </c>
      <c r="P69" s="43">
        <v>58</v>
      </c>
      <c r="Q69" s="43">
        <v>59648667.840000004</v>
      </c>
      <c r="R69" s="43">
        <f t="shared" si="2"/>
        <v>123</v>
      </c>
      <c r="S69" s="43">
        <f t="shared" si="2"/>
        <v>119182366.74000001</v>
      </c>
      <c r="T69" s="43">
        <f t="shared" si="9"/>
        <v>8021</v>
      </c>
      <c r="U69" s="43">
        <f t="shared" si="9"/>
        <v>414784802.68340003</v>
      </c>
      <c r="V69" s="16"/>
    </row>
    <row r="70" spans="1:22" s="9" customFormat="1">
      <c r="A70" s="33">
        <v>63</v>
      </c>
      <c r="B70" s="23" t="s">
        <v>147</v>
      </c>
      <c r="C70" s="1" t="s">
        <v>148</v>
      </c>
      <c r="D70" s="44">
        <v>295</v>
      </c>
      <c r="E70" s="44">
        <v>22588522.469999999</v>
      </c>
      <c r="F70" s="44">
        <v>906</v>
      </c>
      <c r="G70" s="44">
        <v>126352175.16249999</v>
      </c>
      <c r="H70" s="44">
        <v>216</v>
      </c>
      <c r="I70" s="44">
        <v>29410308.41</v>
      </c>
      <c r="J70" s="44">
        <v>418</v>
      </c>
      <c r="K70" s="44">
        <v>17341626.079999998</v>
      </c>
      <c r="L70" s="42">
        <f t="shared" si="3"/>
        <v>1835</v>
      </c>
      <c r="M70" s="42">
        <f t="shared" si="8"/>
        <v>195692632.12249997</v>
      </c>
      <c r="N70" s="44">
        <v>833</v>
      </c>
      <c r="O70" s="44">
        <v>140395564.97</v>
      </c>
      <c r="P70" s="44">
        <v>461</v>
      </c>
      <c r="Q70" s="44">
        <v>46754368.93</v>
      </c>
      <c r="R70" s="42">
        <f t="shared" si="2"/>
        <v>1294</v>
      </c>
      <c r="S70" s="42">
        <f t="shared" si="2"/>
        <v>187149933.90000001</v>
      </c>
      <c r="T70" s="42">
        <f t="shared" si="9"/>
        <v>3129</v>
      </c>
      <c r="U70" s="42">
        <f t="shared" si="9"/>
        <v>382842566.02249998</v>
      </c>
      <c r="V70" s="16"/>
    </row>
    <row r="71" spans="1:22" s="9" customFormat="1">
      <c r="A71" s="30">
        <v>64</v>
      </c>
      <c r="B71" s="31" t="s">
        <v>149</v>
      </c>
      <c r="C71" s="32" t="s">
        <v>150</v>
      </c>
      <c r="D71" s="43">
        <v>45</v>
      </c>
      <c r="E71" s="43">
        <v>3139980.83</v>
      </c>
      <c r="F71" s="43">
        <v>61</v>
      </c>
      <c r="G71" s="43">
        <v>1665246.65</v>
      </c>
      <c r="H71" s="43">
        <v>23</v>
      </c>
      <c r="I71" s="43">
        <v>1760885.93</v>
      </c>
      <c r="J71" s="43">
        <v>88</v>
      </c>
      <c r="K71" s="43">
        <v>74253740.769999996</v>
      </c>
      <c r="L71" s="43">
        <f t="shared" si="3"/>
        <v>217</v>
      </c>
      <c r="M71" s="43">
        <f t="shared" si="8"/>
        <v>80819854.180000007</v>
      </c>
      <c r="N71" s="43">
        <v>25</v>
      </c>
      <c r="O71" s="43">
        <v>179750000</v>
      </c>
      <c r="P71" s="43">
        <v>16</v>
      </c>
      <c r="Q71" s="43">
        <v>106750000</v>
      </c>
      <c r="R71" s="43">
        <f t="shared" si="2"/>
        <v>41</v>
      </c>
      <c r="S71" s="43">
        <f t="shared" si="2"/>
        <v>286500000</v>
      </c>
      <c r="T71" s="43">
        <f t="shared" si="9"/>
        <v>258</v>
      </c>
      <c r="U71" s="43">
        <f t="shared" si="9"/>
        <v>367319854.18000001</v>
      </c>
      <c r="V71" s="16"/>
    </row>
    <row r="72" spans="1:22" s="9" customFormat="1">
      <c r="A72" s="33">
        <v>65</v>
      </c>
      <c r="B72" s="54" t="s">
        <v>151</v>
      </c>
      <c r="C72" s="1" t="s">
        <v>152</v>
      </c>
      <c r="D72" s="44">
        <v>20</v>
      </c>
      <c r="E72" s="44">
        <v>15711840.960000001</v>
      </c>
      <c r="F72" s="44">
        <v>9</v>
      </c>
      <c r="G72" s="44">
        <v>5463264.3899999997</v>
      </c>
      <c r="H72" s="44">
        <v>6</v>
      </c>
      <c r="I72" s="44">
        <v>6594880.9100000001</v>
      </c>
      <c r="J72" s="44">
        <v>180</v>
      </c>
      <c r="K72" s="44">
        <v>27338864.300000001</v>
      </c>
      <c r="L72" s="42">
        <f t="shared" si="3"/>
        <v>215</v>
      </c>
      <c r="M72" s="42">
        <f t="shared" ref="M72:M87" si="10">K72+I72+G72+E72</f>
        <v>55108850.560000002</v>
      </c>
      <c r="N72" s="44">
        <v>12</v>
      </c>
      <c r="O72" s="44">
        <v>138352560</v>
      </c>
      <c r="P72" s="44">
        <v>10</v>
      </c>
      <c r="Q72" s="44">
        <v>159264526.96000001</v>
      </c>
      <c r="R72" s="42">
        <f t="shared" si="2"/>
        <v>22</v>
      </c>
      <c r="S72" s="42">
        <f t="shared" si="2"/>
        <v>297617086.96000004</v>
      </c>
      <c r="T72" s="42">
        <f t="shared" ref="T72:U87" si="11">R72+L72</f>
        <v>237</v>
      </c>
      <c r="U72" s="42">
        <f t="shared" si="11"/>
        <v>352725937.52000004</v>
      </c>
      <c r="V72" s="16"/>
    </row>
    <row r="73" spans="1:22" s="9" customFormat="1">
      <c r="A73" s="30">
        <v>66</v>
      </c>
      <c r="B73" s="53" t="s">
        <v>153</v>
      </c>
      <c r="C73" s="32" t="s">
        <v>154</v>
      </c>
      <c r="D73" s="43">
        <v>396</v>
      </c>
      <c r="E73" s="43">
        <v>6183754.4100000001</v>
      </c>
      <c r="F73" s="43">
        <v>3831</v>
      </c>
      <c r="G73" s="43">
        <v>80959767.040000007</v>
      </c>
      <c r="H73" s="43">
        <v>2742</v>
      </c>
      <c r="I73" s="43">
        <v>39152914.539999999</v>
      </c>
      <c r="J73" s="43">
        <v>5742</v>
      </c>
      <c r="K73" s="43">
        <v>56168477.5</v>
      </c>
      <c r="L73" s="43">
        <f t="shared" si="3"/>
        <v>12711</v>
      </c>
      <c r="M73" s="43">
        <f t="shared" si="10"/>
        <v>182464913.48999998</v>
      </c>
      <c r="N73" s="43">
        <v>2624</v>
      </c>
      <c r="O73" s="43">
        <v>116612917.45999999</v>
      </c>
      <c r="P73" s="43">
        <v>231</v>
      </c>
      <c r="Q73" s="43">
        <v>24837833.18</v>
      </c>
      <c r="R73" s="43">
        <f t="shared" si="2"/>
        <v>2855</v>
      </c>
      <c r="S73" s="43">
        <f t="shared" si="2"/>
        <v>141450750.63999999</v>
      </c>
      <c r="T73" s="43">
        <f t="shared" si="11"/>
        <v>15566</v>
      </c>
      <c r="U73" s="43">
        <f t="shared" si="11"/>
        <v>323915664.13</v>
      </c>
      <c r="V73" s="16"/>
    </row>
    <row r="74" spans="1:22" s="9" customFormat="1">
      <c r="A74" s="33">
        <v>67</v>
      </c>
      <c r="B74" s="54" t="s">
        <v>155</v>
      </c>
      <c r="C74" s="1" t="s">
        <v>156</v>
      </c>
      <c r="D74" s="44">
        <v>6</v>
      </c>
      <c r="E74" s="44">
        <v>43402760.840000004</v>
      </c>
      <c r="F74" s="44">
        <v>52</v>
      </c>
      <c r="G74" s="44">
        <v>27390455.09</v>
      </c>
      <c r="H74" s="44">
        <v>214</v>
      </c>
      <c r="I74" s="44">
        <v>54909964.020000003</v>
      </c>
      <c r="J74" s="44">
        <v>311</v>
      </c>
      <c r="K74" s="44">
        <v>60054774.93</v>
      </c>
      <c r="L74" s="42">
        <f t="shared" si="3"/>
        <v>583</v>
      </c>
      <c r="M74" s="42">
        <f t="shared" si="10"/>
        <v>185757954.88</v>
      </c>
      <c r="N74" s="44">
        <v>104</v>
      </c>
      <c r="O74" s="44">
        <v>57667083.18</v>
      </c>
      <c r="P74" s="44">
        <v>43</v>
      </c>
      <c r="Q74" s="44">
        <v>68554783.489999995</v>
      </c>
      <c r="R74" s="42">
        <f t="shared" si="2"/>
        <v>147</v>
      </c>
      <c r="S74" s="42">
        <f t="shared" si="2"/>
        <v>126221866.66999999</v>
      </c>
      <c r="T74" s="42">
        <f t="shared" si="11"/>
        <v>730</v>
      </c>
      <c r="U74" s="42">
        <f t="shared" si="11"/>
        <v>311979821.54999995</v>
      </c>
      <c r="V74" s="16"/>
    </row>
    <row r="75" spans="1:22" s="9" customFormat="1">
      <c r="A75" s="30">
        <v>68</v>
      </c>
      <c r="B75" s="53" t="s">
        <v>157</v>
      </c>
      <c r="C75" s="32" t="s">
        <v>158</v>
      </c>
      <c r="D75" s="43">
        <v>64</v>
      </c>
      <c r="E75" s="43">
        <v>38242656.549999997</v>
      </c>
      <c r="F75" s="43">
        <v>54</v>
      </c>
      <c r="G75" s="43">
        <v>8267679.3200000003</v>
      </c>
      <c r="H75" s="43">
        <v>74</v>
      </c>
      <c r="I75" s="43">
        <v>112393129.40000001</v>
      </c>
      <c r="J75" s="43">
        <v>185</v>
      </c>
      <c r="K75" s="43">
        <v>25941407.420000002</v>
      </c>
      <c r="L75" s="43">
        <f t="shared" si="3"/>
        <v>377</v>
      </c>
      <c r="M75" s="43">
        <f t="shared" si="10"/>
        <v>184844872.69</v>
      </c>
      <c r="N75" s="43">
        <v>31</v>
      </c>
      <c r="O75" s="43">
        <v>2195697.34</v>
      </c>
      <c r="P75" s="43">
        <v>53</v>
      </c>
      <c r="Q75" s="43">
        <v>118525038.16</v>
      </c>
      <c r="R75" s="43">
        <f t="shared" si="2"/>
        <v>84</v>
      </c>
      <c r="S75" s="43">
        <f t="shared" si="2"/>
        <v>120720735.5</v>
      </c>
      <c r="T75" s="43">
        <f t="shared" si="11"/>
        <v>461</v>
      </c>
      <c r="U75" s="43">
        <f t="shared" si="11"/>
        <v>305565608.19</v>
      </c>
      <c r="V75" s="16"/>
    </row>
    <row r="76" spans="1:22" s="9" customFormat="1">
      <c r="A76" s="33">
        <v>69</v>
      </c>
      <c r="B76" s="54" t="s">
        <v>159</v>
      </c>
      <c r="C76" s="1" t="s">
        <v>160</v>
      </c>
      <c r="D76" s="44">
        <v>25</v>
      </c>
      <c r="E76" s="44">
        <v>1021020.72</v>
      </c>
      <c r="F76" s="44">
        <v>254</v>
      </c>
      <c r="G76" s="44">
        <v>7587664.8899999997</v>
      </c>
      <c r="H76" s="44">
        <v>1127</v>
      </c>
      <c r="I76" s="44">
        <v>43167833.098899998</v>
      </c>
      <c r="J76" s="44">
        <v>4712</v>
      </c>
      <c r="K76" s="44">
        <v>104381337.33</v>
      </c>
      <c r="L76" s="42">
        <f t="shared" si="3"/>
        <v>6118</v>
      </c>
      <c r="M76" s="42">
        <f t="shared" si="10"/>
        <v>156157856.03889999</v>
      </c>
      <c r="N76" s="44">
        <v>1020</v>
      </c>
      <c r="O76" s="44">
        <v>107131688.73999999</v>
      </c>
      <c r="P76" s="44">
        <v>358</v>
      </c>
      <c r="Q76" s="44">
        <v>39467342.039999999</v>
      </c>
      <c r="R76" s="42">
        <f t="shared" si="2"/>
        <v>1378</v>
      </c>
      <c r="S76" s="42">
        <f t="shared" si="2"/>
        <v>146599030.78</v>
      </c>
      <c r="T76" s="42">
        <f t="shared" si="11"/>
        <v>7496</v>
      </c>
      <c r="U76" s="42">
        <f t="shared" si="11"/>
        <v>302756886.81889999</v>
      </c>
      <c r="V76" s="16"/>
    </row>
    <row r="77" spans="1:22" s="9" customFormat="1">
      <c r="A77" s="30">
        <v>70</v>
      </c>
      <c r="B77" s="53" t="s">
        <v>161</v>
      </c>
      <c r="C77" s="32" t="s">
        <v>162</v>
      </c>
      <c r="D77" s="43">
        <v>750</v>
      </c>
      <c r="E77" s="43">
        <v>13909083.09</v>
      </c>
      <c r="F77" s="43">
        <v>3537</v>
      </c>
      <c r="G77" s="43">
        <v>91374278.530100003</v>
      </c>
      <c r="H77" s="43">
        <v>2266</v>
      </c>
      <c r="I77" s="43">
        <v>32475858.440000001</v>
      </c>
      <c r="J77" s="43">
        <v>2551</v>
      </c>
      <c r="K77" s="43">
        <v>26396213.786499999</v>
      </c>
      <c r="L77" s="43">
        <f t="shared" si="3"/>
        <v>9104</v>
      </c>
      <c r="M77" s="43">
        <f t="shared" si="10"/>
        <v>164155433.84660003</v>
      </c>
      <c r="N77" s="43">
        <v>1311</v>
      </c>
      <c r="O77" s="43">
        <v>88434530.739999995</v>
      </c>
      <c r="P77" s="43">
        <v>210</v>
      </c>
      <c r="Q77" s="43">
        <v>17061712.469999999</v>
      </c>
      <c r="R77" s="43">
        <f t="shared" si="2"/>
        <v>1521</v>
      </c>
      <c r="S77" s="43">
        <f t="shared" si="2"/>
        <v>105496243.20999999</v>
      </c>
      <c r="T77" s="43">
        <f t="shared" si="11"/>
        <v>10625</v>
      </c>
      <c r="U77" s="43">
        <f t="shared" si="11"/>
        <v>269651677.05660003</v>
      </c>
      <c r="V77" s="16"/>
    </row>
    <row r="78" spans="1:22" s="9" customFormat="1">
      <c r="A78" s="33">
        <v>71</v>
      </c>
      <c r="B78" s="54" t="s">
        <v>163</v>
      </c>
      <c r="C78" s="1" t="s">
        <v>164</v>
      </c>
      <c r="D78" s="44">
        <v>5</v>
      </c>
      <c r="E78" s="44">
        <v>11156580.380000001</v>
      </c>
      <c r="F78" s="44">
        <v>30</v>
      </c>
      <c r="G78" s="44">
        <v>8653198.2799999993</v>
      </c>
      <c r="H78" s="44">
        <v>42</v>
      </c>
      <c r="I78" s="44">
        <v>18630674.979400001</v>
      </c>
      <c r="J78" s="44">
        <v>191</v>
      </c>
      <c r="K78" s="44">
        <v>18847701.370000001</v>
      </c>
      <c r="L78" s="42">
        <f t="shared" si="3"/>
        <v>268</v>
      </c>
      <c r="M78" s="42">
        <f t="shared" si="10"/>
        <v>57288155.009400003</v>
      </c>
      <c r="N78" s="44">
        <v>18</v>
      </c>
      <c r="O78" s="44">
        <v>145181632</v>
      </c>
      <c r="P78" s="44">
        <v>14</v>
      </c>
      <c r="Q78" s="44">
        <v>65166832</v>
      </c>
      <c r="R78" s="42">
        <f t="shared" si="2"/>
        <v>32</v>
      </c>
      <c r="S78" s="42">
        <f t="shared" si="2"/>
        <v>210348464</v>
      </c>
      <c r="T78" s="42">
        <f t="shared" si="11"/>
        <v>300</v>
      </c>
      <c r="U78" s="42">
        <f t="shared" si="11"/>
        <v>267636619.00940001</v>
      </c>
      <c r="V78" s="16"/>
    </row>
    <row r="79" spans="1:22" s="9" customFormat="1">
      <c r="A79" s="30">
        <v>72</v>
      </c>
      <c r="B79" s="53" t="s">
        <v>165</v>
      </c>
      <c r="C79" s="32" t="s">
        <v>166</v>
      </c>
      <c r="D79" s="43">
        <v>534</v>
      </c>
      <c r="E79" s="43">
        <v>9120727.7400000002</v>
      </c>
      <c r="F79" s="43">
        <v>5247</v>
      </c>
      <c r="G79" s="43">
        <v>90491778.780000001</v>
      </c>
      <c r="H79" s="43">
        <v>1592</v>
      </c>
      <c r="I79" s="43">
        <v>23201422.91</v>
      </c>
      <c r="J79" s="43">
        <v>4376</v>
      </c>
      <c r="K79" s="43">
        <v>36215239.779799998</v>
      </c>
      <c r="L79" s="43">
        <f t="shared" si="3"/>
        <v>11749</v>
      </c>
      <c r="M79" s="43">
        <f t="shared" si="10"/>
        <v>159029169.2098</v>
      </c>
      <c r="N79" s="43">
        <v>1436</v>
      </c>
      <c r="O79" s="43">
        <v>100472374.56999999</v>
      </c>
      <c r="P79" s="43">
        <v>71</v>
      </c>
      <c r="Q79" s="43">
        <v>6056428.0899999999</v>
      </c>
      <c r="R79" s="43">
        <f t="shared" si="2"/>
        <v>1507</v>
      </c>
      <c r="S79" s="43">
        <f t="shared" si="2"/>
        <v>106528802.66</v>
      </c>
      <c r="T79" s="43">
        <f t="shared" si="11"/>
        <v>13256</v>
      </c>
      <c r="U79" s="43">
        <f t="shared" si="11"/>
        <v>265557971.8698</v>
      </c>
      <c r="V79" s="16"/>
    </row>
    <row r="80" spans="1:22" s="9" customFormat="1">
      <c r="A80" s="33">
        <v>73</v>
      </c>
      <c r="B80" s="23" t="s">
        <v>167</v>
      </c>
      <c r="C80" s="1" t="s">
        <v>168</v>
      </c>
      <c r="D80" s="44">
        <v>208</v>
      </c>
      <c r="E80" s="44">
        <v>3637496.96</v>
      </c>
      <c r="F80" s="44">
        <v>951</v>
      </c>
      <c r="G80" s="44">
        <v>12203077.18</v>
      </c>
      <c r="H80" s="44">
        <v>6474</v>
      </c>
      <c r="I80" s="44">
        <v>48802318.93</v>
      </c>
      <c r="J80" s="44">
        <v>11423</v>
      </c>
      <c r="K80" s="44">
        <v>107337809.52</v>
      </c>
      <c r="L80" s="42">
        <f t="shared" si="3"/>
        <v>19056</v>
      </c>
      <c r="M80" s="42">
        <f t="shared" si="10"/>
        <v>171980702.59</v>
      </c>
      <c r="N80" s="44">
        <v>2359</v>
      </c>
      <c r="O80" s="44">
        <v>77213050.120000005</v>
      </c>
      <c r="P80" s="44">
        <v>296</v>
      </c>
      <c r="Q80" s="44">
        <v>10454650.57</v>
      </c>
      <c r="R80" s="42">
        <f t="shared" si="2"/>
        <v>2655</v>
      </c>
      <c r="S80" s="42">
        <f t="shared" si="2"/>
        <v>87667700.689999998</v>
      </c>
      <c r="T80" s="42">
        <f t="shared" si="11"/>
        <v>21711</v>
      </c>
      <c r="U80" s="42">
        <f t="shared" si="11"/>
        <v>259648403.28</v>
      </c>
      <c r="V80" s="16"/>
    </row>
    <row r="81" spans="1:22" s="9" customFormat="1">
      <c r="A81" s="30">
        <v>74</v>
      </c>
      <c r="B81" s="31" t="s">
        <v>169</v>
      </c>
      <c r="C81" s="32" t="s">
        <v>170</v>
      </c>
      <c r="D81" s="43"/>
      <c r="E81" s="43"/>
      <c r="F81" s="43"/>
      <c r="G81" s="43"/>
      <c r="H81" s="43">
        <v>4981</v>
      </c>
      <c r="I81" s="43">
        <v>39792753.210000001</v>
      </c>
      <c r="J81" s="43">
        <v>9990</v>
      </c>
      <c r="K81" s="43">
        <v>112723843.59999999</v>
      </c>
      <c r="L81" s="43">
        <f t="shared" si="3"/>
        <v>14971</v>
      </c>
      <c r="M81" s="43">
        <f t="shared" si="10"/>
        <v>152516596.81</v>
      </c>
      <c r="N81" s="43">
        <v>6588</v>
      </c>
      <c r="O81" s="43">
        <v>81040876.319999993</v>
      </c>
      <c r="P81" s="43">
        <v>453</v>
      </c>
      <c r="Q81" s="43">
        <v>15463362.550000001</v>
      </c>
      <c r="R81" s="43">
        <f t="shared" si="2"/>
        <v>7041</v>
      </c>
      <c r="S81" s="43">
        <f t="shared" si="2"/>
        <v>96504238.86999999</v>
      </c>
      <c r="T81" s="43">
        <f t="shared" si="11"/>
        <v>22012</v>
      </c>
      <c r="U81" s="43">
        <f t="shared" si="11"/>
        <v>249020835.68000001</v>
      </c>
      <c r="V81" s="16"/>
    </row>
    <row r="82" spans="1:22" s="9" customFormat="1">
      <c r="A82" s="33">
        <v>75</v>
      </c>
      <c r="B82" s="54" t="s">
        <v>171</v>
      </c>
      <c r="C82" s="1" t="s">
        <v>172</v>
      </c>
      <c r="D82" s="44">
        <v>11</v>
      </c>
      <c r="E82" s="44">
        <v>266627.49</v>
      </c>
      <c r="F82" s="44">
        <v>235</v>
      </c>
      <c r="G82" s="44">
        <v>58744140.039999999</v>
      </c>
      <c r="H82" s="44">
        <v>384</v>
      </c>
      <c r="I82" s="44">
        <v>41151927.149999999</v>
      </c>
      <c r="J82" s="44">
        <v>775</v>
      </c>
      <c r="K82" s="44">
        <v>40161910.899999999</v>
      </c>
      <c r="L82" s="42">
        <f t="shared" si="3"/>
        <v>1405</v>
      </c>
      <c r="M82" s="42">
        <f t="shared" si="10"/>
        <v>140324605.58000001</v>
      </c>
      <c r="N82" s="44">
        <v>250</v>
      </c>
      <c r="O82" s="44">
        <v>74767732.700000003</v>
      </c>
      <c r="P82" s="44">
        <v>63</v>
      </c>
      <c r="Q82" s="44">
        <v>17315532.27</v>
      </c>
      <c r="R82" s="42">
        <f t="shared" si="2"/>
        <v>313</v>
      </c>
      <c r="S82" s="42">
        <f t="shared" si="2"/>
        <v>92083264.969999999</v>
      </c>
      <c r="T82" s="42">
        <f t="shared" si="11"/>
        <v>1718</v>
      </c>
      <c r="U82" s="42">
        <f t="shared" si="11"/>
        <v>232407870.55000001</v>
      </c>
      <c r="V82" s="16"/>
    </row>
    <row r="83" spans="1:22" s="9" customFormat="1">
      <c r="A83" s="30">
        <v>76</v>
      </c>
      <c r="B83" s="53" t="s">
        <v>173</v>
      </c>
      <c r="C83" s="32" t="s">
        <v>174</v>
      </c>
      <c r="D83" s="43">
        <v>37</v>
      </c>
      <c r="E83" s="43">
        <v>69278650.730000004</v>
      </c>
      <c r="F83" s="43">
        <v>12</v>
      </c>
      <c r="G83" s="43">
        <v>1924854.04</v>
      </c>
      <c r="H83" s="43">
        <v>21</v>
      </c>
      <c r="I83" s="43">
        <v>37861162.439999998</v>
      </c>
      <c r="J83" s="43">
        <v>143</v>
      </c>
      <c r="K83" s="43">
        <v>43770888.039999999</v>
      </c>
      <c r="L83" s="43">
        <f t="shared" si="3"/>
        <v>213</v>
      </c>
      <c r="M83" s="43">
        <f t="shared" si="10"/>
        <v>152835555.25</v>
      </c>
      <c r="N83" s="43">
        <v>15</v>
      </c>
      <c r="O83" s="43">
        <v>6594547.6299999999</v>
      </c>
      <c r="P83" s="43">
        <v>54</v>
      </c>
      <c r="Q83" s="43">
        <v>68430778.530000001</v>
      </c>
      <c r="R83" s="43">
        <f t="shared" si="2"/>
        <v>69</v>
      </c>
      <c r="S83" s="43">
        <f t="shared" si="2"/>
        <v>75025326.159999996</v>
      </c>
      <c r="T83" s="43">
        <f t="shared" si="11"/>
        <v>282</v>
      </c>
      <c r="U83" s="43">
        <f t="shared" si="11"/>
        <v>227860881.41</v>
      </c>
      <c r="V83" s="16"/>
    </row>
    <row r="84" spans="1:22" s="9" customFormat="1">
      <c r="A84" s="33">
        <v>77</v>
      </c>
      <c r="B84" s="54" t="s">
        <v>175</v>
      </c>
      <c r="C84" s="1" t="s">
        <v>176</v>
      </c>
      <c r="D84" s="44"/>
      <c r="E84" s="44"/>
      <c r="F84" s="44"/>
      <c r="G84" s="44"/>
      <c r="H84" s="44">
        <v>5</v>
      </c>
      <c r="I84" s="44">
        <v>340685.06</v>
      </c>
      <c r="J84" s="44">
        <v>46</v>
      </c>
      <c r="K84" s="44">
        <v>5163914.17</v>
      </c>
      <c r="L84" s="42">
        <f t="shared" si="3"/>
        <v>51</v>
      </c>
      <c r="M84" s="42">
        <f t="shared" si="10"/>
        <v>5504599.2299999995</v>
      </c>
      <c r="N84" s="44"/>
      <c r="O84" s="44"/>
      <c r="P84" s="44">
        <v>2</v>
      </c>
      <c r="Q84" s="44">
        <v>208731501.06</v>
      </c>
      <c r="R84" s="42">
        <f t="shared" si="2"/>
        <v>2</v>
      </c>
      <c r="S84" s="42">
        <f t="shared" si="2"/>
        <v>208731501.06</v>
      </c>
      <c r="T84" s="42">
        <f t="shared" si="11"/>
        <v>53</v>
      </c>
      <c r="U84" s="42">
        <f t="shared" si="11"/>
        <v>214236100.28999999</v>
      </c>
      <c r="V84" s="16"/>
    </row>
    <row r="85" spans="1:22" s="9" customFormat="1">
      <c r="A85" s="30">
        <v>78</v>
      </c>
      <c r="B85" s="53" t="s">
        <v>177</v>
      </c>
      <c r="C85" s="32" t="s">
        <v>178</v>
      </c>
      <c r="D85" s="43">
        <v>145</v>
      </c>
      <c r="E85" s="43">
        <v>3187995.79</v>
      </c>
      <c r="F85" s="43">
        <v>2899</v>
      </c>
      <c r="G85" s="43">
        <v>78894509</v>
      </c>
      <c r="H85" s="43">
        <v>839</v>
      </c>
      <c r="I85" s="43">
        <v>7771212.3600000003</v>
      </c>
      <c r="J85" s="43">
        <v>2512</v>
      </c>
      <c r="K85" s="43">
        <v>17150377.59</v>
      </c>
      <c r="L85" s="43">
        <f t="shared" si="3"/>
        <v>6395</v>
      </c>
      <c r="M85" s="43">
        <f t="shared" si="10"/>
        <v>107004094.74000001</v>
      </c>
      <c r="N85" s="43">
        <v>2227</v>
      </c>
      <c r="O85" s="43">
        <v>86797754.409999996</v>
      </c>
      <c r="P85" s="43">
        <v>156</v>
      </c>
      <c r="Q85" s="43">
        <v>1714210.17</v>
      </c>
      <c r="R85" s="43">
        <f t="shared" si="2"/>
        <v>2383</v>
      </c>
      <c r="S85" s="43">
        <f t="shared" si="2"/>
        <v>88511964.579999998</v>
      </c>
      <c r="T85" s="43">
        <f t="shared" si="11"/>
        <v>8778</v>
      </c>
      <c r="U85" s="43">
        <f t="shared" si="11"/>
        <v>195516059.31999999</v>
      </c>
      <c r="V85" s="16"/>
    </row>
    <row r="86" spans="1:22" s="9" customFormat="1">
      <c r="A86" s="33">
        <v>79</v>
      </c>
      <c r="B86" s="54" t="s">
        <v>179</v>
      </c>
      <c r="C86" s="1" t="s">
        <v>180</v>
      </c>
      <c r="D86" s="44">
        <v>384</v>
      </c>
      <c r="E86" s="44">
        <v>70834269.079999998</v>
      </c>
      <c r="F86" s="44">
        <v>189</v>
      </c>
      <c r="G86" s="44">
        <v>13694920.630000001</v>
      </c>
      <c r="H86" s="44">
        <v>58</v>
      </c>
      <c r="I86" s="44">
        <v>4449557.05</v>
      </c>
      <c r="J86" s="44">
        <v>227</v>
      </c>
      <c r="K86" s="44">
        <v>4963436.79</v>
      </c>
      <c r="L86" s="42">
        <f t="shared" si="3"/>
        <v>858</v>
      </c>
      <c r="M86" s="42">
        <f t="shared" si="10"/>
        <v>93942183.549999997</v>
      </c>
      <c r="N86" s="44">
        <v>27</v>
      </c>
      <c r="O86" s="44">
        <v>36130656.560000002</v>
      </c>
      <c r="P86" s="44">
        <v>30</v>
      </c>
      <c r="Q86" s="44">
        <v>59058020.109999999</v>
      </c>
      <c r="R86" s="42">
        <f t="shared" si="2"/>
        <v>57</v>
      </c>
      <c r="S86" s="42">
        <f t="shared" si="2"/>
        <v>95188676.670000002</v>
      </c>
      <c r="T86" s="42">
        <f t="shared" si="11"/>
        <v>915</v>
      </c>
      <c r="U86" s="42">
        <f t="shared" si="11"/>
        <v>189130860.22</v>
      </c>
      <c r="V86" s="16"/>
    </row>
    <row r="87" spans="1:22" s="9" customFormat="1">
      <c r="A87" s="30">
        <v>80</v>
      </c>
      <c r="B87" s="53" t="s">
        <v>181</v>
      </c>
      <c r="C87" s="32" t="s">
        <v>182</v>
      </c>
      <c r="D87" s="43">
        <v>7</v>
      </c>
      <c r="E87" s="43">
        <v>86769.19</v>
      </c>
      <c r="F87" s="43">
        <v>43</v>
      </c>
      <c r="G87" s="43">
        <v>718356.61</v>
      </c>
      <c r="H87" s="43">
        <v>1986</v>
      </c>
      <c r="I87" s="43">
        <v>10930900.92</v>
      </c>
      <c r="J87" s="43">
        <v>3008</v>
      </c>
      <c r="K87" s="43">
        <v>21391566.390000001</v>
      </c>
      <c r="L87" s="43">
        <f t="shared" si="3"/>
        <v>5044</v>
      </c>
      <c r="M87" s="43">
        <f t="shared" si="10"/>
        <v>33127593.110000003</v>
      </c>
      <c r="N87" s="43">
        <v>2840</v>
      </c>
      <c r="O87" s="43">
        <v>77056029.609999999</v>
      </c>
      <c r="P87" s="43">
        <v>563</v>
      </c>
      <c r="Q87" s="43">
        <v>66082621.189999998</v>
      </c>
      <c r="R87" s="43">
        <f t="shared" si="2"/>
        <v>3403</v>
      </c>
      <c r="S87" s="43">
        <f t="shared" si="2"/>
        <v>143138650.80000001</v>
      </c>
      <c r="T87" s="43">
        <f t="shared" si="11"/>
        <v>8447</v>
      </c>
      <c r="U87" s="43">
        <f t="shared" si="11"/>
        <v>176266243.91000003</v>
      </c>
      <c r="V87" s="16"/>
    </row>
    <row r="88" spans="1:22" s="9" customFormat="1">
      <c r="A88" s="33">
        <v>81</v>
      </c>
      <c r="B88" s="54" t="s">
        <v>183</v>
      </c>
      <c r="C88" s="1" t="s">
        <v>184</v>
      </c>
      <c r="D88" s="44">
        <v>105</v>
      </c>
      <c r="E88" s="44">
        <v>1926596.25</v>
      </c>
      <c r="F88" s="44">
        <v>2082</v>
      </c>
      <c r="G88" s="44">
        <v>46709195.759999998</v>
      </c>
      <c r="H88" s="44">
        <v>1194</v>
      </c>
      <c r="I88" s="44">
        <v>10265266.279999999</v>
      </c>
      <c r="J88" s="44">
        <v>2850</v>
      </c>
      <c r="K88" s="44">
        <v>24023644.539999999</v>
      </c>
      <c r="L88" s="42">
        <f t="shared" ref="L88:L157" si="12">J88+H88+F88+D88</f>
        <v>6231</v>
      </c>
      <c r="M88" s="42">
        <f>K88+I88+G88+E88</f>
        <v>82924702.829999998</v>
      </c>
      <c r="N88" s="44">
        <v>3522</v>
      </c>
      <c r="O88" s="44">
        <v>69288245.349999994</v>
      </c>
      <c r="P88" s="44">
        <v>694</v>
      </c>
      <c r="Q88" s="44">
        <v>10751873.07</v>
      </c>
      <c r="R88" s="42">
        <f t="shared" si="2"/>
        <v>4216</v>
      </c>
      <c r="S88" s="42">
        <f t="shared" si="2"/>
        <v>80040118.419999987</v>
      </c>
      <c r="T88" s="42">
        <f>R88+L88</f>
        <v>10447</v>
      </c>
      <c r="U88" s="42">
        <f>S88+M88</f>
        <v>162964821.25</v>
      </c>
      <c r="V88" s="16"/>
    </row>
    <row r="89" spans="1:22" s="9" customFormat="1">
      <c r="A89" s="30">
        <v>82</v>
      </c>
      <c r="B89" s="53" t="s">
        <v>185</v>
      </c>
      <c r="C89" s="32" t="s">
        <v>186</v>
      </c>
      <c r="D89" s="43">
        <v>483</v>
      </c>
      <c r="E89" s="43">
        <v>26969566.260000002</v>
      </c>
      <c r="F89" s="43">
        <v>1276</v>
      </c>
      <c r="G89" s="43">
        <v>32939284.879999999</v>
      </c>
      <c r="H89" s="43">
        <v>2437</v>
      </c>
      <c r="I89" s="43">
        <v>15051701.73</v>
      </c>
      <c r="J89" s="43">
        <v>3987</v>
      </c>
      <c r="K89" s="43">
        <v>23661418.510000002</v>
      </c>
      <c r="L89" s="43">
        <f t="shared" si="12"/>
        <v>8183</v>
      </c>
      <c r="M89" s="43">
        <f t="shared" ref="M89:M104" si="13">K89+I89+G89+E89</f>
        <v>98621971.38000001</v>
      </c>
      <c r="N89" s="43">
        <v>2319</v>
      </c>
      <c r="O89" s="43">
        <v>37060922.07</v>
      </c>
      <c r="P89" s="43">
        <v>608</v>
      </c>
      <c r="Q89" s="43">
        <v>22534545.170000002</v>
      </c>
      <c r="R89" s="43">
        <f t="shared" si="2"/>
        <v>2927</v>
      </c>
      <c r="S89" s="43">
        <f t="shared" si="2"/>
        <v>59595467.240000002</v>
      </c>
      <c r="T89" s="43">
        <f t="shared" ref="T89:U104" si="14">R89+L89</f>
        <v>11110</v>
      </c>
      <c r="U89" s="43">
        <f t="shared" si="14"/>
        <v>158217438.62</v>
      </c>
      <c r="V89" s="16"/>
    </row>
    <row r="90" spans="1:22" s="9" customFormat="1">
      <c r="A90" s="33">
        <v>83</v>
      </c>
      <c r="B90" s="23" t="s">
        <v>187</v>
      </c>
      <c r="C90" s="1" t="s">
        <v>188</v>
      </c>
      <c r="D90" s="44">
        <v>181</v>
      </c>
      <c r="E90" s="44">
        <v>3364838.07</v>
      </c>
      <c r="F90" s="44">
        <v>1668</v>
      </c>
      <c r="G90" s="44">
        <v>33332224.859999999</v>
      </c>
      <c r="H90" s="44">
        <v>1786</v>
      </c>
      <c r="I90" s="44">
        <v>24720319.760000002</v>
      </c>
      <c r="J90" s="44">
        <v>3567</v>
      </c>
      <c r="K90" s="44">
        <v>30631714.800000001</v>
      </c>
      <c r="L90" s="42">
        <f t="shared" si="12"/>
        <v>7202</v>
      </c>
      <c r="M90" s="42">
        <f t="shared" si="13"/>
        <v>92049097.489999995</v>
      </c>
      <c r="N90" s="44">
        <v>2069</v>
      </c>
      <c r="O90" s="44">
        <v>50142528.32</v>
      </c>
      <c r="P90" s="44">
        <v>631</v>
      </c>
      <c r="Q90" s="44">
        <v>14270246.130000001</v>
      </c>
      <c r="R90" s="42">
        <f t="shared" si="2"/>
        <v>2700</v>
      </c>
      <c r="S90" s="42">
        <f t="shared" si="2"/>
        <v>64412774.450000003</v>
      </c>
      <c r="T90" s="42">
        <f t="shared" si="14"/>
        <v>9902</v>
      </c>
      <c r="U90" s="42">
        <f t="shared" si="14"/>
        <v>156461871.94</v>
      </c>
      <c r="V90" s="16"/>
    </row>
    <row r="91" spans="1:22" s="9" customFormat="1">
      <c r="A91" s="30">
        <v>84</v>
      </c>
      <c r="B91" s="31" t="s">
        <v>189</v>
      </c>
      <c r="C91" s="32" t="s">
        <v>190</v>
      </c>
      <c r="D91" s="43">
        <v>1</v>
      </c>
      <c r="E91" s="43">
        <v>300000</v>
      </c>
      <c r="F91" s="43">
        <v>2</v>
      </c>
      <c r="G91" s="43">
        <v>23699</v>
      </c>
      <c r="H91" s="43">
        <v>231</v>
      </c>
      <c r="I91" s="43">
        <v>5050147.59</v>
      </c>
      <c r="J91" s="43">
        <v>278</v>
      </c>
      <c r="K91" s="43">
        <v>11549902.279999999</v>
      </c>
      <c r="L91" s="43">
        <f t="shared" si="12"/>
        <v>512</v>
      </c>
      <c r="M91" s="43">
        <f t="shared" si="13"/>
        <v>16923748.869999997</v>
      </c>
      <c r="N91" s="43">
        <v>89</v>
      </c>
      <c r="O91" s="43">
        <v>62155470.369999997</v>
      </c>
      <c r="P91" s="43">
        <v>68</v>
      </c>
      <c r="Q91" s="43">
        <v>55903736.109999999</v>
      </c>
      <c r="R91" s="43">
        <f t="shared" si="2"/>
        <v>157</v>
      </c>
      <c r="S91" s="43">
        <f t="shared" si="2"/>
        <v>118059206.47999999</v>
      </c>
      <c r="T91" s="43">
        <f t="shared" si="14"/>
        <v>669</v>
      </c>
      <c r="U91" s="43">
        <f t="shared" si="14"/>
        <v>134982955.34999999</v>
      </c>
      <c r="V91" s="16"/>
    </row>
    <row r="92" spans="1:22" s="9" customFormat="1">
      <c r="A92" s="33">
        <v>85</v>
      </c>
      <c r="B92" s="54" t="s">
        <v>191</v>
      </c>
      <c r="C92" s="1" t="s">
        <v>192</v>
      </c>
      <c r="D92" s="44"/>
      <c r="E92" s="44"/>
      <c r="F92" s="44"/>
      <c r="G92" s="44"/>
      <c r="H92" s="44">
        <v>1204</v>
      </c>
      <c r="I92" s="44">
        <v>11643355.9</v>
      </c>
      <c r="J92" s="44">
        <v>1232</v>
      </c>
      <c r="K92" s="44">
        <v>20624661.649999999</v>
      </c>
      <c r="L92" s="42">
        <f t="shared" si="12"/>
        <v>2436</v>
      </c>
      <c r="M92" s="42">
        <f t="shared" si="13"/>
        <v>32268017.549999997</v>
      </c>
      <c r="N92" s="44">
        <v>1292</v>
      </c>
      <c r="O92" s="44">
        <v>54324962.75</v>
      </c>
      <c r="P92" s="44">
        <v>480</v>
      </c>
      <c r="Q92" s="44">
        <v>45339155.869999997</v>
      </c>
      <c r="R92" s="42">
        <f t="shared" si="2"/>
        <v>1772</v>
      </c>
      <c r="S92" s="42">
        <f t="shared" si="2"/>
        <v>99664118.620000005</v>
      </c>
      <c r="T92" s="42">
        <f t="shared" si="14"/>
        <v>4208</v>
      </c>
      <c r="U92" s="42">
        <f t="shared" si="14"/>
        <v>131932136.17</v>
      </c>
      <c r="V92" s="16"/>
    </row>
    <row r="93" spans="1:22" s="9" customFormat="1">
      <c r="A93" s="30">
        <v>86</v>
      </c>
      <c r="B93" s="53" t="s">
        <v>193</v>
      </c>
      <c r="C93" s="32" t="s">
        <v>194</v>
      </c>
      <c r="D93" s="43"/>
      <c r="E93" s="43"/>
      <c r="F93" s="43">
        <v>1</v>
      </c>
      <c r="G93" s="43">
        <v>10000</v>
      </c>
      <c r="H93" s="43">
        <v>41</v>
      </c>
      <c r="I93" s="43">
        <v>18052308.329999998</v>
      </c>
      <c r="J93" s="43">
        <v>107</v>
      </c>
      <c r="K93" s="43">
        <v>55028910.090000004</v>
      </c>
      <c r="L93" s="43">
        <f t="shared" si="12"/>
        <v>149</v>
      </c>
      <c r="M93" s="43">
        <f t="shared" si="13"/>
        <v>73091218.420000002</v>
      </c>
      <c r="N93" s="43">
        <v>49</v>
      </c>
      <c r="O93" s="43">
        <v>45440758.659999996</v>
      </c>
      <c r="P93" s="43">
        <v>7</v>
      </c>
      <c r="Q93" s="43">
        <v>8490000</v>
      </c>
      <c r="R93" s="43">
        <f t="shared" si="2"/>
        <v>56</v>
      </c>
      <c r="S93" s="43">
        <f t="shared" si="2"/>
        <v>53930758.659999996</v>
      </c>
      <c r="T93" s="43">
        <f t="shared" si="14"/>
        <v>205</v>
      </c>
      <c r="U93" s="43">
        <f t="shared" si="14"/>
        <v>127021977.08</v>
      </c>
      <c r="V93" s="16"/>
    </row>
    <row r="94" spans="1:22" s="9" customFormat="1">
      <c r="A94" s="33">
        <v>87</v>
      </c>
      <c r="B94" s="54" t="s">
        <v>195</v>
      </c>
      <c r="C94" s="1" t="s">
        <v>196</v>
      </c>
      <c r="D94" s="44">
        <v>207</v>
      </c>
      <c r="E94" s="44">
        <v>3698806.83</v>
      </c>
      <c r="F94" s="44">
        <v>1490</v>
      </c>
      <c r="G94" s="44">
        <v>32207752.892900001</v>
      </c>
      <c r="H94" s="44">
        <v>2540</v>
      </c>
      <c r="I94" s="44">
        <v>10201853.869999999</v>
      </c>
      <c r="J94" s="44">
        <v>5161</v>
      </c>
      <c r="K94" s="44">
        <v>22319068.469999999</v>
      </c>
      <c r="L94" s="42">
        <f t="shared" si="12"/>
        <v>9398</v>
      </c>
      <c r="M94" s="42">
        <f t="shared" si="13"/>
        <v>68427482.062899992</v>
      </c>
      <c r="N94" s="44">
        <v>2973</v>
      </c>
      <c r="O94" s="44">
        <v>46318681.640000001</v>
      </c>
      <c r="P94" s="44">
        <v>277</v>
      </c>
      <c r="Q94" s="44">
        <v>5684533.8799999999</v>
      </c>
      <c r="R94" s="42">
        <f t="shared" ref="R94:S110" si="15">N94+P94</f>
        <v>3250</v>
      </c>
      <c r="S94" s="42">
        <f t="shared" si="15"/>
        <v>52003215.520000003</v>
      </c>
      <c r="T94" s="42">
        <f t="shared" si="14"/>
        <v>12648</v>
      </c>
      <c r="U94" s="42">
        <f t="shared" si="14"/>
        <v>120430697.58289999</v>
      </c>
      <c r="V94" s="16"/>
    </row>
    <row r="95" spans="1:22" s="9" customFormat="1">
      <c r="A95" s="30">
        <v>88</v>
      </c>
      <c r="B95" s="53" t="s">
        <v>197</v>
      </c>
      <c r="C95" s="32" t="s">
        <v>198</v>
      </c>
      <c r="D95" s="43">
        <v>86</v>
      </c>
      <c r="E95" s="43">
        <v>26266221.34</v>
      </c>
      <c r="F95" s="43">
        <v>96</v>
      </c>
      <c r="G95" s="43">
        <v>11201288.99</v>
      </c>
      <c r="H95" s="43">
        <v>66</v>
      </c>
      <c r="I95" s="43">
        <v>4353926.82</v>
      </c>
      <c r="J95" s="43">
        <v>108</v>
      </c>
      <c r="K95" s="43">
        <v>9726726.8900000006</v>
      </c>
      <c r="L95" s="43">
        <f t="shared" si="12"/>
        <v>356</v>
      </c>
      <c r="M95" s="43">
        <f t="shared" si="13"/>
        <v>51548164.040000007</v>
      </c>
      <c r="N95" s="43">
        <v>50</v>
      </c>
      <c r="O95" s="43">
        <v>28560389.300000001</v>
      </c>
      <c r="P95" s="43">
        <v>65</v>
      </c>
      <c r="Q95" s="43">
        <v>38010339.490000002</v>
      </c>
      <c r="R95" s="43">
        <f t="shared" si="15"/>
        <v>115</v>
      </c>
      <c r="S95" s="43">
        <f t="shared" si="15"/>
        <v>66570728.790000007</v>
      </c>
      <c r="T95" s="43">
        <f t="shared" si="14"/>
        <v>471</v>
      </c>
      <c r="U95" s="43">
        <f t="shared" si="14"/>
        <v>118118892.83000001</v>
      </c>
      <c r="V95" s="16"/>
    </row>
    <row r="96" spans="1:22" s="9" customFormat="1">
      <c r="A96" s="33">
        <v>89</v>
      </c>
      <c r="B96" s="54" t="s">
        <v>199</v>
      </c>
      <c r="C96" s="1" t="s">
        <v>200</v>
      </c>
      <c r="D96" s="44">
        <v>19</v>
      </c>
      <c r="E96" s="44">
        <v>2921577.29</v>
      </c>
      <c r="F96" s="44">
        <v>99</v>
      </c>
      <c r="G96" s="44">
        <v>7460189.5899999999</v>
      </c>
      <c r="H96" s="44">
        <v>901</v>
      </c>
      <c r="I96" s="44">
        <v>21810513.84</v>
      </c>
      <c r="J96" s="44">
        <v>13661</v>
      </c>
      <c r="K96" s="44">
        <v>33210939.899999999</v>
      </c>
      <c r="L96" s="42">
        <f t="shared" si="12"/>
        <v>14680</v>
      </c>
      <c r="M96" s="42">
        <f t="shared" si="13"/>
        <v>65403220.619999997</v>
      </c>
      <c r="N96" s="44">
        <v>21</v>
      </c>
      <c r="O96" s="44">
        <v>29152546</v>
      </c>
      <c r="P96" s="44">
        <v>6</v>
      </c>
      <c r="Q96" s="44">
        <v>16002411</v>
      </c>
      <c r="R96" s="42">
        <f t="shared" si="15"/>
        <v>27</v>
      </c>
      <c r="S96" s="42">
        <f t="shared" si="15"/>
        <v>45154957</v>
      </c>
      <c r="T96" s="42">
        <f t="shared" si="14"/>
        <v>14707</v>
      </c>
      <c r="U96" s="42">
        <f t="shared" si="14"/>
        <v>110558177.62</v>
      </c>
      <c r="V96" s="16"/>
    </row>
    <row r="97" spans="1:22" s="9" customFormat="1">
      <c r="A97" s="30">
        <v>90</v>
      </c>
      <c r="B97" s="53" t="s">
        <v>201</v>
      </c>
      <c r="C97" s="32" t="s">
        <v>202</v>
      </c>
      <c r="D97" s="43"/>
      <c r="E97" s="43"/>
      <c r="F97" s="43"/>
      <c r="G97" s="43"/>
      <c r="H97" s="43"/>
      <c r="I97" s="43"/>
      <c r="J97" s="43">
        <v>1</v>
      </c>
      <c r="K97" s="43">
        <v>32940954.190000001</v>
      </c>
      <c r="L97" s="43">
        <f t="shared" si="12"/>
        <v>1</v>
      </c>
      <c r="M97" s="43">
        <f t="shared" si="13"/>
        <v>32940954.190000001</v>
      </c>
      <c r="N97" s="43"/>
      <c r="O97" s="43"/>
      <c r="P97" s="43">
        <v>1</v>
      </c>
      <c r="Q97" s="43">
        <v>65826428.869999997</v>
      </c>
      <c r="R97" s="43">
        <f t="shared" si="15"/>
        <v>1</v>
      </c>
      <c r="S97" s="43">
        <f t="shared" si="15"/>
        <v>65826428.869999997</v>
      </c>
      <c r="T97" s="43">
        <f t="shared" si="14"/>
        <v>2</v>
      </c>
      <c r="U97" s="43">
        <f t="shared" si="14"/>
        <v>98767383.060000002</v>
      </c>
      <c r="V97" s="16"/>
    </row>
    <row r="98" spans="1:22" s="9" customFormat="1">
      <c r="A98" s="33">
        <v>91</v>
      </c>
      <c r="B98" s="54" t="s">
        <v>203</v>
      </c>
      <c r="C98" s="1" t="s">
        <v>204</v>
      </c>
      <c r="D98" s="44">
        <v>34</v>
      </c>
      <c r="E98" s="44">
        <v>428531.57</v>
      </c>
      <c r="F98" s="44">
        <v>47</v>
      </c>
      <c r="G98" s="44">
        <v>1063498.19</v>
      </c>
      <c r="H98" s="44">
        <v>83</v>
      </c>
      <c r="I98" s="44">
        <v>9555447.9600000009</v>
      </c>
      <c r="J98" s="44">
        <v>85</v>
      </c>
      <c r="K98" s="44">
        <v>44615949.259999998</v>
      </c>
      <c r="L98" s="42">
        <f t="shared" si="12"/>
        <v>249</v>
      </c>
      <c r="M98" s="42">
        <f t="shared" si="13"/>
        <v>55663426.979999997</v>
      </c>
      <c r="N98" s="44">
        <v>13</v>
      </c>
      <c r="O98" s="44">
        <v>34110110</v>
      </c>
      <c r="P98" s="44"/>
      <c r="Q98" s="44"/>
      <c r="R98" s="42">
        <f t="shared" si="15"/>
        <v>13</v>
      </c>
      <c r="S98" s="42">
        <f t="shared" si="15"/>
        <v>34110110</v>
      </c>
      <c r="T98" s="42">
        <f t="shared" si="14"/>
        <v>262</v>
      </c>
      <c r="U98" s="42">
        <f t="shared" si="14"/>
        <v>89773536.979999989</v>
      </c>
      <c r="V98" s="16"/>
    </row>
    <row r="99" spans="1:22" s="9" customFormat="1">
      <c r="A99" s="30">
        <v>92</v>
      </c>
      <c r="B99" s="53" t="s">
        <v>205</v>
      </c>
      <c r="C99" s="32" t="s">
        <v>206</v>
      </c>
      <c r="D99" s="43"/>
      <c r="E99" s="43"/>
      <c r="F99" s="43"/>
      <c r="G99" s="43"/>
      <c r="H99" s="43">
        <v>4811</v>
      </c>
      <c r="I99" s="43">
        <v>1779291.3</v>
      </c>
      <c r="J99" s="43">
        <v>3347</v>
      </c>
      <c r="K99" s="43">
        <v>3249624.38</v>
      </c>
      <c r="L99" s="43">
        <f t="shared" si="12"/>
        <v>8158</v>
      </c>
      <c r="M99" s="43">
        <f t="shared" si="13"/>
        <v>5028915.68</v>
      </c>
      <c r="N99" s="43">
        <v>279</v>
      </c>
      <c r="O99" s="43">
        <v>42385378.539999999</v>
      </c>
      <c r="P99" s="43">
        <v>202</v>
      </c>
      <c r="Q99" s="43">
        <v>40941068.899999999</v>
      </c>
      <c r="R99" s="43">
        <f t="shared" si="15"/>
        <v>481</v>
      </c>
      <c r="S99" s="43">
        <f t="shared" si="15"/>
        <v>83326447.439999998</v>
      </c>
      <c r="T99" s="43">
        <f t="shared" si="14"/>
        <v>8639</v>
      </c>
      <c r="U99" s="43">
        <f t="shared" si="14"/>
        <v>88355363.120000005</v>
      </c>
      <c r="V99" s="16"/>
    </row>
    <row r="100" spans="1:22" s="9" customFormat="1">
      <c r="A100" s="33">
        <v>93</v>
      </c>
      <c r="B100" s="23" t="s">
        <v>207</v>
      </c>
      <c r="C100" s="1" t="s">
        <v>208</v>
      </c>
      <c r="D100" s="44"/>
      <c r="E100" s="44"/>
      <c r="F100" s="44"/>
      <c r="G100" s="44"/>
      <c r="H100" s="44">
        <v>541</v>
      </c>
      <c r="I100" s="44">
        <v>9295702.8900000006</v>
      </c>
      <c r="J100" s="44">
        <v>2118</v>
      </c>
      <c r="K100" s="44">
        <v>34254704.560000002</v>
      </c>
      <c r="L100" s="42">
        <f t="shared" si="12"/>
        <v>2659</v>
      </c>
      <c r="M100" s="42">
        <f t="shared" si="13"/>
        <v>43550407.450000003</v>
      </c>
      <c r="N100" s="44">
        <v>2009</v>
      </c>
      <c r="O100" s="44">
        <v>34634095.75</v>
      </c>
      <c r="P100" s="44">
        <v>538</v>
      </c>
      <c r="Q100" s="44">
        <v>9490441.1699999999</v>
      </c>
      <c r="R100" s="42">
        <f t="shared" si="15"/>
        <v>2547</v>
      </c>
      <c r="S100" s="42">
        <f t="shared" si="15"/>
        <v>44124536.920000002</v>
      </c>
      <c r="T100" s="42">
        <f t="shared" si="14"/>
        <v>5206</v>
      </c>
      <c r="U100" s="42">
        <f t="shared" si="14"/>
        <v>87674944.370000005</v>
      </c>
      <c r="V100" s="16"/>
    </row>
    <row r="101" spans="1:22" s="9" customFormat="1">
      <c r="A101" s="30">
        <v>94</v>
      </c>
      <c r="B101" s="31" t="s">
        <v>209</v>
      </c>
      <c r="C101" s="32" t="s">
        <v>210</v>
      </c>
      <c r="D101" s="43"/>
      <c r="E101" s="43"/>
      <c r="F101" s="43"/>
      <c r="G101" s="43"/>
      <c r="H101" s="43"/>
      <c r="I101" s="43"/>
      <c r="J101" s="43">
        <v>5</v>
      </c>
      <c r="K101" s="43">
        <v>5300.88</v>
      </c>
      <c r="L101" s="43">
        <f t="shared" si="12"/>
        <v>5</v>
      </c>
      <c r="M101" s="43">
        <f t="shared" si="13"/>
        <v>5300.88</v>
      </c>
      <c r="N101" s="43">
        <v>58</v>
      </c>
      <c r="O101" s="43">
        <v>43095010.289999999</v>
      </c>
      <c r="P101" s="43">
        <v>84</v>
      </c>
      <c r="Q101" s="43">
        <v>43024295.060000002</v>
      </c>
      <c r="R101" s="43">
        <f t="shared" si="15"/>
        <v>142</v>
      </c>
      <c r="S101" s="43">
        <f t="shared" si="15"/>
        <v>86119305.349999994</v>
      </c>
      <c r="T101" s="43">
        <f t="shared" si="14"/>
        <v>147</v>
      </c>
      <c r="U101" s="43">
        <f t="shared" si="14"/>
        <v>86124606.229999989</v>
      </c>
      <c r="V101" s="16"/>
    </row>
    <row r="102" spans="1:22" s="9" customFormat="1">
      <c r="A102" s="33">
        <v>95</v>
      </c>
      <c r="B102" s="54" t="s">
        <v>211</v>
      </c>
      <c r="C102" s="1" t="s">
        <v>212</v>
      </c>
      <c r="D102" s="44">
        <v>87</v>
      </c>
      <c r="E102" s="44">
        <v>20230229.949999999</v>
      </c>
      <c r="F102" s="44">
        <v>120</v>
      </c>
      <c r="G102" s="44">
        <v>10942860.720000001</v>
      </c>
      <c r="H102" s="44">
        <v>86</v>
      </c>
      <c r="I102" s="44">
        <v>7491993.5099999998</v>
      </c>
      <c r="J102" s="44">
        <v>232</v>
      </c>
      <c r="K102" s="44">
        <v>10652511.529999999</v>
      </c>
      <c r="L102" s="42">
        <f t="shared" si="12"/>
        <v>525</v>
      </c>
      <c r="M102" s="42">
        <f t="shared" si="13"/>
        <v>49317595.709999993</v>
      </c>
      <c r="N102" s="44">
        <v>43</v>
      </c>
      <c r="O102" s="44">
        <v>16140860.720000001</v>
      </c>
      <c r="P102" s="44">
        <v>31</v>
      </c>
      <c r="Q102" s="44">
        <v>19851318.219999999</v>
      </c>
      <c r="R102" s="42">
        <f t="shared" si="15"/>
        <v>74</v>
      </c>
      <c r="S102" s="42">
        <f t="shared" si="15"/>
        <v>35992178.939999998</v>
      </c>
      <c r="T102" s="42">
        <f t="shared" si="14"/>
        <v>599</v>
      </c>
      <c r="U102" s="42">
        <f t="shared" si="14"/>
        <v>85309774.649999991</v>
      </c>
      <c r="V102" s="16"/>
    </row>
    <row r="103" spans="1:22" s="9" customFormat="1">
      <c r="A103" s="30">
        <v>96</v>
      </c>
      <c r="B103" s="53" t="s">
        <v>213</v>
      </c>
      <c r="C103" s="32" t="s">
        <v>214</v>
      </c>
      <c r="D103" s="43">
        <v>1280</v>
      </c>
      <c r="E103" s="43">
        <v>33667586.530000001</v>
      </c>
      <c r="F103" s="43">
        <v>341</v>
      </c>
      <c r="G103" s="43">
        <v>10991491.8266</v>
      </c>
      <c r="H103" s="43">
        <v>268</v>
      </c>
      <c r="I103" s="43">
        <v>1627090.76</v>
      </c>
      <c r="J103" s="43">
        <v>498</v>
      </c>
      <c r="K103" s="43">
        <v>4625049.6500000004</v>
      </c>
      <c r="L103" s="43">
        <f t="shared" si="12"/>
        <v>2387</v>
      </c>
      <c r="M103" s="43">
        <f t="shared" si="13"/>
        <v>50911218.766599998</v>
      </c>
      <c r="N103" s="43">
        <v>29</v>
      </c>
      <c r="O103" s="43">
        <v>7388927.5999999996</v>
      </c>
      <c r="P103" s="43">
        <v>132</v>
      </c>
      <c r="Q103" s="43">
        <v>27000780.079999998</v>
      </c>
      <c r="R103" s="43">
        <f t="shared" si="15"/>
        <v>161</v>
      </c>
      <c r="S103" s="43">
        <f t="shared" si="15"/>
        <v>34389707.68</v>
      </c>
      <c r="T103" s="43">
        <f t="shared" si="14"/>
        <v>2548</v>
      </c>
      <c r="U103" s="43">
        <f t="shared" si="14"/>
        <v>85300926.44659999</v>
      </c>
      <c r="V103" s="16"/>
    </row>
    <row r="104" spans="1:22" s="9" customFormat="1">
      <c r="A104" s="33">
        <v>97</v>
      </c>
      <c r="B104" s="54" t="s">
        <v>215</v>
      </c>
      <c r="C104" s="1" t="s">
        <v>216</v>
      </c>
      <c r="D104" s="44">
        <v>72</v>
      </c>
      <c r="E104" s="44">
        <v>635188.85</v>
      </c>
      <c r="F104" s="44">
        <v>115</v>
      </c>
      <c r="G104" s="44">
        <v>1809013.8</v>
      </c>
      <c r="H104" s="44">
        <v>14376</v>
      </c>
      <c r="I104" s="44">
        <v>25355385.579999998</v>
      </c>
      <c r="J104" s="44">
        <v>2536</v>
      </c>
      <c r="K104" s="44">
        <v>21162221.100000001</v>
      </c>
      <c r="L104" s="42">
        <f t="shared" si="12"/>
        <v>17099</v>
      </c>
      <c r="M104" s="42">
        <f t="shared" si="13"/>
        <v>48961809.329999998</v>
      </c>
      <c r="N104" s="44">
        <v>648</v>
      </c>
      <c r="O104" s="44">
        <v>15859765.57</v>
      </c>
      <c r="P104" s="44">
        <v>638</v>
      </c>
      <c r="Q104" s="44">
        <v>18006275.969999999</v>
      </c>
      <c r="R104" s="42">
        <f t="shared" si="15"/>
        <v>1286</v>
      </c>
      <c r="S104" s="42">
        <f t="shared" si="15"/>
        <v>33866041.539999999</v>
      </c>
      <c r="T104" s="42">
        <f t="shared" si="14"/>
        <v>18385</v>
      </c>
      <c r="U104" s="42">
        <f t="shared" si="14"/>
        <v>82827850.870000005</v>
      </c>
      <c r="V104" s="16"/>
    </row>
    <row r="105" spans="1:22" s="9" customFormat="1">
      <c r="A105" s="30">
        <v>98</v>
      </c>
      <c r="B105" s="53" t="s">
        <v>217</v>
      </c>
      <c r="C105" s="32" t="s">
        <v>218</v>
      </c>
      <c r="D105" s="43">
        <v>91</v>
      </c>
      <c r="E105" s="43">
        <v>1493013.12</v>
      </c>
      <c r="F105" s="43">
        <v>233</v>
      </c>
      <c r="G105" s="43">
        <v>2498416.96</v>
      </c>
      <c r="H105" s="43">
        <v>1888</v>
      </c>
      <c r="I105" s="43">
        <v>11472381.52</v>
      </c>
      <c r="J105" s="43">
        <v>4400</v>
      </c>
      <c r="K105" s="43">
        <v>35613471.200000003</v>
      </c>
      <c r="L105" s="43">
        <f t="shared" si="12"/>
        <v>6612</v>
      </c>
      <c r="M105" s="43">
        <f t="shared" ref="M105:M124" si="16">K105+I105+G105+E105</f>
        <v>51077282.799999997</v>
      </c>
      <c r="N105" s="43">
        <v>3605</v>
      </c>
      <c r="O105" s="43">
        <v>26974574.539999999</v>
      </c>
      <c r="P105" s="43">
        <v>166</v>
      </c>
      <c r="Q105" s="43">
        <v>2071871.84</v>
      </c>
      <c r="R105" s="43">
        <f t="shared" si="15"/>
        <v>3771</v>
      </c>
      <c r="S105" s="43">
        <f t="shared" si="15"/>
        <v>29046446.379999999</v>
      </c>
      <c r="T105" s="43">
        <f t="shared" ref="T105:U124" si="17">R105+L105</f>
        <v>10383</v>
      </c>
      <c r="U105" s="43">
        <f t="shared" si="17"/>
        <v>80123729.179999992</v>
      </c>
      <c r="V105" s="16"/>
    </row>
    <row r="106" spans="1:22" s="9" customFormat="1">
      <c r="A106" s="33">
        <v>99</v>
      </c>
      <c r="B106" s="54" t="s">
        <v>219</v>
      </c>
      <c r="C106" s="1" t="s">
        <v>220</v>
      </c>
      <c r="D106" s="44">
        <v>94</v>
      </c>
      <c r="E106" s="44">
        <v>1502004</v>
      </c>
      <c r="F106" s="44">
        <v>521</v>
      </c>
      <c r="G106" s="44">
        <v>10608111.65</v>
      </c>
      <c r="H106" s="44">
        <v>1104</v>
      </c>
      <c r="I106" s="44">
        <v>12498860.720000001</v>
      </c>
      <c r="J106" s="44">
        <v>2144</v>
      </c>
      <c r="K106" s="44">
        <v>19819081.010000002</v>
      </c>
      <c r="L106" s="42">
        <f t="shared" si="12"/>
        <v>3863</v>
      </c>
      <c r="M106" s="42">
        <f t="shared" si="16"/>
        <v>44428057.380000003</v>
      </c>
      <c r="N106" s="44">
        <v>2122</v>
      </c>
      <c r="O106" s="44">
        <v>24509254.390000001</v>
      </c>
      <c r="P106" s="44">
        <v>339</v>
      </c>
      <c r="Q106" s="44">
        <v>8091899.1900000004</v>
      </c>
      <c r="R106" s="42">
        <f t="shared" si="15"/>
        <v>2461</v>
      </c>
      <c r="S106" s="42">
        <f t="shared" si="15"/>
        <v>32601153.580000002</v>
      </c>
      <c r="T106" s="42">
        <f t="shared" si="17"/>
        <v>6324</v>
      </c>
      <c r="U106" s="42">
        <f t="shared" si="17"/>
        <v>77029210.960000008</v>
      </c>
      <c r="V106" s="16"/>
    </row>
    <row r="107" spans="1:22" s="9" customFormat="1">
      <c r="A107" s="30">
        <v>100</v>
      </c>
      <c r="B107" s="53" t="s">
        <v>221</v>
      </c>
      <c r="C107" s="32" t="s">
        <v>222</v>
      </c>
      <c r="D107" s="43">
        <v>17</v>
      </c>
      <c r="E107" s="43">
        <v>298998</v>
      </c>
      <c r="F107" s="43">
        <v>178</v>
      </c>
      <c r="G107" s="43">
        <v>3079192.23</v>
      </c>
      <c r="H107" s="43">
        <v>711</v>
      </c>
      <c r="I107" s="43">
        <v>1688507.35</v>
      </c>
      <c r="J107" s="43">
        <v>1319</v>
      </c>
      <c r="K107" s="43">
        <v>4491120.6900000004</v>
      </c>
      <c r="L107" s="43">
        <f t="shared" si="12"/>
        <v>2225</v>
      </c>
      <c r="M107" s="43">
        <f t="shared" si="16"/>
        <v>9557818.2700000014</v>
      </c>
      <c r="N107" s="43">
        <v>768</v>
      </c>
      <c r="O107" s="43">
        <v>31383766.84</v>
      </c>
      <c r="P107" s="43">
        <v>285</v>
      </c>
      <c r="Q107" s="43">
        <v>25820851.760000002</v>
      </c>
      <c r="R107" s="43">
        <f t="shared" si="15"/>
        <v>1053</v>
      </c>
      <c r="S107" s="43">
        <f t="shared" si="15"/>
        <v>57204618.600000001</v>
      </c>
      <c r="T107" s="43">
        <f t="shared" si="17"/>
        <v>3278</v>
      </c>
      <c r="U107" s="43">
        <f t="shared" si="17"/>
        <v>66762436.870000005</v>
      </c>
      <c r="V107" s="16"/>
    </row>
    <row r="108" spans="1:22" s="9" customFormat="1">
      <c r="A108" s="33">
        <v>101</v>
      </c>
      <c r="B108" s="54" t="s">
        <v>223</v>
      </c>
      <c r="C108" s="1" t="s">
        <v>224</v>
      </c>
      <c r="D108" s="44">
        <v>11</v>
      </c>
      <c r="E108" s="44">
        <v>197972.4</v>
      </c>
      <c r="F108" s="44">
        <v>109</v>
      </c>
      <c r="G108" s="44">
        <v>2560898.09</v>
      </c>
      <c r="H108" s="44">
        <v>4606</v>
      </c>
      <c r="I108" s="44">
        <v>8969492.9000000004</v>
      </c>
      <c r="J108" s="44">
        <v>5171</v>
      </c>
      <c r="K108" s="44">
        <v>19800246.710000001</v>
      </c>
      <c r="L108" s="42">
        <f t="shared" si="12"/>
        <v>9897</v>
      </c>
      <c r="M108" s="42">
        <f t="shared" si="16"/>
        <v>31528610.099999998</v>
      </c>
      <c r="N108" s="44">
        <v>1951</v>
      </c>
      <c r="O108" s="44">
        <v>22074399.539999999</v>
      </c>
      <c r="P108" s="44">
        <v>369</v>
      </c>
      <c r="Q108" s="44">
        <v>8944099.5999999996</v>
      </c>
      <c r="R108" s="42">
        <f t="shared" si="15"/>
        <v>2320</v>
      </c>
      <c r="S108" s="42">
        <f t="shared" si="15"/>
        <v>31018499.140000001</v>
      </c>
      <c r="T108" s="42">
        <f t="shared" si="17"/>
        <v>12217</v>
      </c>
      <c r="U108" s="42">
        <f t="shared" si="17"/>
        <v>62547109.239999995</v>
      </c>
      <c r="V108" s="16"/>
    </row>
    <row r="109" spans="1:22" s="9" customFormat="1">
      <c r="A109" s="30">
        <v>102</v>
      </c>
      <c r="B109" s="53" t="s">
        <v>225</v>
      </c>
      <c r="C109" s="32" t="s">
        <v>226</v>
      </c>
      <c r="D109" s="43"/>
      <c r="E109" s="43"/>
      <c r="F109" s="43"/>
      <c r="G109" s="43"/>
      <c r="H109" s="43">
        <v>1690</v>
      </c>
      <c r="I109" s="43">
        <v>7535349.5</v>
      </c>
      <c r="J109" s="43">
        <v>2889</v>
      </c>
      <c r="K109" s="43">
        <v>27552486.449999999</v>
      </c>
      <c r="L109" s="43">
        <f t="shared" si="12"/>
        <v>4579</v>
      </c>
      <c r="M109" s="43">
        <f t="shared" si="16"/>
        <v>35087835.950000003</v>
      </c>
      <c r="N109" s="43">
        <v>2838</v>
      </c>
      <c r="O109" s="43">
        <v>21946852.43</v>
      </c>
      <c r="P109" s="43">
        <v>318</v>
      </c>
      <c r="Q109" s="43">
        <v>3136946.09</v>
      </c>
      <c r="R109" s="43">
        <f t="shared" si="15"/>
        <v>3156</v>
      </c>
      <c r="S109" s="43">
        <f t="shared" si="15"/>
        <v>25083798.52</v>
      </c>
      <c r="T109" s="43">
        <f t="shared" si="17"/>
        <v>7735</v>
      </c>
      <c r="U109" s="43">
        <f t="shared" si="17"/>
        <v>60171634.469999999</v>
      </c>
      <c r="V109" s="16"/>
    </row>
    <row r="110" spans="1:22" s="9" customFormat="1">
      <c r="A110" s="33">
        <v>103</v>
      </c>
      <c r="B110" s="23" t="s">
        <v>227</v>
      </c>
      <c r="C110" s="1" t="s">
        <v>228</v>
      </c>
      <c r="D110" s="44">
        <v>18</v>
      </c>
      <c r="E110" s="44">
        <v>352561.22</v>
      </c>
      <c r="F110" s="44">
        <v>492</v>
      </c>
      <c r="G110" s="44">
        <v>18476804.688000001</v>
      </c>
      <c r="H110" s="44">
        <v>395</v>
      </c>
      <c r="I110" s="44">
        <v>4786546.8</v>
      </c>
      <c r="J110" s="44">
        <v>944</v>
      </c>
      <c r="K110" s="44">
        <v>6242671.0199999996</v>
      </c>
      <c r="L110" s="42">
        <f t="shared" si="12"/>
        <v>1849</v>
      </c>
      <c r="M110" s="42">
        <f t="shared" si="16"/>
        <v>29858583.728</v>
      </c>
      <c r="N110" s="44">
        <v>1022</v>
      </c>
      <c r="O110" s="44">
        <v>24052433.670000002</v>
      </c>
      <c r="P110" s="44">
        <v>286</v>
      </c>
      <c r="Q110" s="44">
        <v>4524545.58</v>
      </c>
      <c r="R110" s="42">
        <f t="shared" si="15"/>
        <v>1308</v>
      </c>
      <c r="S110" s="42">
        <f t="shared" si="15"/>
        <v>28576979.25</v>
      </c>
      <c r="T110" s="42">
        <f t="shared" si="17"/>
        <v>3157</v>
      </c>
      <c r="U110" s="42">
        <f t="shared" si="17"/>
        <v>58435562.978</v>
      </c>
      <c r="V110" s="16"/>
    </row>
    <row r="111" spans="1:22" s="9" customFormat="1">
      <c r="A111" s="30">
        <v>104</v>
      </c>
      <c r="B111" s="31" t="s">
        <v>229</v>
      </c>
      <c r="C111" s="32" t="s">
        <v>230</v>
      </c>
      <c r="D111" s="43"/>
      <c r="E111" s="43"/>
      <c r="F111" s="43"/>
      <c r="G111" s="43"/>
      <c r="H111" s="43">
        <v>701</v>
      </c>
      <c r="I111" s="43">
        <v>3501419.34</v>
      </c>
      <c r="J111" s="43">
        <v>1375</v>
      </c>
      <c r="K111" s="43">
        <v>8634440.6799999997</v>
      </c>
      <c r="L111" s="43">
        <f t="shared" si="12"/>
        <v>2076</v>
      </c>
      <c r="M111" s="43">
        <f t="shared" si="16"/>
        <v>12135860.02</v>
      </c>
      <c r="N111" s="43">
        <v>1284</v>
      </c>
      <c r="O111" s="43">
        <v>23934200.280000001</v>
      </c>
      <c r="P111" s="43">
        <v>292</v>
      </c>
      <c r="Q111" s="43">
        <v>18796092.969999999</v>
      </c>
      <c r="R111" s="43">
        <f t="shared" ref="R111:S126" si="18">N111+P111</f>
        <v>1576</v>
      </c>
      <c r="S111" s="43">
        <f t="shared" si="18"/>
        <v>42730293.25</v>
      </c>
      <c r="T111" s="43">
        <f t="shared" si="17"/>
        <v>3652</v>
      </c>
      <c r="U111" s="43">
        <f t="shared" si="17"/>
        <v>54866153.269999996</v>
      </c>
      <c r="V111" s="16"/>
    </row>
    <row r="112" spans="1:22" s="9" customFormat="1">
      <c r="A112" s="33">
        <v>105</v>
      </c>
      <c r="B112" s="54" t="s">
        <v>231</v>
      </c>
      <c r="C112" s="1" t="s">
        <v>232</v>
      </c>
      <c r="D112" s="44">
        <v>1</v>
      </c>
      <c r="E112" s="44">
        <v>72945</v>
      </c>
      <c r="F112" s="44">
        <v>206</v>
      </c>
      <c r="G112" s="44">
        <v>3680428.95</v>
      </c>
      <c r="H112" s="44">
        <v>278</v>
      </c>
      <c r="I112" s="44">
        <v>1600550.92</v>
      </c>
      <c r="J112" s="44">
        <v>499</v>
      </c>
      <c r="K112" s="44">
        <v>8064240.7400000002</v>
      </c>
      <c r="L112" s="42">
        <f t="shared" si="12"/>
        <v>984</v>
      </c>
      <c r="M112" s="42">
        <f t="shared" si="16"/>
        <v>13418165.609999999</v>
      </c>
      <c r="N112" s="44">
        <v>1017</v>
      </c>
      <c r="O112" s="44">
        <v>25292670.809999999</v>
      </c>
      <c r="P112" s="44">
        <v>213</v>
      </c>
      <c r="Q112" s="44">
        <v>15224462.9</v>
      </c>
      <c r="R112" s="42">
        <f t="shared" si="18"/>
        <v>1230</v>
      </c>
      <c r="S112" s="42">
        <f t="shared" si="18"/>
        <v>40517133.710000001</v>
      </c>
      <c r="T112" s="42">
        <f t="shared" si="17"/>
        <v>2214</v>
      </c>
      <c r="U112" s="42">
        <f t="shared" si="17"/>
        <v>53935299.32</v>
      </c>
      <c r="V112" s="16"/>
    </row>
    <row r="113" spans="1:22" s="9" customFormat="1">
      <c r="A113" s="30">
        <v>106</v>
      </c>
      <c r="B113" s="53" t="s">
        <v>233</v>
      </c>
      <c r="C113" s="32" t="s">
        <v>234</v>
      </c>
      <c r="D113" s="43">
        <v>28</v>
      </c>
      <c r="E113" s="43">
        <v>290894.78999999998</v>
      </c>
      <c r="F113" s="43">
        <v>593</v>
      </c>
      <c r="G113" s="43">
        <v>12432021.619999999</v>
      </c>
      <c r="H113" s="43">
        <v>494</v>
      </c>
      <c r="I113" s="43">
        <v>4413258.37</v>
      </c>
      <c r="J113" s="43">
        <v>1201</v>
      </c>
      <c r="K113" s="43">
        <v>6576057.3899999997</v>
      </c>
      <c r="L113" s="43">
        <f t="shared" si="12"/>
        <v>2316</v>
      </c>
      <c r="M113" s="43">
        <f t="shared" si="16"/>
        <v>23712232.169999998</v>
      </c>
      <c r="N113" s="43">
        <v>840</v>
      </c>
      <c r="O113" s="43">
        <v>21755316.98</v>
      </c>
      <c r="P113" s="43">
        <v>196</v>
      </c>
      <c r="Q113" s="43">
        <v>7444861.5</v>
      </c>
      <c r="R113" s="43">
        <f t="shared" si="18"/>
        <v>1036</v>
      </c>
      <c r="S113" s="43">
        <f t="shared" si="18"/>
        <v>29200178.48</v>
      </c>
      <c r="T113" s="43">
        <f t="shared" si="17"/>
        <v>3352</v>
      </c>
      <c r="U113" s="43">
        <f t="shared" si="17"/>
        <v>52912410.649999999</v>
      </c>
      <c r="V113" s="16"/>
    </row>
    <row r="114" spans="1:22" s="9" customFormat="1">
      <c r="A114" s="33">
        <v>107</v>
      </c>
      <c r="B114" s="54" t="s">
        <v>235</v>
      </c>
      <c r="C114" s="1" t="s">
        <v>236</v>
      </c>
      <c r="D114" s="44">
        <v>167</v>
      </c>
      <c r="E114" s="44">
        <v>9900073.4399999995</v>
      </c>
      <c r="F114" s="44">
        <v>17</v>
      </c>
      <c r="G114" s="44">
        <v>840337.92000000004</v>
      </c>
      <c r="H114" s="44">
        <v>98</v>
      </c>
      <c r="I114" s="44">
        <v>13374306.130000001</v>
      </c>
      <c r="J114" s="44">
        <v>434</v>
      </c>
      <c r="K114" s="44">
        <v>1479515.78</v>
      </c>
      <c r="L114" s="42">
        <f t="shared" si="12"/>
        <v>716</v>
      </c>
      <c r="M114" s="42">
        <f t="shared" si="16"/>
        <v>25594233.27</v>
      </c>
      <c r="N114" s="44">
        <v>16</v>
      </c>
      <c r="O114" s="44">
        <v>1117048.08</v>
      </c>
      <c r="P114" s="44">
        <v>76</v>
      </c>
      <c r="Q114" s="44">
        <v>21935933.690000001</v>
      </c>
      <c r="R114" s="42">
        <f t="shared" si="18"/>
        <v>92</v>
      </c>
      <c r="S114" s="42">
        <f t="shared" si="18"/>
        <v>23052981.770000003</v>
      </c>
      <c r="T114" s="42">
        <f t="shared" si="17"/>
        <v>808</v>
      </c>
      <c r="U114" s="42">
        <f t="shared" si="17"/>
        <v>48647215.040000007</v>
      </c>
      <c r="V114" s="16"/>
    </row>
    <row r="115" spans="1:22" s="9" customFormat="1">
      <c r="A115" s="30">
        <v>108</v>
      </c>
      <c r="B115" s="53" t="s">
        <v>237</v>
      </c>
      <c r="C115" s="32" t="s">
        <v>238</v>
      </c>
      <c r="D115" s="43">
        <v>77</v>
      </c>
      <c r="E115" s="43">
        <v>1109660.67</v>
      </c>
      <c r="F115" s="43">
        <v>231</v>
      </c>
      <c r="G115" s="43">
        <v>4018242.95</v>
      </c>
      <c r="H115" s="43">
        <v>1643</v>
      </c>
      <c r="I115" s="43">
        <v>11800472.35</v>
      </c>
      <c r="J115" s="43">
        <v>1887</v>
      </c>
      <c r="K115" s="43">
        <v>12081389.1</v>
      </c>
      <c r="L115" s="43">
        <f t="shared" si="12"/>
        <v>3838</v>
      </c>
      <c r="M115" s="43">
        <f t="shared" si="16"/>
        <v>29009765.07</v>
      </c>
      <c r="N115" s="43">
        <v>1239</v>
      </c>
      <c r="O115" s="43">
        <v>10123563.939999999</v>
      </c>
      <c r="P115" s="43">
        <v>549</v>
      </c>
      <c r="Q115" s="43">
        <v>6984419.7800000003</v>
      </c>
      <c r="R115" s="43">
        <f t="shared" si="18"/>
        <v>1788</v>
      </c>
      <c r="S115" s="43">
        <f t="shared" si="18"/>
        <v>17107983.719999999</v>
      </c>
      <c r="T115" s="43">
        <f t="shared" si="17"/>
        <v>5626</v>
      </c>
      <c r="U115" s="43">
        <f t="shared" si="17"/>
        <v>46117748.789999999</v>
      </c>
      <c r="V115" s="16"/>
    </row>
    <row r="116" spans="1:22" s="9" customFormat="1">
      <c r="A116" s="33">
        <v>109</v>
      </c>
      <c r="B116" s="54" t="s">
        <v>239</v>
      </c>
      <c r="C116" s="1" t="s">
        <v>240</v>
      </c>
      <c r="D116" s="44">
        <v>16</v>
      </c>
      <c r="E116" s="44">
        <v>256948.82</v>
      </c>
      <c r="F116" s="44">
        <v>163</v>
      </c>
      <c r="G116" s="44">
        <v>2920184.1</v>
      </c>
      <c r="H116" s="44">
        <v>346</v>
      </c>
      <c r="I116" s="44">
        <v>5081927.78</v>
      </c>
      <c r="J116" s="44">
        <v>1638</v>
      </c>
      <c r="K116" s="44">
        <v>12518682.84</v>
      </c>
      <c r="L116" s="42">
        <f t="shared" si="12"/>
        <v>2163</v>
      </c>
      <c r="M116" s="42">
        <f t="shared" si="16"/>
        <v>20777743.540000003</v>
      </c>
      <c r="N116" s="44">
        <v>1878</v>
      </c>
      <c r="O116" s="44">
        <v>16547789.16</v>
      </c>
      <c r="P116" s="44">
        <v>266</v>
      </c>
      <c r="Q116" s="44">
        <v>6553098.4500000002</v>
      </c>
      <c r="R116" s="42">
        <f t="shared" si="18"/>
        <v>2144</v>
      </c>
      <c r="S116" s="42">
        <f t="shared" si="18"/>
        <v>23100887.609999999</v>
      </c>
      <c r="T116" s="42">
        <f t="shared" si="17"/>
        <v>4307</v>
      </c>
      <c r="U116" s="42">
        <f t="shared" si="17"/>
        <v>43878631.150000006</v>
      </c>
      <c r="V116" s="16"/>
    </row>
    <row r="117" spans="1:22" s="9" customFormat="1">
      <c r="A117" s="30">
        <v>110</v>
      </c>
      <c r="B117" s="53" t="s">
        <v>241</v>
      </c>
      <c r="C117" s="32" t="s">
        <v>242</v>
      </c>
      <c r="D117" s="43">
        <v>7</v>
      </c>
      <c r="E117" s="43">
        <v>55561.51</v>
      </c>
      <c r="F117" s="43">
        <v>63</v>
      </c>
      <c r="G117" s="43">
        <v>706703.97</v>
      </c>
      <c r="H117" s="43">
        <v>381</v>
      </c>
      <c r="I117" s="43">
        <v>1252519.55</v>
      </c>
      <c r="J117" s="43">
        <v>2071</v>
      </c>
      <c r="K117" s="43">
        <v>19835609.149999999</v>
      </c>
      <c r="L117" s="43">
        <f t="shared" si="12"/>
        <v>2522</v>
      </c>
      <c r="M117" s="43">
        <f t="shared" si="16"/>
        <v>21850394.18</v>
      </c>
      <c r="N117" s="43">
        <v>2834</v>
      </c>
      <c r="O117" s="43">
        <v>19699254.77</v>
      </c>
      <c r="P117" s="43">
        <v>35</v>
      </c>
      <c r="Q117" s="43">
        <v>476028.61</v>
      </c>
      <c r="R117" s="43">
        <f t="shared" si="18"/>
        <v>2869</v>
      </c>
      <c r="S117" s="43">
        <f t="shared" si="18"/>
        <v>20175283.379999999</v>
      </c>
      <c r="T117" s="43">
        <f t="shared" si="17"/>
        <v>5391</v>
      </c>
      <c r="U117" s="43">
        <f t="shared" si="17"/>
        <v>42025677.560000002</v>
      </c>
      <c r="V117" s="16"/>
    </row>
    <row r="118" spans="1:22" s="9" customFormat="1">
      <c r="A118" s="33">
        <v>111</v>
      </c>
      <c r="B118" s="54" t="s">
        <v>243</v>
      </c>
      <c r="C118" s="1" t="s">
        <v>244</v>
      </c>
      <c r="D118" s="44">
        <v>18</v>
      </c>
      <c r="E118" s="44">
        <v>137843.14000000001</v>
      </c>
      <c r="F118" s="44">
        <v>27</v>
      </c>
      <c r="G118" s="44">
        <v>360803.47</v>
      </c>
      <c r="H118" s="44">
        <v>1707</v>
      </c>
      <c r="I118" s="44">
        <v>6188499.8700000001</v>
      </c>
      <c r="J118" s="44">
        <v>2795</v>
      </c>
      <c r="K118" s="44">
        <v>9405714.6699999999</v>
      </c>
      <c r="L118" s="42">
        <f t="shared" si="12"/>
        <v>4547</v>
      </c>
      <c r="M118" s="42">
        <f t="shared" si="16"/>
        <v>16092861.15</v>
      </c>
      <c r="N118" s="44">
        <v>707</v>
      </c>
      <c r="O118" s="44">
        <v>12216697.68</v>
      </c>
      <c r="P118" s="44">
        <v>244</v>
      </c>
      <c r="Q118" s="44">
        <v>8748141.1300000008</v>
      </c>
      <c r="R118" s="42">
        <f t="shared" si="18"/>
        <v>951</v>
      </c>
      <c r="S118" s="42">
        <f t="shared" si="18"/>
        <v>20964838.810000002</v>
      </c>
      <c r="T118" s="42">
        <f t="shared" si="17"/>
        <v>5498</v>
      </c>
      <c r="U118" s="42">
        <f t="shared" si="17"/>
        <v>37057699.960000001</v>
      </c>
      <c r="V118" s="16"/>
    </row>
    <row r="119" spans="1:22" s="9" customFormat="1">
      <c r="A119" s="30">
        <v>112</v>
      </c>
      <c r="B119" s="53" t="s">
        <v>245</v>
      </c>
      <c r="C119" s="32" t="s">
        <v>246</v>
      </c>
      <c r="D119" s="43"/>
      <c r="E119" s="43"/>
      <c r="F119" s="43">
        <v>4</v>
      </c>
      <c r="G119" s="43">
        <v>328473.55</v>
      </c>
      <c r="H119" s="43">
        <v>206</v>
      </c>
      <c r="I119" s="43">
        <v>3939363.77</v>
      </c>
      <c r="J119" s="43">
        <v>1324</v>
      </c>
      <c r="K119" s="43">
        <v>15173067.140000001</v>
      </c>
      <c r="L119" s="43">
        <f t="shared" si="12"/>
        <v>1534</v>
      </c>
      <c r="M119" s="43">
        <f t="shared" si="16"/>
        <v>19440904.460000001</v>
      </c>
      <c r="N119" s="43">
        <v>47</v>
      </c>
      <c r="O119" s="43">
        <v>13966659.17</v>
      </c>
      <c r="P119" s="43">
        <v>19</v>
      </c>
      <c r="Q119" s="43">
        <v>2722259.96</v>
      </c>
      <c r="R119" s="43">
        <f t="shared" si="18"/>
        <v>66</v>
      </c>
      <c r="S119" s="43">
        <f t="shared" si="18"/>
        <v>16688919.129999999</v>
      </c>
      <c r="T119" s="43">
        <f t="shared" si="17"/>
        <v>1600</v>
      </c>
      <c r="U119" s="43">
        <f t="shared" si="17"/>
        <v>36129823.590000004</v>
      </c>
      <c r="V119" s="16"/>
    </row>
    <row r="120" spans="1:22" s="9" customFormat="1">
      <c r="A120" s="33">
        <v>113</v>
      </c>
      <c r="B120" s="23" t="s">
        <v>247</v>
      </c>
      <c r="C120" s="1" t="s">
        <v>248</v>
      </c>
      <c r="D120" s="44">
        <v>173</v>
      </c>
      <c r="E120" s="44">
        <v>8682576.0899999999</v>
      </c>
      <c r="F120" s="44">
        <v>40</v>
      </c>
      <c r="G120" s="44">
        <v>3925370.99</v>
      </c>
      <c r="H120" s="44">
        <v>48</v>
      </c>
      <c r="I120" s="44">
        <v>708203.49</v>
      </c>
      <c r="J120" s="44">
        <v>335</v>
      </c>
      <c r="K120" s="44">
        <v>6382609.9000000004</v>
      </c>
      <c r="L120" s="42">
        <f t="shared" si="12"/>
        <v>596</v>
      </c>
      <c r="M120" s="42">
        <f t="shared" si="16"/>
        <v>19698760.469999999</v>
      </c>
      <c r="N120" s="44">
        <v>19</v>
      </c>
      <c r="O120" s="44">
        <v>10510426.76</v>
      </c>
      <c r="P120" s="44">
        <v>37</v>
      </c>
      <c r="Q120" s="44">
        <v>5569676</v>
      </c>
      <c r="R120" s="42">
        <f t="shared" si="18"/>
        <v>56</v>
      </c>
      <c r="S120" s="42">
        <f t="shared" si="18"/>
        <v>16080102.76</v>
      </c>
      <c r="T120" s="42">
        <f t="shared" si="17"/>
        <v>652</v>
      </c>
      <c r="U120" s="42">
        <f t="shared" si="17"/>
        <v>35778863.229999997</v>
      </c>
      <c r="V120" s="16"/>
    </row>
    <row r="121" spans="1:22" s="9" customFormat="1">
      <c r="A121" s="30">
        <v>114</v>
      </c>
      <c r="B121" s="31" t="s">
        <v>249</v>
      </c>
      <c r="C121" s="32" t="s">
        <v>250</v>
      </c>
      <c r="D121" s="43">
        <v>2</v>
      </c>
      <c r="E121" s="43">
        <v>10864.9</v>
      </c>
      <c r="F121" s="43">
        <v>41</v>
      </c>
      <c r="G121" s="43">
        <v>933894.47</v>
      </c>
      <c r="H121" s="43">
        <v>1472</v>
      </c>
      <c r="I121" s="43">
        <v>9597892.3699999992</v>
      </c>
      <c r="J121" s="43">
        <v>1919</v>
      </c>
      <c r="K121" s="43">
        <v>13165813.359999999</v>
      </c>
      <c r="L121" s="43">
        <f t="shared" si="12"/>
        <v>3434</v>
      </c>
      <c r="M121" s="43">
        <f t="shared" si="16"/>
        <v>23708465.099999994</v>
      </c>
      <c r="N121" s="43">
        <v>1203</v>
      </c>
      <c r="O121" s="43">
        <v>5708371.4100000001</v>
      </c>
      <c r="P121" s="43">
        <v>53</v>
      </c>
      <c r="Q121" s="43">
        <v>1246153.79</v>
      </c>
      <c r="R121" s="43">
        <f t="shared" si="18"/>
        <v>1256</v>
      </c>
      <c r="S121" s="43">
        <f t="shared" si="18"/>
        <v>6954525.2000000002</v>
      </c>
      <c r="T121" s="43">
        <f t="shared" si="17"/>
        <v>4690</v>
      </c>
      <c r="U121" s="43">
        <f t="shared" si="17"/>
        <v>30662990.299999993</v>
      </c>
      <c r="V121" s="16"/>
    </row>
    <row r="122" spans="1:22" s="9" customFormat="1">
      <c r="A122" s="33">
        <v>115</v>
      </c>
      <c r="B122" s="54" t="s">
        <v>251</v>
      </c>
      <c r="C122" s="1" t="s">
        <v>252</v>
      </c>
      <c r="D122" s="44">
        <v>24</v>
      </c>
      <c r="E122" s="44">
        <v>578203.07999999996</v>
      </c>
      <c r="F122" s="44">
        <v>133</v>
      </c>
      <c r="G122" s="44">
        <v>2429897.69</v>
      </c>
      <c r="H122" s="44">
        <v>1111</v>
      </c>
      <c r="I122" s="44">
        <v>6232747.0199999996</v>
      </c>
      <c r="J122" s="44">
        <v>1114</v>
      </c>
      <c r="K122" s="44">
        <v>6148429.1699999999</v>
      </c>
      <c r="L122" s="42">
        <f t="shared" si="12"/>
        <v>2382</v>
      </c>
      <c r="M122" s="42">
        <f t="shared" si="16"/>
        <v>15389276.959999999</v>
      </c>
      <c r="N122" s="44">
        <v>415</v>
      </c>
      <c r="O122" s="44">
        <v>6442127.6799999997</v>
      </c>
      <c r="P122" s="44">
        <v>185</v>
      </c>
      <c r="Q122" s="44">
        <v>4677842.99</v>
      </c>
      <c r="R122" s="42">
        <f t="shared" si="18"/>
        <v>600</v>
      </c>
      <c r="S122" s="42">
        <f t="shared" si="18"/>
        <v>11119970.67</v>
      </c>
      <c r="T122" s="42">
        <f t="shared" si="17"/>
        <v>2982</v>
      </c>
      <c r="U122" s="42">
        <f t="shared" si="17"/>
        <v>26509247.629999999</v>
      </c>
      <c r="V122" s="16"/>
    </row>
    <row r="123" spans="1:22" s="9" customFormat="1">
      <c r="A123" s="30">
        <v>116</v>
      </c>
      <c r="B123" s="53" t="s">
        <v>253</v>
      </c>
      <c r="C123" s="32" t="s">
        <v>254</v>
      </c>
      <c r="D123" s="43">
        <v>13</v>
      </c>
      <c r="E123" s="43">
        <v>28714.77</v>
      </c>
      <c r="F123" s="43">
        <v>12</v>
      </c>
      <c r="G123" s="43">
        <v>290736.33</v>
      </c>
      <c r="H123" s="43">
        <v>600</v>
      </c>
      <c r="I123" s="43">
        <v>2712499.69</v>
      </c>
      <c r="J123" s="43">
        <v>1887</v>
      </c>
      <c r="K123" s="43">
        <v>12087308.279999999</v>
      </c>
      <c r="L123" s="43">
        <f t="shared" si="12"/>
        <v>2512</v>
      </c>
      <c r="M123" s="43">
        <f t="shared" si="16"/>
        <v>15119259.069999998</v>
      </c>
      <c r="N123" s="43">
        <v>1022</v>
      </c>
      <c r="O123" s="43">
        <v>9936621.9000000004</v>
      </c>
      <c r="P123" s="43">
        <v>104</v>
      </c>
      <c r="Q123" s="43">
        <v>726839.32</v>
      </c>
      <c r="R123" s="43">
        <f t="shared" si="18"/>
        <v>1126</v>
      </c>
      <c r="S123" s="43">
        <f t="shared" si="18"/>
        <v>10663461.220000001</v>
      </c>
      <c r="T123" s="43">
        <f t="shared" si="17"/>
        <v>3638</v>
      </c>
      <c r="U123" s="43">
        <f t="shared" si="17"/>
        <v>25782720.289999999</v>
      </c>
      <c r="V123" s="16"/>
    </row>
    <row r="124" spans="1:22" s="9" customFormat="1">
      <c r="A124" s="33">
        <v>117</v>
      </c>
      <c r="B124" s="54" t="s">
        <v>255</v>
      </c>
      <c r="C124" s="1" t="s">
        <v>256</v>
      </c>
      <c r="D124" s="44">
        <v>1</v>
      </c>
      <c r="E124" s="44">
        <v>29984.6</v>
      </c>
      <c r="F124" s="44">
        <v>53</v>
      </c>
      <c r="G124" s="44">
        <v>1188661.68</v>
      </c>
      <c r="H124" s="44">
        <v>416</v>
      </c>
      <c r="I124" s="44">
        <v>3355051.06</v>
      </c>
      <c r="J124" s="44">
        <v>1329</v>
      </c>
      <c r="K124" s="44">
        <v>10071271.859999999</v>
      </c>
      <c r="L124" s="42">
        <f t="shared" si="12"/>
        <v>1799</v>
      </c>
      <c r="M124" s="42">
        <f t="shared" si="16"/>
        <v>14644969.199999999</v>
      </c>
      <c r="N124" s="44">
        <v>769</v>
      </c>
      <c r="O124" s="44">
        <v>9355535.1899999995</v>
      </c>
      <c r="P124" s="44">
        <v>30</v>
      </c>
      <c r="Q124" s="44">
        <v>1522281.94</v>
      </c>
      <c r="R124" s="42">
        <f t="shared" si="18"/>
        <v>799</v>
      </c>
      <c r="S124" s="42">
        <f t="shared" si="18"/>
        <v>10877817.129999999</v>
      </c>
      <c r="T124" s="42">
        <f t="shared" si="17"/>
        <v>2598</v>
      </c>
      <c r="U124" s="42">
        <f t="shared" si="17"/>
        <v>25522786.329999998</v>
      </c>
      <c r="V124" s="16"/>
    </row>
    <row r="125" spans="1:22" s="9" customFormat="1">
      <c r="A125" s="30">
        <v>118</v>
      </c>
      <c r="B125" s="53" t="s">
        <v>257</v>
      </c>
      <c r="C125" s="32" t="s">
        <v>258</v>
      </c>
      <c r="D125" s="43">
        <v>46</v>
      </c>
      <c r="E125" s="43">
        <v>853530.73</v>
      </c>
      <c r="F125" s="43">
        <v>52</v>
      </c>
      <c r="G125" s="43">
        <v>1316255.6200000001</v>
      </c>
      <c r="H125" s="43">
        <v>988</v>
      </c>
      <c r="I125" s="43">
        <v>5553248.3300000001</v>
      </c>
      <c r="J125" s="43">
        <v>1668</v>
      </c>
      <c r="K125" s="43">
        <v>9766132.0899999999</v>
      </c>
      <c r="L125" s="43">
        <f t="shared" si="12"/>
        <v>2754</v>
      </c>
      <c r="M125" s="43">
        <f t="shared" ref="M125:M140" si="19">K125+I125+G125+E125</f>
        <v>17489166.77</v>
      </c>
      <c r="N125" s="43">
        <v>511</v>
      </c>
      <c r="O125" s="43">
        <v>6220938.75</v>
      </c>
      <c r="P125" s="43">
        <v>127</v>
      </c>
      <c r="Q125" s="43">
        <v>1724667.87</v>
      </c>
      <c r="R125" s="43">
        <f t="shared" si="18"/>
        <v>638</v>
      </c>
      <c r="S125" s="43">
        <f t="shared" si="18"/>
        <v>7945606.6200000001</v>
      </c>
      <c r="T125" s="43">
        <f t="shared" ref="T125:U140" si="20">R125+L125</f>
        <v>3392</v>
      </c>
      <c r="U125" s="43">
        <f t="shared" si="20"/>
        <v>25434773.390000001</v>
      </c>
      <c r="V125" s="16"/>
    </row>
    <row r="126" spans="1:22" s="9" customFormat="1">
      <c r="A126" s="33">
        <v>119</v>
      </c>
      <c r="B126" s="54" t="s">
        <v>259</v>
      </c>
      <c r="C126" s="1" t="s">
        <v>260</v>
      </c>
      <c r="D126" s="44">
        <v>38</v>
      </c>
      <c r="E126" s="44">
        <v>509421.81</v>
      </c>
      <c r="F126" s="44">
        <v>173</v>
      </c>
      <c r="G126" s="44">
        <v>2620840.62</v>
      </c>
      <c r="H126" s="44">
        <v>221</v>
      </c>
      <c r="I126" s="44">
        <v>2699302.48</v>
      </c>
      <c r="J126" s="44">
        <v>1623</v>
      </c>
      <c r="K126" s="44">
        <v>5651492.5499999998</v>
      </c>
      <c r="L126" s="42">
        <f t="shared" si="12"/>
        <v>2055</v>
      </c>
      <c r="M126" s="42">
        <f t="shared" si="19"/>
        <v>11481057.459999999</v>
      </c>
      <c r="N126" s="44">
        <v>1084</v>
      </c>
      <c r="O126" s="44">
        <v>9265005.3300000001</v>
      </c>
      <c r="P126" s="44">
        <v>514</v>
      </c>
      <c r="Q126" s="44">
        <v>4207678.87</v>
      </c>
      <c r="R126" s="42">
        <f t="shared" si="18"/>
        <v>1598</v>
      </c>
      <c r="S126" s="42">
        <f t="shared" si="18"/>
        <v>13472684.199999999</v>
      </c>
      <c r="T126" s="42">
        <f t="shared" si="20"/>
        <v>3653</v>
      </c>
      <c r="U126" s="42">
        <f t="shared" si="20"/>
        <v>24953741.659999996</v>
      </c>
      <c r="V126" s="16"/>
    </row>
    <row r="127" spans="1:22" s="9" customFormat="1">
      <c r="A127" s="30">
        <v>120</v>
      </c>
      <c r="B127" s="53" t="s">
        <v>261</v>
      </c>
      <c r="C127" s="32" t="s">
        <v>262</v>
      </c>
      <c r="D127" s="43">
        <v>59</v>
      </c>
      <c r="E127" s="43">
        <v>365601.67</v>
      </c>
      <c r="F127" s="43">
        <v>230</v>
      </c>
      <c r="G127" s="43">
        <v>3107458.07</v>
      </c>
      <c r="H127" s="43">
        <v>928</v>
      </c>
      <c r="I127" s="43">
        <v>3571578.47</v>
      </c>
      <c r="J127" s="43">
        <v>1612</v>
      </c>
      <c r="K127" s="43">
        <v>7240925.21</v>
      </c>
      <c r="L127" s="43">
        <f t="shared" si="12"/>
        <v>2829</v>
      </c>
      <c r="M127" s="43">
        <f t="shared" si="19"/>
        <v>14285563.42</v>
      </c>
      <c r="N127" s="43">
        <v>854</v>
      </c>
      <c r="O127" s="43">
        <v>8142514.2800000003</v>
      </c>
      <c r="P127" s="43">
        <v>170</v>
      </c>
      <c r="Q127" s="43">
        <v>1744600.02</v>
      </c>
      <c r="R127" s="43">
        <f t="shared" ref="R127:S146" si="21">N127+P127</f>
        <v>1024</v>
      </c>
      <c r="S127" s="43">
        <f t="shared" si="21"/>
        <v>9887114.3000000007</v>
      </c>
      <c r="T127" s="43">
        <f t="shared" si="20"/>
        <v>3853</v>
      </c>
      <c r="U127" s="43">
        <f t="shared" si="20"/>
        <v>24172677.719999999</v>
      </c>
      <c r="V127" s="16"/>
    </row>
    <row r="128" spans="1:22" s="9" customFormat="1">
      <c r="A128" s="33">
        <v>121</v>
      </c>
      <c r="B128" s="54" t="s">
        <v>263</v>
      </c>
      <c r="C128" s="1" t="s">
        <v>264</v>
      </c>
      <c r="D128" s="44">
        <v>72</v>
      </c>
      <c r="E128" s="44">
        <v>551850.74</v>
      </c>
      <c r="F128" s="44">
        <v>118</v>
      </c>
      <c r="G128" s="44">
        <v>1583248.79</v>
      </c>
      <c r="H128" s="44">
        <v>963</v>
      </c>
      <c r="I128" s="44">
        <v>9797231.75</v>
      </c>
      <c r="J128" s="44">
        <v>1258</v>
      </c>
      <c r="K128" s="44">
        <v>3464454.31</v>
      </c>
      <c r="L128" s="42">
        <f t="shared" si="12"/>
        <v>2411</v>
      </c>
      <c r="M128" s="42">
        <f t="shared" si="19"/>
        <v>15396785.590000002</v>
      </c>
      <c r="N128" s="44">
        <v>188</v>
      </c>
      <c r="O128" s="44">
        <v>1605039.16</v>
      </c>
      <c r="P128" s="44">
        <v>170</v>
      </c>
      <c r="Q128" s="44">
        <v>6909177.3399999999</v>
      </c>
      <c r="R128" s="42">
        <f t="shared" si="21"/>
        <v>358</v>
      </c>
      <c r="S128" s="42">
        <f t="shared" si="21"/>
        <v>8514216.5</v>
      </c>
      <c r="T128" s="42">
        <f t="shared" si="20"/>
        <v>2769</v>
      </c>
      <c r="U128" s="42">
        <f t="shared" si="20"/>
        <v>23911002.090000004</v>
      </c>
      <c r="V128" s="16"/>
    </row>
    <row r="129" spans="1:22" s="9" customFormat="1">
      <c r="A129" s="30">
        <v>122</v>
      </c>
      <c r="B129" s="53" t="s">
        <v>265</v>
      </c>
      <c r="C129" s="32" t="s">
        <v>266</v>
      </c>
      <c r="D129" s="43"/>
      <c r="E129" s="43"/>
      <c r="F129" s="43"/>
      <c r="G129" s="43"/>
      <c r="H129" s="43">
        <v>49</v>
      </c>
      <c r="I129" s="43">
        <v>1066472.75</v>
      </c>
      <c r="J129" s="43">
        <v>45</v>
      </c>
      <c r="K129" s="43">
        <v>10270249.1</v>
      </c>
      <c r="L129" s="43">
        <f t="shared" si="12"/>
        <v>94</v>
      </c>
      <c r="M129" s="43">
        <f t="shared" si="19"/>
        <v>11336721.85</v>
      </c>
      <c r="N129" s="43">
        <v>8</v>
      </c>
      <c r="O129" s="43">
        <v>9933479</v>
      </c>
      <c r="P129" s="43">
        <v>4</v>
      </c>
      <c r="Q129" s="43">
        <v>720000</v>
      </c>
      <c r="R129" s="43">
        <f t="shared" si="21"/>
        <v>12</v>
      </c>
      <c r="S129" s="43">
        <f t="shared" si="21"/>
        <v>10653479</v>
      </c>
      <c r="T129" s="43">
        <f t="shared" si="20"/>
        <v>106</v>
      </c>
      <c r="U129" s="43">
        <f t="shared" si="20"/>
        <v>21990200.850000001</v>
      </c>
      <c r="V129" s="16"/>
    </row>
    <row r="130" spans="1:22" s="9" customFormat="1">
      <c r="A130" s="33">
        <v>123</v>
      </c>
      <c r="B130" s="23" t="s">
        <v>267</v>
      </c>
      <c r="C130" s="1" t="s">
        <v>268</v>
      </c>
      <c r="D130" s="44">
        <v>8</v>
      </c>
      <c r="E130" s="44">
        <v>4067442.82</v>
      </c>
      <c r="F130" s="44">
        <v>6</v>
      </c>
      <c r="G130" s="44">
        <v>289126.08</v>
      </c>
      <c r="H130" s="44">
        <v>1898</v>
      </c>
      <c r="I130" s="44">
        <v>4726844.38</v>
      </c>
      <c r="J130" s="44">
        <v>119</v>
      </c>
      <c r="K130" s="44">
        <v>295364.51</v>
      </c>
      <c r="L130" s="42">
        <f t="shared" si="12"/>
        <v>2031</v>
      </c>
      <c r="M130" s="42">
        <f t="shared" si="19"/>
        <v>9378777.7899999991</v>
      </c>
      <c r="N130" s="44">
        <v>3</v>
      </c>
      <c r="O130" s="44">
        <v>104036.64</v>
      </c>
      <c r="P130" s="44">
        <v>24</v>
      </c>
      <c r="Q130" s="44">
        <v>8604798</v>
      </c>
      <c r="R130" s="42">
        <f t="shared" si="21"/>
        <v>27</v>
      </c>
      <c r="S130" s="42">
        <f t="shared" si="21"/>
        <v>8708834.6400000006</v>
      </c>
      <c r="T130" s="42">
        <f t="shared" si="20"/>
        <v>2058</v>
      </c>
      <c r="U130" s="42">
        <f t="shared" si="20"/>
        <v>18087612.43</v>
      </c>
      <c r="V130" s="16"/>
    </row>
    <row r="131" spans="1:22" s="9" customFormat="1">
      <c r="A131" s="30">
        <v>124</v>
      </c>
      <c r="B131" s="31" t="s">
        <v>269</v>
      </c>
      <c r="C131" s="32" t="s">
        <v>270</v>
      </c>
      <c r="D131" s="43">
        <v>23</v>
      </c>
      <c r="E131" s="43">
        <v>241387.15</v>
      </c>
      <c r="F131" s="43">
        <v>76</v>
      </c>
      <c r="G131" s="43">
        <v>2115559.8199999998</v>
      </c>
      <c r="H131" s="43">
        <v>203</v>
      </c>
      <c r="I131" s="43">
        <v>5073489.3</v>
      </c>
      <c r="J131" s="43">
        <v>159</v>
      </c>
      <c r="K131" s="43">
        <v>2183641.25</v>
      </c>
      <c r="L131" s="43">
        <f t="shared" si="12"/>
        <v>461</v>
      </c>
      <c r="M131" s="43">
        <f t="shared" si="19"/>
        <v>9614077.5199999996</v>
      </c>
      <c r="N131" s="43">
        <v>202</v>
      </c>
      <c r="O131" s="43">
        <v>3370939.12</v>
      </c>
      <c r="P131" s="43">
        <v>160</v>
      </c>
      <c r="Q131" s="43">
        <v>4382598.58</v>
      </c>
      <c r="R131" s="43">
        <f t="shared" si="21"/>
        <v>362</v>
      </c>
      <c r="S131" s="43">
        <f t="shared" si="21"/>
        <v>7753537.7000000002</v>
      </c>
      <c r="T131" s="43">
        <f t="shared" si="20"/>
        <v>823</v>
      </c>
      <c r="U131" s="43">
        <f t="shared" si="20"/>
        <v>17367615.219999999</v>
      </c>
      <c r="V131" s="16"/>
    </row>
    <row r="132" spans="1:22" s="9" customFormat="1">
      <c r="A132" s="33">
        <v>125</v>
      </c>
      <c r="B132" s="54" t="s">
        <v>271</v>
      </c>
      <c r="C132" s="1" t="s">
        <v>272</v>
      </c>
      <c r="D132" s="44"/>
      <c r="E132" s="44"/>
      <c r="F132" s="44">
        <v>39</v>
      </c>
      <c r="G132" s="44">
        <v>505367.19</v>
      </c>
      <c r="H132" s="44">
        <v>252</v>
      </c>
      <c r="I132" s="44">
        <v>2102548.6</v>
      </c>
      <c r="J132" s="44">
        <v>735</v>
      </c>
      <c r="K132" s="44">
        <v>3482621.47</v>
      </c>
      <c r="L132" s="42">
        <f t="shared" si="12"/>
        <v>1026</v>
      </c>
      <c r="M132" s="42">
        <f t="shared" si="19"/>
        <v>6090537.2600000007</v>
      </c>
      <c r="N132" s="44">
        <v>871</v>
      </c>
      <c r="O132" s="44">
        <v>6224488.6799999997</v>
      </c>
      <c r="P132" s="44">
        <v>186</v>
      </c>
      <c r="Q132" s="44">
        <v>4360513.5999999996</v>
      </c>
      <c r="R132" s="42">
        <f t="shared" si="21"/>
        <v>1057</v>
      </c>
      <c r="S132" s="42">
        <f t="shared" si="21"/>
        <v>10585002.279999999</v>
      </c>
      <c r="T132" s="42">
        <f t="shared" si="20"/>
        <v>2083</v>
      </c>
      <c r="U132" s="42">
        <f t="shared" si="20"/>
        <v>16675539.539999999</v>
      </c>
      <c r="V132" s="16"/>
    </row>
    <row r="133" spans="1:22" s="9" customFormat="1">
      <c r="A133" s="30">
        <v>126</v>
      </c>
      <c r="B133" s="53" t="s">
        <v>273</v>
      </c>
      <c r="C133" s="32" t="s">
        <v>274</v>
      </c>
      <c r="D133" s="43"/>
      <c r="E133" s="43"/>
      <c r="F133" s="43">
        <v>2</v>
      </c>
      <c r="G133" s="43">
        <v>3929.91</v>
      </c>
      <c r="H133" s="43">
        <v>299</v>
      </c>
      <c r="I133" s="43">
        <v>738791.68</v>
      </c>
      <c r="J133" s="43">
        <v>769</v>
      </c>
      <c r="K133" s="43">
        <v>7470693.8099999996</v>
      </c>
      <c r="L133" s="43">
        <f t="shared" si="12"/>
        <v>1070</v>
      </c>
      <c r="M133" s="43">
        <f t="shared" si="19"/>
        <v>8213415.3999999994</v>
      </c>
      <c r="N133" s="43">
        <v>1884</v>
      </c>
      <c r="O133" s="43">
        <v>6765885.6900000004</v>
      </c>
      <c r="P133" s="43">
        <v>6</v>
      </c>
      <c r="Q133" s="43">
        <v>65198.6</v>
      </c>
      <c r="R133" s="43">
        <f t="shared" si="21"/>
        <v>1890</v>
      </c>
      <c r="S133" s="43">
        <f t="shared" si="21"/>
        <v>6831084.29</v>
      </c>
      <c r="T133" s="43">
        <f t="shared" si="20"/>
        <v>2960</v>
      </c>
      <c r="U133" s="43">
        <f t="shared" si="20"/>
        <v>15044499.689999999</v>
      </c>
      <c r="V133" s="16"/>
    </row>
    <row r="134" spans="1:22" s="9" customFormat="1">
      <c r="A134" s="33">
        <v>127</v>
      </c>
      <c r="B134" s="54" t="s">
        <v>275</v>
      </c>
      <c r="C134" s="1" t="s">
        <v>276</v>
      </c>
      <c r="D134" s="44">
        <v>4</v>
      </c>
      <c r="E134" s="44">
        <v>22125.79</v>
      </c>
      <c r="F134" s="44">
        <v>206</v>
      </c>
      <c r="G134" s="44">
        <v>5034740.9400000004</v>
      </c>
      <c r="H134" s="44">
        <v>82</v>
      </c>
      <c r="I134" s="44">
        <v>1791341.62</v>
      </c>
      <c r="J134" s="44">
        <v>115</v>
      </c>
      <c r="K134" s="44">
        <v>1162407.54</v>
      </c>
      <c r="L134" s="42">
        <f t="shared" si="12"/>
        <v>407</v>
      </c>
      <c r="M134" s="42">
        <f t="shared" si="19"/>
        <v>8010615.8900000006</v>
      </c>
      <c r="N134" s="44">
        <v>202</v>
      </c>
      <c r="O134" s="44">
        <v>5622698.04</v>
      </c>
      <c r="P134" s="44">
        <v>61</v>
      </c>
      <c r="Q134" s="44">
        <v>1237648.05</v>
      </c>
      <c r="R134" s="42">
        <f t="shared" si="21"/>
        <v>263</v>
      </c>
      <c r="S134" s="42">
        <f t="shared" si="21"/>
        <v>6860346.0899999999</v>
      </c>
      <c r="T134" s="42">
        <f t="shared" si="20"/>
        <v>670</v>
      </c>
      <c r="U134" s="42">
        <f t="shared" si="20"/>
        <v>14870961.98</v>
      </c>
      <c r="V134" s="16"/>
    </row>
    <row r="135" spans="1:22" s="9" customFormat="1">
      <c r="A135" s="30">
        <v>128</v>
      </c>
      <c r="B135" s="53" t="s">
        <v>277</v>
      </c>
      <c r="C135" s="32" t="s">
        <v>278</v>
      </c>
      <c r="D135" s="43">
        <v>1</v>
      </c>
      <c r="E135" s="43">
        <v>9850</v>
      </c>
      <c r="F135" s="43">
        <v>23</v>
      </c>
      <c r="G135" s="43">
        <v>184132.91</v>
      </c>
      <c r="H135" s="43">
        <v>354</v>
      </c>
      <c r="I135" s="43">
        <v>1416727.64</v>
      </c>
      <c r="J135" s="43">
        <v>565</v>
      </c>
      <c r="K135" s="43">
        <v>4465319.51</v>
      </c>
      <c r="L135" s="43">
        <f t="shared" si="12"/>
        <v>943</v>
      </c>
      <c r="M135" s="43">
        <f t="shared" si="19"/>
        <v>6076030.0599999996</v>
      </c>
      <c r="N135" s="43">
        <v>342</v>
      </c>
      <c r="O135" s="43">
        <v>5988731.4400000004</v>
      </c>
      <c r="P135" s="43">
        <v>84</v>
      </c>
      <c r="Q135" s="43">
        <v>2747331.75</v>
      </c>
      <c r="R135" s="43">
        <f t="shared" si="21"/>
        <v>426</v>
      </c>
      <c r="S135" s="43">
        <f t="shared" si="21"/>
        <v>8736063.1900000013</v>
      </c>
      <c r="T135" s="43">
        <f t="shared" si="20"/>
        <v>1369</v>
      </c>
      <c r="U135" s="43">
        <f t="shared" si="20"/>
        <v>14812093.25</v>
      </c>
      <c r="V135" s="16"/>
    </row>
    <row r="136" spans="1:22" s="9" customFormat="1">
      <c r="A136" s="33">
        <v>129</v>
      </c>
      <c r="B136" s="54" t="s">
        <v>279</v>
      </c>
      <c r="C136" s="1" t="s">
        <v>280</v>
      </c>
      <c r="D136" s="44">
        <v>25</v>
      </c>
      <c r="E136" s="44">
        <v>539342.48</v>
      </c>
      <c r="F136" s="44">
        <v>250</v>
      </c>
      <c r="G136" s="44">
        <v>4485849.34</v>
      </c>
      <c r="H136" s="44">
        <v>59</v>
      </c>
      <c r="I136" s="44">
        <v>767501.57</v>
      </c>
      <c r="J136" s="44">
        <v>278</v>
      </c>
      <c r="K136" s="44">
        <v>1289742.0900000001</v>
      </c>
      <c r="L136" s="42">
        <f t="shared" si="12"/>
        <v>612</v>
      </c>
      <c r="M136" s="42">
        <f t="shared" si="19"/>
        <v>7082435.4800000004</v>
      </c>
      <c r="N136" s="44">
        <v>432</v>
      </c>
      <c r="O136" s="44">
        <v>5788496.75</v>
      </c>
      <c r="P136" s="44">
        <v>78</v>
      </c>
      <c r="Q136" s="44">
        <v>1319476.02</v>
      </c>
      <c r="R136" s="42">
        <f t="shared" si="21"/>
        <v>510</v>
      </c>
      <c r="S136" s="42">
        <f t="shared" si="21"/>
        <v>7107972.7699999996</v>
      </c>
      <c r="T136" s="42">
        <f t="shared" si="20"/>
        <v>1122</v>
      </c>
      <c r="U136" s="42">
        <f t="shared" si="20"/>
        <v>14190408.25</v>
      </c>
      <c r="V136" s="16"/>
    </row>
    <row r="137" spans="1:22" s="9" customFormat="1">
      <c r="A137" s="30">
        <v>130</v>
      </c>
      <c r="B137" s="53" t="s">
        <v>281</v>
      </c>
      <c r="C137" s="32" t="s">
        <v>282</v>
      </c>
      <c r="D137" s="43">
        <v>96</v>
      </c>
      <c r="E137" s="43">
        <v>3278544.21</v>
      </c>
      <c r="F137" s="43">
        <v>63</v>
      </c>
      <c r="G137" s="43">
        <v>1095204.23</v>
      </c>
      <c r="H137" s="43">
        <v>43</v>
      </c>
      <c r="I137" s="43">
        <v>914447.7</v>
      </c>
      <c r="J137" s="43">
        <v>121</v>
      </c>
      <c r="K137" s="43">
        <v>960643.61</v>
      </c>
      <c r="L137" s="43">
        <f t="shared" si="12"/>
        <v>323</v>
      </c>
      <c r="M137" s="43">
        <f t="shared" si="19"/>
        <v>6248839.75</v>
      </c>
      <c r="N137" s="43">
        <v>118</v>
      </c>
      <c r="O137" s="43">
        <v>2006337.63</v>
      </c>
      <c r="P137" s="43">
        <v>127</v>
      </c>
      <c r="Q137" s="43">
        <v>4176208.97</v>
      </c>
      <c r="R137" s="43">
        <f t="shared" si="21"/>
        <v>245</v>
      </c>
      <c r="S137" s="43">
        <f t="shared" si="21"/>
        <v>6182546.5999999996</v>
      </c>
      <c r="T137" s="43">
        <f t="shared" si="20"/>
        <v>568</v>
      </c>
      <c r="U137" s="43">
        <f t="shared" si="20"/>
        <v>12431386.35</v>
      </c>
      <c r="V137" s="16"/>
    </row>
    <row r="138" spans="1:22" s="9" customFormat="1">
      <c r="A138" s="33">
        <v>131</v>
      </c>
      <c r="B138" s="54" t="s">
        <v>283</v>
      </c>
      <c r="C138" s="1" t="s">
        <v>284</v>
      </c>
      <c r="D138" s="44">
        <v>1</v>
      </c>
      <c r="E138" s="44">
        <v>14107.6</v>
      </c>
      <c r="F138" s="44">
        <v>94</v>
      </c>
      <c r="G138" s="44">
        <v>2249735.38</v>
      </c>
      <c r="H138" s="44">
        <v>201</v>
      </c>
      <c r="I138" s="44">
        <v>2631700.92</v>
      </c>
      <c r="J138" s="44">
        <v>140</v>
      </c>
      <c r="K138" s="44">
        <v>1161618.3799999999</v>
      </c>
      <c r="L138" s="42">
        <f t="shared" si="12"/>
        <v>436</v>
      </c>
      <c r="M138" s="42">
        <f t="shared" si="19"/>
        <v>6057162.2799999993</v>
      </c>
      <c r="N138" s="44">
        <v>187</v>
      </c>
      <c r="O138" s="44">
        <v>3369319.2</v>
      </c>
      <c r="P138" s="44">
        <v>159</v>
      </c>
      <c r="Q138" s="44">
        <v>2653596.2200000002</v>
      </c>
      <c r="R138" s="42">
        <f t="shared" si="21"/>
        <v>346</v>
      </c>
      <c r="S138" s="42">
        <f t="shared" si="21"/>
        <v>6022915.4199999999</v>
      </c>
      <c r="T138" s="42">
        <f t="shared" si="20"/>
        <v>782</v>
      </c>
      <c r="U138" s="42">
        <f t="shared" si="20"/>
        <v>12080077.699999999</v>
      </c>
      <c r="V138" s="16"/>
    </row>
    <row r="139" spans="1:22" s="9" customFormat="1">
      <c r="A139" s="30">
        <v>132</v>
      </c>
      <c r="B139" s="53" t="s">
        <v>285</v>
      </c>
      <c r="C139" s="32" t="s">
        <v>286</v>
      </c>
      <c r="D139" s="43"/>
      <c r="E139" s="43"/>
      <c r="F139" s="43">
        <v>14</v>
      </c>
      <c r="G139" s="43">
        <v>191830.02</v>
      </c>
      <c r="H139" s="43">
        <v>125</v>
      </c>
      <c r="I139" s="43">
        <v>1671679.4</v>
      </c>
      <c r="J139" s="43">
        <v>929</v>
      </c>
      <c r="K139" s="43">
        <v>4564066.8600000003</v>
      </c>
      <c r="L139" s="43">
        <f t="shared" si="12"/>
        <v>1068</v>
      </c>
      <c r="M139" s="43">
        <f t="shared" si="19"/>
        <v>6427576.2799999993</v>
      </c>
      <c r="N139" s="43">
        <v>784</v>
      </c>
      <c r="O139" s="43">
        <v>4334766.26</v>
      </c>
      <c r="P139" s="43">
        <v>80</v>
      </c>
      <c r="Q139" s="43">
        <v>1250471.73</v>
      </c>
      <c r="R139" s="43">
        <f t="shared" si="21"/>
        <v>864</v>
      </c>
      <c r="S139" s="43">
        <f t="shared" si="21"/>
        <v>5585237.9900000002</v>
      </c>
      <c r="T139" s="43">
        <f t="shared" si="20"/>
        <v>1932</v>
      </c>
      <c r="U139" s="43">
        <f t="shared" si="20"/>
        <v>12012814.27</v>
      </c>
      <c r="V139" s="16"/>
    </row>
    <row r="140" spans="1:22" s="9" customFormat="1">
      <c r="A140" s="33">
        <v>133</v>
      </c>
      <c r="B140" s="23" t="s">
        <v>287</v>
      </c>
      <c r="C140" s="1" t="s">
        <v>288</v>
      </c>
      <c r="D140" s="44">
        <v>7</v>
      </c>
      <c r="E140" s="44">
        <v>154019.75</v>
      </c>
      <c r="F140" s="44">
        <v>88</v>
      </c>
      <c r="G140" s="44">
        <v>1608085.04</v>
      </c>
      <c r="H140" s="44">
        <v>272</v>
      </c>
      <c r="I140" s="44">
        <v>1346844.28</v>
      </c>
      <c r="J140" s="44">
        <v>670</v>
      </c>
      <c r="K140" s="44">
        <v>2576064.2200000002</v>
      </c>
      <c r="L140" s="42">
        <f t="shared" si="12"/>
        <v>1037</v>
      </c>
      <c r="M140" s="42">
        <f t="shared" si="19"/>
        <v>5685013.29</v>
      </c>
      <c r="N140" s="44">
        <v>624</v>
      </c>
      <c r="O140" s="44">
        <v>4030337.89</v>
      </c>
      <c r="P140" s="44">
        <v>80</v>
      </c>
      <c r="Q140" s="44">
        <v>1342642.85</v>
      </c>
      <c r="R140" s="42">
        <f t="shared" si="21"/>
        <v>704</v>
      </c>
      <c r="S140" s="42">
        <f t="shared" si="21"/>
        <v>5372980.7400000002</v>
      </c>
      <c r="T140" s="42">
        <f t="shared" si="20"/>
        <v>1741</v>
      </c>
      <c r="U140" s="42">
        <f t="shared" si="20"/>
        <v>11057994.030000001</v>
      </c>
      <c r="V140" s="16"/>
    </row>
    <row r="141" spans="1:22" s="9" customFormat="1">
      <c r="A141" s="30">
        <v>134</v>
      </c>
      <c r="B141" s="31" t="s">
        <v>289</v>
      </c>
      <c r="C141" s="32" t="s">
        <v>290</v>
      </c>
      <c r="D141" s="43"/>
      <c r="E141" s="43"/>
      <c r="F141" s="43">
        <v>10</v>
      </c>
      <c r="G141" s="43">
        <v>212892.79999999999</v>
      </c>
      <c r="H141" s="43">
        <v>523</v>
      </c>
      <c r="I141" s="43">
        <v>3341691.68</v>
      </c>
      <c r="J141" s="43">
        <v>829</v>
      </c>
      <c r="K141" s="43">
        <v>4013147.2</v>
      </c>
      <c r="L141" s="43">
        <f t="shared" si="12"/>
        <v>1362</v>
      </c>
      <c r="M141" s="43">
        <f t="shared" ref="M141:M169" si="22">K141+I141+G141+E141</f>
        <v>7567731.6800000006</v>
      </c>
      <c r="N141" s="43">
        <v>351</v>
      </c>
      <c r="O141" s="43">
        <v>1975440.14</v>
      </c>
      <c r="P141" s="43">
        <v>74</v>
      </c>
      <c r="Q141" s="43">
        <v>1108409.6499999999</v>
      </c>
      <c r="R141" s="43">
        <f t="shared" si="21"/>
        <v>425</v>
      </c>
      <c r="S141" s="43">
        <f t="shared" si="21"/>
        <v>3083849.79</v>
      </c>
      <c r="T141" s="43">
        <f t="shared" ref="T141:U169" si="23">R141+L141</f>
        <v>1787</v>
      </c>
      <c r="U141" s="43">
        <f t="shared" si="23"/>
        <v>10651581.470000001</v>
      </c>
      <c r="V141" s="16"/>
    </row>
    <row r="142" spans="1:22" s="9" customFormat="1">
      <c r="A142" s="33">
        <v>135</v>
      </c>
      <c r="B142" s="54" t="s">
        <v>291</v>
      </c>
      <c r="C142" s="1" t="s">
        <v>292</v>
      </c>
      <c r="D142" s="44"/>
      <c r="E142" s="44"/>
      <c r="F142" s="44"/>
      <c r="G142" s="44"/>
      <c r="H142" s="44">
        <v>820</v>
      </c>
      <c r="I142" s="44">
        <v>4874429.76</v>
      </c>
      <c r="J142" s="44">
        <v>714</v>
      </c>
      <c r="K142" s="44">
        <v>3334663.92</v>
      </c>
      <c r="L142" s="42">
        <f t="shared" si="12"/>
        <v>1534</v>
      </c>
      <c r="M142" s="42">
        <f t="shared" si="22"/>
        <v>8209093.6799999997</v>
      </c>
      <c r="N142" s="44">
        <v>25</v>
      </c>
      <c r="O142" s="44">
        <v>51843</v>
      </c>
      <c r="P142" s="44">
        <v>73</v>
      </c>
      <c r="Q142" s="44">
        <v>1852769.35</v>
      </c>
      <c r="R142" s="42">
        <f t="shared" si="21"/>
        <v>98</v>
      </c>
      <c r="S142" s="42">
        <f t="shared" si="21"/>
        <v>1904612.35</v>
      </c>
      <c r="T142" s="42">
        <f t="shared" si="23"/>
        <v>1632</v>
      </c>
      <c r="U142" s="42">
        <f t="shared" si="23"/>
        <v>10113706.029999999</v>
      </c>
      <c r="V142" s="16"/>
    </row>
    <row r="143" spans="1:22" s="9" customFormat="1">
      <c r="A143" s="30">
        <v>136</v>
      </c>
      <c r="B143" s="53" t="s">
        <v>293</v>
      </c>
      <c r="C143" s="32" t="s">
        <v>294</v>
      </c>
      <c r="D143" s="43"/>
      <c r="E143" s="43"/>
      <c r="F143" s="43"/>
      <c r="G143" s="43"/>
      <c r="H143" s="43">
        <v>629</v>
      </c>
      <c r="I143" s="43">
        <v>2302641.0699999998</v>
      </c>
      <c r="J143" s="43">
        <v>923</v>
      </c>
      <c r="K143" s="43">
        <v>4891661.87</v>
      </c>
      <c r="L143" s="43">
        <f t="shared" si="12"/>
        <v>1552</v>
      </c>
      <c r="M143" s="43">
        <f t="shared" si="22"/>
        <v>7194302.9399999995</v>
      </c>
      <c r="N143" s="43">
        <v>296</v>
      </c>
      <c r="O143" s="43">
        <v>2707607.39</v>
      </c>
      <c r="P143" s="43">
        <v>17</v>
      </c>
      <c r="Q143" s="43">
        <v>148096.85999999999</v>
      </c>
      <c r="R143" s="43">
        <f t="shared" si="21"/>
        <v>313</v>
      </c>
      <c r="S143" s="43">
        <f t="shared" si="21"/>
        <v>2855704.25</v>
      </c>
      <c r="T143" s="43">
        <f t="shared" si="23"/>
        <v>1865</v>
      </c>
      <c r="U143" s="43">
        <f t="shared" si="23"/>
        <v>10050007.189999999</v>
      </c>
      <c r="V143" s="16"/>
    </row>
    <row r="144" spans="1:22" s="9" customFormat="1">
      <c r="A144" s="33">
        <v>137</v>
      </c>
      <c r="B144" s="54" t="s">
        <v>295</v>
      </c>
      <c r="C144" s="1" t="s">
        <v>296</v>
      </c>
      <c r="D144" s="44">
        <v>12</v>
      </c>
      <c r="E144" s="44">
        <v>101796.36</v>
      </c>
      <c r="F144" s="44">
        <v>23</v>
      </c>
      <c r="G144" s="44">
        <v>228455.78</v>
      </c>
      <c r="H144" s="44">
        <v>371</v>
      </c>
      <c r="I144" s="44">
        <v>806113.3</v>
      </c>
      <c r="J144" s="44">
        <v>1137</v>
      </c>
      <c r="K144" s="44">
        <v>3956922.31</v>
      </c>
      <c r="L144" s="42">
        <f t="shared" si="12"/>
        <v>1543</v>
      </c>
      <c r="M144" s="42">
        <f t="shared" si="22"/>
        <v>5093287.7500000009</v>
      </c>
      <c r="N144" s="44">
        <v>975</v>
      </c>
      <c r="O144" s="44">
        <v>3922745.81</v>
      </c>
      <c r="P144" s="44">
        <v>96</v>
      </c>
      <c r="Q144" s="44">
        <v>696973.89</v>
      </c>
      <c r="R144" s="42">
        <f t="shared" si="21"/>
        <v>1071</v>
      </c>
      <c r="S144" s="42">
        <f t="shared" si="21"/>
        <v>4619719.7</v>
      </c>
      <c r="T144" s="42">
        <f t="shared" si="23"/>
        <v>2614</v>
      </c>
      <c r="U144" s="42">
        <f t="shared" si="23"/>
        <v>9713007.4500000011</v>
      </c>
      <c r="V144" s="16"/>
    </row>
    <row r="145" spans="1:22" s="9" customFormat="1">
      <c r="A145" s="30">
        <v>138</v>
      </c>
      <c r="B145" s="53" t="s">
        <v>297</v>
      </c>
      <c r="C145" s="32" t="s">
        <v>298</v>
      </c>
      <c r="D145" s="43">
        <v>14</v>
      </c>
      <c r="E145" s="43">
        <v>376097.56</v>
      </c>
      <c r="F145" s="43">
        <v>5</v>
      </c>
      <c r="G145" s="43">
        <v>129044.04</v>
      </c>
      <c r="H145" s="43">
        <v>2197</v>
      </c>
      <c r="I145" s="43">
        <v>1161054.07</v>
      </c>
      <c r="J145" s="43">
        <v>3355</v>
      </c>
      <c r="K145" s="43">
        <v>3320851.32</v>
      </c>
      <c r="L145" s="43">
        <f t="shared" si="12"/>
        <v>5571</v>
      </c>
      <c r="M145" s="43">
        <f t="shared" si="22"/>
        <v>4987046.9899999993</v>
      </c>
      <c r="N145" s="43">
        <v>292</v>
      </c>
      <c r="O145" s="43">
        <v>2924646.12</v>
      </c>
      <c r="P145" s="43">
        <v>54</v>
      </c>
      <c r="Q145" s="43">
        <v>1189689.24</v>
      </c>
      <c r="R145" s="43">
        <f t="shared" si="21"/>
        <v>346</v>
      </c>
      <c r="S145" s="43">
        <f t="shared" si="21"/>
        <v>4114335.3600000003</v>
      </c>
      <c r="T145" s="43">
        <f t="shared" si="23"/>
        <v>5917</v>
      </c>
      <c r="U145" s="43">
        <f t="shared" si="23"/>
        <v>9101382.3499999996</v>
      </c>
      <c r="V145" s="16"/>
    </row>
    <row r="146" spans="1:22" s="9" customFormat="1">
      <c r="A146" s="33">
        <v>139</v>
      </c>
      <c r="B146" s="54" t="s">
        <v>299</v>
      </c>
      <c r="C146" s="1" t="s">
        <v>300</v>
      </c>
      <c r="D146" s="44"/>
      <c r="E146" s="44"/>
      <c r="F146" s="44"/>
      <c r="G146" s="44"/>
      <c r="H146" s="44">
        <v>197</v>
      </c>
      <c r="I146" s="44">
        <v>951161.36</v>
      </c>
      <c r="J146" s="44">
        <v>858</v>
      </c>
      <c r="K146" s="44">
        <v>4137359.26</v>
      </c>
      <c r="L146" s="42">
        <f t="shared" si="12"/>
        <v>1055</v>
      </c>
      <c r="M146" s="42">
        <f t="shared" si="22"/>
        <v>5088520.62</v>
      </c>
      <c r="N146" s="44">
        <v>931</v>
      </c>
      <c r="O146" s="44">
        <v>3523359.89</v>
      </c>
      <c r="P146" s="44">
        <v>21</v>
      </c>
      <c r="Q146" s="44">
        <v>356864.5</v>
      </c>
      <c r="R146" s="42">
        <f t="shared" si="21"/>
        <v>952</v>
      </c>
      <c r="S146" s="42">
        <f t="shared" si="21"/>
        <v>3880224.39</v>
      </c>
      <c r="T146" s="42">
        <f t="shared" si="23"/>
        <v>2007</v>
      </c>
      <c r="U146" s="42">
        <f t="shared" si="23"/>
        <v>8968745.0099999998</v>
      </c>
      <c r="V146" s="16"/>
    </row>
    <row r="147" spans="1:22" s="9" customFormat="1">
      <c r="A147" s="30">
        <v>140</v>
      </c>
      <c r="B147" s="53" t="s">
        <v>301</v>
      </c>
      <c r="C147" s="32" t="s">
        <v>302</v>
      </c>
      <c r="D147" s="43"/>
      <c r="E147" s="43"/>
      <c r="F147" s="43"/>
      <c r="G147" s="43"/>
      <c r="H147" s="43">
        <v>1078</v>
      </c>
      <c r="I147" s="43">
        <v>3056560.62</v>
      </c>
      <c r="J147" s="43">
        <v>954</v>
      </c>
      <c r="K147" s="43">
        <v>4120684.7</v>
      </c>
      <c r="L147" s="43">
        <f t="shared" si="12"/>
        <v>2032</v>
      </c>
      <c r="M147" s="43">
        <f t="shared" si="22"/>
        <v>7177245.3200000003</v>
      </c>
      <c r="N147" s="43">
        <v>183</v>
      </c>
      <c r="O147" s="43">
        <v>1255929.8</v>
      </c>
      <c r="P147" s="43">
        <v>8</v>
      </c>
      <c r="Q147" s="43">
        <v>85300</v>
      </c>
      <c r="R147" s="43">
        <f t="shared" ref="R147:S170" si="24">N147+P147</f>
        <v>191</v>
      </c>
      <c r="S147" s="43">
        <f t="shared" si="24"/>
        <v>1341229.8</v>
      </c>
      <c r="T147" s="43">
        <f t="shared" si="23"/>
        <v>2223</v>
      </c>
      <c r="U147" s="43">
        <f t="shared" si="23"/>
        <v>8518475.120000001</v>
      </c>
      <c r="V147" s="16"/>
    </row>
    <row r="148" spans="1:22" s="9" customFormat="1">
      <c r="A148" s="33">
        <v>141</v>
      </c>
      <c r="B148" s="54" t="s">
        <v>303</v>
      </c>
      <c r="C148" s="1" t="s">
        <v>304</v>
      </c>
      <c r="D148" s="44">
        <v>1</v>
      </c>
      <c r="E148" s="44">
        <v>1070.69</v>
      </c>
      <c r="F148" s="44">
        <v>81</v>
      </c>
      <c r="G148" s="44">
        <v>2102559.6800000002</v>
      </c>
      <c r="H148" s="44">
        <v>60</v>
      </c>
      <c r="I148" s="44">
        <v>1469234.16</v>
      </c>
      <c r="J148" s="44">
        <v>116</v>
      </c>
      <c r="K148" s="44">
        <v>607965.47</v>
      </c>
      <c r="L148" s="42">
        <f t="shared" si="12"/>
        <v>258</v>
      </c>
      <c r="M148" s="42">
        <f t="shared" si="22"/>
        <v>4180830</v>
      </c>
      <c r="N148" s="44">
        <v>142</v>
      </c>
      <c r="O148" s="44">
        <v>2694538.05</v>
      </c>
      <c r="P148" s="44">
        <v>49</v>
      </c>
      <c r="Q148" s="44">
        <v>1476129.5</v>
      </c>
      <c r="R148" s="42">
        <f t="shared" si="24"/>
        <v>191</v>
      </c>
      <c r="S148" s="42">
        <f t="shared" si="24"/>
        <v>4170667.55</v>
      </c>
      <c r="T148" s="42">
        <f t="shared" si="23"/>
        <v>449</v>
      </c>
      <c r="U148" s="42">
        <f t="shared" si="23"/>
        <v>8351497.5499999998</v>
      </c>
      <c r="V148" s="16"/>
    </row>
    <row r="149" spans="1:22" s="9" customFormat="1">
      <c r="A149" s="30">
        <v>142</v>
      </c>
      <c r="B149" s="53" t="s">
        <v>305</v>
      </c>
      <c r="C149" s="32" t="s">
        <v>306</v>
      </c>
      <c r="D149" s="43"/>
      <c r="E149" s="43"/>
      <c r="F149" s="43"/>
      <c r="G149" s="43"/>
      <c r="H149" s="43">
        <v>5</v>
      </c>
      <c r="I149" s="43">
        <v>2151494.12</v>
      </c>
      <c r="J149" s="43">
        <v>50</v>
      </c>
      <c r="K149" s="43">
        <v>1971635.59</v>
      </c>
      <c r="L149" s="43">
        <f t="shared" si="12"/>
        <v>55</v>
      </c>
      <c r="M149" s="43">
        <f t="shared" si="22"/>
        <v>4123129.71</v>
      </c>
      <c r="N149" s="43">
        <v>18</v>
      </c>
      <c r="O149" s="43">
        <v>1899000</v>
      </c>
      <c r="P149" s="43">
        <v>2</v>
      </c>
      <c r="Q149" s="43">
        <v>2110000</v>
      </c>
      <c r="R149" s="43">
        <f t="shared" si="24"/>
        <v>20</v>
      </c>
      <c r="S149" s="43">
        <f t="shared" si="24"/>
        <v>4009000</v>
      </c>
      <c r="T149" s="43">
        <f t="shared" si="23"/>
        <v>75</v>
      </c>
      <c r="U149" s="43">
        <f t="shared" si="23"/>
        <v>8132129.71</v>
      </c>
      <c r="V149" s="16"/>
    </row>
    <row r="150" spans="1:22" s="9" customFormat="1">
      <c r="A150" s="33">
        <v>143</v>
      </c>
      <c r="B150" s="23" t="s">
        <v>307</v>
      </c>
      <c r="C150" s="1" t="s">
        <v>308</v>
      </c>
      <c r="D150" s="44"/>
      <c r="E150" s="44"/>
      <c r="F150" s="44"/>
      <c r="G150" s="44"/>
      <c r="H150" s="44">
        <v>1587</v>
      </c>
      <c r="I150" s="44">
        <v>1709601.44</v>
      </c>
      <c r="J150" s="44">
        <v>1536</v>
      </c>
      <c r="K150" s="44">
        <v>3694495.6</v>
      </c>
      <c r="L150" s="42">
        <f t="shared" ref="L150:L155" si="25">J150+H150+F150+D150</f>
        <v>3123</v>
      </c>
      <c r="M150" s="42">
        <f t="shared" ref="M150:M155" si="26">K150+I150+G150+E150</f>
        <v>5404097.04</v>
      </c>
      <c r="N150" s="44">
        <v>140</v>
      </c>
      <c r="O150" s="44">
        <v>1819183.32</v>
      </c>
      <c r="P150" s="44">
        <v>9</v>
      </c>
      <c r="Q150" s="44">
        <v>143996.51999999999</v>
      </c>
      <c r="R150" s="42">
        <f t="shared" ref="R150:R155" si="27">N150+P150</f>
        <v>149</v>
      </c>
      <c r="S150" s="42">
        <f t="shared" ref="S150:S155" si="28">O150+Q150</f>
        <v>1963179.84</v>
      </c>
      <c r="T150" s="42">
        <f t="shared" ref="T150:T155" si="29">R150+L150</f>
        <v>3272</v>
      </c>
      <c r="U150" s="42">
        <f t="shared" ref="U150:U155" si="30">S150+M150</f>
        <v>7367276.8799999999</v>
      </c>
      <c r="V150" s="16"/>
    </row>
    <row r="151" spans="1:22" s="9" customFormat="1">
      <c r="A151" s="30">
        <v>144</v>
      </c>
      <c r="B151" s="31" t="s">
        <v>309</v>
      </c>
      <c r="C151" s="32" t="s">
        <v>310</v>
      </c>
      <c r="D151" s="43"/>
      <c r="E151" s="43"/>
      <c r="F151" s="43"/>
      <c r="G151" s="43"/>
      <c r="H151" s="43">
        <v>295</v>
      </c>
      <c r="I151" s="43">
        <v>1690775.11</v>
      </c>
      <c r="J151" s="43">
        <v>641</v>
      </c>
      <c r="K151" s="43">
        <v>2712192.82</v>
      </c>
      <c r="L151" s="43">
        <f t="shared" si="25"/>
        <v>936</v>
      </c>
      <c r="M151" s="43">
        <f t="shared" si="26"/>
        <v>4402967.93</v>
      </c>
      <c r="N151" s="43">
        <v>273</v>
      </c>
      <c r="O151" s="43">
        <v>1079659.3400000001</v>
      </c>
      <c r="P151" s="43">
        <v>6</v>
      </c>
      <c r="Q151" s="43">
        <v>133435.49</v>
      </c>
      <c r="R151" s="43">
        <f t="shared" si="27"/>
        <v>279</v>
      </c>
      <c r="S151" s="43">
        <f t="shared" si="28"/>
        <v>1213094.83</v>
      </c>
      <c r="T151" s="43">
        <f t="shared" si="29"/>
        <v>1215</v>
      </c>
      <c r="U151" s="43">
        <f t="shared" si="30"/>
        <v>5616062.7599999998</v>
      </c>
      <c r="V151" s="16"/>
    </row>
    <row r="152" spans="1:22" s="9" customFormat="1">
      <c r="A152" s="33">
        <v>145</v>
      </c>
      <c r="B152" s="54" t="s">
        <v>311</v>
      </c>
      <c r="C152" s="1" t="s">
        <v>312</v>
      </c>
      <c r="D152" s="44"/>
      <c r="E152" s="44"/>
      <c r="F152" s="44"/>
      <c r="G152" s="44"/>
      <c r="H152" s="44">
        <v>527</v>
      </c>
      <c r="I152" s="44">
        <v>721418.96</v>
      </c>
      <c r="J152" s="44">
        <v>833</v>
      </c>
      <c r="K152" s="44">
        <v>1527513.19</v>
      </c>
      <c r="L152" s="42">
        <f t="shared" si="25"/>
        <v>1360</v>
      </c>
      <c r="M152" s="42">
        <f t="shared" si="26"/>
        <v>2248932.15</v>
      </c>
      <c r="N152" s="44">
        <v>366</v>
      </c>
      <c r="O152" s="44">
        <v>1478594.21</v>
      </c>
      <c r="P152" s="44">
        <v>49</v>
      </c>
      <c r="Q152" s="44">
        <v>655325.71</v>
      </c>
      <c r="R152" s="42">
        <f t="shared" si="27"/>
        <v>415</v>
      </c>
      <c r="S152" s="42">
        <f t="shared" si="28"/>
        <v>2133919.92</v>
      </c>
      <c r="T152" s="42">
        <f t="shared" si="29"/>
        <v>1775</v>
      </c>
      <c r="U152" s="42">
        <f t="shared" si="30"/>
        <v>4382852.07</v>
      </c>
      <c r="V152" s="16"/>
    </row>
    <row r="153" spans="1:22" s="9" customFormat="1">
      <c r="A153" s="30">
        <v>146</v>
      </c>
      <c r="B153" s="53" t="s">
        <v>313</v>
      </c>
      <c r="C153" s="32" t="s">
        <v>314</v>
      </c>
      <c r="D153" s="43"/>
      <c r="E153" s="43"/>
      <c r="F153" s="43">
        <v>2</v>
      </c>
      <c r="G153" s="43">
        <v>16746.18</v>
      </c>
      <c r="H153" s="43">
        <v>216</v>
      </c>
      <c r="I153" s="43">
        <v>493468.78</v>
      </c>
      <c r="J153" s="43">
        <v>357</v>
      </c>
      <c r="K153" s="43">
        <v>1485423.46</v>
      </c>
      <c r="L153" s="43">
        <f t="shared" si="25"/>
        <v>575</v>
      </c>
      <c r="M153" s="43">
        <f t="shared" si="26"/>
        <v>1995638.42</v>
      </c>
      <c r="N153" s="43">
        <v>288</v>
      </c>
      <c r="O153" s="43">
        <v>1389067.02</v>
      </c>
      <c r="P153" s="43">
        <v>92</v>
      </c>
      <c r="Q153" s="43">
        <v>386561.34</v>
      </c>
      <c r="R153" s="43">
        <f t="shared" si="27"/>
        <v>380</v>
      </c>
      <c r="S153" s="43">
        <f t="shared" si="28"/>
        <v>1775628.36</v>
      </c>
      <c r="T153" s="43">
        <f t="shared" si="29"/>
        <v>955</v>
      </c>
      <c r="U153" s="43">
        <f t="shared" si="30"/>
        <v>3771266.7800000003</v>
      </c>
      <c r="V153" s="16"/>
    </row>
    <row r="154" spans="1:22" s="9" customFormat="1">
      <c r="A154" s="33">
        <v>147</v>
      </c>
      <c r="B154" s="54" t="s">
        <v>315</v>
      </c>
      <c r="C154" s="1" t="s">
        <v>316</v>
      </c>
      <c r="D154" s="44"/>
      <c r="E154" s="44"/>
      <c r="F154" s="44"/>
      <c r="G154" s="44"/>
      <c r="H154" s="44">
        <v>115</v>
      </c>
      <c r="I154" s="44">
        <v>229687.73</v>
      </c>
      <c r="J154" s="44">
        <v>452</v>
      </c>
      <c r="K154" s="44">
        <v>1472044.59</v>
      </c>
      <c r="L154" s="42">
        <f t="shared" si="25"/>
        <v>567</v>
      </c>
      <c r="M154" s="44">
        <f t="shared" si="26"/>
        <v>1701732.32</v>
      </c>
      <c r="N154" s="44">
        <v>363</v>
      </c>
      <c r="O154" s="44">
        <v>1250331.68</v>
      </c>
      <c r="P154" s="44">
        <v>8</v>
      </c>
      <c r="Q154" s="44">
        <v>18987.490000000002</v>
      </c>
      <c r="R154" s="42">
        <f t="shared" si="27"/>
        <v>371</v>
      </c>
      <c r="S154" s="42">
        <f t="shared" si="28"/>
        <v>1269319.17</v>
      </c>
      <c r="T154" s="44">
        <f t="shared" si="29"/>
        <v>938</v>
      </c>
      <c r="U154" s="44">
        <f t="shared" si="30"/>
        <v>2971051.49</v>
      </c>
      <c r="V154" s="16"/>
    </row>
    <row r="155" spans="1:22" s="9" customFormat="1">
      <c r="A155" s="30">
        <v>148</v>
      </c>
      <c r="B155" s="53" t="s">
        <v>317</v>
      </c>
      <c r="C155" s="32" t="s">
        <v>318</v>
      </c>
      <c r="D155" s="43"/>
      <c r="E155" s="43"/>
      <c r="F155" s="43">
        <v>5</v>
      </c>
      <c r="G155" s="43">
        <v>30404.84</v>
      </c>
      <c r="H155" s="43">
        <v>61</v>
      </c>
      <c r="I155" s="43">
        <v>120865.54</v>
      </c>
      <c r="J155" s="43">
        <v>547</v>
      </c>
      <c r="K155" s="43">
        <v>1314470.21</v>
      </c>
      <c r="L155" s="43">
        <f t="shared" si="25"/>
        <v>613</v>
      </c>
      <c r="M155" s="43">
        <f t="shared" si="26"/>
        <v>1465740.59</v>
      </c>
      <c r="N155" s="43">
        <v>244</v>
      </c>
      <c r="O155" s="43">
        <v>1241462.54</v>
      </c>
      <c r="P155" s="43">
        <v>11</v>
      </c>
      <c r="Q155" s="43">
        <v>128217.59</v>
      </c>
      <c r="R155" s="43">
        <f t="shared" si="27"/>
        <v>255</v>
      </c>
      <c r="S155" s="43">
        <f t="shared" si="28"/>
        <v>1369680.1300000001</v>
      </c>
      <c r="T155" s="43">
        <f t="shared" si="29"/>
        <v>868</v>
      </c>
      <c r="U155" s="43">
        <f t="shared" si="30"/>
        <v>2835420.72</v>
      </c>
      <c r="V155" s="16"/>
    </row>
    <row r="156" spans="1:22" s="9" customFormat="1">
      <c r="A156" s="33">
        <v>149</v>
      </c>
      <c r="B156" s="23" t="s">
        <v>319</v>
      </c>
      <c r="C156" s="1" t="s">
        <v>320</v>
      </c>
      <c r="D156" s="44"/>
      <c r="E156" s="44"/>
      <c r="F156" s="44">
        <v>2</v>
      </c>
      <c r="G156" s="44">
        <v>11272.88</v>
      </c>
      <c r="H156" s="44">
        <v>522</v>
      </c>
      <c r="I156" s="44">
        <v>391173.31</v>
      </c>
      <c r="J156" s="44">
        <v>812</v>
      </c>
      <c r="K156" s="44">
        <v>1215716.29</v>
      </c>
      <c r="L156" s="42">
        <f t="shared" si="12"/>
        <v>1336</v>
      </c>
      <c r="M156" s="42">
        <f t="shared" si="22"/>
        <v>1618162.48</v>
      </c>
      <c r="N156" s="44">
        <v>166</v>
      </c>
      <c r="O156" s="44">
        <v>961007.02</v>
      </c>
      <c r="P156" s="44">
        <v>14</v>
      </c>
      <c r="Q156" s="44">
        <v>140726.04</v>
      </c>
      <c r="R156" s="42">
        <f t="shared" si="24"/>
        <v>180</v>
      </c>
      <c r="S156" s="42">
        <f t="shared" si="24"/>
        <v>1101733.06</v>
      </c>
      <c r="T156" s="42">
        <f t="shared" si="23"/>
        <v>1516</v>
      </c>
      <c r="U156" s="42">
        <f t="shared" si="23"/>
        <v>2719895.54</v>
      </c>
      <c r="V156" s="16"/>
    </row>
    <row r="157" spans="1:22" s="9" customFormat="1">
      <c r="A157" s="30">
        <v>150</v>
      </c>
      <c r="B157" s="31" t="s">
        <v>321</v>
      </c>
      <c r="C157" s="32" t="s">
        <v>322</v>
      </c>
      <c r="D157" s="43"/>
      <c r="E157" s="43"/>
      <c r="F157" s="43"/>
      <c r="G157" s="43"/>
      <c r="H157" s="43">
        <v>66</v>
      </c>
      <c r="I157" s="43">
        <v>66263.360000000001</v>
      </c>
      <c r="J157" s="43">
        <v>756</v>
      </c>
      <c r="K157" s="43">
        <v>1049333.5</v>
      </c>
      <c r="L157" s="43">
        <f t="shared" si="12"/>
        <v>822</v>
      </c>
      <c r="M157" s="43">
        <f t="shared" si="22"/>
        <v>1115596.8600000001</v>
      </c>
      <c r="N157" s="43">
        <v>106</v>
      </c>
      <c r="O157" s="43">
        <v>1014144.15</v>
      </c>
      <c r="P157" s="43">
        <v>5</v>
      </c>
      <c r="Q157" s="43">
        <v>27753.29</v>
      </c>
      <c r="R157" s="43">
        <f t="shared" si="24"/>
        <v>111</v>
      </c>
      <c r="S157" s="43">
        <f t="shared" si="24"/>
        <v>1041897.4400000001</v>
      </c>
      <c r="T157" s="43">
        <f t="shared" si="23"/>
        <v>933</v>
      </c>
      <c r="U157" s="43">
        <f t="shared" si="23"/>
        <v>2157494.3000000003</v>
      </c>
      <c r="V157" s="16"/>
    </row>
    <row r="158" spans="1:22" s="9" customFormat="1">
      <c r="A158" s="33">
        <v>151</v>
      </c>
      <c r="B158" s="54" t="s">
        <v>323</v>
      </c>
      <c r="C158" s="1" t="s">
        <v>324</v>
      </c>
      <c r="D158" s="44"/>
      <c r="E158" s="44"/>
      <c r="F158" s="44"/>
      <c r="G158" s="44"/>
      <c r="H158" s="44">
        <v>294</v>
      </c>
      <c r="I158" s="44">
        <v>258550.64</v>
      </c>
      <c r="J158" s="44">
        <v>563</v>
      </c>
      <c r="K158" s="44">
        <v>944254.78</v>
      </c>
      <c r="L158" s="42">
        <f t="shared" ref="L158:L169" si="31">J158+H158+F158+D158</f>
        <v>857</v>
      </c>
      <c r="M158" s="42">
        <f t="shared" si="22"/>
        <v>1202805.42</v>
      </c>
      <c r="N158" s="44">
        <v>116</v>
      </c>
      <c r="O158" s="44">
        <v>724935.25</v>
      </c>
      <c r="P158" s="44">
        <v>1</v>
      </c>
      <c r="Q158" s="44">
        <v>5000</v>
      </c>
      <c r="R158" s="42">
        <f t="shared" si="24"/>
        <v>117</v>
      </c>
      <c r="S158" s="42">
        <f t="shared" si="24"/>
        <v>729935.25</v>
      </c>
      <c r="T158" s="42">
        <f t="shared" si="23"/>
        <v>974</v>
      </c>
      <c r="U158" s="42">
        <f t="shared" si="23"/>
        <v>1932740.67</v>
      </c>
      <c r="V158" s="16"/>
    </row>
    <row r="159" spans="1:22" s="9" customFormat="1">
      <c r="A159" s="30">
        <v>152</v>
      </c>
      <c r="B159" s="53" t="s">
        <v>325</v>
      </c>
      <c r="C159" s="32" t="s">
        <v>326</v>
      </c>
      <c r="D159" s="43"/>
      <c r="E159" s="43"/>
      <c r="F159" s="43"/>
      <c r="G159" s="43"/>
      <c r="H159" s="43">
        <v>226</v>
      </c>
      <c r="I159" s="43">
        <v>165181.31</v>
      </c>
      <c r="J159" s="43">
        <v>303</v>
      </c>
      <c r="K159" s="43">
        <v>708993.67</v>
      </c>
      <c r="L159" s="43">
        <f t="shared" si="31"/>
        <v>529</v>
      </c>
      <c r="M159" s="43">
        <f t="shared" ref="M159:M166" si="32">K159+I159+G159+E159</f>
        <v>874174.98</v>
      </c>
      <c r="N159" s="43">
        <v>54</v>
      </c>
      <c r="O159" s="43">
        <v>565625.80000000005</v>
      </c>
      <c r="P159" s="43">
        <v>4</v>
      </c>
      <c r="Q159" s="43">
        <v>44928.55</v>
      </c>
      <c r="R159" s="43">
        <f t="shared" ref="R159:R166" si="33">N159+P159</f>
        <v>58</v>
      </c>
      <c r="S159" s="43">
        <f t="shared" ref="S159:S166" si="34">O159+Q159</f>
        <v>610554.35000000009</v>
      </c>
      <c r="T159" s="43">
        <f t="shared" ref="T159:T166" si="35">R159+L159</f>
        <v>587</v>
      </c>
      <c r="U159" s="43">
        <f t="shared" ref="U159:U166" si="36">S159+M159</f>
        <v>1484729.33</v>
      </c>
      <c r="V159" s="16"/>
    </row>
    <row r="160" spans="1:22" s="9" customFormat="1">
      <c r="A160" s="33">
        <v>153</v>
      </c>
      <c r="B160" s="54" t="s">
        <v>327</v>
      </c>
      <c r="C160" s="1" t="s">
        <v>328</v>
      </c>
      <c r="D160" s="44"/>
      <c r="E160" s="44"/>
      <c r="F160" s="44"/>
      <c r="G160" s="44"/>
      <c r="H160" s="44">
        <v>11</v>
      </c>
      <c r="I160" s="44">
        <v>19897.810000000001</v>
      </c>
      <c r="J160" s="44">
        <v>141</v>
      </c>
      <c r="K160" s="44">
        <v>333695.40999999997</v>
      </c>
      <c r="L160" s="42">
        <f t="shared" si="31"/>
        <v>152</v>
      </c>
      <c r="M160" s="44">
        <f t="shared" ref="M160:M163" si="37">K160+I160+G160+E160</f>
        <v>353593.22</v>
      </c>
      <c r="N160" s="44">
        <v>70</v>
      </c>
      <c r="O160" s="44">
        <v>317816.93</v>
      </c>
      <c r="P160" s="44"/>
      <c r="Q160" s="44"/>
      <c r="R160" s="42">
        <f t="shared" ref="R160:R163" si="38">N160+P160</f>
        <v>70</v>
      </c>
      <c r="S160" s="42">
        <f t="shared" ref="S160:S163" si="39">O160+Q160</f>
        <v>317816.93</v>
      </c>
      <c r="T160" s="44">
        <f t="shared" ref="T160:T163" si="40">R160+L160</f>
        <v>222</v>
      </c>
      <c r="U160" s="44">
        <f t="shared" ref="U160:U163" si="41">S160+M160</f>
        <v>671410.14999999991</v>
      </c>
      <c r="V160" s="16"/>
    </row>
    <row r="161" spans="1:25" s="9" customFormat="1">
      <c r="A161" s="30">
        <v>154</v>
      </c>
      <c r="B161" s="53" t="s">
        <v>329</v>
      </c>
      <c r="C161" s="32" t="s">
        <v>330</v>
      </c>
      <c r="D161" s="43"/>
      <c r="E161" s="43"/>
      <c r="F161" s="43"/>
      <c r="G161" s="43"/>
      <c r="H161" s="43"/>
      <c r="I161" s="43"/>
      <c r="J161" s="43">
        <v>24</v>
      </c>
      <c r="K161" s="43">
        <v>360800.24</v>
      </c>
      <c r="L161" s="43">
        <f t="shared" si="31"/>
        <v>24</v>
      </c>
      <c r="M161" s="43">
        <f t="shared" si="37"/>
        <v>360800.24</v>
      </c>
      <c r="N161" s="43"/>
      <c r="O161" s="43"/>
      <c r="P161" s="43"/>
      <c r="Q161" s="43"/>
      <c r="R161" s="43">
        <f t="shared" si="38"/>
        <v>0</v>
      </c>
      <c r="S161" s="43">
        <f t="shared" si="39"/>
        <v>0</v>
      </c>
      <c r="T161" s="43">
        <f t="shared" si="40"/>
        <v>24</v>
      </c>
      <c r="U161" s="43">
        <f t="shared" si="41"/>
        <v>360800.24</v>
      </c>
      <c r="V161" s="16"/>
    </row>
    <row r="162" spans="1:25" s="9" customFormat="1">
      <c r="A162" s="33">
        <v>155</v>
      </c>
      <c r="B162" s="54" t="s">
        <v>331</v>
      </c>
      <c r="C162" s="1" t="s">
        <v>332</v>
      </c>
      <c r="D162" s="44"/>
      <c r="E162" s="44"/>
      <c r="F162" s="44"/>
      <c r="G162" s="44"/>
      <c r="H162" s="44">
        <v>6</v>
      </c>
      <c r="I162" s="44">
        <v>2897.81</v>
      </c>
      <c r="J162" s="44">
        <v>69</v>
      </c>
      <c r="K162" s="44">
        <v>120692.08</v>
      </c>
      <c r="L162" s="42">
        <f t="shared" si="31"/>
        <v>75</v>
      </c>
      <c r="M162" s="42">
        <f t="shared" si="37"/>
        <v>123589.89</v>
      </c>
      <c r="N162" s="44">
        <v>27</v>
      </c>
      <c r="O162" s="44">
        <v>68907.64</v>
      </c>
      <c r="P162" s="44">
        <v>1</v>
      </c>
      <c r="Q162" s="44">
        <v>1000</v>
      </c>
      <c r="R162" s="42">
        <f t="shared" si="38"/>
        <v>28</v>
      </c>
      <c r="S162" s="42">
        <f t="shared" si="39"/>
        <v>69907.64</v>
      </c>
      <c r="T162" s="42">
        <f t="shared" si="40"/>
        <v>103</v>
      </c>
      <c r="U162" s="42">
        <f t="shared" si="41"/>
        <v>193497.53</v>
      </c>
      <c r="V162" s="16"/>
    </row>
    <row r="163" spans="1:25" s="9" customFormat="1">
      <c r="A163" s="30">
        <v>156</v>
      </c>
      <c r="B163" s="53" t="s">
        <v>333</v>
      </c>
      <c r="C163" s="32" t="s">
        <v>334</v>
      </c>
      <c r="D163" s="43"/>
      <c r="E163" s="43"/>
      <c r="F163" s="43"/>
      <c r="G163" s="43"/>
      <c r="H163" s="43">
        <v>1</v>
      </c>
      <c r="I163" s="43">
        <v>22109.4</v>
      </c>
      <c r="J163" s="43">
        <v>9</v>
      </c>
      <c r="K163" s="43">
        <v>80157.740000000005</v>
      </c>
      <c r="L163" s="43">
        <f t="shared" si="31"/>
        <v>10</v>
      </c>
      <c r="M163" s="43">
        <f t="shared" si="37"/>
        <v>102267.14000000001</v>
      </c>
      <c r="N163" s="43">
        <v>1</v>
      </c>
      <c r="O163" s="43">
        <v>60000</v>
      </c>
      <c r="P163" s="43"/>
      <c r="Q163" s="43"/>
      <c r="R163" s="43">
        <f t="shared" si="38"/>
        <v>1</v>
      </c>
      <c r="S163" s="43">
        <f t="shared" si="39"/>
        <v>60000</v>
      </c>
      <c r="T163" s="43">
        <f t="shared" si="40"/>
        <v>11</v>
      </c>
      <c r="U163" s="43">
        <f t="shared" si="41"/>
        <v>162267.14000000001</v>
      </c>
      <c r="V163" s="16"/>
    </row>
    <row r="164" spans="1:25" s="9" customFormat="1">
      <c r="A164" s="33">
        <v>157</v>
      </c>
      <c r="B164" s="54" t="s">
        <v>335</v>
      </c>
      <c r="C164" s="1" t="s">
        <v>336</v>
      </c>
      <c r="D164" s="44">
        <v>5</v>
      </c>
      <c r="E164" s="44">
        <v>29881.66</v>
      </c>
      <c r="F164" s="44"/>
      <c r="G164" s="44"/>
      <c r="H164" s="44">
        <v>4</v>
      </c>
      <c r="I164" s="44">
        <v>108010.93</v>
      </c>
      <c r="J164" s="44">
        <v>3</v>
      </c>
      <c r="K164" s="44">
        <v>9655.02</v>
      </c>
      <c r="L164" s="42">
        <f t="shared" si="31"/>
        <v>12</v>
      </c>
      <c r="M164" s="44">
        <f t="shared" si="32"/>
        <v>147547.60999999999</v>
      </c>
      <c r="N164" s="44">
        <v>2</v>
      </c>
      <c r="O164" s="44">
        <v>8339.73</v>
      </c>
      <c r="P164" s="44"/>
      <c r="Q164" s="44"/>
      <c r="R164" s="42">
        <f t="shared" si="33"/>
        <v>2</v>
      </c>
      <c r="S164" s="42">
        <f t="shared" si="34"/>
        <v>8339.73</v>
      </c>
      <c r="T164" s="44">
        <f t="shared" si="35"/>
        <v>14</v>
      </c>
      <c r="U164" s="44">
        <f t="shared" si="36"/>
        <v>155887.34</v>
      </c>
      <c r="V164" s="16"/>
    </row>
    <row r="165" spans="1:25" s="9" customFormat="1">
      <c r="A165" s="30">
        <v>158</v>
      </c>
      <c r="B165" s="53" t="s">
        <v>337</v>
      </c>
      <c r="C165" s="32" t="s">
        <v>338</v>
      </c>
      <c r="D165" s="43"/>
      <c r="E165" s="43"/>
      <c r="F165" s="43"/>
      <c r="G165" s="43"/>
      <c r="H165" s="43">
        <v>6</v>
      </c>
      <c r="I165" s="43">
        <v>36800</v>
      </c>
      <c r="J165" s="43">
        <v>16</v>
      </c>
      <c r="K165" s="43">
        <v>11631.25</v>
      </c>
      <c r="L165" s="43">
        <f t="shared" si="31"/>
        <v>22</v>
      </c>
      <c r="M165" s="43">
        <f t="shared" si="32"/>
        <v>48431.25</v>
      </c>
      <c r="N165" s="43"/>
      <c r="O165" s="43"/>
      <c r="P165" s="43"/>
      <c r="Q165" s="43"/>
      <c r="R165" s="43">
        <f t="shared" si="33"/>
        <v>0</v>
      </c>
      <c r="S165" s="43">
        <f t="shared" si="34"/>
        <v>0</v>
      </c>
      <c r="T165" s="43">
        <f t="shared" si="35"/>
        <v>22</v>
      </c>
      <c r="U165" s="43">
        <f t="shared" si="36"/>
        <v>48431.25</v>
      </c>
      <c r="V165" s="16"/>
    </row>
    <row r="166" spans="1:25" s="9" customFormat="1">
      <c r="A166" s="33">
        <v>159</v>
      </c>
      <c r="B166" s="54" t="s">
        <v>339</v>
      </c>
      <c r="C166" s="1" t="s">
        <v>340</v>
      </c>
      <c r="D166" s="44"/>
      <c r="E166" s="44"/>
      <c r="F166" s="44"/>
      <c r="G166" s="44"/>
      <c r="H166" s="44"/>
      <c r="I166" s="44"/>
      <c r="J166" s="44"/>
      <c r="K166" s="44"/>
      <c r="L166" s="42">
        <f t="shared" si="31"/>
        <v>0</v>
      </c>
      <c r="M166" s="42">
        <f t="shared" si="32"/>
        <v>0</v>
      </c>
      <c r="N166" s="44">
        <v>3</v>
      </c>
      <c r="O166" s="44">
        <v>19500</v>
      </c>
      <c r="P166" s="44">
        <v>3</v>
      </c>
      <c r="Q166" s="44">
        <v>19500</v>
      </c>
      <c r="R166" s="42">
        <f t="shared" si="33"/>
        <v>6</v>
      </c>
      <c r="S166" s="42">
        <f t="shared" si="34"/>
        <v>39000</v>
      </c>
      <c r="T166" s="42">
        <f t="shared" si="35"/>
        <v>6</v>
      </c>
      <c r="U166" s="42">
        <f t="shared" si="36"/>
        <v>39000</v>
      </c>
      <c r="V166" s="16"/>
    </row>
    <row r="167" spans="1:25" s="9" customFormat="1">
      <c r="A167" s="30">
        <v>160</v>
      </c>
      <c r="B167" s="53" t="s">
        <v>341</v>
      </c>
      <c r="C167" s="32" t="s">
        <v>342</v>
      </c>
      <c r="D167" s="43"/>
      <c r="E167" s="43"/>
      <c r="F167" s="43"/>
      <c r="G167" s="43"/>
      <c r="H167" s="43">
        <v>1</v>
      </c>
      <c r="I167" s="43">
        <v>3013.2</v>
      </c>
      <c r="J167" s="43">
        <v>10</v>
      </c>
      <c r="K167" s="43">
        <v>5390.37</v>
      </c>
      <c r="L167" s="43">
        <f t="shared" si="31"/>
        <v>11</v>
      </c>
      <c r="M167" s="43">
        <f t="shared" si="22"/>
        <v>8403.57</v>
      </c>
      <c r="N167" s="43"/>
      <c r="O167" s="43"/>
      <c r="P167" s="43"/>
      <c r="Q167" s="43"/>
      <c r="R167" s="43">
        <f t="shared" si="24"/>
        <v>0</v>
      </c>
      <c r="S167" s="43">
        <f t="shared" si="24"/>
        <v>0</v>
      </c>
      <c r="T167" s="43">
        <f t="shared" si="23"/>
        <v>11</v>
      </c>
      <c r="U167" s="43">
        <f t="shared" si="23"/>
        <v>8403.57</v>
      </c>
      <c r="V167" s="16"/>
    </row>
    <row r="168" spans="1:25" s="9" customFormat="1">
      <c r="A168" s="33">
        <v>161</v>
      </c>
      <c r="B168" s="54" t="s">
        <v>343</v>
      </c>
      <c r="C168" s="1" t="s">
        <v>344</v>
      </c>
      <c r="D168" s="44"/>
      <c r="E168" s="44"/>
      <c r="F168" s="44"/>
      <c r="G168" s="44"/>
      <c r="H168" s="44">
        <v>2</v>
      </c>
      <c r="I168" s="44">
        <v>200</v>
      </c>
      <c r="J168" s="44">
        <v>2</v>
      </c>
      <c r="K168" s="44">
        <v>200</v>
      </c>
      <c r="L168" s="42">
        <f t="shared" si="31"/>
        <v>4</v>
      </c>
      <c r="M168" s="44">
        <f t="shared" si="22"/>
        <v>400</v>
      </c>
      <c r="N168" s="44"/>
      <c r="O168" s="44"/>
      <c r="P168" s="44"/>
      <c r="Q168" s="44"/>
      <c r="R168" s="42">
        <f t="shared" si="24"/>
        <v>0</v>
      </c>
      <c r="S168" s="42">
        <f t="shared" si="24"/>
        <v>0</v>
      </c>
      <c r="T168" s="44">
        <f t="shared" si="23"/>
        <v>4</v>
      </c>
      <c r="U168" s="44">
        <f t="shared" si="23"/>
        <v>400</v>
      </c>
      <c r="V168" s="16"/>
    </row>
    <row r="169" spans="1:25" s="9" customFormat="1">
      <c r="A169" s="30">
        <v>162</v>
      </c>
      <c r="B169" s="53" t="s">
        <v>345</v>
      </c>
      <c r="C169" s="32" t="s">
        <v>346</v>
      </c>
      <c r="D169" s="43"/>
      <c r="E169" s="43"/>
      <c r="F169" s="43"/>
      <c r="G169" s="43"/>
      <c r="H169" s="43"/>
      <c r="I169" s="43"/>
      <c r="J169" s="43">
        <v>1</v>
      </c>
      <c r="K169" s="43">
        <v>2.34</v>
      </c>
      <c r="L169" s="43">
        <f t="shared" si="31"/>
        <v>1</v>
      </c>
      <c r="M169" s="43">
        <f t="shared" si="22"/>
        <v>2.34</v>
      </c>
      <c r="N169" s="43">
        <v>1</v>
      </c>
      <c r="O169" s="43">
        <v>2.35</v>
      </c>
      <c r="P169" s="43"/>
      <c r="Q169" s="43"/>
      <c r="R169" s="43">
        <f t="shared" si="24"/>
        <v>1</v>
      </c>
      <c r="S169" s="43">
        <f t="shared" si="24"/>
        <v>2.35</v>
      </c>
      <c r="T169" s="43">
        <f t="shared" si="23"/>
        <v>2</v>
      </c>
      <c r="U169" s="43">
        <f t="shared" si="23"/>
        <v>4.6899999999999995</v>
      </c>
      <c r="V169" s="16"/>
    </row>
    <row r="170" spans="1:25" s="9" customFormat="1" ht="13.5" thickBot="1">
      <c r="A170" s="56"/>
      <c r="B170" s="54"/>
      <c r="C170" s="1"/>
      <c r="D170" s="44"/>
      <c r="E170" s="44"/>
      <c r="F170" s="44"/>
      <c r="G170" s="44"/>
      <c r="H170" s="44"/>
      <c r="I170" s="44"/>
      <c r="J170" s="44"/>
      <c r="K170" s="44"/>
      <c r="L170" s="44">
        <f t="shared" ref="L170:M170" si="42">J170+H170+F170+D170</f>
        <v>0</v>
      </c>
      <c r="M170" s="44">
        <f t="shared" si="42"/>
        <v>0</v>
      </c>
      <c r="N170" s="44"/>
      <c r="O170" s="44"/>
      <c r="P170" s="44"/>
      <c r="Q170" s="44"/>
      <c r="R170" s="42">
        <f t="shared" si="24"/>
        <v>0</v>
      </c>
      <c r="S170" s="42">
        <f t="shared" si="24"/>
        <v>0</v>
      </c>
      <c r="T170" s="44">
        <f t="shared" ref="T170:U170" si="43">R170+L170</f>
        <v>0</v>
      </c>
      <c r="U170" s="44">
        <f t="shared" si="43"/>
        <v>0</v>
      </c>
      <c r="V170" s="16"/>
    </row>
    <row r="171" spans="1:25" s="9" customFormat="1" ht="14.25" thickTop="1" thickBot="1">
      <c r="A171" s="57" t="s">
        <v>0</v>
      </c>
      <c r="B171" s="57"/>
      <c r="C171" s="58"/>
      <c r="D171" s="50">
        <f>SUM(D8:D170)</f>
        <v>164598</v>
      </c>
      <c r="E171" s="50">
        <f>SUM(E8:E170)</f>
        <v>87937843216.475647</v>
      </c>
      <c r="F171" s="50">
        <f>SUM(F8:F170)</f>
        <v>423841</v>
      </c>
      <c r="G171" s="50">
        <f>SUM(G8:G170)</f>
        <v>61992134983.596581</v>
      </c>
      <c r="H171" s="50">
        <f>SUM(H8:H170)</f>
        <v>1457575</v>
      </c>
      <c r="I171" s="50">
        <f>SUM(I8:I170)</f>
        <v>222201134860.60599</v>
      </c>
      <c r="J171" s="50">
        <f>SUM(J8:J170)</f>
        <v>1509941</v>
      </c>
      <c r="K171" s="50">
        <f>SUM(K8:K170)</f>
        <v>256869228193.60532</v>
      </c>
      <c r="L171" s="50">
        <f>SUM(L8:L170)</f>
        <v>3555955</v>
      </c>
      <c r="M171" s="50">
        <f>SUM(M8:M170)</f>
        <v>629000341254.28345</v>
      </c>
      <c r="N171" s="50">
        <f>SUM(N8:N170)</f>
        <v>134481</v>
      </c>
      <c r="O171" s="50">
        <f>SUM(O8:O170)</f>
        <v>322153770243.00995</v>
      </c>
      <c r="P171" s="50">
        <f>SUM(P8:P170)</f>
        <v>134481</v>
      </c>
      <c r="Q171" s="50">
        <f>SUM(Q8:Q170)</f>
        <v>322285870427.93988</v>
      </c>
      <c r="R171" s="50">
        <f>SUM(R8:R170)</f>
        <v>268962</v>
      </c>
      <c r="S171" s="50">
        <f>SUM(S8:S170)</f>
        <v>644439640670.94983</v>
      </c>
      <c r="T171" s="50">
        <f>SUM(T8:T170)</f>
        <v>3824917</v>
      </c>
      <c r="U171" s="50">
        <f>SUM(U8:U170)</f>
        <v>1273439981925.2346</v>
      </c>
    </row>
    <row r="172" spans="1:25" s="9" customFormat="1" ht="13.5" thickTop="1">
      <c r="A172" s="11" t="s">
        <v>20</v>
      </c>
      <c r="B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6"/>
    </row>
    <row r="173" spans="1:25">
      <c r="A173" s="11" t="s">
        <v>18</v>
      </c>
      <c r="U173" s="47" t="s">
        <v>12</v>
      </c>
    </row>
    <row r="174" spans="1:25">
      <c r="A174" s="11" t="s">
        <v>19</v>
      </c>
      <c r="E174" s="12"/>
      <c r="F174" s="12"/>
      <c r="G174" s="12"/>
      <c r="H174" s="12"/>
      <c r="U174" s="47" t="s">
        <v>12</v>
      </c>
    </row>
    <row r="175" spans="1:25">
      <c r="B175" s="10"/>
      <c r="E175" s="48"/>
      <c r="F175" s="45"/>
      <c r="G175" s="45"/>
      <c r="H175" s="45"/>
      <c r="I175" s="45"/>
      <c r="J175" s="45"/>
      <c r="K175" s="45"/>
      <c r="L175" s="45"/>
      <c r="M175" s="45"/>
      <c r="N175" s="48"/>
      <c r="O175" s="48"/>
    </row>
    <row r="176" spans="1:25" s="19" customFormat="1" ht="11.25">
      <c r="A176" s="17"/>
      <c r="B176" s="18"/>
      <c r="C176" s="19" t="s">
        <v>12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20"/>
      <c r="W176" s="21"/>
      <c r="X176" s="20"/>
      <c r="Y176" s="22"/>
    </row>
    <row r="179" spans="3:3">
      <c r="C179" s="55"/>
    </row>
    <row r="180" spans="3:3">
      <c r="C180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 2020</vt:lpstr>
      <vt:lpstr>Jan-Mai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2020-06-10T12:21:09Z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