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06\"/>
    </mc:Choice>
  </mc:AlternateContent>
  <bookViews>
    <workbookView xWindow="21630" yWindow="195" windowWidth="21660" windowHeight="9870" activeTab="1"/>
  </bookViews>
  <sheets>
    <sheet name="JUN 2020" sheetId="8" r:id="rId1"/>
    <sheet name="Jan-Jun 2020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</workbook>
</file>

<file path=xl/calcChain.xml><?xml version="1.0" encoding="utf-8"?>
<calcChain xmlns="http://schemas.openxmlformats.org/spreadsheetml/2006/main">
  <c r="S166" i="8" l="1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S96" i="8"/>
  <c r="R96" i="8"/>
  <c r="S95" i="8"/>
  <c r="R95" i="8"/>
  <c r="S94" i="8"/>
  <c r="R94" i="8"/>
  <c r="S93" i="8"/>
  <c r="R93" i="8"/>
  <c r="S92" i="8"/>
  <c r="R92" i="8"/>
  <c r="S91" i="8"/>
  <c r="R91" i="8"/>
  <c r="S90" i="8"/>
  <c r="R90" i="8"/>
  <c r="S89" i="8"/>
  <c r="R89" i="8"/>
  <c r="S88" i="8"/>
  <c r="R88" i="8"/>
  <c r="S87" i="8"/>
  <c r="R87" i="8"/>
  <c r="S86" i="8"/>
  <c r="R86" i="8"/>
  <c r="S85" i="8"/>
  <c r="R85" i="8"/>
  <c r="S84" i="8"/>
  <c r="R84" i="8"/>
  <c r="S83" i="8"/>
  <c r="R83" i="8"/>
  <c r="S82" i="8"/>
  <c r="R82" i="8"/>
  <c r="S81" i="8"/>
  <c r="R81" i="8"/>
  <c r="S80" i="8"/>
  <c r="R80" i="8"/>
  <c r="S79" i="8"/>
  <c r="R79" i="8"/>
  <c r="S78" i="8"/>
  <c r="R78" i="8"/>
  <c r="S77" i="8"/>
  <c r="R77" i="8"/>
  <c r="S76" i="8"/>
  <c r="R76" i="8"/>
  <c r="S75" i="8"/>
  <c r="R75" i="8"/>
  <c r="S74" i="8"/>
  <c r="R74" i="8"/>
  <c r="S73" i="8"/>
  <c r="R73" i="8"/>
  <c r="S72" i="8"/>
  <c r="R72" i="8"/>
  <c r="S71" i="8"/>
  <c r="R71" i="8"/>
  <c r="S70" i="8"/>
  <c r="R70" i="8"/>
  <c r="S69" i="8"/>
  <c r="R69" i="8"/>
  <c r="S68" i="8"/>
  <c r="R68" i="8"/>
  <c r="S67" i="8"/>
  <c r="R67" i="8"/>
  <c r="S66" i="8"/>
  <c r="R66" i="8"/>
  <c r="S65" i="8"/>
  <c r="R65" i="8"/>
  <c r="S64" i="8"/>
  <c r="R64" i="8"/>
  <c r="S63" i="8"/>
  <c r="R63" i="8"/>
  <c r="S62" i="8"/>
  <c r="R62" i="8"/>
  <c r="S61" i="8"/>
  <c r="R61" i="8"/>
  <c r="S60" i="8"/>
  <c r="R60" i="8"/>
  <c r="S59" i="8"/>
  <c r="R59" i="8"/>
  <c r="S58" i="8"/>
  <c r="R58" i="8"/>
  <c r="S57" i="8"/>
  <c r="R57" i="8"/>
  <c r="S56" i="8"/>
  <c r="R56" i="8"/>
  <c r="S55" i="8"/>
  <c r="R55" i="8"/>
  <c r="S54" i="8"/>
  <c r="R54" i="8"/>
  <c r="S53" i="8"/>
  <c r="R53" i="8"/>
  <c r="S52" i="8"/>
  <c r="R52" i="8"/>
  <c r="S51" i="8"/>
  <c r="R51" i="8"/>
  <c r="S50" i="8"/>
  <c r="R50" i="8"/>
  <c r="S49" i="8"/>
  <c r="R49" i="8"/>
  <c r="S48" i="8"/>
  <c r="R48" i="8"/>
  <c r="S47" i="8"/>
  <c r="R47" i="8"/>
  <c r="S46" i="8"/>
  <c r="R46" i="8"/>
  <c r="S45" i="8"/>
  <c r="R45" i="8"/>
  <c r="S44" i="8"/>
  <c r="R44" i="8"/>
  <c r="S43" i="8"/>
  <c r="R43" i="8"/>
  <c r="S42" i="8"/>
  <c r="R42" i="8"/>
  <c r="S41" i="8"/>
  <c r="R41" i="8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30" i="8"/>
  <c r="R30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R167" i="8"/>
  <c r="S167" i="8"/>
  <c r="S9" i="8"/>
  <c r="R9" i="8"/>
  <c r="S8" i="8"/>
  <c r="R8" i="8"/>
  <c r="S168" i="8" l="1"/>
  <c r="R168" i="8"/>
  <c r="S145" i="9" l="1"/>
  <c r="R145" i="9"/>
  <c r="M145" i="9"/>
  <c r="L145" i="9"/>
  <c r="S144" i="9"/>
  <c r="R144" i="9"/>
  <c r="M144" i="9"/>
  <c r="L144" i="9"/>
  <c r="S143" i="9"/>
  <c r="R143" i="9"/>
  <c r="M143" i="9"/>
  <c r="L143" i="9"/>
  <c r="S142" i="9"/>
  <c r="R142" i="9"/>
  <c r="M142" i="9"/>
  <c r="L142" i="9"/>
  <c r="S141" i="9"/>
  <c r="R141" i="9"/>
  <c r="M141" i="9"/>
  <c r="L141" i="9"/>
  <c r="S140" i="9"/>
  <c r="R140" i="9"/>
  <c r="M140" i="9"/>
  <c r="L140" i="9"/>
  <c r="M151" i="8"/>
  <c r="L151" i="8"/>
  <c r="M150" i="8"/>
  <c r="U150" i="8" s="1"/>
  <c r="L150" i="8"/>
  <c r="T150" i="8" s="1"/>
  <c r="M149" i="8"/>
  <c r="L149" i="8"/>
  <c r="M148" i="8"/>
  <c r="U148" i="8" s="1"/>
  <c r="L148" i="8"/>
  <c r="T148" i="8" s="1"/>
  <c r="M147" i="8"/>
  <c r="L147" i="8"/>
  <c r="M146" i="8"/>
  <c r="U146" i="8" s="1"/>
  <c r="L146" i="8"/>
  <c r="T146" i="8" s="1"/>
  <c r="T147" i="8" l="1"/>
  <c r="T149" i="8"/>
  <c r="T151" i="8"/>
  <c r="U147" i="8"/>
  <c r="U149" i="8"/>
  <c r="U151" i="8"/>
  <c r="T140" i="9"/>
  <c r="T142" i="9"/>
  <c r="T144" i="9"/>
  <c r="T141" i="9"/>
  <c r="T143" i="9"/>
  <c r="T145" i="9"/>
  <c r="U141" i="9"/>
  <c r="U143" i="9"/>
  <c r="U145" i="9"/>
  <c r="U140" i="9"/>
  <c r="U142" i="9"/>
  <c r="U144" i="9"/>
  <c r="M155" i="8"/>
  <c r="L155" i="8"/>
  <c r="M154" i="8"/>
  <c r="L154" i="8"/>
  <c r="M153" i="8"/>
  <c r="L153" i="8"/>
  <c r="M152" i="8"/>
  <c r="L152" i="8"/>
  <c r="M145" i="8"/>
  <c r="L145" i="8"/>
  <c r="M144" i="8"/>
  <c r="L144" i="8"/>
  <c r="S161" i="9"/>
  <c r="R161" i="9"/>
  <c r="M161" i="9"/>
  <c r="L161" i="9"/>
  <c r="S160" i="9"/>
  <c r="R160" i="9"/>
  <c r="M160" i="9"/>
  <c r="L160" i="9"/>
  <c r="S159" i="9"/>
  <c r="R159" i="9"/>
  <c r="M159" i="9"/>
  <c r="L159" i="9"/>
  <c r="S158" i="9"/>
  <c r="R158" i="9"/>
  <c r="M158" i="9"/>
  <c r="L158" i="9"/>
  <c r="S157" i="9"/>
  <c r="R157" i="9"/>
  <c r="M157" i="9"/>
  <c r="L157" i="9"/>
  <c r="S156" i="9"/>
  <c r="R156" i="9"/>
  <c r="M156" i="9"/>
  <c r="L156" i="9"/>
  <c r="T157" i="9" l="1"/>
  <c r="T159" i="9"/>
  <c r="T161" i="9"/>
  <c r="U157" i="9"/>
  <c r="U159" i="9"/>
  <c r="U161" i="9"/>
  <c r="T144" i="8"/>
  <c r="T152" i="8"/>
  <c r="T154" i="8"/>
  <c r="U144" i="8"/>
  <c r="U152" i="8"/>
  <c r="U154" i="8"/>
  <c r="T145" i="8"/>
  <c r="T153" i="8"/>
  <c r="T155" i="8"/>
  <c r="U145" i="8"/>
  <c r="U153" i="8"/>
  <c r="U155" i="8"/>
  <c r="T156" i="9"/>
  <c r="T158" i="9"/>
  <c r="T160" i="9"/>
  <c r="U156" i="9"/>
  <c r="U158" i="9"/>
  <c r="U160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6" i="9"/>
  <c r="L147" i="9"/>
  <c r="L148" i="9"/>
  <c r="L149" i="9"/>
  <c r="L150" i="9"/>
  <c r="L151" i="9"/>
  <c r="L152" i="9"/>
  <c r="L153" i="9"/>
  <c r="L154" i="9"/>
  <c r="L155" i="9"/>
  <c r="L162" i="9"/>
  <c r="L163" i="9"/>
  <c r="L164" i="9"/>
  <c r="L165" i="9"/>
  <c r="L166" i="9"/>
  <c r="L167" i="9"/>
  <c r="L168" i="9"/>
  <c r="L169" i="9"/>
  <c r="L21" i="9"/>
  <c r="L20" i="9"/>
  <c r="L19" i="9"/>
  <c r="L18" i="9"/>
  <c r="L17" i="9"/>
  <c r="L16" i="9"/>
  <c r="S169" i="9" l="1"/>
  <c r="R169" i="9"/>
  <c r="T169" i="9" s="1"/>
  <c r="M169" i="9"/>
  <c r="S168" i="9"/>
  <c r="R168" i="9"/>
  <c r="T168" i="9" s="1"/>
  <c r="M168" i="9"/>
  <c r="S167" i="9"/>
  <c r="R167" i="9"/>
  <c r="T167" i="9" s="1"/>
  <c r="M167" i="9"/>
  <c r="S166" i="9"/>
  <c r="R166" i="9"/>
  <c r="T166" i="9" s="1"/>
  <c r="M166" i="9"/>
  <c r="S165" i="9"/>
  <c r="R165" i="9"/>
  <c r="T165" i="9" s="1"/>
  <c r="M165" i="9"/>
  <c r="U167" i="9" l="1"/>
  <c r="U166" i="9"/>
  <c r="U165" i="9"/>
  <c r="U168" i="9"/>
  <c r="U169" i="9"/>
  <c r="M166" i="8"/>
  <c r="L166" i="8"/>
  <c r="M165" i="8"/>
  <c r="L165" i="8"/>
  <c r="Q171" i="9"/>
  <c r="P171" i="9"/>
  <c r="O171" i="9"/>
  <c r="N171" i="9"/>
  <c r="K171" i="9"/>
  <c r="J171" i="9"/>
  <c r="I171" i="9"/>
  <c r="H171" i="9"/>
  <c r="G171" i="9"/>
  <c r="F171" i="9"/>
  <c r="E171" i="9"/>
  <c r="D171" i="9"/>
  <c r="S170" i="9"/>
  <c r="R170" i="9"/>
  <c r="M170" i="9"/>
  <c r="L170" i="9"/>
  <c r="S164" i="9"/>
  <c r="R164" i="9"/>
  <c r="M164" i="9"/>
  <c r="S163" i="9"/>
  <c r="R163" i="9"/>
  <c r="M163" i="9"/>
  <c r="S162" i="9"/>
  <c r="R162" i="9"/>
  <c r="M162" i="9"/>
  <c r="S155" i="9"/>
  <c r="R155" i="9"/>
  <c r="M155" i="9"/>
  <c r="S154" i="9"/>
  <c r="R154" i="9"/>
  <c r="M154" i="9"/>
  <c r="S153" i="9"/>
  <c r="R153" i="9"/>
  <c r="M153" i="9"/>
  <c r="S152" i="9"/>
  <c r="R152" i="9"/>
  <c r="M152" i="9"/>
  <c r="S151" i="9"/>
  <c r="R151" i="9"/>
  <c r="M151" i="9"/>
  <c r="S150" i="9"/>
  <c r="R150" i="9"/>
  <c r="M150" i="9"/>
  <c r="S149" i="9"/>
  <c r="R149" i="9"/>
  <c r="M149" i="9"/>
  <c r="S148" i="9"/>
  <c r="R148" i="9"/>
  <c r="M148" i="9"/>
  <c r="S147" i="9"/>
  <c r="R147" i="9"/>
  <c r="M147" i="9"/>
  <c r="S146" i="9"/>
  <c r="R146" i="9"/>
  <c r="M146" i="9"/>
  <c r="S139" i="9"/>
  <c r="R139" i="9"/>
  <c r="M139" i="9"/>
  <c r="S138" i="9"/>
  <c r="R138" i="9"/>
  <c r="M138" i="9"/>
  <c r="S137" i="9"/>
  <c r="R137" i="9"/>
  <c r="M137" i="9"/>
  <c r="S136" i="9"/>
  <c r="R136" i="9"/>
  <c r="M136" i="9"/>
  <c r="S135" i="9"/>
  <c r="R135" i="9"/>
  <c r="M135" i="9"/>
  <c r="S134" i="9"/>
  <c r="R134" i="9"/>
  <c r="M134" i="9"/>
  <c r="S133" i="9"/>
  <c r="R133" i="9"/>
  <c r="M133" i="9"/>
  <c r="S132" i="9"/>
  <c r="R132" i="9"/>
  <c r="M132" i="9"/>
  <c r="S131" i="9"/>
  <c r="R131" i="9"/>
  <c r="M131" i="9"/>
  <c r="S130" i="9"/>
  <c r="R130" i="9"/>
  <c r="M130" i="9"/>
  <c r="S129" i="9"/>
  <c r="R129" i="9"/>
  <c r="M129" i="9"/>
  <c r="S128" i="9"/>
  <c r="R128" i="9"/>
  <c r="M128" i="9"/>
  <c r="S127" i="9"/>
  <c r="R127" i="9"/>
  <c r="M127" i="9"/>
  <c r="S126" i="9"/>
  <c r="R126" i="9"/>
  <c r="M126" i="9"/>
  <c r="S125" i="9"/>
  <c r="R125" i="9"/>
  <c r="M125" i="9"/>
  <c r="S124" i="9"/>
  <c r="R124" i="9"/>
  <c r="M124" i="9"/>
  <c r="S123" i="9"/>
  <c r="R123" i="9"/>
  <c r="M123" i="9"/>
  <c r="S122" i="9"/>
  <c r="R122" i="9"/>
  <c r="M122" i="9"/>
  <c r="S121" i="9"/>
  <c r="R121" i="9"/>
  <c r="M121" i="9"/>
  <c r="S120" i="9"/>
  <c r="R120" i="9"/>
  <c r="M120" i="9"/>
  <c r="S119" i="9"/>
  <c r="R119" i="9"/>
  <c r="M119" i="9"/>
  <c r="S118" i="9"/>
  <c r="R118" i="9"/>
  <c r="M118" i="9"/>
  <c r="S117" i="9"/>
  <c r="R117" i="9"/>
  <c r="M117" i="9"/>
  <c r="S116" i="9"/>
  <c r="R116" i="9"/>
  <c r="M116" i="9"/>
  <c r="S115" i="9"/>
  <c r="R115" i="9"/>
  <c r="M115" i="9"/>
  <c r="S114" i="9"/>
  <c r="R114" i="9"/>
  <c r="M114" i="9"/>
  <c r="S113" i="9"/>
  <c r="R113" i="9"/>
  <c r="M113" i="9"/>
  <c r="S112" i="9"/>
  <c r="R112" i="9"/>
  <c r="M112" i="9"/>
  <c r="S111" i="9"/>
  <c r="R111" i="9"/>
  <c r="M111" i="9"/>
  <c r="S110" i="9"/>
  <c r="R110" i="9"/>
  <c r="M110" i="9"/>
  <c r="S109" i="9"/>
  <c r="R109" i="9"/>
  <c r="M109" i="9"/>
  <c r="S108" i="9"/>
  <c r="R108" i="9"/>
  <c r="M108" i="9"/>
  <c r="S107" i="9"/>
  <c r="R107" i="9"/>
  <c r="M107" i="9"/>
  <c r="S106" i="9"/>
  <c r="R106" i="9"/>
  <c r="M106" i="9"/>
  <c r="S105" i="9"/>
  <c r="R105" i="9"/>
  <c r="M105" i="9"/>
  <c r="S104" i="9"/>
  <c r="R104" i="9"/>
  <c r="M104" i="9"/>
  <c r="S103" i="9"/>
  <c r="R103" i="9"/>
  <c r="M103" i="9"/>
  <c r="S102" i="9"/>
  <c r="R102" i="9"/>
  <c r="M102" i="9"/>
  <c r="S101" i="9"/>
  <c r="R101" i="9"/>
  <c r="M101" i="9"/>
  <c r="S100" i="9"/>
  <c r="R100" i="9"/>
  <c r="M100" i="9"/>
  <c r="S99" i="9"/>
  <c r="R99" i="9"/>
  <c r="M99" i="9"/>
  <c r="S98" i="9"/>
  <c r="R98" i="9"/>
  <c r="M98" i="9"/>
  <c r="S97" i="9"/>
  <c r="R97" i="9"/>
  <c r="M97" i="9"/>
  <c r="S96" i="9"/>
  <c r="R96" i="9"/>
  <c r="M96" i="9"/>
  <c r="S95" i="9"/>
  <c r="R95" i="9"/>
  <c r="M95" i="9"/>
  <c r="S94" i="9"/>
  <c r="R94" i="9"/>
  <c r="M94" i="9"/>
  <c r="S93" i="9"/>
  <c r="R93" i="9"/>
  <c r="M93" i="9"/>
  <c r="S92" i="9"/>
  <c r="R92" i="9"/>
  <c r="M92" i="9"/>
  <c r="S91" i="9"/>
  <c r="R91" i="9"/>
  <c r="M91" i="9"/>
  <c r="S90" i="9"/>
  <c r="R90" i="9"/>
  <c r="M90" i="9"/>
  <c r="S89" i="9"/>
  <c r="R89" i="9"/>
  <c r="M89" i="9"/>
  <c r="S88" i="9"/>
  <c r="R88" i="9"/>
  <c r="M88" i="9"/>
  <c r="S87" i="9"/>
  <c r="R87" i="9"/>
  <c r="M87" i="9"/>
  <c r="S86" i="9"/>
  <c r="R86" i="9"/>
  <c r="M86" i="9"/>
  <c r="S85" i="9"/>
  <c r="R85" i="9"/>
  <c r="M85" i="9"/>
  <c r="S84" i="9"/>
  <c r="R84" i="9"/>
  <c r="M84" i="9"/>
  <c r="S83" i="9"/>
  <c r="R83" i="9"/>
  <c r="M83" i="9"/>
  <c r="S82" i="9"/>
  <c r="R82" i="9"/>
  <c r="M82" i="9"/>
  <c r="S81" i="9"/>
  <c r="R81" i="9"/>
  <c r="M81" i="9"/>
  <c r="S80" i="9"/>
  <c r="R80" i="9"/>
  <c r="M80" i="9"/>
  <c r="S79" i="9"/>
  <c r="R79" i="9"/>
  <c r="M79" i="9"/>
  <c r="S78" i="9"/>
  <c r="R78" i="9"/>
  <c r="M78" i="9"/>
  <c r="S77" i="9"/>
  <c r="R77" i="9"/>
  <c r="M77" i="9"/>
  <c r="S76" i="9"/>
  <c r="R76" i="9"/>
  <c r="M76" i="9"/>
  <c r="S75" i="9"/>
  <c r="R75" i="9"/>
  <c r="M75" i="9"/>
  <c r="S74" i="9"/>
  <c r="R74" i="9"/>
  <c r="M74" i="9"/>
  <c r="S73" i="9"/>
  <c r="R73" i="9"/>
  <c r="M73" i="9"/>
  <c r="S72" i="9"/>
  <c r="R72" i="9"/>
  <c r="M72" i="9"/>
  <c r="S71" i="9"/>
  <c r="R71" i="9"/>
  <c r="M71" i="9"/>
  <c r="S70" i="9"/>
  <c r="R70" i="9"/>
  <c r="M70" i="9"/>
  <c r="S69" i="9"/>
  <c r="R69" i="9"/>
  <c r="M69" i="9"/>
  <c r="S68" i="9"/>
  <c r="R68" i="9"/>
  <c r="M68" i="9"/>
  <c r="S67" i="9"/>
  <c r="R67" i="9"/>
  <c r="M67" i="9"/>
  <c r="S66" i="9"/>
  <c r="R66" i="9"/>
  <c r="M66" i="9"/>
  <c r="S65" i="9"/>
  <c r="R65" i="9"/>
  <c r="M65" i="9"/>
  <c r="S64" i="9"/>
  <c r="R64" i="9"/>
  <c r="M64" i="9"/>
  <c r="S63" i="9"/>
  <c r="R63" i="9"/>
  <c r="M63" i="9"/>
  <c r="S62" i="9"/>
  <c r="R62" i="9"/>
  <c r="M62" i="9"/>
  <c r="S61" i="9"/>
  <c r="R61" i="9"/>
  <c r="M61" i="9"/>
  <c r="S60" i="9"/>
  <c r="R60" i="9"/>
  <c r="M60" i="9"/>
  <c r="S59" i="9"/>
  <c r="R59" i="9"/>
  <c r="M59" i="9"/>
  <c r="S58" i="9"/>
  <c r="R58" i="9"/>
  <c r="M58" i="9"/>
  <c r="S57" i="9"/>
  <c r="R57" i="9"/>
  <c r="M57" i="9"/>
  <c r="S56" i="9"/>
  <c r="R56" i="9"/>
  <c r="M56" i="9"/>
  <c r="S55" i="9"/>
  <c r="R55" i="9"/>
  <c r="M55" i="9"/>
  <c r="S54" i="9"/>
  <c r="R54" i="9"/>
  <c r="M54" i="9"/>
  <c r="S53" i="9"/>
  <c r="R53" i="9"/>
  <c r="M53" i="9"/>
  <c r="S52" i="9"/>
  <c r="R52" i="9"/>
  <c r="M52" i="9"/>
  <c r="S51" i="9"/>
  <c r="R51" i="9"/>
  <c r="M51" i="9"/>
  <c r="S50" i="9"/>
  <c r="R50" i="9"/>
  <c r="M50" i="9"/>
  <c r="S49" i="9"/>
  <c r="R49" i="9"/>
  <c r="M49" i="9"/>
  <c r="S48" i="9"/>
  <c r="R48" i="9"/>
  <c r="M48" i="9"/>
  <c r="S47" i="9"/>
  <c r="R47" i="9"/>
  <c r="M47" i="9"/>
  <c r="S46" i="9"/>
  <c r="R46" i="9"/>
  <c r="M46" i="9"/>
  <c r="S45" i="9"/>
  <c r="R45" i="9"/>
  <c r="M45" i="9"/>
  <c r="S44" i="9"/>
  <c r="R44" i="9"/>
  <c r="M44" i="9"/>
  <c r="S43" i="9"/>
  <c r="R43" i="9"/>
  <c r="M43" i="9"/>
  <c r="S42" i="9"/>
  <c r="R42" i="9"/>
  <c r="M42" i="9"/>
  <c r="S41" i="9"/>
  <c r="R41" i="9"/>
  <c r="M41" i="9"/>
  <c r="S40" i="9"/>
  <c r="R40" i="9"/>
  <c r="M40" i="9"/>
  <c r="S39" i="9"/>
  <c r="R39" i="9"/>
  <c r="M39" i="9"/>
  <c r="S38" i="9"/>
  <c r="R38" i="9"/>
  <c r="M38" i="9"/>
  <c r="S37" i="9"/>
  <c r="R37" i="9"/>
  <c r="M37" i="9"/>
  <c r="S36" i="9"/>
  <c r="R36" i="9"/>
  <c r="M36" i="9"/>
  <c r="S35" i="9"/>
  <c r="R35" i="9"/>
  <c r="M35" i="9"/>
  <c r="S34" i="9"/>
  <c r="R34" i="9"/>
  <c r="M34" i="9"/>
  <c r="S33" i="9"/>
  <c r="R33" i="9"/>
  <c r="M33" i="9"/>
  <c r="S32" i="9"/>
  <c r="R32" i="9"/>
  <c r="M32" i="9"/>
  <c r="S31" i="9"/>
  <c r="R31" i="9"/>
  <c r="M31" i="9"/>
  <c r="S30" i="9"/>
  <c r="R30" i="9"/>
  <c r="M30" i="9"/>
  <c r="S29" i="9"/>
  <c r="R29" i="9"/>
  <c r="M29" i="9"/>
  <c r="S28" i="9"/>
  <c r="R28" i="9"/>
  <c r="M28" i="9"/>
  <c r="S27" i="9"/>
  <c r="R27" i="9"/>
  <c r="M27" i="9"/>
  <c r="S26" i="9"/>
  <c r="R26" i="9"/>
  <c r="M26" i="9"/>
  <c r="S25" i="9"/>
  <c r="R25" i="9"/>
  <c r="M25" i="9"/>
  <c r="S24" i="9"/>
  <c r="R24" i="9"/>
  <c r="M24" i="9"/>
  <c r="S23" i="9"/>
  <c r="R23" i="9"/>
  <c r="M23" i="9"/>
  <c r="S22" i="9"/>
  <c r="R22" i="9"/>
  <c r="M22" i="9"/>
  <c r="S21" i="9"/>
  <c r="R21" i="9"/>
  <c r="M21" i="9"/>
  <c r="S20" i="9"/>
  <c r="R20" i="9"/>
  <c r="M20" i="9"/>
  <c r="S19" i="9"/>
  <c r="R19" i="9"/>
  <c r="M19" i="9"/>
  <c r="S18" i="9"/>
  <c r="R18" i="9"/>
  <c r="M18" i="9"/>
  <c r="S17" i="9"/>
  <c r="R17" i="9"/>
  <c r="M17" i="9"/>
  <c r="S16" i="9"/>
  <c r="R16" i="9"/>
  <c r="M16" i="9"/>
  <c r="S15" i="9"/>
  <c r="R15" i="9"/>
  <c r="M15" i="9"/>
  <c r="L15" i="9"/>
  <c r="S14" i="9"/>
  <c r="R14" i="9"/>
  <c r="M14" i="9"/>
  <c r="L14" i="9"/>
  <c r="S13" i="9"/>
  <c r="R13" i="9"/>
  <c r="M13" i="9"/>
  <c r="L13" i="9"/>
  <c r="S12" i="9"/>
  <c r="R12" i="9"/>
  <c r="M12" i="9"/>
  <c r="L12" i="9"/>
  <c r="S11" i="9"/>
  <c r="R11" i="9"/>
  <c r="M11" i="9"/>
  <c r="L11" i="9"/>
  <c r="S10" i="9"/>
  <c r="R10" i="9"/>
  <c r="M10" i="9"/>
  <c r="L10" i="9"/>
  <c r="S9" i="9"/>
  <c r="R9" i="9"/>
  <c r="M9" i="9"/>
  <c r="L9" i="9"/>
  <c r="S8" i="9"/>
  <c r="R8" i="9"/>
  <c r="M8" i="9"/>
  <c r="L8" i="9"/>
  <c r="T170" i="9" l="1"/>
  <c r="U166" i="8"/>
  <c r="T166" i="8"/>
  <c r="U170" i="9"/>
  <c r="T9" i="9"/>
  <c r="T29" i="9"/>
  <c r="T37" i="9"/>
  <c r="T57" i="9"/>
  <c r="T8" i="9"/>
  <c r="T25" i="9"/>
  <c r="T27" i="9"/>
  <c r="T31" i="9"/>
  <c r="T33" i="9"/>
  <c r="T35" i="9"/>
  <c r="T39" i="9"/>
  <c r="T59" i="9"/>
  <c r="T10" i="9"/>
  <c r="T12" i="9"/>
  <c r="T14" i="9"/>
  <c r="T16" i="9"/>
  <c r="T18" i="9"/>
  <c r="T22" i="9"/>
  <c r="T24" i="9"/>
  <c r="T26" i="9"/>
  <c r="T44" i="9"/>
  <c r="T46" i="9"/>
  <c r="T48" i="9"/>
  <c r="T50" i="9"/>
  <c r="T52" i="9"/>
  <c r="T54" i="9"/>
  <c r="T56" i="9"/>
  <c r="T58" i="9"/>
  <c r="T60" i="9"/>
  <c r="T62" i="9"/>
  <c r="T64" i="9"/>
  <c r="T66" i="9"/>
  <c r="T68" i="9"/>
  <c r="T70" i="9"/>
  <c r="T72" i="9"/>
  <c r="T74" i="9"/>
  <c r="T76" i="9"/>
  <c r="T78" i="9"/>
  <c r="T80" i="9"/>
  <c r="T82" i="9"/>
  <c r="T84" i="9"/>
  <c r="T86" i="9"/>
  <c r="T88" i="9"/>
  <c r="T90" i="9"/>
  <c r="T92" i="9"/>
  <c r="T94" i="9"/>
  <c r="T96" i="9"/>
  <c r="U19" i="9"/>
  <c r="U23" i="9"/>
  <c r="U25" i="9"/>
  <c r="U27" i="9"/>
  <c r="U28" i="9"/>
  <c r="U31" i="9"/>
  <c r="U33" i="9"/>
  <c r="U36" i="9"/>
  <c r="U39" i="9"/>
  <c r="U41" i="9"/>
  <c r="U43" i="9"/>
  <c r="U44" i="9"/>
  <c r="U47" i="9"/>
  <c r="U49" i="9"/>
  <c r="U51" i="9"/>
  <c r="U52" i="9"/>
  <c r="U55" i="9"/>
  <c r="U59" i="9"/>
  <c r="U94" i="9"/>
  <c r="U96" i="9"/>
  <c r="U9" i="9"/>
  <c r="U15" i="9"/>
  <c r="U16" i="9"/>
  <c r="U18" i="9"/>
  <c r="U21" i="9"/>
  <c r="U22" i="9"/>
  <c r="U26" i="9"/>
  <c r="U29" i="9"/>
  <c r="U30" i="9"/>
  <c r="U48" i="9"/>
  <c r="U50" i="9"/>
  <c r="U53" i="9"/>
  <c r="U54" i="9"/>
  <c r="U56" i="9"/>
  <c r="U57" i="9"/>
  <c r="U58" i="9"/>
  <c r="U64" i="9"/>
  <c r="U65" i="9"/>
  <c r="U66" i="9"/>
  <c r="U69" i="9"/>
  <c r="U71" i="9"/>
  <c r="U73" i="9"/>
  <c r="U75" i="9"/>
  <c r="U77" i="9"/>
  <c r="U79" i="9"/>
  <c r="U81" i="9"/>
  <c r="U83" i="9"/>
  <c r="U85" i="9"/>
  <c r="U87" i="9"/>
  <c r="U89" i="9"/>
  <c r="U91" i="9"/>
  <c r="U93" i="9"/>
  <c r="U95" i="9"/>
  <c r="U97" i="9"/>
  <c r="U99" i="9"/>
  <c r="U101" i="9"/>
  <c r="U103" i="9"/>
  <c r="U105" i="9"/>
  <c r="U107" i="9"/>
  <c r="U109" i="9"/>
  <c r="U111" i="9"/>
  <c r="U113" i="9"/>
  <c r="U115" i="9"/>
  <c r="U117" i="9"/>
  <c r="U119" i="9"/>
  <c r="U121" i="9"/>
  <c r="U123" i="9"/>
  <c r="U125" i="9"/>
  <c r="U127" i="9"/>
  <c r="U129" i="9"/>
  <c r="U131" i="9"/>
  <c r="U133" i="9"/>
  <c r="U135" i="9"/>
  <c r="U137" i="9"/>
  <c r="U139" i="9"/>
  <c r="U147" i="9"/>
  <c r="U149" i="9"/>
  <c r="U151" i="9"/>
  <c r="U153" i="9"/>
  <c r="U155" i="9"/>
  <c r="U163" i="9"/>
  <c r="T165" i="8"/>
  <c r="T98" i="9"/>
  <c r="T100" i="9"/>
  <c r="T102" i="9"/>
  <c r="T104" i="9"/>
  <c r="T106" i="9"/>
  <c r="T108" i="9"/>
  <c r="T110" i="9"/>
  <c r="T112" i="9"/>
  <c r="T114" i="9"/>
  <c r="T116" i="9"/>
  <c r="T118" i="9"/>
  <c r="T120" i="9"/>
  <c r="T122" i="9"/>
  <c r="T124" i="9"/>
  <c r="T126" i="9"/>
  <c r="T128" i="9"/>
  <c r="T130" i="9"/>
  <c r="T132" i="9"/>
  <c r="T134" i="9"/>
  <c r="T136" i="9"/>
  <c r="T138" i="9"/>
  <c r="T146" i="9"/>
  <c r="T148" i="9"/>
  <c r="T150" i="9"/>
  <c r="T152" i="9"/>
  <c r="T154" i="9"/>
  <c r="T162" i="9"/>
  <c r="T164" i="9"/>
  <c r="U98" i="9"/>
  <c r="U100" i="9"/>
  <c r="U102" i="9"/>
  <c r="U104" i="9"/>
  <c r="U106" i="9"/>
  <c r="U108" i="9"/>
  <c r="U110" i="9"/>
  <c r="U112" i="9"/>
  <c r="U114" i="9"/>
  <c r="U116" i="9"/>
  <c r="U118" i="9"/>
  <c r="U120" i="9"/>
  <c r="U122" i="9"/>
  <c r="U124" i="9"/>
  <c r="U126" i="9"/>
  <c r="U128" i="9"/>
  <c r="U130" i="9"/>
  <c r="U132" i="9"/>
  <c r="U134" i="9"/>
  <c r="U136" i="9"/>
  <c r="U138" i="9"/>
  <c r="U146" i="9"/>
  <c r="U148" i="9"/>
  <c r="U150" i="9"/>
  <c r="U152" i="9"/>
  <c r="U154" i="9"/>
  <c r="U162" i="9"/>
  <c r="U164" i="9"/>
  <c r="S171" i="9"/>
  <c r="U60" i="9"/>
  <c r="U63" i="9"/>
  <c r="U68" i="9"/>
  <c r="U70" i="9"/>
  <c r="U72" i="9"/>
  <c r="U74" i="9"/>
  <c r="U76" i="9"/>
  <c r="U78" i="9"/>
  <c r="U80" i="9"/>
  <c r="U82" i="9"/>
  <c r="U84" i="9"/>
  <c r="U86" i="9"/>
  <c r="U88" i="9"/>
  <c r="U90" i="9"/>
  <c r="U92" i="9"/>
  <c r="T28" i="9"/>
  <c r="T30" i="9"/>
  <c r="T32" i="9"/>
  <c r="T34" i="9"/>
  <c r="T36" i="9"/>
  <c r="T38" i="9"/>
  <c r="T40" i="9"/>
  <c r="T42" i="9"/>
  <c r="T20" i="9"/>
  <c r="U17" i="9"/>
  <c r="U20" i="9"/>
  <c r="U10" i="9"/>
  <c r="U12" i="9"/>
  <c r="T61" i="9"/>
  <c r="T63" i="9"/>
  <c r="U61" i="9"/>
  <c r="T67" i="9"/>
  <c r="T73" i="9"/>
  <c r="T79" i="9"/>
  <c r="T93" i="9"/>
  <c r="T101" i="9"/>
  <c r="T105" i="9"/>
  <c r="T109" i="9"/>
  <c r="T115" i="9"/>
  <c r="T125" i="9"/>
  <c r="T137" i="9"/>
  <c r="T147" i="9"/>
  <c r="T149" i="9"/>
  <c r="T151" i="9"/>
  <c r="T153" i="9"/>
  <c r="T155" i="9"/>
  <c r="T163" i="9"/>
  <c r="U62" i="9"/>
  <c r="T65" i="9"/>
  <c r="T69" i="9"/>
  <c r="T71" i="9"/>
  <c r="T75" i="9"/>
  <c r="T77" i="9"/>
  <c r="T81" i="9"/>
  <c r="T83" i="9"/>
  <c r="T85" i="9"/>
  <c r="T87" i="9"/>
  <c r="T89" i="9"/>
  <c r="T91" i="9"/>
  <c r="T95" i="9"/>
  <c r="T97" i="9"/>
  <c r="T99" i="9"/>
  <c r="T103" i="9"/>
  <c r="T107" i="9"/>
  <c r="T111" i="9"/>
  <c r="T113" i="9"/>
  <c r="T117" i="9"/>
  <c r="T119" i="9"/>
  <c r="T121" i="9"/>
  <c r="T123" i="9"/>
  <c r="T127" i="9"/>
  <c r="T129" i="9"/>
  <c r="T131" i="9"/>
  <c r="T133" i="9"/>
  <c r="T135" i="9"/>
  <c r="T139" i="9"/>
  <c r="M171" i="9"/>
  <c r="U24" i="9"/>
  <c r="U32" i="9"/>
  <c r="U34" i="9"/>
  <c r="U35" i="9"/>
  <c r="U37" i="9"/>
  <c r="U38" i="9"/>
  <c r="T41" i="9"/>
  <c r="T43" i="9"/>
  <c r="T45" i="9"/>
  <c r="T47" i="9"/>
  <c r="T11" i="9"/>
  <c r="T13" i="9"/>
  <c r="T15" i="9"/>
  <c r="U11" i="9"/>
  <c r="U13" i="9"/>
  <c r="U14" i="9"/>
  <c r="T17" i="9"/>
  <c r="T19" i="9"/>
  <c r="T21" i="9"/>
  <c r="T23" i="9"/>
  <c r="U40" i="9"/>
  <c r="U42" i="9"/>
  <c r="U45" i="9"/>
  <c r="U46" i="9"/>
  <c r="T49" i="9"/>
  <c r="T51" i="9"/>
  <c r="T53" i="9"/>
  <c r="T55" i="9"/>
  <c r="U165" i="8"/>
  <c r="U8" i="9"/>
  <c r="U67" i="9"/>
  <c r="R171" i="9"/>
  <c r="L171" i="9"/>
  <c r="T171" i="9" l="1"/>
  <c r="U171" i="9"/>
  <c r="M167" i="8" l="1"/>
  <c r="L167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U50" i="8" l="1"/>
  <c r="U54" i="8"/>
  <c r="U56" i="8"/>
  <c r="U72" i="8"/>
  <c r="U98" i="8"/>
  <c r="U100" i="8"/>
  <c r="U102" i="8"/>
  <c r="U104" i="8"/>
  <c r="T78" i="8"/>
  <c r="T80" i="8"/>
  <c r="T82" i="8"/>
  <c r="T84" i="8"/>
  <c r="T94" i="8"/>
  <c r="T96" i="8"/>
  <c r="T98" i="8"/>
  <c r="T100" i="8"/>
  <c r="U40" i="8"/>
  <c r="U60" i="8"/>
  <c r="U61" i="8"/>
  <c r="U63" i="8"/>
  <c r="U64" i="8"/>
  <c r="U68" i="8"/>
  <c r="T9" i="8"/>
  <c r="U38" i="8"/>
  <c r="T41" i="8"/>
  <c r="T43" i="8"/>
  <c r="T53" i="8"/>
  <c r="T55" i="8"/>
  <c r="T57" i="8"/>
  <c r="T59" i="8"/>
  <c r="T69" i="8"/>
  <c r="T71" i="8"/>
  <c r="T105" i="8"/>
  <c r="T107" i="8"/>
  <c r="T117" i="8"/>
  <c r="T119" i="8"/>
  <c r="T121" i="8"/>
  <c r="T123" i="8"/>
  <c r="T133" i="8"/>
  <c r="T135" i="8"/>
  <c r="T137" i="8"/>
  <c r="T139" i="8"/>
  <c r="T141" i="8"/>
  <c r="T143" i="8"/>
  <c r="T157" i="8"/>
  <c r="T159" i="8"/>
  <c r="T161" i="8"/>
  <c r="T163" i="8"/>
  <c r="U114" i="8"/>
  <c r="U116" i="8"/>
  <c r="U118" i="8"/>
  <c r="U120" i="8"/>
  <c r="U8" i="8"/>
  <c r="U34" i="8"/>
  <c r="T30" i="8"/>
  <c r="T32" i="8"/>
  <c r="T34" i="8"/>
  <c r="T36" i="8"/>
  <c r="U124" i="8"/>
  <c r="U125" i="8"/>
  <c r="U127" i="8"/>
  <c r="U128" i="8"/>
  <c r="U23" i="8"/>
  <c r="U25" i="8"/>
  <c r="U27" i="8"/>
  <c r="U28" i="8"/>
  <c r="U73" i="8"/>
  <c r="U75" i="8"/>
  <c r="U76" i="8"/>
  <c r="U77" i="8"/>
  <c r="U79" i="8"/>
  <c r="U80" i="8"/>
  <c r="U89" i="8"/>
  <c r="U91" i="8"/>
  <c r="U92" i="8"/>
  <c r="U96" i="8"/>
  <c r="T10" i="8"/>
  <c r="T12" i="8"/>
  <c r="T15" i="8"/>
  <c r="T17" i="8"/>
  <c r="T18" i="8"/>
  <c r="T20" i="8"/>
  <c r="T23" i="8"/>
  <c r="T25" i="8"/>
  <c r="T26" i="8"/>
  <c r="U29" i="8"/>
  <c r="U31" i="8"/>
  <c r="U32" i="8"/>
  <c r="U36" i="8"/>
  <c r="T46" i="8"/>
  <c r="T48" i="8"/>
  <c r="T50" i="8"/>
  <c r="T52" i="8"/>
  <c r="U66" i="8"/>
  <c r="U70" i="8"/>
  <c r="T73" i="8"/>
  <c r="T75" i="8"/>
  <c r="T85" i="8"/>
  <c r="T87" i="8"/>
  <c r="T89" i="8"/>
  <c r="T91" i="8"/>
  <c r="U93" i="8"/>
  <c r="U95" i="8"/>
  <c r="T110" i="8"/>
  <c r="T112" i="8"/>
  <c r="T114" i="8"/>
  <c r="T116" i="8"/>
  <c r="U130" i="8"/>
  <c r="U132" i="8"/>
  <c r="U134" i="8"/>
  <c r="U136" i="8"/>
  <c r="U138" i="8"/>
  <c r="U140" i="8"/>
  <c r="U142" i="8"/>
  <c r="U156" i="8"/>
  <c r="U158" i="8"/>
  <c r="U160" i="8"/>
  <c r="U162" i="8"/>
  <c r="U164" i="8"/>
  <c r="U10" i="8"/>
  <c r="U12" i="8"/>
  <c r="U16" i="8"/>
  <c r="U18" i="8"/>
  <c r="U20" i="8"/>
  <c r="T37" i="8"/>
  <c r="T39" i="8"/>
  <c r="U41" i="8"/>
  <c r="U43" i="8"/>
  <c r="U44" i="8"/>
  <c r="U45" i="8"/>
  <c r="U47" i="8"/>
  <c r="U48" i="8"/>
  <c r="U57" i="8"/>
  <c r="U59" i="8"/>
  <c r="T62" i="8"/>
  <c r="T64" i="8"/>
  <c r="T66" i="8"/>
  <c r="T68" i="8"/>
  <c r="U82" i="8"/>
  <c r="U86" i="8"/>
  <c r="U88" i="8"/>
  <c r="T101" i="8"/>
  <c r="T103" i="8"/>
  <c r="U105" i="8"/>
  <c r="U107" i="8"/>
  <c r="U108" i="8"/>
  <c r="U109" i="8"/>
  <c r="U111" i="8"/>
  <c r="U112" i="8"/>
  <c r="U121" i="8"/>
  <c r="U123" i="8"/>
  <c r="T126" i="8"/>
  <c r="T128" i="8"/>
  <c r="T130" i="8"/>
  <c r="T132" i="8"/>
  <c r="U14" i="8"/>
  <c r="U84" i="8"/>
  <c r="U52" i="8"/>
  <c r="U9" i="8"/>
  <c r="U11" i="8"/>
  <c r="U13" i="8"/>
  <c r="U15" i="8"/>
  <c r="U17" i="8"/>
  <c r="U19" i="8"/>
  <c r="U21" i="8"/>
  <c r="U26" i="8"/>
  <c r="T31" i="8"/>
  <c r="U33" i="8"/>
  <c r="U35" i="8"/>
  <c r="T38" i="8"/>
  <c r="T40" i="8"/>
  <c r="U42" i="8"/>
  <c r="T45" i="8"/>
  <c r="T47" i="8"/>
  <c r="U49" i="8"/>
  <c r="U51" i="8"/>
  <c r="T54" i="8"/>
  <c r="T56" i="8"/>
  <c r="U58" i="8"/>
  <c r="T61" i="8"/>
  <c r="T63" i="8"/>
  <c r="U65" i="8"/>
  <c r="U67" i="8"/>
  <c r="T70" i="8"/>
  <c r="T72" i="8"/>
  <c r="U74" i="8"/>
  <c r="T77" i="8"/>
  <c r="T79" i="8"/>
  <c r="U81" i="8"/>
  <c r="U83" i="8"/>
  <c r="T86" i="8"/>
  <c r="T88" i="8"/>
  <c r="U90" i="8"/>
  <c r="T93" i="8"/>
  <c r="T95" i="8"/>
  <c r="U97" i="8"/>
  <c r="U99" i="8"/>
  <c r="T102" i="8"/>
  <c r="T104" i="8"/>
  <c r="U106" i="8"/>
  <c r="T109" i="8"/>
  <c r="T111" i="8"/>
  <c r="U113" i="8"/>
  <c r="U115" i="8"/>
  <c r="T118" i="8"/>
  <c r="T120" i="8"/>
  <c r="U122" i="8"/>
  <c r="T125" i="8"/>
  <c r="T127" i="8"/>
  <c r="U129" i="8"/>
  <c r="U131" i="8"/>
  <c r="T134" i="8"/>
  <c r="T136" i="8"/>
  <c r="T138" i="8"/>
  <c r="T140" i="8"/>
  <c r="T142" i="8"/>
  <c r="T156" i="8"/>
  <c r="T158" i="8"/>
  <c r="T160" i="8"/>
  <c r="T162" i="8"/>
  <c r="T164" i="8"/>
  <c r="U167" i="8"/>
  <c r="U22" i="8"/>
  <c r="U24" i="8"/>
  <c r="T29" i="8"/>
  <c r="T8" i="8"/>
  <c r="T11" i="8"/>
  <c r="T13" i="8"/>
  <c r="T14" i="8"/>
  <c r="T16" i="8"/>
  <c r="T19" i="8"/>
  <c r="T21" i="8"/>
  <c r="T22" i="8"/>
  <c r="T24" i="8"/>
  <c r="T27" i="8"/>
  <c r="U30" i="8"/>
  <c r="T33" i="8"/>
  <c r="T35" i="8"/>
  <c r="U37" i="8"/>
  <c r="U39" i="8"/>
  <c r="T42" i="8"/>
  <c r="T44" i="8"/>
  <c r="U46" i="8"/>
  <c r="T49" i="8"/>
  <c r="T51" i="8"/>
  <c r="U53" i="8"/>
  <c r="U55" i="8"/>
  <c r="T58" i="8"/>
  <c r="T60" i="8"/>
  <c r="U62" i="8"/>
  <c r="T65" i="8"/>
  <c r="T67" i="8"/>
  <c r="U69" i="8"/>
  <c r="U71" i="8"/>
  <c r="T74" i="8"/>
  <c r="T76" i="8"/>
  <c r="U78" i="8"/>
  <c r="T81" i="8"/>
  <c r="T83" i="8"/>
  <c r="U85" i="8"/>
  <c r="U87" i="8"/>
  <c r="T90" i="8"/>
  <c r="T92" i="8"/>
  <c r="U94" i="8"/>
  <c r="T97" i="8"/>
  <c r="T99" i="8"/>
  <c r="U101" i="8"/>
  <c r="U103" i="8"/>
  <c r="T106" i="8"/>
  <c r="T108" i="8"/>
  <c r="U110" i="8"/>
  <c r="T113" i="8"/>
  <c r="T115" i="8"/>
  <c r="U117" i="8"/>
  <c r="U119" i="8"/>
  <c r="T122" i="8"/>
  <c r="T124" i="8"/>
  <c r="U126" i="8"/>
  <c r="T129" i="8"/>
  <c r="T131" i="8"/>
  <c r="U133" i="8"/>
  <c r="U135" i="8"/>
  <c r="U137" i="8"/>
  <c r="U139" i="8"/>
  <c r="U141" i="8"/>
  <c r="U143" i="8"/>
  <c r="U157" i="8"/>
  <c r="U159" i="8"/>
  <c r="U161" i="8"/>
  <c r="U163" i="8"/>
  <c r="T167" i="8"/>
  <c r="T28" i="8"/>
  <c r="Q168" i="8" l="1"/>
  <c r="P168" i="8"/>
  <c r="O168" i="8"/>
  <c r="N168" i="8"/>
  <c r="K168" i="8"/>
  <c r="J168" i="8"/>
  <c r="I168" i="8"/>
  <c r="H168" i="8"/>
  <c r="G168" i="8"/>
  <c r="F168" i="8"/>
  <c r="E168" i="8"/>
  <c r="D168" i="8"/>
  <c r="L168" i="8" l="1"/>
  <c r="M168" i="8"/>
  <c r="U168" i="8" l="1"/>
  <c r="T168" i="8"/>
</calcChain>
</file>

<file path=xl/sharedStrings.xml><?xml version="1.0" encoding="utf-8"?>
<sst xmlns="http://schemas.openxmlformats.org/spreadsheetml/2006/main" count="722" uniqueCount="347">
  <si>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</si>
  <si>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</si>
  <si>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</si>
  <si>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</si>
  <si>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</si>
  <si>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</si>
  <si>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</si>
  <si>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</si>
  <si>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</si>
  <si>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</si>
  <si>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</si>
  <si>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</si>
  <si>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</si>
  <si>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</si>
  <si>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</si>
  <si>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</si>
  <si>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</si>
  <si>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</si>
  <si>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</si>
  <si>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</si>
  <si>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90.400.888</t>
  </si>
  <si>
    <t>BANCO SANTANDER (BRASIL) S.A.</t>
  </si>
  <si>
    <t>60.701.190</t>
  </si>
  <si>
    <t>ITAÚ UNIBANCO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</si>
  <si>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</si>
  <si>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</si>
  <si>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</si>
  <si>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</si>
  <si>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</si>
  <si>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</si>
  <si>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</si>
  <si>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</si>
  <si>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00.038.166</t>
  </si>
  <si>
    <t>BANCO CENTRAL DO BRASIL</t>
  </si>
  <si>
    <t>00.000.000</t>
  </si>
  <si>
    <t>BANCO DO BRASIL S.A.</t>
  </si>
  <si>
    <t>61.533.584</t>
  </si>
  <si>
    <t>BANCO SOCIETE GENERALE BRASIL S.A.</t>
  </si>
  <si>
    <t>30.306.294</t>
  </si>
  <si>
    <t>BANCO BTG PACTUAL S.A.</t>
  </si>
  <si>
    <t>62.073.200</t>
  </si>
  <si>
    <t>BANK OF AMERICA MERRILL LYNCH BANCO MÚLTIPLO S.A.</t>
  </si>
  <si>
    <t>01.522.368</t>
  </si>
  <si>
    <t>BANCO BNP PARIBAS BRASIL S.A.</t>
  </si>
  <si>
    <t>49.336.860</t>
  </si>
  <si>
    <t>ING BANK N.V.</t>
  </si>
  <si>
    <t>02.801.938</t>
  </si>
  <si>
    <t>BANCO MORGAN STANLEY S.A.</t>
  </si>
  <si>
    <t>60.498.557</t>
  </si>
  <si>
    <t>BANCO MUFG BRASIL S.A.</t>
  </si>
  <si>
    <t>04.332.281</t>
  </si>
  <si>
    <t>GOLDMAN SACHS DO BRASIL BANCO MULTIPLO S.A.</t>
  </si>
  <si>
    <t>75.647.891</t>
  </si>
  <si>
    <t>BANCO CRÉDIT AGRICOLE BRASIL S.A.</t>
  </si>
  <si>
    <t>33.987.793</t>
  </si>
  <si>
    <t>BANCO DE INVESTIMENTOS CREDIT SUISSE (BRASIL) S.A.</t>
  </si>
  <si>
    <t>62.331.228</t>
  </si>
  <si>
    <t>DEUTSCHE BANK S.A. - BANCO ALEMAO</t>
  </si>
  <si>
    <t>59.588.111</t>
  </si>
  <si>
    <t>BANCO VOTORANTIM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</si>
  <si>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</si>
  <si>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</si>
  <si>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</si>
  <si>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</si>
  <si>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</si>
  <si>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</si>
  <si>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</si>
  <si>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</si>
  <si>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29.030.467</t>
  </si>
  <si>
    <t>SCOTIABANK BRASIL S.A. BANCO MÚLTIPLO</t>
  </si>
  <si>
    <t>60.518.222</t>
  </si>
  <si>
    <t>BANCO SUMITOMO MITSUI BRASILEIRO S.A.</t>
  </si>
  <si>
    <t>68.900.810</t>
  </si>
  <si>
    <t>BANCO RENDIMENTO S.A.</t>
  </si>
  <si>
    <t>78.632.767</t>
  </si>
  <si>
    <t>BANCO OURINVEST S.A.</t>
  </si>
  <si>
    <t>62.232.889</t>
  </si>
  <si>
    <t>BANCO DAYCOVAL S.A.</t>
  </si>
  <si>
    <t>58.616.418</t>
  </si>
  <si>
    <t>BANCO FIBRA S.A.</t>
  </si>
  <si>
    <t>11.703.662</t>
  </si>
  <si>
    <t>TRAVELEX BANCO DE CÂMBIO S.A.</t>
  </si>
  <si>
    <t>19.307.785</t>
  </si>
  <si>
    <t>MS BANK S.A. BANCO DE CÂMBIO</t>
  </si>
  <si>
    <t>13.059.145</t>
  </si>
  <si>
    <t>BEXS BANCO DE CÂMBIO S/A</t>
  </si>
  <si>
    <t>62.144.175</t>
  </si>
  <si>
    <t>BANCO PINE S.A.</t>
  </si>
  <si>
    <t>33.657.248</t>
  </si>
  <si>
    <t>BANCO NACIONAL DE DESENVOLVIMENTO ECONOMICO E SOCIAL</t>
  </si>
  <si>
    <t>07.450.604</t>
  </si>
  <si>
    <t>CHINA CONSTRUCTION BANK (BRASIL) BANCO MÚLTIPLO S/A</t>
  </si>
  <si>
    <t>46.518.205</t>
  </si>
  <si>
    <t>JPMORGAN CHASE BANK, NATIONAL ASSOCIATION</t>
  </si>
  <si>
    <t>00.360.305</t>
  </si>
  <si>
    <t>CAIXA ECONOMICA FEDERAL</t>
  </si>
  <si>
    <t>61.088.183</t>
  </si>
  <si>
    <t>BANCO MIZUHO DO BRASIL S.A.</t>
  </si>
  <si>
    <t>07.656.500</t>
  </si>
  <si>
    <t>BANCO KDB DO BRASIL S.A.</t>
  </si>
  <si>
    <t>71.027.866</t>
  </si>
  <si>
    <t>BANCO BS2 S.A.</t>
  </si>
  <si>
    <t>10.690.848</t>
  </si>
  <si>
    <t>BANCO DA CHINA BRASIL S.A.</t>
  </si>
  <si>
    <t>30.723.886</t>
  </si>
  <si>
    <t>BANCO MODAL S.A.</t>
  </si>
  <si>
    <t>33.923.798</t>
  </si>
  <si>
    <t>BANCO MÁXIMA S.A.</t>
  </si>
  <si>
    <t>00.997.185</t>
  </si>
  <si>
    <t>BANCO B3 S.A.</t>
  </si>
  <si>
    <t>23.522.214</t>
  </si>
  <si>
    <t>COMMERZBANK BRASIL S.A. - BANCO MÚLTIPLO</t>
  </si>
  <si>
    <t>73.622.748</t>
  </si>
  <si>
    <t>B&amp;T CORRETORA DE CAMBIO LTDA.</t>
  </si>
  <si>
    <t>59.285.411</t>
  </si>
  <si>
    <t>BANCO PAN S.A.</t>
  </si>
  <si>
    <t>34.111.187</t>
  </si>
  <si>
    <t>HAITONG BANCO DE INVESTIMENTO DO BRASIL S.A.</t>
  </si>
  <si>
    <t>92.702.067</t>
  </si>
  <si>
    <t>BANCO DO ESTADO DO RIO GRANDE DO SUL S.A.</t>
  </si>
  <si>
    <t>15.114.366</t>
  </si>
  <si>
    <t>BANCO BOCOM BBM S.A.</t>
  </si>
  <si>
    <t>03.609.817</t>
  </si>
  <si>
    <t>BANCO CARGILL S.A.</t>
  </si>
  <si>
    <t>92.856.905</t>
  </si>
  <si>
    <t>ADVANCED CORRETORA DE CÂMBIO LTDA</t>
  </si>
  <si>
    <t>92.894.922</t>
  </si>
  <si>
    <t>BANCO ORIGINAL S.A.</t>
  </si>
  <si>
    <t>55.230.916</t>
  </si>
  <si>
    <t>INTESA SANPAOLO BRASIL S.A. - BANCO MÚLTIPLO</t>
  </si>
  <si>
    <t>13.220.493</t>
  </si>
  <si>
    <t>BR PARTNERS BANCO DE INVESTIMENTO S.A.</t>
  </si>
  <si>
    <t>07.679.404</t>
  </si>
  <si>
    <t>BANCO TOPÁZIO S.A.</t>
  </si>
  <si>
    <t>45.246.410</t>
  </si>
  <si>
    <t>PLURAL S.A. BANCO MÚLTIPLO</t>
  </si>
  <si>
    <t>28.811.341</t>
  </si>
  <si>
    <t>INTL FCSTONE BANCO DE CÂMBIO S.A.</t>
  </si>
  <si>
    <t>13.728.156</t>
  </si>
  <si>
    <t>WESTERN UNION CORRETORA DE CÂMBIO S.A.</t>
  </si>
  <si>
    <t>31.895.683</t>
  </si>
  <si>
    <t>BANCO INDUSTRIAL DO BRASIL S.A.</t>
  </si>
  <si>
    <t>01.181.521</t>
  </si>
  <si>
    <t>BANCO COOPERATIVO SICREDI S.A.</t>
  </si>
  <si>
    <t>59.118.133</t>
  </si>
  <si>
    <t>BANCO LUSO BRASILEIRO S.A.</t>
  </si>
  <si>
    <t>74.828.799</t>
  </si>
  <si>
    <t>NOVO BANCO CONTINENTAL S.A. - BANCO MÚLTIPLO</t>
  </si>
  <si>
    <t>61.186.680</t>
  </si>
  <si>
    <t>BANCO BMG S.A.</t>
  </si>
  <si>
    <t>32.648.370</t>
  </si>
  <si>
    <t>FAIR CORRETORA DE CAMBIO S.A.</t>
  </si>
  <si>
    <t>02.318.507</t>
  </si>
  <si>
    <t>BANCO KEB HANA DO BRASIL S.A.</t>
  </si>
  <si>
    <t>60.770.336</t>
  </si>
  <si>
    <t>BANCO ALFA DE INVESTIMENTO S.A.</t>
  </si>
  <si>
    <t>08.609.934</t>
  </si>
  <si>
    <t>MONEYCORP BANCO DE CÂMBIO S.A.</t>
  </si>
  <si>
    <t>00.250.699</t>
  </si>
  <si>
    <t>AGK CORRETORA DE CAMBIO S.A.</t>
  </si>
  <si>
    <t>33.466.988</t>
  </si>
  <si>
    <t>BANCO CAIXA GERAL - BRASIL S.A.</t>
  </si>
  <si>
    <t>24.074.692</t>
  </si>
  <si>
    <t>GUITTA CORRETORA DE CAMBIO LTDA.</t>
  </si>
  <si>
    <t>17.354.911</t>
  </si>
  <si>
    <t>COTACAO DISTRIBUIDORA DE TITULOS E VALORES MOBILIARIOS S.A</t>
  </si>
  <si>
    <t>04.913.129</t>
  </si>
  <si>
    <t>CONFIDENCE CORRETORA DE CÂMBIO S.A.</t>
  </si>
  <si>
    <t>15.357.060</t>
  </si>
  <si>
    <t>BANCO WOORI BANK DO BRASIL S.A.</t>
  </si>
  <si>
    <t>17.453.575</t>
  </si>
  <si>
    <t>ICBC DO BRASIL BANCO MÚLTIPLO S.A.</t>
  </si>
  <si>
    <t>33.042.953</t>
  </si>
  <si>
    <t>CITIBANK N.A.</t>
  </si>
  <si>
    <t>50.579.044</t>
  </si>
  <si>
    <t>LEVYCAM - CORRETORA DE CAMBIO E VALORES LTDA.</t>
  </si>
  <si>
    <t>60.889.128</t>
  </si>
  <si>
    <t>BANCO SOFISA S.A.</t>
  </si>
  <si>
    <t>11.495.073</t>
  </si>
  <si>
    <t>OM DISTRIBUIDORA DE TÍTULOS E VALORES MOBILIÁRIOS LTDA</t>
  </si>
  <si>
    <t>16.944.141</t>
  </si>
  <si>
    <t>BROKER BRASIL CORRETORA DE CÂMBIO LTDA.</t>
  </si>
  <si>
    <t>76.641.497</t>
  </si>
  <si>
    <t>DOURADA CORRETORA DE CÂMBIO LTDA.</t>
  </si>
  <si>
    <t>02.992.317</t>
  </si>
  <si>
    <t>TREVISO CORRETORA DE CÂMBIO S.A.</t>
  </si>
  <si>
    <t>17.184.037</t>
  </si>
  <si>
    <t>BANCO MERCANTIL DO BRASIL S.A.</t>
  </si>
  <si>
    <t>17.508.380</t>
  </si>
  <si>
    <t>UNIÃO ALTERNATIVA CORRETORA DE CÂMBIO LTDA.</t>
  </si>
  <si>
    <t>33.264.668</t>
  </si>
  <si>
    <t>BANCO XP S.A.</t>
  </si>
  <si>
    <t>04.062.902</t>
  </si>
  <si>
    <t>VISION S.A. CORRETORA DE CAMBIO</t>
  </si>
  <si>
    <t>07.237.373</t>
  </si>
  <si>
    <t>BANCO DO NORDESTE DO BRASIL S.A.</t>
  </si>
  <si>
    <t>31.872.495</t>
  </si>
  <si>
    <t>BANCO C6 S.A.</t>
  </si>
  <si>
    <t>03.012.230</t>
  </si>
  <si>
    <t>HIPERCARD BANCO MÚLTIPLO S.A.</t>
  </si>
  <si>
    <t>02.038.232</t>
  </si>
  <si>
    <t>BANCO COOPERATIVO DO BRASIL S.A. - BANCOOB</t>
  </si>
  <si>
    <t>34.666.362</t>
  </si>
  <si>
    <t>MONOPÓLIO CORRETORA DE CÂMBIO LTDA.</t>
  </si>
  <si>
    <t>02.332.886</t>
  </si>
  <si>
    <t>XP INVESTIMENTOS CORRETORA DE CÂMBIO,TÍTULOS E VALORES MOBILIÁRIOS S/A</t>
  </si>
  <si>
    <t>13.720.915</t>
  </si>
  <si>
    <t>BANCO WESTERN UNION DO BRASIL S.A.</t>
  </si>
  <si>
    <t>61.024.352</t>
  </si>
  <si>
    <t>BANCO INDUSVAL S.A.</t>
  </si>
  <si>
    <t>28.127.603</t>
  </si>
  <si>
    <t>BANESTES S.A. BANCO DO ESTADO DO ESPIRITO SANTO</t>
  </si>
  <si>
    <t>00.416.968</t>
  </si>
  <si>
    <t>BANCO INTER S.A.</t>
  </si>
  <si>
    <t>14.190.547</t>
  </si>
  <si>
    <t>CAMBIONET CORRETORA DE CÂMBIO LTDA.</t>
  </si>
  <si>
    <t>18.287.740</t>
  </si>
  <si>
    <t>CONECTA CORRETORA DE CÂMBIO LTDA.</t>
  </si>
  <si>
    <t>77.162.881</t>
  </si>
  <si>
    <t>DEBONI DISTRIBUIDORA DE TITULOS E VALORES MOBILIARIOS LTDA</t>
  </si>
  <si>
    <t>06.373.777</t>
  </si>
  <si>
    <t>BOA VIAGEM SOCIEDADE CORRETORA DE CÂMBIO LTDA.</t>
  </si>
  <si>
    <t>28.650.236</t>
  </si>
  <si>
    <t>BS2 DISTRIBUIDORA DE TÍTULOS E VALORES MOBILIÁRIOS S.A.</t>
  </si>
  <si>
    <t>34.265.629</t>
  </si>
  <si>
    <t>INTERCAM CORRETORA DE CÂMBIO LTDA.</t>
  </si>
  <si>
    <t>17.904.906</t>
  </si>
  <si>
    <t>BRX CORRETORA DE CÂMBIO LTDA.</t>
  </si>
  <si>
    <t>61.444.949</t>
  </si>
  <si>
    <t>SAGITUR CORRETORA DE CÂMBIO LTDA.</t>
  </si>
  <si>
    <t>40.353.377</t>
  </si>
  <si>
    <t>FOURTRADE CORRETORA DE CÂMBIO LTDA.</t>
  </si>
  <si>
    <t>04.913.711</t>
  </si>
  <si>
    <t>BANCO DO ESTADO DO PARÁ S.A.</t>
  </si>
  <si>
    <t>19.086.249</t>
  </si>
  <si>
    <t>EXECUTIVE CORRETORA DE CÂMBIO LTDA.</t>
  </si>
  <si>
    <t>71.677.850</t>
  </si>
  <si>
    <t>FRENTE CORRETORA DE CÂMBIO LTDA.</t>
  </si>
  <si>
    <t>59.615.005</t>
  </si>
  <si>
    <t>PATACÃO DISTRIBUIDORA DE TÍTULOS E VALORES MOBILIÁRIOS LTDA.</t>
  </si>
  <si>
    <t>15.482.499</t>
  </si>
  <si>
    <t>TURCÂMBIO - CORRETORA DE CÂMBIO LTDA.</t>
  </si>
  <si>
    <t>00.000.208</t>
  </si>
  <si>
    <t>BRB - BANCO DE BRASILIA S.A.</t>
  </si>
  <si>
    <t>04.902.979</t>
  </si>
  <si>
    <t>BANCO DA AMAZONIA S.A.</t>
  </si>
  <si>
    <t>10.853.017</t>
  </si>
  <si>
    <t>GET MONEY CORRETORA DE CÂMBIO S.A.</t>
  </si>
  <si>
    <t>94.968.518</t>
  </si>
  <si>
    <t>DECYSEO CORRETORA DE CAMBIO LTDA.</t>
  </si>
  <si>
    <t>17.312.083</t>
  </si>
  <si>
    <t>H H PICCHIONI S/A CORRETORA DE CAMBIO E VALORES MOBILIARIOS</t>
  </si>
  <si>
    <t>17.772.370</t>
  </si>
  <si>
    <t>VIP'S CORRETORA DE CÂMBIO LTDA.</t>
  </si>
  <si>
    <t>06.132.348</t>
  </si>
  <si>
    <t>LABOR SOCIEDADE CORRETORA DE CÂMBIO LTDA.</t>
  </si>
  <si>
    <t>27.842.177</t>
  </si>
  <si>
    <t>IB CORRETORA DE CÂMBIO, TÍTULOS E VALORES MOBILIÁRIOS S.A.</t>
  </si>
  <si>
    <t>25.280.945</t>
  </si>
  <si>
    <t>AVS CORRETORA DE CÂMBIO LTDA.</t>
  </si>
  <si>
    <t>04.684.647</t>
  </si>
  <si>
    <t>ARC CORRETORA DE CAMBIO, ASSOCIADOS GOUVEIA, CAMPEDELLI S.A.</t>
  </si>
  <si>
    <t>61.033.106</t>
  </si>
  <si>
    <t>BANCO CREFISA S.A.</t>
  </si>
  <si>
    <t>33.042.151</t>
  </si>
  <si>
    <t>BANCO DE LA NACION ARGENTINA</t>
  </si>
  <si>
    <t>33.851.064</t>
  </si>
  <si>
    <t>DILLON S/A DISTRIBUIDORA DE TITULOS E VALORES MOBILIARIOS</t>
  </si>
  <si>
    <t>16.789.470</t>
  </si>
  <si>
    <t>TURISCAM CORRETORA DE CÂMBIO LTDA.</t>
  </si>
  <si>
    <t>16.927.221</t>
  </si>
  <si>
    <t>AMAZÔNIA CORRETORA DE CÂMBIO LTDA.</t>
  </si>
  <si>
    <t>07.333.726</t>
  </si>
  <si>
    <t>ONNIX CORRETORA DE CÂMBIO LTDA.</t>
  </si>
  <si>
    <t>28.762.249</t>
  </si>
  <si>
    <t>SADOC SOCIEDADE CORRETORA DE CÂMBIO LTDA.</t>
  </si>
  <si>
    <t>80.202.872</t>
  </si>
  <si>
    <t>CORREPARTI CORRETORA DE CAMBIO LTDA</t>
  </si>
  <si>
    <t>17.312.661</t>
  </si>
  <si>
    <t>AMARIL FRANKLIN CORRETORA DE TÍTULOS E VALORES LTDA</t>
  </si>
  <si>
    <t>12.392.983</t>
  </si>
  <si>
    <t>MIRAE ASSET WEALTH MANAGEMENT (BRAZIL) CORRETORA DE CÂMBIO, TÍTULOS E VALORES MOBILIÁRIOS LTDA.</t>
  </si>
  <si>
    <t>15.168.152</t>
  </si>
  <si>
    <t>CONSEGTUR CORRETORA DE CÂMBIO LTDA.</t>
  </si>
  <si>
    <t>73.302.408</t>
  </si>
  <si>
    <t>EXIM CORRETORA DE CAMBIO LTDA</t>
  </si>
  <si>
    <t>08.520.517</t>
  </si>
  <si>
    <t>SOL CORRETORA DE CÂMBIO LTDA.</t>
  </si>
  <si>
    <t>21.040.668</t>
  </si>
  <si>
    <t>GLOBAL EXCHANGE DO BRASIL SOCIEDADE CORRETORA DE CÂMBIO LTDA.</t>
  </si>
  <si>
    <t>23.010.182</t>
  </si>
  <si>
    <t>GOOD CORRETORA DE CÂMBIO LTDA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</si>
  <si>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</si>
  <si>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</si>
  <si>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</si>
  <si>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</si>
  <si>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17.635.177</t>
  </si>
  <si>
    <t>CONEXION CORRETORA DE CÂMBIO LTDA.</t>
  </si>
  <si>
    <t>15.122.605</t>
  </si>
  <si>
    <t>LÚMINA CORRETORA DE CÂMBIO LTDA.</t>
  </si>
  <si>
    <t>61.973.863</t>
  </si>
  <si>
    <t>LEROSA S.A. CORRETORA DE VALORES E CAMBIO</t>
  </si>
  <si>
    <t>58.497.702</t>
  </si>
  <si>
    <t>BANCO SMARTBANK S.A.</t>
  </si>
  <si>
    <t>20.155.248</t>
  </si>
  <si>
    <t>PARMETAL DISTRIBUIDORA DE TÍTULOS E VALORES MOBILIÁRIOS LTDA</t>
  </si>
  <si>
    <t>13.839.639</t>
  </si>
  <si>
    <t>MELHOR - CORRETORA DE CÂMBIO LTDA.</t>
  </si>
  <si>
    <t>00.460.065</t>
  </si>
  <si>
    <t>COLUNA S/A DISTRIBUIDORA DE TITULOS E VALORES MOBILIÁRIOS</t>
  </si>
  <si>
    <t>16.854.999</t>
  </si>
  <si>
    <t>SINGRATUR CORRETORA DE CÂMBIO LTDA</t>
  </si>
  <si>
    <t>15.761.217</t>
  </si>
  <si>
    <t>CORRETORA DE CÂMBIO AÇORIANA LIMITADA.</t>
  </si>
  <si>
    <t>62.280.490</t>
  </si>
  <si>
    <t>DIBRAN DISTRIBUIDORA DE TÍTULOS E VALORES MOBILIÁRIOS LTDA.</t>
  </si>
  <si>
    <t>89.784.367</t>
  </si>
  <si>
    <t>EBADIVAL - E. BAGGIO DISTRIBUIDORA DE TÍTULOS E VALORES MOBILIÁRIOS LTDA.</t>
  </si>
  <si>
    <t>03.443.143</t>
  </si>
  <si>
    <t>AVIPAM CORRETORA DE CAMBIO LTDA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</si>
  <si>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</si>
  <si>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</si>
  <si>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</si>
  <si>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</si>
  <si>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</si>
  <si>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</si>
  <si>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</si>
  <si>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</si>
  <si>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09.512.542</t>
  </si>
  <si>
    <t>CODEPE CORRETORA DE VALORES E CÂMBIO S.A.</t>
  </si>
  <si>
    <t>09.274.232</t>
  </si>
  <si>
    <t>STATE STREET BRASIL S.A. – BANCO COMERCIAL</t>
  </si>
  <si>
    <t>61.820.817</t>
  </si>
  <si>
    <t>BANCO PAULISTA S.A.</t>
  </si>
  <si>
    <t>44.189.447</t>
  </si>
  <si>
    <t>BANCO DE LA PROVINCIA DE BUENOS AIRES</t>
  </si>
  <si>
    <t>33.886.862</t>
  </si>
  <si>
    <t>MAXIMA S.A. CORRETORA DE CAMBIO, TITULOS E VALORES MOBILIARIOS</t>
  </si>
  <si>
    <t>50.585.090</t>
  </si>
  <si>
    <t>BCV - BANCO DE CRÉDITO E VAREJO S.A.</t>
  </si>
  <si>
    <t>00.795.423</t>
  </si>
  <si>
    <t>BANCO SEMEAR S.A.</t>
  </si>
  <si>
    <t>50.657.675</t>
  </si>
  <si>
    <t>SLW CORRETORA DE VALORES E CÂMBIO LTDA.</t>
  </si>
  <si>
    <t>Registros de câmbio contratado em JUNHO / 2020</t>
  </si>
  <si>
    <t>Fonte: Sistema Câmbio; Dados extraídos em: 10.07.2020.</t>
  </si>
  <si>
    <t>Registros de câmbio contratado - Acumulado Jan-Jun/2020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</si>
</sst>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1" fillId="0" borderId="1" xfId="0" applyFont="1" applyFill="1" applyBorder="1" applyAlignment="1" applyProtection="1">
      <alignment horizont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workbookViewId="0"/>
  </sheetViews>
  <sheetFormatPr defaultColWidth="9.140625"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344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3" t="s">
        <v>5</v>
      </c>
      <c r="B6" s="63" t="s">
        <v>11</v>
      </c>
      <c r="C6" s="65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61" t="s">
        <v>17</v>
      </c>
      <c r="M6" s="62"/>
      <c r="N6" s="59" t="s">
        <v>8</v>
      </c>
      <c r="O6" s="60"/>
      <c r="P6" s="59" t="s">
        <v>9</v>
      </c>
      <c r="Q6" s="60"/>
      <c r="R6" s="61" t="s">
        <v>16</v>
      </c>
      <c r="S6" s="62"/>
      <c r="T6" s="59" t="s">
        <v>0</v>
      </c>
      <c r="U6" s="60"/>
    </row>
    <row r="7" spans="1:22" s="8" customFormat="1" ht="12.75" customHeight="1" thickBot="1">
      <c r="A7" s="64"/>
      <c r="B7" s="64"/>
      <c r="C7" s="66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24</v>
      </c>
      <c r="C8" s="34" t="s">
        <v>25</v>
      </c>
      <c r="D8" s="42">
        <v>1360</v>
      </c>
      <c r="E8" s="42">
        <v>2759541878.4000001</v>
      </c>
      <c r="F8" s="42">
        <v>6912</v>
      </c>
      <c r="G8" s="42">
        <v>3914393716.8814001</v>
      </c>
      <c r="H8" s="42">
        <v>7727</v>
      </c>
      <c r="I8" s="42">
        <v>8799605803.6464996</v>
      </c>
      <c r="J8" s="42">
        <v>9409</v>
      </c>
      <c r="K8" s="42">
        <v>9134024880.6674995</v>
      </c>
      <c r="L8" s="42">
        <f t="shared" ref="L8:M28" si="0">J8+H8+F8+D8</f>
        <v>25408</v>
      </c>
      <c r="M8" s="42">
        <f t="shared" si="0"/>
        <v>24607566279.595402</v>
      </c>
      <c r="N8" s="42">
        <v>150</v>
      </c>
      <c r="O8" s="42">
        <v>2675328693.23</v>
      </c>
      <c r="P8" s="42">
        <v>114</v>
      </c>
      <c r="Q8" s="42">
        <v>1192998075.3599999</v>
      </c>
      <c r="R8" s="42">
        <f t="shared" ref="R8:R39" si="1">P8+N8</f>
        <v>264</v>
      </c>
      <c r="S8" s="42">
        <f t="shared" ref="S8:S39" si="2">Q8+O8</f>
        <v>3868326768.5900002</v>
      </c>
      <c r="T8" s="42">
        <f t="shared" ref="T8:U28" si="3">R8+L8</f>
        <v>25672</v>
      </c>
      <c r="U8" s="42">
        <f t="shared" si="3"/>
        <v>28475893048.185402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6076</v>
      </c>
      <c r="E9" s="43">
        <v>2026589332.96</v>
      </c>
      <c r="F9" s="43">
        <v>16358</v>
      </c>
      <c r="G9" s="43">
        <v>2208717944.7845998</v>
      </c>
      <c r="H9" s="43">
        <v>20504</v>
      </c>
      <c r="I9" s="43">
        <v>4285714908.0599999</v>
      </c>
      <c r="J9" s="43">
        <v>24547</v>
      </c>
      <c r="K9" s="43">
        <v>4887901354.7616997</v>
      </c>
      <c r="L9" s="43">
        <f t="shared" si="0"/>
        <v>67485</v>
      </c>
      <c r="M9" s="43">
        <f t="shared" si="0"/>
        <v>13408923540.566299</v>
      </c>
      <c r="N9" s="43">
        <v>1195</v>
      </c>
      <c r="O9" s="43">
        <v>8730912597.3600006</v>
      </c>
      <c r="P9" s="43">
        <v>1118</v>
      </c>
      <c r="Q9" s="43">
        <v>5386582426.3199997</v>
      </c>
      <c r="R9" s="43">
        <f t="shared" si="1"/>
        <v>2313</v>
      </c>
      <c r="S9" s="43">
        <f t="shared" si="2"/>
        <v>14117495023.68</v>
      </c>
      <c r="T9" s="43">
        <f t="shared" si="3"/>
        <v>69798</v>
      </c>
      <c r="U9" s="43">
        <f t="shared" si="3"/>
        <v>27526418564.2463</v>
      </c>
      <c r="V9" s="16"/>
    </row>
    <row r="10" spans="1:22" s="9" customFormat="1">
      <c r="A10" s="33">
        <v>3</v>
      </c>
      <c r="B10" s="54" t="s">
        <v>22</v>
      </c>
      <c r="C10" s="1" t="s">
        <v>23</v>
      </c>
      <c r="D10" s="44">
        <v>7635</v>
      </c>
      <c r="E10" s="44">
        <v>1593573003.2388999</v>
      </c>
      <c r="F10" s="44">
        <v>18869</v>
      </c>
      <c r="G10" s="44">
        <v>1701507987.9089</v>
      </c>
      <c r="H10" s="44">
        <v>30537</v>
      </c>
      <c r="I10" s="44">
        <v>4644099291.7006998</v>
      </c>
      <c r="J10" s="44">
        <v>25727</v>
      </c>
      <c r="K10" s="44">
        <v>3662528486.7231002</v>
      </c>
      <c r="L10" s="42">
        <f t="shared" si="0"/>
        <v>82768</v>
      </c>
      <c r="M10" s="42">
        <f t="shared" si="0"/>
        <v>11601708769.571598</v>
      </c>
      <c r="N10" s="44">
        <v>338</v>
      </c>
      <c r="O10" s="44">
        <v>6128752661.6700001</v>
      </c>
      <c r="P10" s="44">
        <v>337</v>
      </c>
      <c r="Q10" s="44">
        <v>5659327425.6499996</v>
      </c>
      <c r="R10" s="42">
        <f t="shared" si="1"/>
        <v>675</v>
      </c>
      <c r="S10" s="42">
        <f t="shared" si="2"/>
        <v>11788080087.32</v>
      </c>
      <c r="T10" s="42">
        <f t="shared" si="3"/>
        <v>83443</v>
      </c>
      <c r="U10" s="42">
        <f t="shared" si="3"/>
        <v>23389788856.891598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6075</v>
      </c>
      <c r="E11" s="43">
        <v>2454720851.9301</v>
      </c>
      <c r="F11" s="43">
        <v>15020</v>
      </c>
      <c r="G11" s="43">
        <v>1846113150.9159</v>
      </c>
      <c r="H11" s="43">
        <v>33798</v>
      </c>
      <c r="I11" s="43">
        <v>2853076296.52</v>
      </c>
      <c r="J11" s="43">
        <v>15448</v>
      </c>
      <c r="K11" s="43">
        <v>7832986052.1613998</v>
      </c>
      <c r="L11" s="43">
        <f t="shared" si="0"/>
        <v>70341</v>
      </c>
      <c r="M11" s="43">
        <f t="shared" si="0"/>
        <v>14986896351.527399</v>
      </c>
      <c r="N11" s="43">
        <v>469</v>
      </c>
      <c r="O11" s="43">
        <v>1798288816.95</v>
      </c>
      <c r="P11" s="43">
        <v>487</v>
      </c>
      <c r="Q11" s="43">
        <v>2443010117.02</v>
      </c>
      <c r="R11" s="43">
        <f t="shared" si="1"/>
        <v>956</v>
      </c>
      <c r="S11" s="43">
        <f t="shared" si="2"/>
        <v>4241298933.9700003</v>
      </c>
      <c r="T11" s="43">
        <f t="shared" si="3"/>
        <v>71297</v>
      </c>
      <c r="U11" s="43">
        <f t="shared" si="3"/>
        <v>19228195285.497398</v>
      </c>
      <c r="V11" s="16"/>
    </row>
    <row r="12" spans="1:22" s="9" customFormat="1">
      <c r="A12" s="33">
        <v>5</v>
      </c>
      <c r="B12" s="23" t="s">
        <v>34</v>
      </c>
      <c r="C12" s="1" t="s">
        <v>35</v>
      </c>
      <c r="D12" s="44">
        <v>6989</v>
      </c>
      <c r="E12" s="44">
        <v>2336624827.1300001</v>
      </c>
      <c r="F12" s="44">
        <v>9631</v>
      </c>
      <c r="G12" s="44">
        <v>1436415162.73</v>
      </c>
      <c r="H12" s="44">
        <v>14573</v>
      </c>
      <c r="I12" s="44">
        <v>4195907506.5799999</v>
      </c>
      <c r="J12" s="44">
        <v>11531</v>
      </c>
      <c r="K12" s="44">
        <v>4396577576.7600002</v>
      </c>
      <c r="L12" s="42">
        <f t="shared" si="0"/>
        <v>42724</v>
      </c>
      <c r="M12" s="42">
        <f t="shared" si="0"/>
        <v>12365525073.200001</v>
      </c>
      <c r="N12" s="44">
        <v>264</v>
      </c>
      <c r="O12" s="44">
        <v>2245572793.4400001</v>
      </c>
      <c r="P12" s="44">
        <v>286</v>
      </c>
      <c r="Q12" s="44">
        <v>3727023850.8200002</v>
      </c>
      <c r="R12" s="42">
        <f t="shared" si="1"/>
        <v>550</v>
      </c>
      <c r="S12" s="42">
        <f t="shared" si="2"/>
        <v>5972596644.2600002</v>
      </c>
      <c r="T12" s="42">
        <f t="shared" si="3"/>
        <v>43274</v>
      </c>
      <c r="U12" s="42">
        <f t="shared" si="3"/>
        <v>18338121717.459999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220</v>
      </c>
      <c r="E13" s="43">
        <v>257668066.34999999</v>
      </c>
      <c r="F13" s="43">
        <v>1533</v>
      </c>
      <c r="G13" s="43">
        <v>404456668.88</v>
      </c>
      <c r="H13" s="43">
        <v>3186</v>
      </c>
      <c r="I13" s="43">
        <v>3923079553.6399999</v>
      </c>
      <c r="J13" s="43">
        <v>1660</v>
      </c>
      <c r="K13" s="43">
        <v>5219764232.0299997</v>
      </c>
      <c r="L13" s="43">
        <f t="shared" si="0"/>
        <v>6599</v>
      </c>
      <c r="M13" s="43">
        <f t="shared" si="0"/>
        <v>9804968520.8999996</v>
      </c>
      <c r="N13" s="43">
        <v>217</v>
      </c>
      <c r="O13" s="43">
        <v>3231519939.5300002</v>
      </c>
      <c r="P13" s="43">
        <v>159</v>
      </c>
      <c r="Q13" s="43">
        <v>2547068884.1900001</v>
      </c>
      <c r="R13" s="43">
        <f t="shared" si="1"/>
        <v>376</v>
      </c>
      <c r="S13" s="43">
        <f t="shared" si="2"/>
        <v>5778588823.7200003</v>
      </c>
      <c r="T13" s="43">
        <f t="shared" si="3"/>
        <v>6975</v>
      </c>
      <c r="U13" s="43">
        <f t="shared" si="3"/>
        <v>15583557344.619999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/>
      <c r="E14" s="44"/>
      <c r="F14" s="44"/>
      <c r="G14" s="44"/>
      <c r="H14" s="44">
        <v>173</v>
      </c>
      <c r="I14" s="44">
        <v>2241763624.6199999</v>
      </c>
      <c r="J14" s="44">
        <v>172</v>
      </c>
      <c r="K14" s="44">
        <v>2127440123.6700001</v>
      </c>
      <c r="L14" s="42">
        <f t="shared" si="0"/>
        <v>345</v>
      </c>
      <c r="M14" s="42">
        <f t="shared" si="0"/>
        <v>4369203748.29</v>
      </c>
      <c r="N14" s="44">
        <v>47</v>
      </c>
      <c r="O14" s="44">
        <v>4744665694.1999998</v>
      </c>
      <c r="P14" s="44">
        <v>54</v>
      </c>
      <c r="Q14" s="44">
        <v>4859976224.9799995</v>
      </c>
      <c r="R14" s="42">
        <f t="shared" si="1"/>
        <v>101</v>
      </c>
      <c r="S14" s="42">
        <f t="shared" si="2"/>
        <v>9604641919.1800003</v>
      </c>
      <c r="T14" s="42">
        <f t="shared" si="3"/>
        <v>446</v>
      </c>
      <c r="U14" s="42">
        <f t="shared" si="3"/>
        <v>13973845667.470001</v>
      </c>
      <c r="V14" s="16"/>
    </row>
    <row r="15" spans="1:22" s="9" customFormat="1">
      <c r="A15" s="30">
        <v>8</v>
      </c>
      <c r="B15" s="53" t="s">
        <v>38</v>
      </c>
      <c r="C15" s="32" t="s">
        <v>39</v>
      </c>
      <c r="D15" s="43">
        <v>191</v>
      </c>
      <c r="E15" s="43">
        <v>439842212.82819998</v>
      </c>
      <c r="F15" s="43">
        <v>406</v>
      </c>
      <c r="G15" s="43">
        <v>52769972.609999999</v>
      </c>
      <c r="H15" s="43">
        <v>623</v>
      </c>
      <c r="I15" s="43">
        <v>538098159.93499994</v>
      </c>
      <c r="J15" s="43">
        <v>1172</v>
      </c>
      <c r="K15" s="43">
        <v>602001412.73099995</v>
      </c>
      <c r="L15" s="43">
        <f t="shared" si="0"/>
        <v>2392</v>
      </c>
      <c r="M15" s="43">
        <f t="shared" si="0"/>
        <v>1632711758.1041999</v>
      </c>
      <c r="N15" s="43">
        <v>89</v>
      </c>
      <c r="O15" s="43">
        <v>4146258578.6399999</v>
      </c>
      <c r="P15" s="43">
        <v>144</v>
      </c>
      <c r="Q15" s="43">
        <v>4649036350.8299999</v>
      </c>
      <c r="R15" s="43">
        <f t="shared" si="1"/>
        <v>233</v>
      </c>
      <c r="S15" s="43">
        <f t="shared" si="2"/>
        <v>8795294929.4699993</v>
      </c>
      <c r="T15" s="43">
        <f t="shared" si="3"/>
        <v>2625</v>
      </c>
      <c r="U15" s="43">
        <f t="shared" si="3"/>
        <v>10428006687.5742</v>
      </c>
      <c r="V15" s="16"/>
    </row>
    <row r="16" spans="1:22" s="9" customFormat="1">
      <c r="A16" s="33">
        <v>9</v>
      </c>
      <c r="B16" s="54" t="s">
        <v>44</v>
      </c>
      <c r="C16" s="1" t="s">
        <v>45</v>
      </c>
      <c r="D16" s="44">
        <v>60</v>
      </c>
      <c r="E16" s="44">
        <v>963421876.99000001</v>
      </c>
      <c r="F16" s="44"/>
      <c r="G16" s="44"/>
      <c r="H16" s="44">
        <v>16</v>
      </c>
      <c r="I16" s="44">
        <v>23341049.27</v>
      </c>
      <c r="J16" s="44">
        <v>53</v>
      </c>
      <c r="K16" s="44">
        <v>9901268.2200000007</v>
      </c>
      <c r="L16" s="42">
        <f t="shared" si="0"/>
        <v>129</v>
      </c>
      <c r="M16" s="42">
        <f t="shared" si="0"/>
        <v>996664194.48000002</v>
      </c>
      <c r="N16" s="44">
        <v>57</v>
      </c>
      <c r="O16" s="44">
        <v>3244746657.9000001</v>
      </c>
      <c r="P16" s="44">
        <v>135</v>
      </c>
      <c r="Q16" s="44">
        <v>5076130158.5299997</v>
      </c>
      <c r="R16" s="42">
        <f t="shared" si="1"/>
        <v>192</v>
      </c>
      <c r="S16" s="42">
        <f t="shared" si="2"/>
        <v>8320876816.4300003</v>
      </c>
      <c r="T16" s="42">
        <f t="shared" si="3"/>
        <v>321</v>
      </c>
      <c r="U16" s="42">
        <f t="shared" si="3"/>
        <v>9317541010.9099998</v>
      </c>
      <c r="V16" s="16"/>
    </row>
    <row r="17" spans="1:22" s="9" customFormat="1">
      <c r="A17" s="30">
        <v>10</v>
      </c>
      <c r="B17" s="53" t="s">
        <v>52</v>
      </c>
      <c r="C17" s="32" t="s">
        <v>53</v>
      </c>
      <c r="D17" s="43">
        <v>14</v>
      </c>
      <c r="E17" s="43">
        <v>21239152</v>
      </c>
      <c r="F17" s="43">
        <v>2</v>
      </c>
      <c r="G17" s="43">
        <v>1431495.29</v>
      </c>
      <c r="H17" s="43">
        <v>22</v>
      </c>
      <c r="I17" s="43">
        <v>219720773.34999999</v>
      </c>
      <c r="J17" s="43">
        <v>50</v>
      </c>
      <c r="K17" s="43">
        <v>244844810.74000001</v>
      </c>
      <c r="L17" s="43">
        <f t="shared" si="0"/>
        <v>88</v>
      </c>
      <c r="M17" s="43">
        <f t="shared" si="0"/>
        <v>487236231.38000005</v>
      </c>
      <c r="N17" s="43">
        <v>128</v>
      </c>
      <c r="O17" s="43">
        <v>3626871229.3600001</v>
      </c>
      <c r="P17" s="43">
        <v>133</v>
      </c>
      <c r="Q17" s="43">
        <v>3628614994.48</v>
      </c>
      <c r="R17" s="43">
        <f t="shared" si="1"/>
        <v>261</v>
      </c>
      <c r="S17" s="43">
        <f t="shared" si="2"/>
        <v>7255486223.8400002</v>
      </c>
      <c r="T17" s="43">
        <f t="shared" si="3"/>
        <v>349</v>
      </c>
      <c r="U17" s="43">
        <f t="shared" si="3"/>
        <v>7742722455.2200003</v>
      </c>
      <c r="V17" s="16"/>
    </row>
    <row r="18" spans="1:22" s="9" customFormat="1">
      <c r="A18" s="33">
        <v>11</v>
      </c>
      <c r="B18" s="54" t="s">
        <v>32</v>
      </c>
      <c r="C18" s="1" t="s">
        <v>33</v>
      </c>
      <c r="D18" s="44"/>
      <c r="E18" s="44"/>
      <c r="F18" s="44"/>
      <c r="G18" s="44"/>
      <c r="H18" s="44">
        <v>5</v>
      </c>
      <c r="I18" s="44">
        <v>7024135.4000000004</v>
      </c>
      <c r="J18" s="44"/>
      <c r="K18" s="44"/>
      <c r="L18" s="42">
        <f t="shared" si="0"/>
        <v>5</v>
      </c>
      <c r="M18" s="42">
        <f t="shared" si="0"/>
        <v>7024135.4000000004</v>
      </c>
      <c r="N18" s="44">
        <v>7</v>
      </c>
      <c r="O18" s="44">
        <v>3006804633.3200002</v>
      </c>
      <c r="P18" s="44">
        <v>30</v>
      </c>
      <c r="Q18" s="44">
        <v>4397500000</v>
      </c>
      <c r="R18" s="42">
        <f t="shared" si="1"/>
        <v>37</v>
      </c>
      <c r="S18" s="42">
        <f t="shared" si="2"/>
        <v>7404304633.3199997</v>
      </c>
      <c r="T18" s="42">
        <f t="shared" si="3"/>
        <v>42</v>
      </c>
      <c r="U18" s="42">
        <f t="shared" si="3"/>
        <v>7411328768.7199993</v>
      </c>
      <c r="V18" s="16"/>
    </row>
    <row r="19" spans="1:22" s="9" customFormat="1">
      <c r="A19" s="30">
        <v>12</v>
      </c>
      <c r="B19" s="53" t="s">
        <v>42</v>
      </c>
      <c r="C19" s="32" t="s">
        <v>43</v>
      </c>
      <c r="D19" s="43">
        <v>270</v>
      </c>
      <c r="E19" s="43">
        <v>323541828.10000002</v>
      </c>
      <c r="F19" s="43">
        <v>1334</v>
      </c>
      <c r="G19" s="43">
        <v>285935758.86650002</v>
      </c>
      <c r="H19" s="43">
        <v>741</v>
      </c>
      <c r="I19" s="43">
        <v>881878698.63</v>
      </c>
      <c r="J19" s="43">
        <v>1378</v>
      </c>
      <c r="K19" s="43">
        <v>833585335.66040003</v>
      </c>
      <c r="L19" s="43">
        <f t="shared" si="0"/>
        <v>3723</v>
      </c>
      <c r="M19" s="43">
        <f t="shared" si="0"/>
        <v>2324941621.2568998</v>
      </c>
      <c r="N19" s="43">
        <v>805</v>
      </c>
      <c r="O19" s="43">
        <v>2600778614.96</v>
      </c>
      <c r="P19" s="43">
        <v>738</v>
      </c>
      <c r="Q19" s="43">
        <v>1812432386.0799999</v>
      </c>
      <c r="R19" s="43">
        <f t="shared" si="1"/>
        <v>1543</v>
      </c>
      <c r="S19" s="43">
        <f t="shared" si="2"/>
        <v>4413211001.04</v>
      </c>
      <c r="T19" s="43">
        <f t="shared" si="3"/>
        <v>5266</v>
      </c>
      <c r="U19" s="43">
        <f t="shared" si="3"/>
        <v>6738152622.2968998</v>
      </c>
      <c r="V19" s="16"/>
    </row>
    <row r="20" spans="1:22" s="9" customFormat="1">
      <c r="A20" s="33">
        <v>13</v>
      </c>
      <c r="B20" s="54" t="s">
        <v>40</v>
      </c>
      <c r="C20" s="1" t="s">
        <v>41</v>
      </c>
      <c r="D20" s="44">
        <v>139</v>
      </c>
      <c r="E20" s="44">
        <v>340263046.22000003</v>
      </c>
      <c r="F20" s="44">
        <v>738</v>
      </c>
      <c r="G20" s="44">
        <v>246366585.13</v>
      </c>
      <c r="H20" s="44">
        <v>417</v>
      </c>
      <c r="I20" s="44">
        <v>1743129371.0999999</v>
      </c>
      <c r="J20" s="44">
        <v>693</v>
      </c>
      <c r="K20" s="44">
        <v>1441608066.7746</v>
      </c>
      <c r="L20" s="42">
        <f t="shared" si="0"/>
        <v>1987</v>
      </c>
      <c r="M20" s="42">
        <f t="shared" si="0"/>
        <v>3771367069.2245998</v>
      </c>
      <c r="N20" s="44">
        <v>132</v>
      </c>
      <c r="O20" s="44">
        <v>693798973.01999998</v>
      </c>
      <c r="P20" s="44">
        <v>98</v>
      </c>
      <c r="Q20" s="44">
        <v>1264062578.52</v>
      </c>
      <c r="R20" s="42">
        <f t="shared" si="1"/>
        <v>230</v>
      </c>
      <c r="S20" s="42">
        <f t="shared" si="2"/>
        <v>1957861551.54</v>
      </c>
      <c r="T20" s="42">
        <f t="shared" si="3"/>
        <v>2217</v>
      </c>
      <c r="U20" s="42">
        <f t="shared" si="3"/>
        <v>5729228620.7645998</v>
      </c>
      <c r="V20" s="16"/>
    </row>
    <row r="21" spans="1:22" s="9" customFormat="1">
      <c r="A21" s="30">
        <v>14</v>
      </c>
      <c r="B21" s="31" t="s">
        <v>48</v>
      </c>
      <c r="C21" s="32" t="s">
        <v>49</v>
      </c>
      <c r="D21" s="43">
        <v>100</v>
      </c>
      <c r="E21" s="43">
        <v>16604094.17</v>
      </c>
      <c r="F21" s="43">
        <v>274</v>
      </c>
      <c r="G21" s="43">
        <v>38557666.200000003</v>
      </c>
      <c r="H21" s="43">
        <v>331</v>
      </c>
      <c r="I21" s="43">
        <v>371755549.06</v>
      </c>
      <c r="J21" s="43">
        <v>329</v>
      </c>
      <c r="K21" s="43">
        <v>187969021.00999999</v>
      </c>
      <c r="L21" s="43">
        <f t="shared" si="0"/>
        <v>1034</v>
      </c>
      <c r="M21" s="43">
        <f t="shared" si="0"/>
        <v>614886330.43999994</v>
      </c>
      <c r="N21" s="43">
        <v>533</v>
      </c>
      <c r="O21" s="43">
        <v>1855533971.28</v>
      </c>
      <c r="P21" s="43">
        <v>561</v>
      </c>
      <c r="Q21" s="43">
        <v>1931532940.1099999</v>
      </c>
      <c r="R21" s="43">
        <f t="shared" si="1"/>
        <v>1094</v>
      </c>
      <c r="S21" s="43">
        <f t="shared" si="2"/>
        <v>3787066911.3899999</v>
      </c>
      <c r="T21" s="43">
        <f t="shared" si="3"/>
        <v>2128</v>
      </c>
      <c r="U21" s="43">
        <f t="shared" si="3"/>
        <v>4401953241.8299999</v>
      </c>
      <c r="V21" s="16"/>
    </row>
    <row r="22" spans="1:22" s="9" customFormat="1">
      <c r="A22" s="33">
        <v>15</v>
      </c>
      <c r="B22" s="54" t="s">
        <v>50</v>
      </c>
      <c r="C22" s="1" t="s">
        <v>51</v>
      </c>
      <c r="D22" s="44"/>
      <c r="E22" s="44"/>
      <c r="F22" s="44"/>
      <c r="G22" s="44"/>
      <c r="H22" s="44">
        <v>241</v>
      </c>
      <c r="I22" s="44">
        <v>1551064420.29</v>
      </c>
      <c r="J22" s="44">
        <v>263</v>
      </c>
      <c r="K22" s="44">
        <v>864805095.26999998</v>
      </c>
      <c r="L22" s="42">
        <f t="shared" si="0"/>
        <v>504</v>
      </c>
      <c r="M22" s="42">
        <f t="shared" si="0"/>
        <v>2415869515.5599999</v>
      </c>
      <c r="N22" s="44">
        <v>13</v>
      </c>
      <c r="O22" s="44">
        <v>282495292.79000002</v>
      </c>
      <c r="P22" s="44">
        <v>32</v>
      </c>
      <c r="Q22" s="44">
        <v>1022457179.66</v>
      </c>
      <c r="R22" s="42">
        <f t="shared" si="1"/>
        <v>45</v>
      </c>
      <c r="S22" s="42">
        <f t="shared" si="2"/>
        <v>1304952472.45</v>
      </c>
      <c r="T22" s="42">
        <f t="shared" si="3"/>
        <v>549</v>
      </c>
      <c r="U22" s="42">
        <f t="shared" si="3"/>
        <v>3720821988.0100002</v>
      </c>
      <c r="V22" s="16"/>
    </row>
    <row r="23" spans="1:22" s="9" customFormat="1">
      <c r="A23" s="30">
        <v>16</v>
      </c>
      <c r="B23" s="53" t="s">
        <v>36</v>
      </c>
      <c r="C23" s="32" t="s">
        <v>37</v>
      </c>
      <c r="D23" s="43">
        <v>17</v>
      </c>
      <c r="E23" s="43">
        <v>15044358.859999999</v>
      </c>
      <c r="F23" s="43">
        <v>177</v>
      </c>
      <c r="G23" s="43">
        <v>58397058.060000002</v>
      </c>
      <c r="H23" s="43">
        <v>173</v>
      </c>
      <c r="I23" s="43">
        <v>924630069.85000002</v>
      </c>
      <c r="J23" s="43">
        <v>384</v>
      </c>
      <c r="K23" s="43">
        <v>776197676.46000004</v>
      </c>
      <c r="L23" s="43">
        <f t="shared" si="0"/>
        <v>751</v>
      </c>
      <c r="M23" s="43">
        <f t="shared" si="0"/>
        <v>1774269163.2299998</v>
      </c>
      <c r="N23" s="43">
        <v>93</v>
      </c>
      <c r="O23" s="43">
        <v>714217596.33000004</v>
      </c>
      <c r="P23" s="43">
        <v>92</v>
      </c>
      <c r="Q23" s="43">
        <v>539772660.15999997</v>
      </c>
      <c r="R23" s="43">
        <f t="shared" si="1"/>
        <v>185</v>
      </c>
      <c r="S23" s="43">
        <f t="shared" si="2"/>
        <v>1253990256.49</v>
      </c>
      <c r="T23" s="43">
        <f t="shared" si="3"/>
        <v>936</v>
      </c>
      <c r="U23" s="43">
        <f t="shared" si="3"/>
        <v>3028259419.7199998</v>
      </c>
      <c r="V23" s="16"/>
    </row>
    <row r="24" spans="1:22" s="9" customFormat="1">
      <c r="A24" s="33">
        <v>17</v>
      </c>
      <c r="B24" s="54" t="s">
        <v>58</v>
      </c>
      <c r="C24" s="1" t="s">
        <v>59</v>
      </c>
      <c r="D24" s="44">
        <v>62</v>
      </c>
      <c r="E24" s="44">
        <v>84324282.569999993</v>
      </c>
      <c r="F24" s="44">
        <v>544</v>
      </c>
      <c r="G24" s="44">
        <v>96530853.120000005</v>
      </c>
      <c r="H24" s="44">
        <v>244</v>
      </c>
      <c r="I24" s="44">
        <v>329571605.73000002</v>
      </c>
      <c r="J24" s="44">
        <v>514</v>
      </c>
      <c r="K24" s="44">
        <v>354954103.81</v>
      </c>
      <c r="L24" s="42">
        <f t="shared" si="0"/>
        <v>1364</v>
      </c>
      <c r="M24" s="42">
        <f t="shared" si="0"/>
        <v>865380845.23000002</v>
      </c>
      <c r="N24" s="44">
        <v>358</v>
      </c>
      <c r="O24" s="44">
        <v>1263535290.8599999</v>
      </c>
      <c r="P24" s="44">
        <v>505</v>
      </c>
      <c r="Q24" s="44">
        <v>614184717.76999998</v>
      </c>
      <c r="R24" s="42">
        <f t="shared" si="1"/>
        <v>863</v>
      </c>
      <c r="S24" s="42">
        <f t="shared" si="2"/>
        <v>1877720008.6299999</v>
      </c>
      <c r="T24" s="42">
        <f t="shared" si="3"/>
        <v>2227</v>
      </c>
      <c r="U24" s="42">
        <f t="shared" si="3"/>
        <v>2743100853.8599997</v>
      </c>
      <c r="V24" s="16"/>
    </row>
    <row r="25" spans="1:22" s="9" customFormat="1">
      <c r="A25" s="30">
        <v>18</v>
      </c>
      <c r="B25" s="53" t="s">
        <v>62</v>
      </c>
      <c r="C25" s="32" t="s">
        <v>63</v>
      </c>
      <c r="D25" s="43">
        <v>73</v>
      </c>
      <c r="E25" s="43">
        <v>579080864.44000006</v>
      </c>
      <c r="F25" s="43">
        <v>52</v>
      </c>
      <c r="G25" s="43">
        <v>26381487.940000001</v>
      </c>
      <c r="H25" s="43">
        <v>67</v>
      </c>
      <c r="I25" s="43">
        <v>38190932.469999999</v>
      </c>
      <c r="J25" s="43">
        <v>210</v>
      </c>
      <c r="K25" s="43">
        <v>63923697.200000003</v>
      </c>
      <c r="L25" s="43">
        <f t="shared" si="0"/>
        <v>402</v>
      </c>
      <c r="M25" s="43">
        <f t="shared" si="0"/>
        <v>707576982.05000007</v>
      </c>
      <c r="N25" s="43">
        <v>28</v>
      </c>
      <c r="O25" s="43">
        <v>386083421.69999999</v>
      </c>
      <c r="P25" s="43">
        <v>41</v>
      </c>
      <c r="Q25" s="43">
        <v>941474040.45000005</v>
      </c>
      <c r="R25" s="43">
        <f t="shared" si="1"/>
        <v>69</v>
      </c>
      <c r="S25" s="43">
        <f t="shared" si="2"/>
        <v>1327557462.1500001</v>
      </c>
      <c r="T25" s="43">
        <f t="shared" si="3"/>
        <v>471</v>
      </c>
      <c r="U25" s="43">
        <f t="shared" si="3"/>
        <v>2035134444.2000003</v>
      </c>
      <c r="V25" s="16"/>
    </row>
    <row r="26" spans="1:22" s="9" customFormat="1">
      <c r="A26" s="33">
        <v>19</v>
      </c>
      <c r="B26" s="54" t="s">
        <v>60</v>
      </c>
      <c r="C26" s="1" t="s">
        <v>61</v>
      </c>
      <c r="D26" s="44">
        <v>158</v>
      </c>
      <c r="E26" s="44">
        <v>189013908.41999999</v>
      </c>
      <c r="F26" s="44">
        <v>460</v>
      </c>
      <c r="G26" s="44">
        <v>84827290.739999995</v>
      </c>
      <c r="H26" s="44">
        <v>90</v>
      </c>
      <c r="I26" s="44">
        <v>136368738.87</v>
      </c>
      <c r="J26" s="44">
        <v>448</v>
      </c>
      <c r="K26" s="44">
        <v>188128199.44</v>
      </c>
      <c r="L26" s="42">
        <f t="shared" si="0"/>
        <v>1156</v>
      </c>
      <c r="M26" s="42">
        <f t="shared" si="0"/>
        <v>598338137.47000003</v>
      </c>
      <c r="N26" s="44">
        <v>224</v>
      </c>
      <c r="O26" s="44">
        <v>736670853.75999999</v>
      </c>
      <c r="P26" s="44">
        <v>437</v>
      </c>
      <c r="Q26" s="44">
        <v>599623842.84000003</v>
      </c>
      <c r="R26" s="42">
        <f t="shared" si="1"/>
        <v>661</v>
      </c>
      <c r="S26" s="42">
        <f t="shared" si="2"/>
        <v>1336294696.5999999</v>
      </c>
      <c r="T26" s="42">
        <f t="shared" si="3"/>
        <v>1817</v>
      </c>
      <c r="U26" s="42">
        <f t="shared" si="3"/>
        <v>1934632834.0699999</v>
      </c>
      <c r="V26" s="16"/>
    </row>
    <row r="27" spans="1:22" s="9" customFormat="1">
      <c r="A27" s="30">
        <v>20</v>
      </c>
      <c r="B27" s="53" t="s">
        <v>56</v>
      </c>
      <c r="C27" s="32" t="s">
        <v>57</v>
      </c>
      <c r="D27" s="43">
        <v>95</v>
      </c>
      <c r="E27" s="43">
        <v>135839880.06999999</v>
      </c>
      <c r="F27" s="43">
        <v>222</v>
      </c>
      <c r="G27" s="43">
        <v>80410935.699300006</v>
      </c>
      <c r="H27" s="43">
        <v>293</v>
      </c>
      <c r="I27" s="43">
        <v>208618593.55000001</v>
      </c>
      <c r="J27" s="43">
        <v>371</v>
      </c>
      <c r="K27" s="43">
        <v>331500224.51999998</v>
      </c>
      <c r="L27" s="43">
        <f t="shared" si="0"/>
        <v>981</v>
      </c>
      <c r="M27" s="43">
        <f t="shared" si="0"/>
        <v>756369633.83929992</v>
      </c>
      <c r="N27" s="43">
        <v>91</v>
      </c>
      <c r="O27" s="43">
        <v>593255368.72000003</v>
      </c>
      <c r="P27" s="43">
        <v>108</v>
      </c>
      <c r="Q27" s="43">
        <v>517279123.69</v>
      </c>
      <c r="R27" s="43">
        <f t="shared" si="1"/>
        <v>199</v>
      </c>
      <c r="S27" s="43">
        <f t="shared" si="2"/>
        <v>1110534492.4100001</v>
      </c>
      <c r="T27" s="43">
        <f t="shared" si="3"/>
        <v>1180</v>
      </c>
      <c r="U27" s="43">
        <f t="shared" si="3"/>
        <v>1866904126.2493</v>
      </c>
      <c r="V27" s="16"/>
    </row>
    <row r="28" spans="1:22" s="9" customFormat="1">
      <c r="A28" s="33">
        <v>21</v>
      </c>
      <c r="B28" s="54" t="s">
        <v>70</v>
      </c>
      <c r="C28" s="1" t="s">
        <v>71</v>
      </c>
      <c r="D28" s="44">
        <v>140</v>
      </c>
      <c r="E28" s="44">
        <v>120914310.42</v>
      </c>
      <c r="F28" s="44">
        <v>597</v>
      </c>
      <c r="G28" s="44">
        <v>68051110.480000004</v>
      </c>
      <c r="H28" s="44">
        <v>344</v>
      </c>
      <c r="I28" s="44">
        <v>95627816.659999996</v>
      </c>
      <c r="J28" s="44">
        <v>597</v>
      </c>
      <c r="K28" s="44">
        <v>692769552.23000002</v>
      </c>
      <c r="L28" s="42">
        <f t="shared" si="0"/>
        <v>1678</v>
      </c>
      <c r="M28" s="42">
        <f t="shared" si="0"/>
        <v>977362789.78999996</v>
      </c>
      <c r="N28" s="44">
        <v>119</v>
      </c>
      <c r="O28" s="44">
        <v>706009193.71000004</v>
      </c>
      <c r="P28" s="44">
        <v>110</v>
      </c>
      <c r="Q28" s="44">
        <v>161009734.91</v>
      </c>
      <c r="R28" s="42">
        <f t="shared" si="1"/>
        <v>229</v>
      </c>
      <c r="S28" s="42">
        <f t="shared" si="2"/>
        <v>867018928.62</v>
      </c>
      <c r="T28" s="42">
        <f t="shared" si="3"/>
        <v>1907</v>
      </c>
      <c r="U28" s="42">
        <f t="shared" si="3"/>
        <v>1844381718.4099998</v>
      </c>
      <c r="V28" s="16"/>
    </row>
    <row r="29" spans="1:22" s="9" customFormat="1">
      <c r="A29" s="30">
        <v>22</v>
      </c>
      <c r="B29" s="31" t="s">
        <v>46</v>
      </c>
      <c r="C29" s="32" t="s">
        <v>47</v>
      </c>
      <c r="D29" s="43"/>
      <c r="E29" s="43"/>
      <c r="F29" s="43"/>
      <c r="G29" s="43"/>
      <c r="H29" s="43">
        <v>529</v>
      </c>
      <c r="I29" s="43">
        <v>609930794</v>
      </c>
      <c r="J29" s="43">
        <v>386</v>
      </c>
      <c r="K29" s="43">
        <v>541413809.63</v>
      </c>
      <c r="L29" s="43">
        <f t="shared" ref="L29:M44" si="4">J29+H29+F29+D29</f>
        <v>915</v>
      </c>
      <c r="M29" s="43">
        <f t="shared" si="4"/>
        <v>1151344603.6300001</v>
      </c>
      <c r="N29" s="43">
        <v>10</v>
      </c>
      <c r="O29" s="43">
        <v>211633026.68000001</v>
      </c>
      <c r="P29" s="43">
        <v>16</v>
      </c>
      <c r="Q29" s="43">
        <v>381635225.16000003</v>
      </c>
      <c r="R29" s="43">
        <f t="shared" si="1"/>
        <v>26</v>
      </c>
      <c r="S29" s="43">
        <f t="shared" si="2"/>
        <v>593268251.84000003</v>
      </c>
      <c r="T29" s="43">
        <f t="shared" ref="T29:U44" si="5">R29+L29</f>
        <v>941</v>
      </c>
      <c r="U29" s="43">
        <f t="shared" si="5"/>
        <v>1744612855.4700003</v>
      </c>
      <c r="V29" s="16"/>
    </row>
    <row r="30" spans="1:22" s="9" customFormat="1">
      <c r="A30" s="33">
        <v>23</v>
      </c>
      <c r="B30" s="54" t="s">
        <v>96</v>
      </c>
      <c r="C30" s="1" t="s">
        <v>97</v>
      </c>
      <c r="D30" s="44">
        <v>51</v>
      </c>
      <c r="E30" s="44">
        <v>66783911.439999998</v>
      </c>
      <c r="F30" s="44">
        <v>156</v>
      </c>
      <c r="G30" s="44">
        <v>41251020.590000004</v>
      </c>
      <c r="H30" s="44">
        <v>97</v>
      </c>
      <c r="I30" s="44">
        <v>337539765.70999998</v>
      </c>
      <c r="J30" s="44">
        <v>146</v>
      </c>
      <c r="K30" s="44">
        <v>30670697.34</v>
      </c>
      <c r="L30" s="42">
        <f t="shared" si="4"/>
        <v>450</v>
      </c>
      <c r="M30" s="42">
        <f t="shared" si="4"/>
        <v>476245395.07999998</v>
      </c>
      <c r="N30" s="44">
        <v>79</v>
      </c>
      <c r="O30" s="44">
        <v>374366939.29000002</v>
      </c>
      <c r="P30" s="44">
        <v>84</v>
      </c>
      <c r="Q30" s="44">
        <v>709672854.90999997</v>
      </c>
      <c r="R30" s="42">
        <f t="shared" si="1"/>
        <v>163</v>
      </c>
      <c r="S30" s="42">
        <f t="shared" si="2"/>
        <v>1084039794.2</v>
      </c>
      <c r="T30" s="42">
        <f t="shared" si="5"/>
        <v>613</v>
      </c>
      <c r="U30" s="42">
        <f t="shared" si="5"/>
        <v>1560285189.28</v>
      </c>
      <c r="V30" s="16"/>
    </row>
    <row r="31" spans="1:22" s="9" customFormat="1">
      <c r="A31" s="30">
        <v>24</v>
      </c>
      <c r="B31" s="53" t="s">
        <v>66</v>
      </c>
      <c r="C31" s="32" t="s">
        <v>67</v>
      </c>
      <c r="D31" s="43">
        <v>225</v>
      </c>
      <c r="E31" s="43">
        <v>114182698.14</v>
      </c>
      <c r="F31" s="43">
        <v>600</v>
      </c>
      <c r="G31" s="43">
        <v>127050178.86</v>
      </c>
      <c r="H31" s="43">
        <v>703</v>
      </c>
      <c r="I31" s="43">
        <v>169474457.75</v>
      </c>
      <c r="J31" s="43">
        <v>1262</v>
      </c>
      <c r="K31" s="43">
        <v>273293720.42000002</v>
      </c>
      <c r="L31" s="43">
        <f t="shared" si="4"/>
        <v>2790</v>
      </c>
      <c r="M31" s="43">
        <f t="shared" si="4"/>
        <v>684001055.16999996</v>
      </c>
      <c r="N31" s="43">
        <v>144</v>
      </c>
      <c r="O31" s="43">
        <v>531012773.69</v>
      </c>
      <c r="P31" s="43">
        <v>141</v>
      </c>
      <c r="Q31" s="43">
        <v>316039520.05000001</v>
      </c>
      <c r="R31" s="43">
        <f t="shared" si="1"/>
        <v>285</v>
      </c>
      <c r="S31" s="43">
        <f t="shared" si="2"/>
        <v>847052293.74000001</v>
      </c>
      <c r="T31" s="43">
        <f t="shared" si="5"/>
        <v>3075</v>
      </c>
      <c r="U31" s="43">
        <f t="shared" si="5"/>
        <v>1531053348.9099998</v>
      </c>
      <c r="V31" s="16"/>
    </row>
    <row r="32" spans="1:22" s="9" customFormat="1">
      <c r="A32" s="33">
        <v>25</v>
      </c>
      <c r="B32" s="54" t="s">
        <v>64</v>
      </c>
      <c r="C32" s="1" t="s">
        <v>65</v>
      </c>
      <c r="D32" s="44">
        <v>19</v>
      </c>
      <c r="E32" s="44">
        <v>99643207.469999999</v>
      </c>
      <c r="F32" s="44">
        <v>68</v>
      </c>
      <c r="G32" s="44">
        <v>49836857.130000003</v>
      </c>
      <c r="H32" s="44">
        <v>23</v>
      </c>
      <c r="I32" s="44">
        <v>396694127.33999997</v>
      </c>
      <c r="J32" s="44">
        <v>81</v>
      </c>
      <c r="K32" s="44">
        <v>64228868.600000001</v>
      </c>
      <c r="L32" s="42">
        <f t="shared" si="4"/>
        <v>191</v>
      </c>
      <c r="M32" s="42">
        <f t="shared" si="4"/>
        <v>610403060.53999996</v>
      </c>
      <c r="N32" s="44">
        <v>79</v>
      </c>
      <c r="O32" s="44">
        <v>119196520.54000001</v>
      </c>
      <c r="P32" s="44">
        <v>126</v>
      </c>
      <c r="Q32" s="44">
        <v>584177821.23000002</v>
      </c>
      <c r="R32" s="42">
        <f t="shared" si="1"/>
        <v>205</v>
      </c>
      <c r="S32" s="42">
        <f t="shared" si="2"/>
        <v>703374341.76999998</v>
      </c>
      <c r="T32" s="42">
        <f t="shared" si="5"/>
        <v>396</v>
      </c>
      <c r="U32" s="42">
        <f t="shared" si="5"/>
        <v>1313777402.3099999</v>
      </c>
      <c r="V32" s="16"/>
    </row>
    <row r="33" spans="1:22" s="9" customFormat="1">
      <c r="A33" s="30">
        <v>26</v>
      </c>
      <c r="B33" s="53" t="s">
        <v>102</v>
      </c>
      <c r="C33" s="32" t="s">
        <v>103</v>
      </c>
      <c r="D33" s="43">
        <v>19</v>
      </c>
      <c r="E33" s="43">
        <v>118604119.76000001</v>
      </c>
      <c r="F33" s="43">
        <v>11</v>
      </c>
      <c r="G33" s="43">
        <v>8046933.1100000003</v>
      </c>
      <c r="H33" s="43">
        <v>40</v>
      </c>
      <c r="I33" s="43">
        <v>473266585.75999999</v>
      </c>
      <c r="J33" s="43">
        <v>66</v>
      </c>
      <c r="K33" s="43">
        <v>265283268.53999999</v>
      </c>
      <c r="L33" s="43">
        <f t="shared" si="4"/>
        <v>136</v>
      </c>
      <c r="M33" s="43">
        <f t="shared" si="4"/>
        <v>865200907.16999996</v>
      </c>
      <c r="N33" s="43">
        <v>20</v>
      </c>
      <c r="O33" s="43">
        <v>16825122.609999999</v>
      </c>
      <c r="P33" s="43">
        <v>46</v>
      </c>
      <c r="Q33" s="43">
        <v>335371660.83999997</v>
      </c>
      <c r="R33" s="43">
        <f t="shared" si="1"/>
        <v>66</v>
      </c>
      <c r="S33" s="43">
        <f t="shared" si="2"/>
        <v>352196783.44999999</v>
      </c>
      <c r="T33" s="43">
        <f t="shared" si="5"/>
        <v>202</v>
      </c>
      <c r="U33" s="43">
        <f t="shared" si="5"/>
        <v>1217397690.6199999</v>
      </c>
      <c r="V33" s="16"/>
    </row>
    <row r="34" spans="1:22" s="9" customFormat="1">
      <c r="A34" s="33">
        <v>27</v>
      </c>
      <c r="B34" s="54" t="s">
        <v>54</v>
      </c>
      <c r="C34" s="1" t="s">
        <v>55</v>
      </c>
      <c r="D34" s="44"/>
      <c r="E34" s="44"/>
      <c r="F34" s="44"/>
      <c r="G34" s="44"/>
      <c r="H34" s="44">
        <v>181</v>
      </c>
      <c r="I34" s="44">
        <v>438439835.69999999</v>
      </c>
      <c r="J34" s="44">
        <v>276</v>
      </c>
      <c r="K34" s="44">
        <v>493939175.29000002</v>
      </c>
      <c r="L34" s="42">
        <f t="shared" si="4"/>
        <v>457</v>
      </c>
      <c r="M34" s="42">
        <f t="shared" si="4"/>
        <v>932379010.99000001</v>
      </c>
      <c r="N34" s="44">
        <v>10</v>
      </c>
      <c r="O34" s="44">
        <v>106320822.14</v>
      </c>
      <c r="P34" s="44">
        <v>9</v>
      </c>
      <c r="Q34" s="44">
        <v>124368258.43000001</v>
      </c>
      <c r="R34" s="42">
        <f t="shared" si="1"/>
        <v>19</v>
      </c>
      <c r="S34" s="42">
        <f t="shared" si="2"/>
        <v>230689080.56999999</v>
      </c>
      <c r="T34" s="42">
        <f t="shared" si="5"/>
        <v>476</v>
      </c>
      <c r="U34" s="42">
        <f t="shared" si="5"/>
        <v>1163068091.5599999</v>
      </c>
      <c r="V34" s="16"/>
    </row>
    <row r="35" spans="1:22" s="9" customFormat="1">
      <c r="A35" s="30">
        <v>28</v>
      </c>
      <c r="B35" s="53" t="s">
        <v>88</v>
      </c>
      <c r="C35" s="32" t="s">
        <v>89</v>
      </c>
      <c r="D35" s="43">
        <v>2</v>
      </c>
      <c r="E35" s="43">
        <v>797243.15</v>
      </c>
      <c r="F35" s="43"/>
      <c r="G35" s="43"/>
      <c r="H35" s="43">
        <v>4</v>
      </c>
      <c r="I35" s="43">
        <v>138653.93</v>
      </c>
      <c r="J35" s="43"/>
      <c r="K35" s="43"/>
      <c r="L35" s="43">
        <f t="shared" si="4"/>
        <v>6</v>
      </c>
      <c r="M35" s="43">
        <f t="shared" si="4"/>
        <v>935897.08000000007</v>
      </c>
      <c r="N35" s="43">
        <v>27</v>
      </c>
      <c r="O35" s="43">
        <v>695000000</v>
      </c>
      <c r="P35" s="43">
        <v>7</v>
      </c>
      <c r="Q35" s="43">
        <v>279472999</v>
      </c>
      <c r="R35" s="43">
        <f t="shared" si="1"/>
        <v>34</v>
      </c>
      <c r="S35" s="43">
        <f t="shared" si="2"/>
        <v>974472999</v>
      </c>
      <c r="T35" s="43">
        <f t="shared" si="5"/>
        <v>40</v>
      </c>
      <c r="U35" s="43">
        <f t="shared" si="5"/>
        <v>975408896.08000004</v>
      </c>
      <c r="V35" s="16"/>
    </row>
    <row r="36" spans="1:22" s="9" customFormat="1">
      <c r="A36" s="33">
        <v>29</v>
      </c>
      <c r="B36" s="54" t="s">
        <v>72</v>
      </c>
      <c r="C36" s="1" t="s">
        <v>73</v>
      </c>
      <c r="D36" s="44">
        <v>20</v>
      </c>
      <c r="E36" s="44">
        <v>1210838.23</v>
      </c>
      <c r="F36" s="44">
        <v>149</v>
      </c>
      <c r="G36" s="44">
        <v>6172384.25</v>
      </c>
      <c r="H36" s="44">
        <v>99336</v>
      </c>
      <c r="I36" s="44">
        <v>297639922.56</v>
      </c>
      <c r="J36" s="44">
        <v>2915</v>
      </c>
      <c r="K36" s="44">
        <v>29421775.940000001</v>
      </c>
      <c r="L36" s="42">
        <f t="shared" si="4"/>
        <v>102420</v>
      </c>
      <c r="M36" s="42">
        <f t="shared" si="4"/>
        <v>334444920.98000002</v>
      </c>
      <c r="N36" s="44">
        <v>1267</v>
      </c>
      <c r="O36" s="44">
        <v>91152337.049999997</v>
      </c>
      <c r="P36" s="44">
        <v>5635</v>
      </c>
      <c r="Q36" s="44">
        <v>349069325.25</v>
      </c>
      <c r="R36" s="42">
        <f t="shared" si="1"/>
        <v>6902</v>
      </c>
      <c r="S36" s="42">
        <f t="shared" si="2"/>
        <v>440221662.30000001</v>
      </c>
      <c r="T36" s="42">
        <f t="shared" si="5"/>
        <v>109322</v>
      </c>
      <c r="U36" s="42">
        <f t="shared" si="5"/>
        <v>774666583.27999997</v>
      </c>
      <c r="V36" s="16"/>
    </row>
    <row r="37" spans="1:22" s="9" customFormat="1">
      <c r="A37" s="30">
        <v>30</v>
      </c>
      <c r="B37" s="53" t="s">
        <v>90</v>
      </c>
      <c r="C37" s="32" t="s">
        <v>91</v>
      </c>
      <c r="D37" s="43">
        <v>63</v>
      </c>
      <c r="E37" s="43">
        <v>60655020.140000001</v>
      </c>
      <c r="F37" s="43">
        <v>261</v>
      </c>
      <c r="G37" s="43">
        <v>35970947.68</v>
      </c>
      <c r="H37" s="43">
        <v>13</v>
      </c>
      <c r="I37" s="43">
        <v>133819201.34</v>
      </c>
      <c r="J37" s="43">
        <v>210</v>
      </c>
      <c r="K37" s="43">
        <v>222064383.08000001</v>
      </c>
      <c r="L37" s="43">
        <f t="shared" si="4"/>
        <v>547</v>
      </c>
      <c r="M37" s="43">
        <f t="shared" si="4"/>
        <v>452509552.24000001</v>
      </c>
      <c r="N37" s="43">
        <v>41</v>
      </c>
      <c r="O37" s="43">
        <v>240937685.22999999</v>
      </c>
      <c r="P37" s="43">
        <v>25</v>
      </c>
      <c r="Q37" s="43">
        <v>80334613.290000007</v>
      </c>
      <c r="R37" s="43">
        <f t="shared" si="1"/>
        <v>66</v>
      </c>
      <c r="S37" s="43">
        <f t="shared" si="2"/>
        <v>321272298.51999998</v>
      </c>
      <c r="T37" s="43">
        <f t="shared" si="5"/>
        <v>613</v>
      </c>
      <c r="U37" s="43">
        <f t="shared" si="5"/>
        <v>773781850.75999999</v>
      </c>
      <c r="V37" s="16"/>
    </row>
    <row r="38" spans="1:22" s="9" customFormat="1">
      <c r="A38" s="33">
        <v>31</v>
      </c>
      <c r="B38" s="23" t="s">
        <v>74</v>
      </c>
      <c r="C38" s="1" t="s">
        <v>75</v>
      </c>
      <c r="D38" s="44">
        <v>459</v>
      </c>
      <c r="E38" s="44">
        <v>46998890.630000003</v>
      </c>
      <c r="F38" s="44">
        <v>1878</v>
      </c>
      <c r="G38" s="44">
        <v>107797842.34</v>
      </c>
      <c r="H38" s="44">
        <v>1844</v>
      </c>
      <c r="I38" s="44">
        <v>82008268.689999998</v>
      </c>
      <c r="J38" s="44">
        <v>1649</v>
      </c>
      <c r="K38" s="44">
        <v>131843942.15000001</v>
      </c>
      <c r="L38" s="42">
        <f t="shared" si="4"/>
        <v>5830</v>
      </c>
      <c r="M38" s="42">
        <f t="shared" si="4"/>
        <v>368648943.81</v>
      </c>
      <c r="N38" s="44">
        <v>1200</v>
      </c>
      <c r="O38" s="44">
        <v>206865708</v>
      </c>
      <c r="P38" s="44">
        <v>1005</v>
      </c>
      <c r="Q38" s="44">
        <v>104766372.2</v>
      </c>
      <c r="R38" s="42">
        <f t="shared" si="1"/>
        <v>2205</v>
      </c>
      <c r="S38" s="42">
        <f t="shared" si="2"/>
        <v>311632080.19999999</v>
      </c>
      <c r="T38" s="42">
        <f t="shared" si="5"/>
        <v>8035</v>
      </c>
      <c r="U38" s="42">
        <f t="shared" si="5"/>
        <v>680281024.00999999</v>
      </c>
      <c r="V38" s="16"/>
    </row>
    <row r="39" spans="1:22" s="9" customFormat="1">
      <c r="A39" s="30">
        <v>32</v>
      </c>
      <c r="B39" s="31" t="s">
        <v>82</v>
      </c>
      <c r="C39" s="32" t="s">
        <v>83</v>
      </c>
      <c r="D39" s="43">
        <v>89</v>
      </c>
      <c r="E39" s="43">
        <v>5558998.2400000002</v>
      </c>
      <c r="F39" s="43">
        <v>607</v>
      </c>
      <c r="G39" s="43">
        <v>21111301.34</v>
      </c>
      <c r="H39" s="43">
        <v>256</v>
      </c>
      <c r="I39" s="43">
        <v>142744100.78</v>
      </c>
      <c r="J39" s="43">
        <v>77715</v>
      </c>
      <c r="K39" s="43">
        <v>101626570.56999999</v>
      </c>
      <c r="L39" s="43">
        <f t="shared" si="4"/>
        <v>78667</v>
      </c>
      <c r="M39" s="43">
        <f t="shared" si="4"/>
        <v>271040970.93000001</v>
      </c>
      <c r="N39" s="43">
        <v>280</v>
      </c>
      <c r="O39" s="43">
        <v>174903907.59</v>
      </c>
      <c r="P39" s="43">
        <v>342</v>
      </c>
      <c r="Q39" s="43">
        <v>199718393.68000001</v>
      </c>
      <c r="R39" s="43">
        <f t="shared" si="1"/>
        <v>622</v>
      </c>
      <c r="S39" s="43">
        <f t="shared" si="2"/>
        <v>374622301.26999998</v>
      </c>
      <c r="T39" s="43">
        <f t="shared" si="5"/>
        <v>79289</v>
      </c>
      <c r="U39" s="43">
        <f t="shared" si="5"/>
        <v>645663272.20000005</v>
      </c>
      <c r="V39" s="16"/>
    </row>
    <row r="40" spans="1:22" s="9" customFormat="1">
      <c r="A40" s="33">
        <v>33</v>
      </c>
      <c r="B40" s="54" t="s">
        <v>80</v>
      </c>
      <c r="C40" s="1" t="s">
        <v>81</v>
      </c>
      <c r="D40" s="44">
        <v>489</v>
      </c>
      <c r="E40" s="44">
        <v>63830381.140000001</v>
      </c>
      <c r="F40" s="44">
        <v>1580</v>
      </c>
      <c r="G40" s="44">
        <v>45182883.020000003</v>
      </c>
      <c r="H40" s="44">
        <v>1303</v>
      </c>
      <c r="I40" s="44">
        <v>49433385.43</v>
      </c>
      <c r="J40" s="44">
        <v>2108</v>
      </c>
      <c r="K40" s="44">
        <v>115853219.3572</v>
      </c>
      <c r="L40" s="42">
        <f t="shared" si="4"/>
        <v>5480</v>
      </c>
      <c r="M40" s="42">
        <f t="shared" si="4"/>
        <v>274299868.9472</v>
      </c>
      <c r="N40" s="44">
        <v>1165</v>
      </c>
      <c r="O40" s="44">
        <v>161789764.93000001</v>
      </c>
      <c r="P40" s="44">
        <v>3176</v>
      </c>
      <c r="Q40" s="44">
        <v>101582166.27</v>
      </c>
      <c r="R40" s="42">
        <f t="shared" ref="R40:R71" si="6">P40+N40</f>
        <v>4341</v>
      </c>
      <c r="S40" s="42">
        <f t="shared" ref="S40:S71" si="7">Q40+O40</f>
        <v>263371931.19999999</v>
      </c>
      <c r="T40" s="42">
        <f t="shared" si="5"/>
        <v>9821</v>
      </c>
      <c r="U40" s="42">
        <f t="shared" si="5"/>
        <v>537671800.14719999</v>
      </c>
      <c r="V40" s="16"/>
    </row>
    <row r="41" spans="1:22" s="9" customFormat="1">
      <c r="A41" s="30">
        <v>34</v>
      </c>
      <c r="B41" s="53" t="s">
        <v>76</v>
      </c>
      <c r="C41" s="32" t="s">
        <v>77</v>
      </c>
      <c r="D41" s="43">
        <v>573</v>
      </c>
      <c r="E41" s="43">
        <v>79011685.519999996</v>
      </c>
      <c r="F41" s="43">
        <v>584</v>
      </c>
      <c r="G41" s="43">
        <v>39217100.579999998</v>
      </c>
      <c r="H41" s="43">
        <v>3305</v>
      </c>
      <c r="I41" s="43">
        <v>71656462.430000007</v>
      </c>
      <c r="J41" s="43">
        <v>908</v>
      </c>
      <c r="K41" s="43">
        <v>64477316.899999999</v>
      </c>
      <c r="L41" s="43">
        <f t="shared" si="4"/>
        <v>5370</v>
      </c>
      <c r="M41" s="43">
        <f t="shared" si="4"/>
        <v>254362565.43000001</v>
      </c>
      <c r="N41" s="43">
        <v>176</v>
      </c>
      <c r="O41" s="43">
        <v>97220575.849999994</v>
      </c>
      <c r="P41" s="43">
        <v>273</v>
      </c>
      <c r="Q41" s="43">
        <v>169691183.41999999</v>
      </c>
      <c r="R41" s="43">
        <f t="shared" si="6"/>
        <v>449</v>
      </c>
      <c r="S41" s="43">
        <f t="shared" si="7"/>
        <v>266911759.26999998</v>
      </c>
      <c r="T41" s="43">
        <f t="shared" si="5"/>
        <v>5819</v>
      </c>
      <c r="U41" s="43">
        <f t="shared" si="5"/>
        <v>521274324.69999999</v>
      </c>
      <c r="V41" s="16"/>
    </row>
    <row r="42" spans="1:22" s="9" customFormat="1">
      <c r="A42" s="33">
        <v>35</v>
      </c>
      <c r="B42" s="54" t="s">
        <v>84</v>
      </c>
      <c r="C42" s="1" t="s">
        <v>85</v>
      </c>
      <c r="D42" s="44">
        <v>18</v>
      </c>
      <c r="E42" s="44">
        <v>60833246.539999999</v>
      </c>
      <c r="F42" s="44">
        <v>10</v>
      </c>
      <c r="G42" s="44">
        <v>386849.89</v>
      </c>
      <c r="H42" s="44">
        <v>2310</v>
      </c>
      <c r="I42" s="44">
        <v>33906088.939999998</v>
      </c>
      <c r="J42" s="44">
        <v>41441</v>
      </c>
      <c r="K42" s="44">
        <v>175597956.18000001</v>
      </c>
      <c r="L42" s="42">
        <f t="shared" si="4"/>
        <v>43779</v>
      </c>
      <c r="M42" s="42">
        <f t="shared" si="4"/>
        <v>270724141.55000001</v>
      </c>
      <c r="N42" s="44">
        <v>151</v>
      </c>
      <c r="O42" s="44">
        <v>157740906.11000001</v>
      </c>
      <c r="P42" s="44">
        <v>50</v>
      </c>
      <c r="Q42" s="44">
        <v>81483645.400000006</v>
      </c>
      <c r="R42" s="42">
        <f t="shared" si="6"/>
        <v>201</v>
      </c>
      <c r="S42" s="42">
        <f t="shared" si="7"/>
        <v>239224551.51000002</v>
      </c>
      <c r="T42" s="42">
        <f t="shared" si="5"/>
        <v>43980</v>
      </c>
      <c r="U42" s="42">
        <f t="shared" si="5"/>
        <v>509948693.06000006</v>
      </c>
      <c r="V42" s="16"/>
    </row>
    <row r="43" spans="1:22" s="9" customFormat="1">
      <c r="A43" s="30">
        <v>36</v>
      </c>
      <c r="B43" s="53" t="s">
        <v>68</v>
      </c>
      <c r="C43" s="32" t="s">
        <v>69</v>
      </c>
      <c r="D43" s="43">
        <v>11</v>
      </c>
      <c r="E43" s="43">
        <v>11629710.43</v>
      </c>
      <c r="F43" s="43">
        <v>15</v>
      </c>
      <c r="G43" s="43">
        <v>41713720.450000003</v>
      </c>
      <c r="H43" s="43">
        <v>11</v>
      </c>
      <c r="I43" s="43">
        <v>99043988.069999993</v>
      </c>
      <c r="J43" s="43">
        <v>99</v>
      </c>
      <c r="K43" s="43">
        <v>83206316.670000002</v>
      </c>
      <c r="L43" s="43">
        <f t="shared" si="4"/>
        <v>136</v>
      </c>
      <c r="M43" s="43">
        <f t="shared" si="4"/>
        <v>235593735.62</v>
      </c>
      <c r="N43" s="43">
        <v>10</v>
      </c>
      <c r="O43" s="43">
        <v>127440569.81</v>
      </c>
      <c r="P43" s="43">
        <v>11</v>
      </c>
      <c r="Q43" s="43">
        <v>77440479.969999999</v>
      </c>
      <c r="R43" s="43">
        <f t="shared" si="6"/>
        <v>21</v>
      </c>
      <c r="S43" s="43">
        <f t="shared" si="7"/>
        <v>204881049.78</v>
      </c>
      <c r="T43" s="43">
        <f t="shared" si="5"/>
        <v>157</v>
      </c>
      <c r="U43" s="43">
        <f t="shared" si="5"/>
        <v>440474785.39999998</v>
      </c>
      <c r="V43" s="16"/>
    </row>
    <row r="44" spans="1:22" s="9" customFormat="1">
      <c r="A44" s="33">
        <v>37</v>
      </c>
      <c r="B44" s="54" t="s">
        <v>78</v>
      </c>
      <c r="C44" s="1" t="s">
        <v>79</v>
      </c>
      <c r="D44" s="44">
        <v>64</v>
      </c>
      <c r="E44" s="44">
        <v>40321230.299999997</v>
      </c>
      <c r="F44" s="44">
        <v>580</v>
      </c>
      <c r="G44" s="44">
        <v>80778399.290000007</v>
      </c>
      <c r="H44" s="44">
        <v>52</v>
      </c>
      <c r="I44" s="44">
        <v>72630351.25</v>
      </c>
      <c r="J44" s="44">
        <v>142</v>
      </c>
      <c r="K44" s="44">
        <v>75346926.829999998</v>
      </c>
      <c r="L44" s="42">
        <f t="shared" si="4"/>
        <v>838</v>
      </c>
      <c r="M44" s="42">
        <f t="shared" si="4"/>
        <v>269076907.67000002</v>
      </c>
      <c r="N44" s="44">
        <v>33</v>
      </c>
      <c r="O44" s="44">
        <v>87256612.450000003</v>
      </c>
      <c r="P44" s="44">
        <v>28</v>
      </c>
      <c r="Q44" s="44">
        <v>54753595.490000002</v>
      </c>
      <c r="R44" s="42">
        <f t="shared" si="6"/>
        <v>61</v>
      </c>
      <c r="S44" s="42">
        <f t="shared" si="7"/>
        <v>142010207.94</v>
      </c>
      <c r="T44" s="42">
        <f t="shared" si="5"/>
        <v>899</v>
      </c>
      <c r="U44" s="42">
        <f t="shared" si="5"/>
        <v>411087115.61000001</v>
      </c>
      <c r="V44" s="16"/>
    </row>
    <row r="45" spans="1:22" s="9" customFormat="1">
      <c r="A45" s="30">
        <v>38</v>
      </c>
      <c r="B45" s="53" t="s">
        <v>108</v>
      </c>
      <c r="C45" s="32" t="s">
        <v>109</v>
      </c>
      <c r="D45" s="43"/>
      <c r="E45" s="43"/>
      <c r="F45" s="43"/>
      <c r="G45" s="43"/>
      <c r="H45" s="43">
        <v>231</v>
      </c>
      <c r="I45" s="43">
        <v>111957679.02</v>
      </c>
      <c r="J45" s="43">
        <v>160</v>
      </c>
      <c r="K45" s="43">
        <v>147518203.94999999</v>
      </c>
      <c r="L45" s="43">
        <f t="shared" ref="L45:M60" si="8">J45+H45+F45+D45</f>
        <v>391</v>
      </c>
      <c r="M45" s="43">
        <f t="shared" si="8"/>
        <v>259475882.96999997</v>
      </c>
      <c r="N45" s="43">
        <v>84</v>
      </c>
      <c r="O45" s="43">
        <v>67973800</v>
      </c>
      <c r="P45" s="43">
        <v>30</v>
      </c>
      <c r="Q45" s="43">
        <v>32381559.52</v>
      </c>
      <c r="R45" s="43">
        <f t="shared" si="6"/>
        <v>114</v>
      </c>
      <c r="S45" s="43">
        <f t="shared" si="7"/>
        <v>100355359.52</v>
      </c>
      <c r="T45" s="43">
        <f t="shared" ref="T45:U60" si="9">R45+L45</f>
        <v>505</v>
      </c>
      <c r="U45" s="43">
        <f t="shared" si="9"/>
        <v>359831242.48999995</v>
      </c>
      <c r="V45" s="16"/>
    </row>
    <row r="46" spans="1:22" s="9" customFormat="1">
      <c r="A46" s="33">
        <v>39</v>
      </c>
      <c r="B46" s="54" t="s">
        <v>152</v>
      </c>
      <c r="C46" s="1" t="s">
        <v>153</v>
      </c>
      <c r="D46" s="44">
        <v>1</v>
      </c>
      <c r="E46" s="44">
        <v>4779</v>
      </c>
      <c r="F46" s="44">
        <v>7</v>
      </c>
      <c r="G46" s="44">
        <v>4614122.8099999996</v>
      </c>
      <c r="H46" s="44">
        <v>37</v>
      </c>
      <c r="I46" s="44">
        <v>158956540.72999999</v>
      </c>
      <c r="J46" s="44">
        <v>73</v>
      </c>
      <c r="K46" s="44">
        <v>163568471.03</v>
      </c>
      <c r="L46" s="42">
        <f t="shared" si="8"/>
        <v>118</v>
      </c>
      <c r="M46" s="42">
        <f t="shared" si="8"/>
        <v>327143913.56999999</v>
      </c>
      <c r="N46" s="44">
        <v>29</v>
      </c>
      <c r="O46" s="44">
        <v>20520578.309999999</v>
      </c>
      <c r="P46" s="44">
        <v>5</v>
      </c>
      <c r="Q46" s="44">
        <v>11294193.060000001</v>
      </c>
      <c r="R46" s="42">
        <f t="shared" si="6"/>
        <v>34</v>
      </c>
      <c r="S46" s="42">
        <f t="shared" si="7"/>
        <v>31814771.369999997</v>
      </c>
      <c r="T46" s="42">
        <f t="shared" si="9"/>
        <v>152</v>
      </c>
      <c r="U46" s="42">
        <f t="shared" si="9"/>
        <v>358958684.94</v>
      </c>
      <c r="V46" s="16"/>
    </row>
    <row r="47" spans="1:22" s="9" customFormat="1">
      <c r="A47" s="30">
        <v>40</v>
      </c>
      <c r="B47" s="53" t="s">
        <v>104</v>
      </c>
      <c r="C47" s="32" t="s">
        <v>105</v>
      </c>
      <c r="D47" s="43">
        <v>20</v>
      </c>
      <c r="E47" s="43">
        <v>14678050.640000001</v>
      </c>
      <c r="F47" s="43">
        <v>58</v>
      </c>
      <c r="G47" s="43">
        <v>5417754.3399999999</v>
      </c>
      <c r="H47" s="43">
        <v>145</v>
      </c>
      <c r="I47" s="43">
        <v>75134076.579999998</v>
      </c>
      <c r="J47" s="43">
        <v>123</v>
      </c>
      <c r="K47" s="43">
        <v>69037976.049999997</v>
      </c>
      <c r="L47" s="43">
        <f t="shared" si="8"/>
        <v>346</v>
      </c>
      <c r="M47" s="43">
        <f t="shared" si="8"/>
        <v>164267857.61000001</v>
      </c>
      <c r="N47" s="43">
        <v>6</v>
      </c>
      <c r="O47" s="43">
        <v>58393199.619999997</v>
      </c>
      <c r="P47" s="43">
        <v>10</v>
      </c>
      <c r="Q47" s="43">
        <v>80069619.200000003</v>
      </c>
      <c r="R47" s="43">
        <f t="shared" si="6"/>
        <v>16</v>
      </c>
      <c r="S47" s="43">
        <f t="shared" si="7"/>
        <v>138462818.81999999</v>
      </c>
      <c r="T47" s="43">
        <f t="shared" si="9"/>
        <v>362</v>
      </c>
      <c r="U47" s="43">
        <f t="shared" si="9"/>
        <v>302730676.43000001</v>
      </c>
      <c r="V47" s="16"/>
    </row>
    <row r="48" spans="1:22" s="9" customFormat="1">
      <c r="A48" s="33">
        <v>41</v>
      </c>
      <c r="B48" s="23" t="s">
        <v>106</v>
      </c>
      <c r="C48" s="1" t="s">
        <v>107</v>
      </c>
      <c r="D48" s="44">
        <v>156</v>
      </c>
      <c r="E48" s="44">
        <v>75515928.079999998</v>
      </c>
      <c r="F48" s="44">
        <v>228</v>
      </c>
      <c r="G48" s="44">
        <v>42964335.649999999</v>
      </c>
      <c r="H48" s="44">
        <v>6263</v>
      </c>
      <c r="I48" s="44">
        <v>39726744.049999997</v>
      </c>
      <c r="J48" s="44">
        <v>27536</v>
      </c>
      <c r="K48" s="44">
        <v>62622402.740000002</v>
      </c>
      <c r="L48" s="42">
        <f t="shared" si="8"/>
        <v>34183</v>
      </c>
      <c r="M48" s="42">
        <f t="shared" si="8"/>
        <v>220829410.51999998</v>
      </c>
      <c r="N48" s="44">
        <v>61</v>
      </c>
      <c r="O48" s="44">
        <v>36442174.530000001</v>
      </c>
      <c r="P48" s="44">
        <v>50</v>
      </c>
      <c r="Q48" s="44">
        <v>42181474.909999996</v>
      </c>
      <c r="R48" s="42">
        <f t="shared" si="6"/>
        <v>111</v>
      </c>
      <c r="S48" s="42">
        <f t="shared" si="7"/>
        <v>78623649.439999998</v>
      </c>
      <c r="T48" s="42">
        <f t="shared" si="9"/>
        <v>34294</v>
      </c>
      <c r="U48" s="42">
        <f t="shared" si="9"/>
        <v>299453059.95999998</v>
      </c>
      <c r="V48" s="16"/>
    </row>
    <row r="49" spans="1:22" s="9" customFormat="1">
      <c r="A49" s="30">
        <v>42</v>
      </c>
      <c r="B49" s="31" t="s">
        <v>94</v>
      </c>
      <c r="C49" s="32" t="s">
        <v>95</v>
      </c>
      <c r="D49" s="43">
        <v>97</v>
      </c>
      <c r="E49" s="43">
        <v>23623866.550000001</v>
      </c>
      <c r="F49" s="43">
        <v>51</v>
      </c>
      <c r="G49" s="43">
        <v>1735588.39</v>
      </c>
      <c r="H49" s="43">
        <v>8759</v>
      </c>
      <c r="I49" s="43">
        <v>45803613.240000002</v>
      </c>
      <c r="J49" s="43">
        <v>480</v>
      </c>
      <c r="K49" s="43">
        <v>24525603.370000001</v>
      </c>
      <c r="L49" s="43">
        <f t="shared" si="8"/>
        <v>9387</v>
      </c>
      <c r="M49" s="43">
        <f t="shared" si="8"/>
        <v>95688671.549999997</v>
      </c>
      <c r="N49" s="43">
        <v>129</v>
      </c>
      <c r="O49" s="43">
        <v>71571253.810000002</v>
      </c>
      <c r="P49" s="43">
        <v>140</v>
      </c>
      <c r="Q49" s="43">
        <v>113274679.48999999</v>
      </c>
      <c r="R49" s="43">
        <f t="shared" si="6"/>
        <v>269</v>
      </c>
      <c r="S49" s="43">
        <f t="shared" si="7"/>
        <v>184845933.30000001</v>
      </c>
      <c r="T49" s="43">
        <f t="shared" si="9"/>
        <v>9656</v>
      </c>
      <c r="U49" s="43">
        <f t="shared" si="9"/>
        <v>280534604.85000002</v>
      </c>
      <c r="V49" s="16"/>
    </row>
    <row r="50" spans="1:22" s="9" customFormat="1">
      <c r="A50" s="33">
        <v>43</v>
      </c>
      <c r="B50" s="54" t="s">
        <v>100</v>
      </c>
      <c r="C50" s="1" t="s">
        <v>101</v>
      </c>
      <c r="D50" s="44">
        <v>198</v>
      </c>
      <c r="E50" s="44">
        <v>32766949.23</v>
      </c>
      <c r="F50" s="44">
        <v>795</v>
      </c>
      <c r="G50" s="44">
        <v>37560681.450000003</v>
      </c>
      <c r="H50" s="44">
        <v>3921</v>
      </c>
      <c r="I50" s="44">
        <v>56654914.75</v>
      </c>
      <c r="J50" s="44">
        <v>8822</v>
      </c>
      <c r="K50" s="44">
        <v>56916586.670000002</v>
      </c>
      <c r="L50" s="42">
        <f t="shared" si="8"/>
        <v>13736</v>
      </c>
      <c r="M50" s="42">
        <f t="shared" si="8"/>
        <v>183899132.09999999</v>
      </c>
      <c r="N50" s="44">
        <v>133</v>
      </c>
      <c r="O50" s="44">
        <v>43705419.780000001</v>
      </c>
      <c r="P50" s="44">
        <v>213</v>
      </c>
      <c r="Q50" s="44">
        <v>36001098.039999999</v>
      </c>
      <c r="R50" s="42">
        <f t="shared" si="6"/>
        <v>346</v>
      </c>
      <c r="S50" s="42">
        <f t="shared" si="7"/>
        <v>79706517.819999993</v>
      </c>
      <c r="T50" s="42">
        <f t="shared" si="9"/>
        <v>14082</v>
      </c>
      <c r="U50" s="42">
        <f t="shared" si="9"/>
        <v>263605649.91999999</v>
      </c>
      <c r="V50" s="16"/>
    </row>
    <row r="51" spans="1:22" s="9" customFormat="1">
      <c r="A51" s="30">
        <v>44</v>
      </c>
      <c r="B51" s="53" t="s">
        <v>132</v>
      </c>
      <c r="C51" s="32" t="s">
        <v>133</v>
      </c>
      <c r="D51" s="43">
        <v>7</v>
      </c>
      <c r="E51" s="43">
        <v>2467102.4700000002</v>
      </c>
      <c r="F51" s="43">
        <v>21</v>
      </c>
      <c r="G51" s="43">
        <v>2249302.34</v>
      </c>
      <c r="H51" s="43">
        <v>116</v>
      </c>
      <c r="I51" s="43">
        <v>8860252.3000000007</v>
      </c>
      <c r="J51" s="43">
        <v>423</v>
      </c>
      <c r="K51" s="43">
        <v>67048360.960000001</v>
      </c>
      <c r="L51" s="43">
        <f t="shared" si="8"/>
        <v>567</v>
      </c>
      <c r="M51" s="43">
        <f t="shared" si="8"/>
        <v>80625018.070000008</v>
      </c>
      <c r="N51" s="43">
        <v>309</v>
      </c>
      <c r="O51" s="43">
        <v>120003913.98999999</v>
      </c>
      <c r="P51" s="43">
        <v>676</v>
      </c>
      <c r="Q51" s="43">
        <v>61531413.289999999</v>
      </c>
      <c r="R51" s="43">
        <f t="shared" si="6"/>
        <v>985</v>
      </c>
      <c r="S51" s="43">
        <f t="shared" si="7"/>
        <v>181535327.28</v>
      </c>
      <c r="T51" s="43">
        <f t="shared" si="9"/>
        <v>1552</v>
      </c>
      <c r="U51" s="43">
        <f t="shared" si="9"/>
        <v>262160345.35000002</v>
      </c>
      <c r="V51" s="16"/>
    </row>
    <row r="52" spans="1:22" s="9" customFormat="1">
      <c r="A52" s="33">
        <v>45</v>
      </c>
      <c r="B52" s="54" t="s">
        <v>92</v>
      </c>
      <c r="C52" s="1" t="s">
        <v>93</v>
      </c>
      <c r="D52" s="44"/>
      <c r="E52" s="44"/>
      <c r="F52" s="44"/>
      <c r="G52" s="44"/>
      <c r="H52" s="44">
        <v>28</v>
      </c>
      <c r="I52" s="44">
        <v>85305341.519999996</v>
      </c>
      <c r="J52" s="44">
        <v>12</v>
      </c>
      <c r="K52" s="44">
        <v>38679083.649999999</v>
      </c>
      <c r="L52" s="42">
        <f t="shared" si="8"/>
        <v>40</v>
      </c>
      <c r="M52" s="42">
        <f t="shared" si="8"/>
        <v>123984425.16999999</v>
      </c>
      <c r="N52" s="44">
        <v>6</v>
      </c>
      <c r="O52" s="44">
        <v>21145417</v>
      </c>
      <c r="P52" s="44">
        <v>11</v>
      </c>
      <c r="Q52" s="44">
        <v>67380990</v>
      </c>
      <c r="R52" s="42">
        <f t="shared" si="6"/>
        <v>17</v>
      </c>
      <c r="S52" s="42">
        <f t="shared" si="7"/>
        <v>88526407</v>
      </c>
      <c r="T52" s="42">
        <f t="shared" si="9"/>
        <v>57</v>
      </c>
      <c r="U52" s="42">
        <f t="shared" si="9"/>
        <v>212510832.16999999</v>
      </c>
      <c r="V52" s="16"/>
    </row>
    <row r="53" spans="1:22" s="9" customFormat="1">
      <c r="A53" s="30">
        <v>46</v>
      </c>
      <c r="B53" s="53" t="s">
        <v>116</v>
      </c>
      <c r="C53" s="32" t="s">
        <v>117</v>
      </c>
      <c r="D53" s="43">
        <v>3</v>
      </c>
      <c r="E53" s="43">
        <v>5990372.7999999998</v>
      </c>
      <c r="F53" s="43">
        <v>4</v>
      </c>
      <c r="G53" s="43">
        <v>1660232.69</v>
      </c>
      <c r="H53" s="43">
        <v>3</v>
      </c>
      <c r="I53" s="43">
        <v>2529123.4</v>
      </c>
      <c r="J53" s="43">
        <v>334</v>
      </c>
      <c r="K53" s="43">
        <v>98884207.129999995</v>
      </c>
      <c r="L53" s="43">
        <f t="shared" si="8"/>
        <v>344</v>
      </c>
      <c r="M53" s="43">
        <f t="shared" si="8"/>
        <v>109063936.02</v>
      </c>
      <c r="N53" s="43">
        <v>20</v>
      </c>
      <c r="O53" s="43">
        <v>95539689.379999995</v>
      </c>
      <c r="P53" s="43">
        <v>5</v>
      </c>
      <c r="Q53" s="43">
        <v>5530371.4199999999</v>
      </c>
      <c r="R53" s="43">
        <f t="shared" si="6"/>
        <v>25</v>
      </c>
      <c r="S53" s="43">
        <f t="shared" si="7"/>
        <v>101070060.8</v>
      </c>
      <c r="T53" s="43">
        <f t="shared" si="9"/>
        <v>369</v>
      </c>
      <c r="U53" s="43">
        <f t="shared" si="9"/>
        <v>210133996.81999999</v>
      </c>
      <c r="V53" s="16"/>
    </row>
    <row r="54" spans="1:22" s="9" customFormat="1">
      <c r="A54" s="33">
        <v>47</v>
      </c>
      <c r="B54" s="54" t="s">
        <v>110</v>
      </c>
      <c r="C54" s="1" t="s">
        <v>111</v>
      </c>
      <c r="D54" s="44">
        <v>12</v>
      </c>
      <c r="E54" s="44">
        <v>30600113.93</v>
      </c>
      <c r="F54" s="44">
        <v>42</v>
      </c>
      <c r="G54" s="44">
        <v>3283849.02</v>
      </c>
      <c r="H54" s="44">
        <v>8</v>
      </c>
      <c r="I54" s="44">
        <v>10148440.67</v>
      </c>
      <c r="J54" s="44">
        <v>26</v>
      </c>
      <c r="K54" s="44">
        <v>10022773.560000001</v>
      </c>
      <c r="L54" s="42">
        <f t="shared" si="8"/>
        <v>88</v>
      </c>
      <c r="M54" s="42">
        <f t="shared" si="8"/>
        <v>54055177.18</v>
      </c>
      <c r="N54" s="44">
        <v>27</v>
      </c>
      <c r="O54" s="44">
        <v>50973681.630000003</v>
      </c>
      <c r="P54" s="44">
        <v>28</v>
      </c>
      <c r="Q54" s="44">
        <v>74952125.760000005</v>
      </c>
      <c r="R54" s="42">
        <f t="shared" si="6"/>
        <v>55</v>
      </c>
      <c r="S54" s="42">
        <f t="shared" si="7"/>
        <v>125925807.39000002</v>
      </c>
      <c r="T54" s="42">
        <f t="shared" si="9"/>
        <v>143</v>
      </c>
      <c r="U54" s="42">
        <f t="shared" si="9"/>
        <v>179980984.57000002</v>
      </c>
      <c r="V54" s="16"/>
    </row>
    <row r="55" spans="1:22" s="9" customFormat="1">
      <c r="A55" s="30">
        <v>48</v>
      </c>
      <c r="B55" s="53" t="s">
        <v>118</v>
      </c>
      <c r="C55" s="32" t="s">
        <v>119</v>
      </c>
      <c r="D55" s="43">
        <v>792</v>
      </c>
      <c r="E55" s="43">
        <v>44253867.549999997</v>
      </c>
      <c r="F55" s="43">
        <v>683</v>
      </c>
      <c r="G55" s="43">
        <v>38947591.399999999</v>
      </c>
      <c r="H55" s="43">
        <v>370</v>
      </c>
      <c r="I55" s="43">
        <v>3053554.66</v>
      </c>
      <c r="J55" s="43">
        <v>507</v>
      </c>
      <c r="K55" s="43">
        <v>19646386.890000001</v>
      </c>
      <c r="L55" s="43">
        <f t="shared" si="8"/>
        <v>2352</v>
      </c>
      <c r="M55" s="43">
        <f t="shared" si="8"/>
        <v>105901400.5</v>
      </c>
      <c r="N55" s="43">
        <v>32</v>
      </c>
      <c r="O55" s="43">
        <v>39252288.869999997</v>
      </c>
      <c r="P55" s="43">
        <v>27</v>
      </c>
      <c r="Q55" s="43">
        <v>28253658.710000001</v>
      </c>
      <c r="R55" s="43">
        <f t="shared" si="6"/>
        <v>59</v>
      </c>
      <c r="S55" s="43">
        <f t="shared" si="7"/>
        <v>67505947.579999998</v>
      </c>
      <c r="T55" s="43">
        <f t="shared" si="9"/>
        <v>2411</v>
      </c>
      <c r="U55" s="43">
        <f t="shared" si="9"/>
        <v>173407348.07999998</v>
      </c>
      <c r="V55" s="16"/>
    </row>
    <row r="56" spans="1:22" s="9" customFormat="1">
      <c r="A56" s="33">
        <v>49</v>
      </c>
      <c r="B56" s="54" t="s">
        <v>86</v>
      </c>
      <c r="C56" s="1" t="s">
        <v>87</v>
      </c>
      <c r="D56" s="44">
        <v>21</v>
      </c>
      <c r="E56" s="44">
        <v>12478804.630000001</v>
      </c>
      <c r="F56" s="44">
        <v>131</v>
      </c>
      <c r="G56" s="44">
        <v>15772077.49</v>
      </c>
      <c r="H56" s="44">
        <v>10</v>
      </c>
      <c r="I56" s="44">
        <v>7165389.9800000004</v>
      </c>
      <c r="J56" s="44">
        <v>32</v>
      </c>
      <c r="K56" s="44">
        <v>8364258.1399999997</v>
      </c>
      <c r="L56" s="42">
        <f t="shared" si="8"/>
        <v>194</v>
      </c>
      <c r="M56" s="42">
        <f t="shared" si="8"/>
        <v>43780530.240000002</v>
      </c>
      <c r="N56" s="44">
        <v>21</v>
      </c>
      <c r="O56" s="44">
        <v>67168700</v>
      </c>
      <c r="P56" s="44">
        <v>55</v>
      </c>
      <c r="Q56" s="44">
        <v>57762492.840000004</v>
      </c>
      <c r="R56" s="42">
        <f t="shared" si="6"/>
        <v>76</v>
      </c>
      <c r="S56" s="42">
        <f t="shared" si="7"/>
        <v>124931192.84</v>
      </c>
      <c r="T56" s="42">
        <f t="shared" si="9"/>
        <v>270</v>
      </c>
      <c r="U56" s="42">
        <f t="shared" si="9"/>
        <v>168711723.08000001</v>
      </c>
      <c r="V56" s="16"/>
    </row>
    <row r="57" spans="1:22" s="9" customFormat="1">
      <c r="A57" s="30">
        <v>50</v>
      </c>
      <c r="B57" s="53" t="s">
        <v>124</v>
      </c>
      <c r="C57" s="32" t="s">
        <v>125</v>
      </c>
      <c r="D57" s="43">
        <v>210</v>
      </c>
      <c r="E57" s="43">
        <v>5322835.17</v>
      </c>
      <c r="F57" s="43">
        <v>1796</v>
      </c>
      <c r="G57" s="43">
        <v>33857447.100000001</v>
      </c>
      <c r="H57" s="43">
        <v>1668</v>
      </c>
      <c r="I57" s="43">
        <v>16518290.84</v>
      </c>
      <c r="J57" s="43">
        <v>3161</v>
      </c>
      <c r="K57" s="43">
        <v>25064658.620000001</v>
      </c>
      <c r="L57" s="43">
        <f t="shared" si="8"/>
        <v>6835</v>
      </c>
      <c r="M57" s="43">
        <f t="shared" si="8"/>
        <v>80763231.730000004</v>
      </c>
      <c r="N57" s="43">
        <v>507</v>
      </c>
      <c r="O57" s="43">
        <v>61462701.259999998</v>
      </c>
      <c r="P57" s="43">
        <v>192</v>
      </c>
      <c r="Q57" s="43">
        <v>24362238.850000001</v>
      </c>
      <c r="R57" s="43">
        <f t="shared" si="6"/>
        <v>699</v>
      </c>
      <c r="S57" s="43">
        <f t="shared" si="7"/>
        <v>85824940.109999999</v>
      </c>
      <c r="T57" s="43">
        <f t="shared" si="9"/>
        <v>7534</v>
      </c>
      <c r="U57" s="43">
        <f t="shared" si="9"/>
        <v>166588171.84</v>
      </c>
      <c r="V57" s="16"/>
    </row>
    <row r="58" spans="1:22" s="9" customFormat="1">
      <c r="A58" s="33">
        <v>51</v>
      </c>
      <c r="B58" s="23" t="s">
        <v>134</v>
      </c>
      <c r="C58" s="1" t="s">
        <v>135</v>
      </c>
      <c r="D58" s="44">
        <v>10</v>
      </c>
      <c r="E58" s="44">
        <v>832274</v>
      </c>
      <c r="F58" s="44">
        <v>33</v>
      </c>
      <c r="G58" s="44">
        <v>2358349.31</v>
      </c>
      <c r="H58" s="44">
        <v>204</v>
      </c>
      <c r="I58" s="44">
        <v>20497145.16</v>
      </c>
      <c r="J58" s="44">
        <v>404</v>
      </c>
      <c r="K58" s="44">
        <v>71745702.890000001</v>
      </c>
      <c r="L58" s="42">
        <f t="shared" si="8"/>
        <v>651</v>
      </c>
      <c r="M58" s="42">
        <f t="shared" si="8"/>
        <v>95433471.359999999</v>
      </c>
      <c r="N58" s="44">
        <v>45</v>
      </c>
      <c r="O58" s="44">
        <v>54382574.060000002</v>
      </c>
      <c r="P58" s="44">
        <v>15</v>
      </c>
      <c r="Q58" s="44">
        <v>1605193.39</v>
      </c>
      <c r="R58" s="42">
        <f t="shared" si="6"/>
        <v>60</v>
      </c>
      <c r="S58" s="42">
        <f t="shared" si="7"/>
        <v>55987767.450000003</v>
      </c>
      <c r="T58" s="42">
        <f t="shared" si="9"/>
        <v>711</v>
      </c>
      <c r="U58" s="42">
        <f t="shared" si="9"/>
        <v>151421238.81</v>
      </c>
      <c r="V58" s="16"/>
    </row>
    <row r="59" spans="1:22" s="9" customFormat="1">
      <c r="A59" s="30">
        <v>52</v>
      </c>
      <c r="B59" s="31" t="s">
        <v>112</v>
      </c>
      <c r="C59" s="32" t="s">
        <v>113</v>
      </c>
      <c r="D59" s="43">
        <v>199</v>
      </c>
      <c r="E59" s="43">
        <v>3854306.86</v>
      </c>
      <c r="F59" s="43">
        <v>603</v>
      </c>
      <c r="G59" s="43">
        <v>14522280.82</v>
      </c>
      <c r="H59" s="43">
        <v>2366</v>
      </c>
      <c r="I59" s="43">
        <v>23538368.780000001</v>
      </c>
      <c r="J59" s="43">
        <v>2234</v>
      </c>
      <c r="K59" s="43">
        <v>28586123.440000001</v>
      </c>
      <c r="L59" s="43">
        <f t="shared" si="8"/>
        <v>5402</v>
      </c>
      <c r="M59" s="43">
        <f t="shared" si="8"/>
        <v>70501079.900000006</v>
      </c>
      <c r="N59" s="43">
        <v>450</v>
      </c>
      <c r="O59" s="43">
        <v>41316068.039999999</v>
      </c>
      <c r="P59" s="43">
        <v>415</v>
      </c>
      <c r="Q59" s="43">
        <v>25750704.66</v>
      </c>
      <c r="R59" s="43">
        <f t="shared" si="6"/>
        <v>865</v>
      </c>
      <c r="S59" s="43">
        <f t="shared" si="7"/>
        <v>67066772.700000003</v>
      </c>
      <c r="T59" s="43">
        <f t="shared" si="9"/>
        <v>6267</v>
      </c>
      <c r="U59" s="43">
        <f t="shared" si="9"/>
        <v>137567852.60000002</v>
      </c>
      <c r="V59" s="16"/>
    </row>
    <row r="60" spans="1:22" s="9" customFormat="1">
      <c r="A60" s="33">
        <v>53</v>
      </c>
      <c r="B60" s="54" t="s">
        <v>126</v>
      </c>
      <c r="C60" s="1" t="s">
        <v>127</v>
      </c>
      <c r="D60" s="44">
        <v>15</v>
      </c>
      <c r="E60" s="44">
        <v>21791409.100000001</v>
      </c>
      <c r="F60" s="44">
        <v>1</v>
      </c>
      <c r="G60" s="44">
        <v>5553.68</v>
      </c>
      <c r="H60" s="44">
        <v>37</v>
      </c>
      <c r="I60" s="44">
        <v>286426.09999999998</v>
      </c>
      <c r="J60" s="44">
        <v>93</v>
      </c>
      <c r="K60" s="44">
        <v>38967641.979999997</v>
      </c>
      <c r="L60" s="42">
        <f t="shared" si="8"/>
        <v>146</v>
      </c>
      <c r="M60" s="42">
        <f t="shared" si="8"/>
        <v>61051030.859999999</v>
      </c>
      <c r="N60" s="44">
        <v>9</v>
      </c>
      <c r="O60" s="44">
        <v>25828134.719999999</v>
      </c>
      <c r="P60" s="44">
        <v>10</v>
      </c>
      <c r="Q60" s="44">
        <v>45826251.780000001</v>
      </c>
      <c r="R60" s="42">
        <f t="shared" si="6"/>
        <v>19</v>
      </c>
      <c r="S60" s="42">
        <f t="shared" si="7"/>
        <v>71654386.5</v>
      </c>
      <c r="T60" s="42">
        <f t="shared" si="9"/>
        <v>165</v>
      </c>
      <c r="U60" s="42">
        <f t="shared" si="9"/>
        <v>132705417.36</v>
      </c>
      <c r="V60" s="16"/>
    </row>
    <row r="61" spans="1:22" s="9" customFormat="1">
      <c r="A61" s="30">
        <v>54</v>
      </c>
      <c r="B61" s="53" t="s">
        <v>136</v>
      </c>
      <c r="C61" s="32" t="s">
        <v>137</v>
      </c>
      <c r="D61" s="43">
        <v>15</v>
      </c>
      <c r="E61" s="43">
        <v>2103808.85</v>
      </c>
      <c r="F61" s="43">
        <v>19</v>
      </c>
      <c r="G61" s="43">
        <v>1980973.55</v>
      </c>
      <c r="H61" s="43">
        <v>2821</v>
      </c>
      <c r="I61" s="43">
        <v>57025043.189999998</v>
      </c>
      <c r="J61" s="43">
        <v>169</v>
      </c>
      <c r="K61" s="43">
        <v>3145083.32</v>
      </c>
      <c r="L61" s="43">
        <f t="shared" ref="L61:M76" si="10">J61+H61+F61+D61</f>
        <v>3024</v>
      </c>
      <c r="M61" s="43">
        <f t="shared" si="10"/>
        <v>64254908.909999996</v>
      </c>
      <c r="N61" s="43">
        <v>54</v>
      </c>
      <c r="O61" s="43">
        <v>3852635.6</v>
      </c>
      <c r="P61" s="43">
        <v>109</v>
      </c>
      <c r="Q61" s="43">
        <v>57853969.740000002</v>
      </c>
      <c r="R61" s="43">
        <f t="shared" si="6"/>
        <v>163</v>
      </c>
      <c r="S61" s="43">
        <f t="shared" si="7"/>
        <v>61706605.340000004</v>
      </c>
      <c r="T61" s="43">
        <f t="shared" ref="T61:U76" si="11">R61+L61</f>
        <v>3187</v>
      </c>
      <c r="U61" s="43">
        <f t="shared" si="11"/>
        <v>125961514.25</v>
      </c>
      <c r="V61" s="16"/>
    </row>
    <row r="62" spans="1:22" s="9" customFormat="1">
      <c r="A62" s="33">
        <v>55</v>
      </c>
      <c r="B62" s="54" t="s">
        <v>122</v>
      </c>
      <c r="C62" s="1" t="s">
        <v>123</v>
      </c>
      <c r="D62" s="44">
        <v>3</v>
      </c>
      <c r="E62" s="44">
        <v>25078287.539999999</v>
      </c>
      <c r="F62" s="44"/>
      <c r="G62" s="44"/>
      <c r="H62" s="44">
        <v>16</v>
      </c>
      <c r="I62" s="44">
        <v>42358761.43</v>
      </c>
      <c r="J62" s="44">
        <v>19</v>
      </c>
      <c r="K62" s="44">
        <v>6286793.1699999999</v>
      </c>
      <c r="L62" s="42">
        <f t="shared" si="10"/>
        <v>38</v>
      </c>
      <c r="M62" s="42">
        <f t="shared" si="10"/>
        <v>73723842.140000001</v>
      </c>
      <c r="N62" s="44">
        <v>1</v>
      </c>
      <c r="O62" s="44">
        <v>4000000</v>
      </c>
      <c r="P62" s="44">
        <v>3</v>
      </c>
      <c r="Q62" s="44">
        <v>45000000</v>
      </c>
      <c r="R62" s="42">
        <f t="shared" si="6"/>
        <v>4</v>
      </c>
      <c r="S62" s="42">
        <f t="shared" si="7"/>
        <v>49000000</v>
      </c>
      <c r="T62" s="42">
        <f t="shared" si="11"/>
        <v>42</v>
      </c>
      <c r="U62" s="42">
        <f t="shared" si="11"/>
        <v>122723842.14</v>
      </c>
      <c r="V62" s="16"/>
    </row>
    <row r="63" spans="1:22" s="9" customFormat="1">
      <c r="A63" s="30">
        <v>56</v>
      </c>
      <c r="B63" s="53" t="s">
        <v>154</v>
      </c>
      <c r="C63" s="32" t="s">
        <v>155</v>
      </c>
      <c r="D63" s="43">
        <v>8</v>
      </c>
      <c r="E63" s="43">
        <v>1128800.53</v>
      </c>
      <c r="F63" s="43">
        <v>6</v>
      </c>
      <c r="G63" s="43">
        <v>1007005.34</v>
      </c>
      <c r="H63" s="43">
        <v>20</v>
      </c>
      <c r="I63" s="43">
        <v>56359410.780000001</v>
      </c>
      <c r="J63" s="43">
        <v>38</v>
      </c>
      <c r="K63" s="43">
        <v>25245630.609999999</v>
      </c>
      <c r="L63" s="43">
        <f t="shared" si="10"/>
        <v>72</v>
      </c>
      <c r="M63" s="43">
        <f t="shared" si="10"/>
        <v>83740847.260000005</v>
      </c>
      <c r="N63" s="43">
        <v>3</v>
      </c>
      <c r="O63" s="43">
        <v>228499</v>
      </c>
      <c r="P63" s="43">
        <v>6</v>
      </c>
      <c r="Q63" s="43">
        <v>30728365.260000002</v>
      </c>
      <c r="R63" s="43">
        <f t="shared" si="6"/>
        <v>9</v>
      </c>
      <c r="S63" s="43">
        <f t="shared" si="7"/>
        <v>30956864.260000002</v>
      </c>
      <c r="T63" s="43">
        <f t="shared" si="11"/>
        <v>81</v>
      </c>
      <c r="U63" s="43">
        <f t="shared" si="11"/>
        <v>114697711.52000001</v>
      </c>
      <c r="V63" s="16"/>
    </row>
    <row r="64" spans="1:22" s="9" customFormat="1">
      <c r="A64" s="33">
        <v>57</v>
      </c>
      <c r="B64" s="54" t="s">
        <v>130</v>
      </c>
      <c r="C64" s="1" t="s">
        <v>131</v>
      </c>
      <c r="D64" s="44">
        <v>7</v>
      </c>
      <c r="E64" s="44">
        <v>38808465.700000003</v>
      </c>
      <c r="F64" s="44">
        <v>9</v>
      </c>
      <c r="G64" s="44">
        <v>294824.51</v>
      </c>
      <c r="H64" s="44">
        <v>2</v>
      </c>
      <c r="I64" s="44">
        <v>2047667.68</v>
      </c>
      <c r="J64" s="44">
        <v>104</v>
      </c>
      <c r="K64" s="44">
        <v>17567175.780000001</v>
      </c>
      <c r="L64" s="42">
        <f t="shared" si="10"/>
        <v>122</v>
      </c>
      <c r="M64" s="42">
        <f t="shared" si="10"/>
        <v>58718133.670000002</v>
      </c>
      <c r="N64" s="44">
        <v>2</v>
      </c>
      <c r="O64" s="44">
        <v>13000000</v>
      </c>
      <c r="P64" s="44">
        <v>7</v>
      </c>
      <c r="Q64" s="44">
        <v>35750000</v>
      </c>
      <c r="R64" s="42">
        <f t="shared" si="6"/>
        <v>9</v>
      </c>
      <c r="S64" s="42">
        <f t="shared" si="7"/>
        <v>48750000</v>
      </c>
      <c r="T64" s="42">
        <f t="shared" si="11"/>
        <v>131</v>
      </c>
      <c r="U64" s="42">
        <f t="shared" si="11"/>
        <v>107468133.67</v>
      </c>
      <c r="V64" s="16"/>
    </row>
    <row r="65" spans="1:22" s="9" customFormat="1">
      <c r="A65" s="30">
        <v>58</v>
      </c>
      <c r="B65" s="53" t="s">
        <v>140</v>
      </c>
      <c r="C65" s="32" t="s">
        <v>141</v>
      </c>
      <c r="D65" s="43">
        <v>35</v>
      </c>
      <c r="E65" s="43">
        <v>34217828.710000001</v>
      </c>
      <c r="F65" s="43">
        <v>82</v>
      </c>
      <c r="G65" s="43">
        <v>2424993.8199999998</v>
      </c>
      <c r="H65" s="43">
        <v>52</v>
      </c>
      <c r="I65" s="43">
        <v>12349534.310000001</v>
      </c>
      <c r="J65" s="43">
        <v>50</v>
      </c>
      <c r="K65" s="43">
        <v>15019300.58</v>
      </c>
      <c r="L65" s="43">
        <f t="shared" si="10"/>
        <v>219</v>
      </c>
      <c r="M65" s="43">
        <f t="shared" si="10"/>
        <v>64011657.420000002</v>
      </c>
      <c r="N65" s="43">
        <v>58</v>
      </c>
      <c r="O65" s="43">
        <v>7934256.4500000002</v>
      </c>
      <c r="P65" s="43">
        <v>40</v>
      </c>
      <c r="Q65" s="43">
        <v>34574274.939999998</v>
      </c>
      <c r="R65" s="43">
        <f t="shared" si="6"/>
        <v>98</v>
      </c>
      <c r="S65" s="43">
        <f t="shared" si="7"/>
        <v>42508531.390000001</v>
      </c>
      <c r="T65" s="43">
        <f t="shared" si="11"/>
        <v>317</v>
      </c>
      <c r="U65" s="43">
        <f t="shared" si="11"/>
        <v>106520188.81</v>
      </c>
      <c r="V65" s="16"/>
    </row>
    <row r="66" spans="1:22" s="9" customFormat="1">
      <c r="A66" s="33">
        <v>59</v>
      </c>
      <c r="B66" s="54" t="s">
        <v>98</v>
      </c>
      <c r="C66" s="1" t="s">
        <v>99</v>
      </c>
      <c r="D66" s="44"/>
      <c r="E66" s="44"/>
      <c r="F66" s="44">
        <v>1</v>
      </c>
      <c r="G66" s="44">
        <v>5068046.1900000004</v>
      </c>
      <c r="H66" s="44">
        <v>115</v>
      </c>
      <c r="I66" s="44">
        <v>31253055.699999999</v>
      </c>
      <c r="J66" s="44">
        <v>278</v>
      </c>
      <c r="K66" s="44">
        <v>32300572.920000002</v>
      </c>
      <c r="L66" s="42">
        <f t="shared" si="10"/>
        <v>394</v>
      </c>
      <c r="M66" s="42">
        <f t="shared" si="10"/>
        <v>68621674.810000002</v>
      </c>
      <c r="N66" s="44">
        <v>26</v>
      </c>
      <c r="O66" s="44">
        <v>13600000</v>
      </c>
      <c r="P66" s="44">
        <v>14</v>
      </c>
      <c r="Q66" s="44">
        <v>7700000</v>
      </c>
      <c r="R66" s="42">
        <f t="shared" si="6"/>
        <v>40</v>
      </c>
      <c r="S66" s="42">
        <f t="shared" si="7"/>
        <v>21300000</v>
      </c>
      <c r="T66" s="42">
        <f t="shared" si="11"/>
        <v>434</v>
      </c>
      <c r="U66" s="42">
        <f t="shared" si="11"/>
        <v>89921674.810000002</v>
      </c>
      <c r="V66" s="16"/>
    </row>
    <row r="67" spans="1:22" s="9" customFormat="1">
      <c r="A67" s="30">
        <v>60</v>
      </c>
      <c r="B67" s="53" t="s">
        <v>142</v>
      </c>
      <c r="C67" s="32" t="s">
        <v>143</v>
      </c>
      <c r="D67" s="43">
        <v>603</v>
      </c>
      <c r="E67" s="43">
        <v>26355844.129999999</v>
      </c>
      <c r="F67" s="43">
        <v>681</v>
      </c>
      <c r="G67" s="43">
        <v>21435139.829999998</v>
      </c>
      <c r="H67" s="43">
        <v>381</v>
      </c>
      <c r="I67" s="43">
        <v>5731397.8899999997</v>
      </c>
      <c r="J67" s="43">
        <v>257</v>
      </c>
      <c r="K67" s="43">
        <v>5511599.6299999999</v>
      </c>
      <c r="L67" s="43">
        <f t="shared" si="10"/>
        <v>1922</v>
      </c>
      <c r="M67" s="43">
        <f t="shared" si="10"/>
        <v>59033981.479999997</v>
      </c>
      <c r="N67" s="43">
        <v>7</v>
      </c>
      <c r="O67" s="43">
        <v>4466863.0999999996</v>
      </c>
      <c r="P67" s="43">
        <v>8</v>
      </c>
      <c r="Q67" s="43">
        <v>18478558.100000001</v>
      </c>
      <c r="R67" s="43">
        <f t="shared" si="6"/>
        <v>15</v>
      </c>
      <c r="S67" s="43">
        <f t="shared" si="7"/>
        <v>22945421.200000003</v>
      </c>
      <c r="T67" s="43">
        <f t="shared" si="11"/>
        <v>1937</v>
      </c>
      <c r="U67" s="43">
        <f t="shared" si="11"/>
        <v>81979402.680000007</v>
      </c>
      <c r="V67" s="16"/>
    </row>
    <row r="68" spans="1:22" s="9" customFormat="1">
      <c r="A68" s="33">
        <v>61</v>
      </c>
      <c r="B68" s="23" t="s">
        <v>170</v>
      </c>
      <c r="C68" s="1" t="s">
        <v>171</v>
      </c>
      <c r="D68" s="44">
        <v>21</v>
      </c>
      <c r="E68" s="44">
        <v>30008793.23</v>
      </c>
      <c r="F68" s="44"/>
      <c r="G68" s="44"/>
      <c r="H68" s="44">
        <v>5</v>
      </c>
      <c r="I68" s="44">
        <v>4091274.21</v>
      </c>
      <c r="J68" s="44">
        <v>22</v>
      </c>
      <c r="K68" s="44">
        <v>516476.02</v>
      </c>
      <c r="L68" s="42">
        <f t="shared" si="10"/>
        <v>48</v>
      </c>
      <c r="M68" s="42">
        <f t="shared" si="10"/>
        <v>34616543.460000001</v>
      </c>
      <c r="N68" s="44">
        <v>2</v>
      </c>
      <c r="O68" s="44">
        <v>6500000</v>
      </c>
      <c r="P68" s="44">
        <v>49</v>
      </c>
      <c r="Q68" s="44">
        <v>39882314.549999997</v>
      </c>
      <c r="R68" s="42">
        <f t="shared" si="6"/>
        <v>51</v>
      </c>
      <c r="S68" s="42">
        <f t="shared" si="7"/>
        <v>46382314.549999997</v>
      </c>
      <c r="T68" s="42">
        <f t="shared" si="11"/>
        <v>99</v>
      </c>
      <c r="U68" s="42">
        <f t="shared" si="11"/>
        <v>80998858.00999999</v>
      </c>
      <c r="V68" s="16"/>
    </row>
    <row r="69" spans="1:22" s="9" customFormat="1">
      <c r="A69" s="30">
        <v>62</v>
      </c>
      <c r="B69" s="31" t="s">
        <v>150</v>
      </c>
      <c r="C69" s="32" t="s">
        <v>151</v>
      </c>
      <c r="D69" s="43">
        <v>90</v>
      </c>
      <c r="E69" s="43">
        <v>1750845.17</v>
      </c>
      <c r="F69" s="43">
        <v>974</v>
      </c>
      <c r="G69" s="43">
        <v>23026408.530000001</v>
      </c>
      <c r="H69" s="43">
        <v>512</v>
      </c>
      <c r="I69" s="43">
        <v>9517987.1500000004</v>
      </c>
      <c r="J69" s="43">
        <v>920</v>
      </c>
      <c r="K69" s="43">
        <v>9727573.2300000004</v>
      </c>
      <c r="L69" s="43">
        <f t="shared" si="10"/>
        <v>2496</v>
      </c>
      <c r="M69" s="43">
        <f t="shared" si="10"/>
        <v>44022814.080000006</v>
      </c>
      <c r="N69" s="43">
        <v>354</v>
      </c>
      <c r="O69" s="43">
        <v>29047522.989999998</v>
      </c>
      <c r="P69" s="43">
        <v>64</v>
      </c>
      <c r="Q69" s="43">
        <v>7509276.1100000003</v>
      </c>
      <c r="R69" s="43">
        <f t="shared" si="6"/>
        <v>418</v>
      </c>
      <c r="S69" s="43">
        <f t="shared" si="7"/>
        <v>36556799.100000001</v>
      </c>
      <c r="T69" s="43">
        <f t="shared" si="11"/>
        <v>2914</v>
      </c>
      <c r="U69" s="43">
        <f t="shared" si="11"/>
        <v>80579613.180000007</v>
      </c>
      <c r="V69" s="16"/>
    </row>
    <row r="70" spans="1:22" s="9" customFormat="1">
      <c r="A70" s="33">
        <v>63</v>
      </c>
      <c r="B70" s="54" t="s">
        <v>120</v>
      </c>
      <c r="C70" s="1" t="s">
        <v>121</v>
      </c>
      <c r="D70" s="44">
        <v>13</v>
      </c>
      <c r="E70" s="44">
        <v>19341288.52</v>
      </c>
      <c r="F70" s="44">
        <v>4</v>
      </c>
      <c r="G70" s="44">
        <v>884902.86</v>
      </c>
      <c r="H70" s="44">
        <v>23</v>
      </c>
      <c r="I70" s="44">
        <v>22295202.02</v>
      </c>
      <c r="J70" s="44">
        <v>174</v>
      </c>
      <c r="K70" s="44">
        <v>24458418.079999998</v>
      </c>
      <c r="L70" s="42">
        <f t="shared" si="10"/>
        <v>214</v>
      </c>
      <c r="M70" s="42">
        <f t="shared" si="10"/>
        <v>66979811.479999989</v>
      </c>
      <c r="N70" s="44">
        <v>4</v>
      </c>
      <c r="O70" s="44">
        <v>6025552.4000000004</v>
      </c>
      <c r="P70" s="44">
        <v>4</v>
      </c>
      <c r="Q70" s="44">
        <v>6045092.2000000002</v>
      </c>
      <c r="R70" s="42">
        <f t="shared" si="6"/>
        <v>8</v>
      </c>
      <c r="S70" s="42">
        <f t="shared" si="7"/>
        <v>12070644.600000001</v>
      </c>
      <c r="T70" s="42">
        <f t="shared" si="11"/>
        <v>222</v>
      </c>
      <c r="U70" s="42">
        <f t="shared" si="11"/>
        <v>79050456.079999983</v>
      </c>
      <c r="V70" s="16"/>
    </row>
    <row r="71" spans="1:22" s="9" customFormat="1">
      <c r="A71" s="30">
        <v>64</v>
      </c>
      <c r="B71" s="53" t="s">
        <v>144</v>
      </c>
      <c r="C71" s="32" t="s">
        <v>145</v>
      </c>
      <c r="D71" s="43">
        <v>96</v>
      </c>
      <c r="E71" s="43">
        <v>8707449.3800000008</v>
      </c>
      <c r="F71" s="43">
        <v>249</v>
      </c>
      <c r="G71" s="43">
        <v>17686972.306400001</v>
      </c>
      <c r="H71" s="43">
        <v>42</v>
      </c>
      <c r="I71" s="43">
        <v>9426685.6500000004</v>
      </c>
      <c r="J71" s="43">
        <v>97</v>
      </c>
      <c r="K71" s="43">
        <v>4740290.66</v>
      </c>
      <c r="L71" s="43">
        <f t="shared" si="10"/>
        <v>484</v>
      </c>
      <c r="M71" s="43">
        <f t="shared" si="10"/>
        <v>40561397.996400006</v>
      </c>
      <c r="N71" s="43">
        <v>209</v>
      </c>
      <c r="O71" s="43">
        <v>19329200</v>
      </c>
      <c r="P71" s="43">
        <v>130</v>
      </c>
      <c r="Q71" s="43">
        <v>15862700.35</v>
      </c>
      <c r="R71" s="43">
        <f t="shared" si="6"/>
        <v>339</v>
      </c>
      <c r="S71" s="43">
        <f t="shared" si="7"/>
        <v>35191900.350000001</v>
      </c>
      <c r="T71" s="43">
        <f t="shared" si="11"/>
        <v>823</v>
      </c>
      <c r="U71" s="43">
        <f t="shared" si="11"/>
        <v>75753298.346400008</v>
      </c>
      <c r="V71" s="16"/>
    </row>
    <row r="72" spans="1:22" s="9" customFormat="1">
      <c r="A72" s="33">
        <v>65</v>
      </c>
      <c r="B72" s="54" t="s">
        <v>138</v>
      </c>
      <c r="C72" s="1" t="s">
        <v>139</v>
      </c>
      <c r="D72" s="44"/>
      <c r="E72" s="44"/>
      <c r="F72" s="44"/>
      <c r="G72" s="44"/>
      <c r="H72" s="44">
        <v>2903</v>
      </c>
      <c r="I72" s="44">
        <v>32498185.129999999</v>
      </c>
      <c r="J72" s="44">
        <v>6159</v>
      </c>
      <c r="K72" s="44">
        <v>28994773.16</v>
      </c>
      <c r="L72" s="42">
        <f t="shared" si="10"/>
        <v>9062</v>
      </c>
      <c r="M72" s="42">
        <f t="shared" si="10"/>
        <v>61492958.289999999</v>
      </c>
      <c r="N72" s="44">
        <v>20</v>
      </c>
      <c r="O72" s="44">
        <v>4180612.08</v>
      </c>
      <c r="P72" s="44">
        <v>100</v>
      </c>
      <c r="Q72" s="44">
        <v>8330857.2400000002</v>
      </c>
      <c r="R72" s="42">
        <f t="shared" ref="R72:R103" si="12">P72+N72</f>
        <v>120</v>
      </c>
      <c r="S72" s="42">
        <f t="shared" ref="S72:S103" si="13">Q72+O72</f>
        <v>12511469.32</v>
      </c>
      <c r="T72" s="42">
        <f t="shared" si="11"/>
        <v>9182</v>
      </c>
      <c r="U72" s="42">
        <f t="shared" si="11"/>
        <v>74004427.609999999</v>
      </c>
      <c r="V72" s="16"/>
    </row>
    <row r="73" spans="1:22" s="9" customFormat="1">
      <c r="A73" s="30">
        <v>66</v>
      </c>
      <c r="B73" s="53" t="s">
        <v>148</v>
      </c>
      <c r="C73" s="32" t="s">
        <v>149</v>
      </c>
      <c r="D73" s="43">
        <v>7</v>
      </c>
      <c r="E73" s="43">
        <v>4710782.29</v>
      </c>
      <c r="F73" s="43">
        <v>1</v>
      </c>
      <c r="G73" s="43">
        <v>1057261.8500000001</v>
      </c>
      <c r="H73" s="43">
        <v>1</v>
      </c>
      <c r="I73" s="43">
        <v>133216.25</v>
      </c>
      <c r="J73" s="43">
        <v>32</v>
      </c>
      <c r="K73" s="43">
        <v>532697.19999999995</v>
      </c>
      <c r="L73" s="43">
        <f t="shared" si="10"/>
        <v>41</v>
      </c>
      <c r="M73" s="43">
        <f t="shared" si="10"/>
        <v>6433957.5899999999</v>
      </c>
      <c r="N73" s="43">
        <v>2</v>
      </c>
      <c r="O73" s="43">
        <v>27000000</v>
      </c>
      <c r="P73" s="43">
        <v>2</v>
      </c>
      <c r="Q73" s="43">
        <v>28000000</v>
      </c>
      <c r="R73" s="43">
        <f t="shared" si="12"/>
        <v>4</v>
      </c>
      <c r="S73" s="43">
        <f t="shared" si="13"/>
        <v>55000000</v>
      </c>
      <c r="T73" s="43">
        <f t="shared" si="11"/>
        <v>45</v>
      </c>
      <c r="U73" s="43">
        <f t="shared" si="11"/>
        <v>61433957.590000004</v>
      </c>
      <c r="V73" s="16"/>
    </row>
    <row r="74" spans="1:22" s="9" customFormat="1">
      <c r="A74" s="33">
        <v>67</v>
      </c>
      <c r="B74" s="54" t="s">
        <v>162</v>
      </c>
      <c r="C74" s="1" t="s">
        <v>163</v>
      </c>
      <c r="D74" s="44">
        <v>143</v>
      </c>
      <c r="E74" s="44">
        <v>2336490.61</v>
      </c>
      <c r="F74" s="44">
        <v>1152</v>
      </c>
      <c r="G74" s="44">
        <v>19693744.190000001</v>
      </c>
      <c r="H74" s="44">
        <v>267</v>
      </c>
      <c r="I74" s="44">
        <v>3167758.38</v>
      </c>
      <c r="J74" s="44">
        <v>816</v>
      </c>
      <c r="K74" s="44">
        <v>6271376.5099999998</v>
      </c>
      <c r="L74" s="42">
        <f t="shared" si="10"/>
        <v>2378</v>
      </c>
      <c r="M74" s="42">
        <f t="shared" si="10"/>
        <v>31469369.690000001</v>
      </c>
      <c r="N74" s="44">
        <v>373</v>
      </c>
      <c r="O74" s="44">
        <v>23375924.059999999</v>
      </c>
      <c r="P74" s="44">
        <v>66</v>
      </c>
      <c r="Q74" s="44">
        <v>2989435.57</v>
      </c>
      <c r="R74" s="42">
        <f t="shared" si="12"/>
        <v>439</v>
      </c>
      <c r="S74" s="42">
        <f t="shared" si="13"/>
        <v>26365359.629999999</v>
      </c>
      <c r="T74" s="42">
        <f t="shared" si="11"/>
        <v>2817</v>
      </c>
      <c r="U74" s="42">
        <f t="shared" si="11"/>
        <v>57834729.32</v>
      </c>
      <c r="V74" s="16"/>
    </row>
    <row r="75" spans="1:22" s="9" customFormat="1">
      <c r="A75" s="30">
        <v>68</v>
      </c>
      <c r="B75" s="53" t="s">
        <v>158</v>
      </c>
      <c r="C75" s="32" t="s">
        <v>159</v>
      </c>
      <c r="D75" s="43">
        <v>163</v>
      </c>
      <c r="E75" s="43">
        <v>2988636.43</v>
      </c>
      <c r="F75" s="43">
        <v>830</v>
      </c>
      <c r="G75" s="43">
        <v>21208711.780000001</v>
      </c>
      <c r="H75" s="43">
        <v>424</v>
      </c>
      <c r="I75" s="43">
        <v>5172914.82</v>
      </c>
      <c r="J75" s="43">
        <v>421</v>
      </c>
      <c r="K75" s="43">
        <v>2998132.88</v>
      </c>
      <c r="L75" s="43">
        <f t="shared" si="10"/>
        <v>1838</v>
      </c>
      <c r="M75" s="43">
        <f t="shared" si="10"/>
        <v>32368395.91</v>
      </c>
      <c r="N75" s="43">
        <v>261</v>
      </c>
      <c r="O75" s="43">
        <v>20096621.309999999</v>
      </c>
      <c r="P75" s="43">
        <v>50</v>
      </c>
      <c r="Q75" s="43">
        <v>4048407.45</v>
      </c>
      <c r="R75" s="43">
        <f t="shared" si="12"/>
        <v>311</v>
      </c>
      <c r="S75" s="43">
        <f t="shared" si="13"/>
        <v>24145028.759999998</v>
      </c>
      <c r="T75" s="43">
        <f t="shared" si="11"/>
        <v>2149</v>
      </c>
      <c r="U75" s="43">
        <f t="shared" si="11"/>
        <v>56513424.670000002</v>
      </c>
      <c r="V75" s="16"/>
    </row>
    <row r="76" spans="1:22" s="9" customFormat="1">
      <c r="A76" s="33">
        <v>69</v>
      </c>
      <c r="B76" s="54" t="s">
        <v>190</v>
      </c>
      <c r="C76" s="1" t="s">
        <v>191</v>
      </c>
      <c r="D76" s="44"/>
      <c r="E76" s="44"/>
      <c r="F76" s="44"/>
      <c r="G76" s="44"/>
      <c r="H76" s="44">
        <v>20</v>
      </c>
      <c r="I76" s="44">
        <v>14855751.52</v>
      </c>
      <c r="J76" s="44">
        <v>34</v>
      </c>
      <c r="K76" s="44">
        <v>16299242.279999999</v>
      </c>
      <c r="L76" s="42">
        <f t="shared" si="10"/>
        <v>54</v>
      </c>
      <c r="M76" s="42">
        <f t="shared" si="10"/>
        <v>31154993.799999997</v>
      </c>
      <c r="N76" s="44">
        <v>11</v>
      </c>
      <c r="O76" s="44">
        <v>12770301.300000001</v>
      </c>
      <c r="P76" s="44">
        <v>3</v>
      </c>
      <c r="Q76" s="44">
        <v>10000000</v>
      </c>
      <c r="R76" s="42">
        <f t="shared" si="12"/>
        <v>14</v>
      </c>
      <c r="S76" s="42">
        <f t="shared" si="13"/>
        <v>22770301.300000001</v>
      </c>
      <c r="T76" s="42">
        <f t="shared" si="11"/>
        <v>68</v>
      </c>
      <c r="U76" s="42">
        <f t="shared" si="11"/>
        <v>53925295.099999994</v>
      </c>
      <c r="V76" s="16"/>
    </row>
    <row r="77" spans="1:22" s="9" customFormat="1">
      <c r="A77" s="30">
        <v>70</v>
      </c>
      <c r="B77" s="53" t="s">
        <v>128</v>
      </c>
      <c r="C77" s="32" t="s">
        <v>129</v>
      </c>
      <c r="D77" s="43">
        <v>4</v>
      </c>
      <c r="E77" s="43">
        <v>11550000</v>
      </c>
      <c r="F77" s="43">
        <v>9</v>
      </c>
      <c r="G77" s="43">
        <v>809784.89</v>
      </c>
      <c r="H77" s="43">
        <v>16</v>
      </c>
      <c r="I77" s="43">
        <v>11197774.4</v>
      </c>
      <c r="J77" s="43">
        <v>36</v>
      </c>
      <c r="K77" s="43">
        <v>672168.93</v>
      </c>
      <c r="L77" s="43">
        <f t="shared" ref="L77:M92" si="14">J77+H77+F77+D77</f>
        <v>65</v>
      </c>
      <c r="M77" s="43">
        <f t="shared" si="14"/>
        <v>24229728.219999999</v>
      </c>
      <c r="N77" s="43">
        <v>5</v>
      </c>
      <c r="O77" s="43">
        <v>1100203.6000000001</v>
      </c>
      <c r="P77" s="43">
        <v>10</v>
      </c>
      <c r="Q77" s="43">
        <v>28435123.600000001</v>
      </c>
      <c r="R77" s="43">
        <f t="shared" si="12"/>
        <v>15</v>
      </c>
      <c r="S77" s="43">
        <f t="shared" si="13"/>
        <v>29535327.200000003</v>
      </c>
      <c r="T77" s="43">
        <f t="shared" ref="T77:U92" si="15">R77+L77</f>
        <v>80</v>
      </c>
      <c r="U77" s="43">
        <f t="shared" si="15"/>
        <v>53765055.420000002</v>
      </c>
      <c r="V77" s="16"/>
    </row>
    <row r="78" spans="1:22" s="9" customFormat="1">
      <c r="A78" s="33">
        <v>71</v>
      </c>
      <c r="B78" s="23" t="s">
        <v>186</v>
      </c>
      <c r="C78" s="1" t="s">
        <v>187</v>
      </c>
      <c r="D78" s="44"/>
      <c r="E78" s="44"/>
      <c r="F78" s="44">
        <v>3</v>
      </c>
      <c r="G78" s="44">
        <v>1275206.33</v>
      </c>
      <c r="H78" s="44">
        <v>49</v>
      </c>
      <c r="I78" s="44">
        <v>735273.68</v>
      </c>
      <c r="J78" s="44">
        <v>53</v>
      </c>
      <c r="K78" s="44">
        <v>228811.32</v>
      </c>
      <c r="L78" s="42">
        <f t="shared" si="14"/>
        <v>105</v>
      </c>
      <c r="M78" s="42">
        <f t="shared" si="14"/>
        <v>2239291.33</v>
      </c>
      <c r="N78" s="44">
        <v>41</v>
      </c>
      <c r="O78" s="44">
        <v>25879826.84</v>
      </c>
      <c r="P78" s="44">
        <v>40</v>
      </c>
      <c r="Q78" s="44">
        <v>25150025.510000002</v>
      </c>
      <c r="R78" s="42">
        <f t="shared" si="12"/>
        <v>81</v>
      </c>
      <c r="S78" s="42">
        <f t="shared" si="13"/>
        <v>51029852.350000001</v>
      </c>
      <c r="T78" s="42">
        <f t="shared" si="15"/>
        <v>186</v>
      </c>
      <c r="U78" s="42">
        <f t="shared" si="15"/>
        <v>53269143.68</v>
      </c>
      <c r="V78" s="16"/>
    </row>
    <row r="79" spans="1:22" s="9" customFormat="1">
      <c r="A79" s="30">
        <v>72</v>
      </c>
      <c r="B79" s="31" t="s">
        <v>174</v>
      </c>
      <c r="C79" s="32" t="s">
        <v>175</v>
      </c>
      <c r="D79" s="43">
        <v>38</v>
      </c>
      <c r="E79" s="43">
        <v>1202734.6499999999</v>
      </c>
      <c r="F79" s="43">
        <v>693</v>
      </c>
      <c r="G79" s="43">
        <v>20573435.199999999</v>
      </c>
      <c r="H79" s="43">
        <v>157</v>
      </c>
      <c r="I79" s="43">
        <v>3804476.16</v>
      </c>
      <c r="J79" s="43">
        <v>449</v>
      </c>
      <c r="K79" s="43">
        <v>5148973</v>
      </c>
      <c r="L79" s="43">
        <f t="shared" si="14"/>
        <v>1337</v>
      </c>
      <c r="M79" s="43">
        <f t="shared" si="14"/>
        <v>30729619.009999998</v>
      </c>
      <c r="N79" s="43">
        <v>425</v>
      </c>
      <c r="O79" s="43">
        <v>21182225.57</v>
      </c>
      <c r="P79" s="43">
        <v>16</v>
      </c>
      <c r="Q79" s="43">
        <v>466655.07</v>
      </c>
      <c r="R79" s="43">
        <f t="shared" si="12"/>
        <v>441</v>
      </c>
      <c r="S79" s="43">
        <f t="shared" si="13"/>
        <v>21648880.640000001</v>
      </c>
      <c r="T79" s="43">
        <f t="shared" si="15"/>
        <v>1778</v>
      </c>
      <c r="U79" s="43">
        <f t="shared" si="15"/>
        <v>52378499.649999999</v>
      </c>
      <c r="V79" s="16"/>
    </row>
    <row r="80" spans="1:22" s="9" customFormat="1">
      <c r="A80" s="33">
        <v>73</v>
      </c>
      <c r="B80" s="54" t="s">
        <v>196</v>
      </c>
      <c r="C80" s="1" t="s">
        <v>197</v>
      </c>
      <c r="D80" s="44">
        <v>10</v>
      </c>
      <c r="E80" s="44">
        <v>1623167.6</v>
      </c>
      <c r="F80" s="44">
        <v>81</v>
      </c>
      <c r="G80" s="44">
        <v>9897152.3200000003</v>
      </c>
      <c r="H80" s="44">
        <v>163</v>
      </c>
      <c r="I80" s="44">
        <v>2086607.08</v>
      </c>
      <c r="J80" s="44">
        <v>2141</v>
      </c>
      <c r="K80" s="44">
        <v>12112930.42</v>
      </c>
      <c r="L80" s="42">
        <f t="shared" si="14"/>
        <v>2395</v>
      </c>
      <c r="M80" s="42">
        <f t="shared" si="14"/>
        <v>25719857.420000002</v>
      </c>
      <c r="N80" s="44">
        <v>20</v>
      </c>
      <c r="O80" s="44">
        <v>21979191</v>
      </c>
      <c r="P80" s="44">
        <v>12</v>
      </c>
      <c r="Q80" s="44">
        <v>2100000</v>
      </c>
      <c r="R80" s="42">
        <f t="shared" si="12"/>
        <v>32</v>
      </c>
      <c r="S80" s="42">
        <f t="shared" si="13"/>
        <v>24079191</v>
      </c>
      <c r="T80" s="42">
        <f t="shared" si="15"/>
        <v>2427</v>
      </c>
      <c r="U80" s="42">
        <f t="shared" si="15"/>
        <v>49799048.420000002</v>
      </c>
      <c r="V80" s="16"/>
    </row>
    <row r="81" spans="1:22" s="9" customFormat="1">
      <c r="A81" s="30">
        <v>74</v>
      </c>
      <c r="B81" s="53" t="s">
        <v>198</v>
      </c>
      <c r="C81" s="32" t="s">
        <v>199</v>
      </c>
      <c r="D81" s="43"/>
      <c r="E81" s="43"/>
      <c r="F81" s="43"/>
      <c r="G81" s="43"/>
      <c r="H81" s="43"/>
      <c r="I81" s="43"/>
      <c r="J81" s="43">
        <v>1</v>
      </c>
      <c r="K81" s="43">
        <v>15607101.439999999</v>
      </c>
      <c r="L81" s="43">
        <f t="shared" si="14"/>
        <v>1</v>
      </c>
      <c r="M81" s="43">
        <f t="shared" si="14"/>
        <v>15607101.439999999</v>
      </c>
      <c r="N81" s="43"/>
      <c r="O81" s="43"/>
      <c r="P81" s="43">
        <v>1</v>
      </c>
      <c r="Q81" s="43">
        <v>34047850.039999999</v>
      </c>
      <c r="R81" s="43">
        <f t="shared" si="12"/>
        <v>1</v>
      </c>
      <c r="S81" s="43">
        <f t="shared" si="13"/>
        <v>34047850.039999999</v>
      </c>
      <c r="T81" s="43">
        <f t="shared" si="15"/>
        <v>2</v>
      </c>
      <c r="U81" s="43">
        <f t="shared" si="15"/>
        <v>49654951.479999997</v>
      </c>
      <c r="V81" s="16"/>
    </row>
    <row r="82" spans="1:22" s="9" customFormat="1">
      <c r="A82" s="33">
        <v>75</v>
      </c>
      <c r="B82" s="54" t="s">
        <v>156</v>
      </c>
      <c r="C82" s="1" t="s">
        <v>157</v>
      </c>
      <c r="D82" s="44">
        <v>4</v>
      </c>
      <c r="E82" s="44">
        <v>43230.52</v>
      </c>
      <c r="F82" s="44">
        <v>54</v>
      </c>
      <c r="G82" s="44">
        <v>649621</v>
      </c>
      <c r="H82" s="44">
        <v>122</v>
      </c>
      <c r="I82" s="44">
        <v>4449619.5599999996</v>
      </c>
      <c r="J82" s="44">
        <v>610</v>
      </c>
      <c r="K82" s="44">
        <v>17205923.300000001</v>
      </c>
      <c r="L82" s="42">
        <f t="shared" si="14"/>
        <v>790</v>
      </c>
      <c r="M82" s="42">
        <f t="shared" si="14"/>
        <v>22348394.379999999</v>
      </c>
      <c r="N82" s="44">
        <v>138</v>
      </c>
      <c r="O82" s="44">
        <v>18885556.34</v>
      </c>
      <c r="P82" s="44">
        <v>72</v>
      </c>
      <c r="Q82" s="44">
        <v>5514446.5499999998</v>
      </c>
      <c r="R82" s="42">
        <f t="shared" si="12"/>
        <v>210</v>
      </c>
      <c r="S82" s="42">
        <f t="shared" si="13"/>
        <v>24400002.890000001</v>
      </c>
      <c r="T82" s="42">
        <f t="shared" si="15"/>
        <v>1000</v>
      </c>
      <c r="U82" s="42">
        <f t="shared" si="15"/>
        <v>46748397.269999996</v>
      </c>
      <c r="V82" s="16"/>
    </row>
    <row r="83" spans="1:22" s="9" customFormat="1">
      <c r="A83" s="30">
        <v>76</v>
      </c>
      <c r="B83" s="53" t="s">
        <v>180</v>
      </c>
      <c r="C83" s="32" t="s">
        <v>181</v>
      </c>
      <c r="D83" s="43">
        <v>27</v>
      </c>
      <c r="E83" s="43">
        <v>395360.81</v>
      </c>
      <c r="F83" s="43">
        <v>509</v>
      </c>
      <c r="G83" s="43">
        <v>13314756.18</v>
      </c>
      <c r="H83" s="43">
        <v>267</v>
      </c>
      <c r="I83" s="43">
        <v>4782192.5895999996</v>
      </c>
      <c r="J83" s="43">
        <v>560</v>
      </c>
      <c r="K83" s="43">
        <v>5858522.7400000002</v>
      </c>
      <c r="L83" s="43">
        <f t="shared" si="14"/>
        <v>1363</v>
      </c>
      <c r="M83" s="43">
        <f t="shared" si="14"/>
        <v>24350832.319599997</v>
      </c>
      <c r="N83" s="43">
        <v>731</v>
      </c>
      <c r="O83" s="43">
        <v>17274428.23</v>
      </c>
      <c r="P83" s="43">
        <v>160</v>
      </c>
      <c r="Q83" s="43">
        <v>3287874.23</v>
      </c>
      <c r="R83" s="43">
        <f t="shared" si="12"/>
        <v>891</v>
      </c>
      <c r="S83" s="43">
        <f t="shared" si="13"/>
        <v>20562302.460000001</v>
      </c>
      <c r="T83" s="43">
        <f t="shared" si="15"/>
        <v>2254</v>
      </c>
      <c r="U83" s="43">
        <f t="shared" si="15"/>
        <v>44913134.779599994</v>
      </c>
      <c r="V83" s="16"/>
    </row>
    <row r="84" spans="1:22" s="9" customFormat="1">
      <c r="A84" s="33">
        <v>77</v>
      </c>
      <c r="B84" s="54" t="s">
        <v>182</v>
      </c>
      <c r="C84" s="1" t="s">
        <v>183</v>
      </c>
      <c r="D84" s="44">
        <v>76</v>
      </c>
      <c r="E84" s="44">
        <v>5336130.43</v>
      </c>
      <c r="F84" s="44">
        <v>337</v>
      </c>
      <c r="G84" s="44">
        <v>10040960.220000001</v>
      </c>
      <c r="H84" s="44">
        <v>462</v>
      </c>
      <c r="I84" s="44">
        <v>3123401.33</v>
      </c>
      <c r="J84" s="44">
        <v>617</v>
      </c>
      <c r="K84" s="44">
        <v>3983668.56</v>
      </c>
      <c r="L84" s="42">
        <f t="shared" si="14"/>
        <v>1492</v>
      </c>
      <c r="M84" s="42">
        <f t="shared" si="14"/>
        <v>22484160.539999999</v>
      </c>
      <c r="N84" s="44">
        <v>368</v>
      </c>
      <c r="O84" s="44">
        <v>11062778.16</v>
      </c>
      <c r="P84" s="44">
        <v>156</v>
      </c>
      <c r="Q84" s="44">
        <v>5488706.9500000002</v>
      </c>
      <c r="R84" s="42">
        <f t="shared" si="12"/>
        <v>524</v>
      </c>
      <c r="S84" s="42">
        <f t="shared" si="13"/>
        <v>16551485.109999999</v>
      </c>
      <c r="T84" s="42">
        <f t="shared" si="15"/>
        <v>2016</v>
      </c>
      <c r="U84" s="42">
        <f t="shared" si="15"/>
        <v>39035645.649999999</v>
      </c>
      <c r="V84" s="16"/>
    </row>
    <row r="85" spans="1:22" s="9" customFormat="1">
      <c r="A85" s="30">
        <v>78</v>
      </c>
      <c r="B85" s="53" t="s">
        <v>176</v>
      </c>
      <c r="C85" s="32" t="s">
        <v>177</v>
      </c>
      <c r="D85" s="43">
        <v>86</v>
      </c>
      <c r="E85" s="43">
        <v>18671071.93</v>
      </c>
      <c r="F85" s="43">
        <v>67</v>
      </c>
      <c r="G85" s="43">
        <v>2139419.09</v>
      </c>
      <c r="H85" s="43">
        <v>17</v>
      </c>
      <c r="I85" s="43">
        <v>1031495.09</v>
      </c>
      <c r="J85" s="43">
        <v>64</v>
      </c>
      <c r="K85" s="43">
        <v>2032712.24</v>
      </c>
      <c r="L85" s="43">
        <f t="shared" si="14"/>
        <v>234</v>
      </c>
      <c r="M85" s="43">
        <f t="shared" si="14"/>
        <v>23874698.350000001</v>
      </c>
      <c r="N85" s="43">
        <v>2</v>
      </c>
      <c r="O85" s="43">
        <v>168477.39</v>
      </c>
      <c r="P85" s="43">
        <v>7</v>
      </c>
      <c r="Q85" s="43">
        <v>13668655.039999999</v>
      </c>
      <c r="R85" s="43">
        <f t="shared" si="12"/>
        <v>9</v>
      </c>
      <c r="S85" s="43">
        <f t="shared" si="13"/>
        <v>13837132.43</v>
      </c>
      <c r="T85" s="43">
        <f t="shared" si="15"/>
        <v>243</v>
      </c>
      <c r="U85" s="43">
        <f t="shared" si="15"/>
        <v>37711830.780000001</v>
      </c>
      <c r="V85" s="16"/>
    </row>
    <row r="86" spans="1:22" s="9" customFormat="1">
      <c r="A86" s="33">
        <v>79</v>
      </c>
      <c r="B86" s="54" t="s">
        <v>204</v>
      </c>
      <c r="C86" s="1" t="s">
        <v>205</v>
      </c>
      <c r="D86" s="44"/>
      <c r="E86" s="44"/>
      <c r="F86" s="44"/>
      <c r="G86" s="44"/>
      <c r="H86" s="44">
        <v>123</v>
      </c>
      <c r="I86" s="44">
        <v>2542138.6800000002</v>
      </c>
      <c r="J86" s="44">
        <v>586</v>
      </c>
      <c r="K86" s="44">
        <v>14758250.15</v>
      </c>
      <c r="L86" s="42">
        <f t="shared" si="14"/>
        <v>709</v>
      </c>
      <c r="M86" s="42">
        <f t="shared" si="14"/>
        <v>17300388.830000002</v>
      </c>
      <c r="N86" s="44">
        <v>571</v>
      </c>
      <c r="O86" s="44">
        <v>14592338.789999999</v>
      </c>
      <c r="P86" s="44">
        <v>122</v>
      </c>
      <c r="Q86" s="44">
        <v>2548538.6800000002</v>
      </c>
      <c r="R86" s="42">
        <f t="shared" si="12"/>
        <v>693</v>
      </c>
      <c r="S86" s="42">
        <f t="shared" si="13"/>
        <v>17140877.469999999</v>
      </c>
      <c r="T86" s="42">
        <f t="shared" si="15"/>
        <v>1402</v>
      </c>
      <c r="U86" s="42">
        <f t="shared" si="15"/>
        <v>34441266.299999997</v>
      </c>
      <c r="V86" s="16"/>
    </row>
    <row r="87" spans="1:22" s="9" customFormat="1">
      <c r="A87" s="30">
        <v>80</v>
      </c>
      <c r="B87" s="53" t="s">
        <v>168</v>
      </c>
      <c r="C87" s="32" t="s">
        <v>169</v>
      </c>
      <c r="D87" s="43">
        <v>1</v>
      </c>
      <c r="E87" s="43">
        <v>3485</v>
      </c>
      <c r="F87" s="43">
        <v>34</v>
      </c>
      <c r="G87" s="43">
        <v>3096543.12</v>
      </c>
      <c r="H87" s="43">
        <v>95</v>
      </c>
      <c r="I87" s="43">
        <v>12596230.050000001</v>
      </c>
      <c r="J87" s="43">
        <v>122</v>
      </c>
      <c r="K87" s="43">
        <v>11688598.779999999</v>
      </c>
      <c r="L87" s="43">
        <f t="shared" si="14"/>
        <v>252</v>
      </c>
      <c r="M87" s="43">
        <f t="shared" si="14"/>
        <v>27384856.949999999</v>
      </c>
      <c r="N87" s="43">
        <v>37</v>
      </c>
      <c r="O87" s="43">
        <v>4090000</v>
      </c>
      <c r="P87" s="43">
        <v>9</v>
      </c>
      <c r="Q87" s="43">
        <v>1870000</v>
      </c>
      <c r="R87" s="43">
        <f t="shared" si="12"/>
        <v>46</v>
      </c>
      <c r="S87" s="43">
        <f t="shared" si="13"/>
        <v>5960000</v>
      </c>
      <c r="T87" s="43">
        <f t="shared" si="15"/>
        <v>298</v>
      </c>
      <c r="U87" s="43">
        <f t="shared" si="15"/>
        <v>33344856.949999999</v>
      </c>
      <c r="V87" s="16"/>
    </row>
    <row r="88" spans="1:22" s="9" customFormat="1">
      <c r="A88" s="33">
        <v>81</v>
      </c>
      <c r="B88" s="23" t="s">
        <v>184</v>
      </c>
      <c r="C88" s="1" t="s">
        <v>185</v>
      </c>
      <c r="D88" s="44">
        <v>42</v>
      </c>
      <c r="E88" s="44">
        <v>838711.87</v>
      </c>
      <c r="F88" s="44">
        <v>418</v>
      </c>
      <c r="G88" s="44">
        <v>7999128.0700000003</v>
      </c>
      <c r="H88" s="44">
        <v>309</v>
      </c>
      <c r="I88" s="44">
        <v>3122754.05</v>
      </c>
      <c r="J88" s="44">
        <v>630</v>
      </c>
      <c r="K88" s="44">
        <v>6519811.3399999999</v>
      </c>
      <c r="L88" s="42">
        <f t="shared" si="14"/>
        <v>1399</v>
      </c>
      <c r="M88" s="42">
        <f t="shared" si="14"/>
        <v>18480405.330000002</v>
      </c>
      <c r="N88" s="44">
        <v>406</v>
      </c>
      <c r="O88" s="44">
        <v>12164024.59</v>
      </c>
      <c r="P88" s="44">
        <v>57</v>
      </c>
      <c r="Q88" s="44">
        <v>1587858.14</v>
      </c>
      <c r="R88" s="42">
        <f t="shared" si="12"/>
        <v>463</v>
      </c>
      <c r="S88" s="42">
        <f t="shared" si="13"/>
        <v>13751882.73</v>
      </c>
      <c r="T88" s="42">
        <f t="shared" si="15"/>
        <v>1862</v>
      </c>
      <c r="U88" s="42">
        <f t="shared" si="15"/>
        <v>32232288.060000002</v>
      </c>
      <c r="V88" s="16"/>
    </row>
    <row r="89" spans="1:22" s="9" customFormat="1">
      <c r="A89" s="30">
        <v>82</v>
      </c>
      <c r="B89" s="31" t="s">
        <v>164</v>
      </c>
      <c r="C89" s="32" t="s">
        <v>165</v>
      </c>
      <c r="D89" s="43">
        <v>29</v>
      </c>
      <c r="E89" s="43">
        <v>965578.43</v>
      </c>
      <c r="F89" s="43">
        <v>216</v>
      </c>
      <c r="G89" s="43">
        <v>2532419.4</v>
      </c>
      <c r="H89" s="43">
        <v>1109</v>
      </c>
      <c r="I89" s="43">
        <v>7698407.6600000001</v>
      </c>
      <c r="J89" s="43">
        <v>1401</v>
      </c>
      <c r="K89" s="43">
        <v>9317020.9499999993</v>
      </c>
      <c r="L89" s="43">
        <f t="shared" si="14"/>
        <v>2755</v>
      </c>
      <c r="M89" s="43">
        <f t="shared" si="14"/>
        <v>20513426.439999998</v>
      </c>
      <c r="N89" s="43">
        <v>269</v>
      </c>
      <c r="O89" s="43">
        <v>6838089.2699999996</v>
      </c>
      <c r="P89" s="43">
        <v>122</v>
      </c>
      <c r="Q89" s="43">
        <v>3625241.56</v>
      </c>
      <c r="R89" s="43">
        <f t="shared" si="12"/>
        <v>391</v>
      </c>
      <c r="S89" s="43">
        <f t="shared" si="13"/>
        <v>10463330.83</v>
      </c>
      <c r="T89" s="43">
        <f t="shared" si="15"/>
        <v>3146</v>
      </c>
      <c r="U89" s="43">
        <f t="shared" si="15"/>
        <v>30976757.269999996</v>
      </c>
      <c r="V89" s="16"/>
    </row>
    <row r="90" spans="1:22" s="9" customFormat="1">
      <c r="A90" s="33">
        <v>83</v>
      </c>
      <c r="B90" s="54" t="s">
        <v>178</v>
      </c>
      <c r="C90" s="1" t="s">
        <v>179</v>
      </c>
      <c r="D90" s="44">
        <v>3</v>
      </c>
      <c r="E90" s="44">
        <v>44988.56</v>
      </c>
      <c r="F90" s="44">
        <v>5</v>
      </c>
      <c r="G90" s="44">
        <v>38768.42</v>
      </c>
      <c r="H90" s="44">
        <v>394</v>
      </c>
      <c r="I90" s="44">
        <v>1480351.08</v>
      </c>
      <c r="J90" s="44">
        <v>346</v>
      </c>
      <c r="K90" s="44">
        <v>1770769.79</v>
      </c>
      <c r="L90" s="42">
        <f t="shared" si="14"/>
        <v>748</v>
      </c>
      <c r="M90" s="42">
        <f t="shared" si="14"/>
        <v>3334877.85</v>
      </c>
      <c r="N90" s="44">
        <v>215</v>
      </c>
      <c r="O90" s="44">
        <v>13150270.91</v>
      </c>
      <c r="P90" s="44">
        <v>105</v>
      </c>
      <c r="Q90" s="44">
        <v>12887396.390000001</v>
      </c>
      <c r="R90" s="42">
        <f t="shared" si="12"/>
        <v>320</v>
      </c>
      <c r="S90" s="42">
        <f t="shared" si="13"/>
        <v>26037667.300000001</v>
      </c>
      <c r="T90" s="42">
        <f t="shared" si="15"/>
        <v>1068</v>
      </c>
      <c r="U90" s="42">
        <f t="shared" si="15"/>
        <v>29372545.150000002</v>
      </c>
      <c r="V90" s="16"/>
    </row>
    <row r="91" spans="1:22" s="9" customFormat="1">
      <c r="A91" s="30">
        <v>84</v>
      </c>
      <c r="B91" s="53" t="s">
        <v>192</v>
      </c>
      <c r="C91" s="32" t="s">
        <v>193</v>
      </c>
      <c r="D91" s="43">
        <v>48</v>
      </c>
      <c r="E91" s="43">
        <v>758382.31</v>
      </c>
      <c r="F91" s="43">
        <v>351</v>
      </c>
      <c r="G91" s="43">
        <v>7487679.3799999999</v>
      </c>
      <c r="H91" s="43">
        <v>542</v>
      </c>
      <c r="I91" s="43">
        <v>2317221.1513999999</v>
      </c>
      <c r="J91" s="43">
        <v>947</v>
      </c>
      <c r="K91" s="43">
        <v>3937989.05</v>
      </c>
      <c r="L91" s="43">
        <f t="shared" si="14"/>
        <v>1888</v>
      </c>
      <c r="M91" s="43">
        <f t="shared" si="14"/>
        <v>14501271.8914</v>
      </c>
      <c r="N91" s="43">
        <v>570</v>
      </c>
      <c r="O91" s="43">
        <v>10488724.359999999</v>
      </c>
      <c r="P91" s="43">
        <v>110</v>
      </c>
      <c r="Q91" s="43">
        <v>2141773.0299999998</v>
      </c>
      <c r="R91" s="43">
        <f t="shared" si="12"/>
        <v>680</v>
      </c>
      <c r="S91" s="43">
        <f t="shared" si="13"/>
        <v>12630497.389999999</v>
      </c>
      <c r="T91" s="43">
        <f t="shared" si="15"/>
        <v>2568</v>
      </c>
      <c r="U91" s="43">
        <f t="shared" si="15"/>
        <v>27131769.281399999</v>
      </c>
      <c r="V91" s="16"/>
    </row>
    <row r="92" spans="1:22" s="9" customFormat="1">
      <c r="A92" s="33">
        <v>85</v>
      </c>
      <c r="B92" s="54" t="s">
        <v>242</v>
      </c>
      <c r="C92" s="1" t="s">
        <v>243</v>
      </c>
      <c r="D92" s="44"/>
      <c r="E92" s="44"/>
      <c r="F92" s="44">
        <v>1</v>
      </c>
      <c r="G92" s="44">
        <v>14420</v>
      </c>
      <c r="H92" s="44">
        <v>42</v>
      </c>
      <c r="I92" s="44">
        <v>268936.90000000002</v>
      </c>
      <c r="J92" s="44">
        <v>73</v>
      </c>
      <c r="K92" s="44">
        <v>10482786.65</v>
      </c>
      <c r="L92" s="42">
        <f t="shared" si="14"/>
        <v>116</v>
      </c>
      <c r="M92" s="42">
        <f t="shared" si="14"/>
        <v>10766143.550000001</v>
      </c>
      <c r="N92" s="44">
        <v>6</v>
      </c>
      <c r="O92" s="44">
        <v>10367244.09</v>
      </c>
      <c r="P92" s="44">
        <v>5</v>
      </c>
      <c r="Q92" s="44">
        <v>225312.58</v>
      </c>
      <c r="R92" s="42">
        <f t="shared" si="12"/>
        <v>11</v>
      </c>
      <c r="S92" s="42">
        <f t="shared" si="13"/>
        <v>10592556.67</v>
      </c>
      <c r="T92" s="42">
        <f t="shared" si="15"/>
        <v>127</v>
      </c>
      <c r="U92" s="42">
        <f t="shared" si="15"/>
        <v>21358700.219999999</v>
      </c>
      <c r="V92" s="16"/>
    </row>
    <row r="93" spans="1:22" s="9" customFormat="1">
      <c r="A93" s="30">
        <v>86</v>
      </c>
      <c r="B93" s="53" t="s">
        <v>248</v>
      </c>
      <c r="C93" s="32" t="s">
        <v>249</v>
      </c>
      <c r="D93" s="43">
        <v>9</v>
      </c>
      <c r="E93" s="43">
        <v>162813.31</v>
      </c>
      <c r="F93" s="43">
        <v>32</v>
      </c>
      <c r="G93" s="43">
        <v>618659.18999999994</v>
      </c>
      <c r="H93" s="43">
        <v>77</v>
      </c>
      <c r="I93" s="43">
        <v>7974145.75</v>
      </c>
      <c r="J93" s="43">
        <v>107</v>
      </c>
      <c r="K93" s="43">
        <v>8450500.9900000002</v>
      </c>
      <c r="L93" s="43">
        <f t="shared" ref="L93:M95" si="16">J93+H93+F93+D93</f>
        <v>225</v>
      </c>
      <c r="M93" s="43">
        <f t="shared" si="16"/>
        <v>17206119.239999998</v>
      </c>
      <c r="N93" s="43">
        <v>74</v>
      </c>
      <c r="O93" s="43">
        <v>1743032.18</v>
      </c>
      <c r="P93" s="43">
        <v>33</v>
      </c>
      <c r="Q93" s="43">
        <v>809426.46</v>
      </c>
      <c r="R93" s="43">
        <f t="shared" si="12"/>
        <v>107</v>
      </c>
      <c r="S93" s="43">
        <f t="shared" si="13"/>
        <v>2552458.6399999997</v>
      </c>
      <c r="T93" s="43">
        <f t="shared" ref="T93:U95" si="17">R93+L93</f>
        <v>332</v>
      </c>
      <c r="U93" s="43">
        <f t="shared" si="17"/>
        <v>19758577.879999999</v>
      </c>
      <c r="V93" s="16"/>
    </row>
    <row r="94" spans="1:22" s="9" customFormat="1">
      <c r="A94" s="33">
        <v>87</v>
      </c>
      <c r="B94" s="54" t="s">
        <v>166</v>
      </c>
      <c r="C94" s="1" t="s">
        <v>167</v>
      </c>
      <c r="D94" s="44"/>
      <c r="E94" s="44"/>
      <c r="F94" s="44"/>
      <c r="G94" s="44"/>
      <c r="H94" s="44">
        <v>1149</v>
      </c>
      <c r="I94" s="44">
        <v>4771732.72</v>
      </c>
      <c r="J94" s="44">
        <v>1598</v>
      </c>
      <c r="K94" s="44">
        <v>8002146.9699999997</v>
      </c>
      <c r="L94" s="42">
        <f t="shared" si="16"/>
        <v>2747</v>
      </c>
      <c r="M94" s="42">
        <f t="shared" si="16"/>
        <v>12773879.689999999</v>
      </c>
      <c r="N94" s="44">
        <v>400</v>
      </c>
      <c r="O94" s="44">
        <v>5599405.9699999997</v>
      </c>
      <c r="P94" s="44">
        <v>120</v>
      </c>
      <c r="Q94" s="44">
        <v>878666.59</v>
      </c>
      <c r="R94" s="42">
        <f t="shared" si="12"/>
        <v>520</v>
      </c>
      <c r="S94" s="42">
        <f t="shared" si="13"/>
        <v>6478072.5599999996</v>
      </c>
      <c r="T94" s="42">
        <f t="shared" si="17"/>
        <v>3267</v>
      </c>
      <c r="U94" s="42">
        <f t="shared" si="17"/>
        <v>19251952.25</v>
      </c>
      <c r="V94" s="16"/>
    </row>
    <row r="95" spans="1:22" s="9" customFormat="1">
      <c r="A95" s="30">
        <v>88</v>
      </c>
      <c r="B95" s="53" t="s">
        <v>194</v>
      </c>
      <c r="C95" s="32" t="s">
        <v>195</v>
      </c>
      <c r="D95" s="43">
        <v>15</v>
      </c>
      <c r="E95" s="43">
        <v>2167809.0099999998</v>
      </c>
      <c r="F95" s="43">
        <v>31</v>
      </c>
      <c r="G95" s="43">
        <v>2534567.14</v>
      </c>
      <c r="H95" s="43">
        <v>16</v>
      </c>
      <c r="I95" s="43">
        <v>134058.42000000001</v>
      </c>
      <c r="J95" s="43">
        <v>36</v>
      </c>
      <c r="K95" s="43">
        <v>2639849.9900000002</v>
      </c>
      <c r="L95" s="43">
        <f t="shared" si="16"/>
        <v>98</v>
      </c>
      <c r="M95" s="43">
        <f t="shared" si="16"/>
        <v>7476284.5600000005</v>
      </c>
      <c r="N95" s="43">
        <v>11</v>
      </c>
      <c r="O95" s="43">
        <v>6161260</v>
      </c>
      <c r="P95" s="43">
        <v>9</v>
      </c>
      <c r="Q95" s="43">
        <v>3326415</v>
      </c>
      <c r="R95" s="43">
        <f t="shared" si="12"/>
        <v>20</v>
      </c>
      <c r="S95" s="43">
        <f t="shared" si="13"/>
        <v>9487675</v>
      </c>
      <c r="T95" s="43">
        <f t="shared" si="17"/>
        <v>118</v>
      </c>
      <c r="U95" s="43">
        <f t="shared" si="17"/>
        <v>16963959.560000002</v>
      </c>
      <c r="V95" s="16"/>
    </row>
    <row r="96" spans="1:22" s="9" customFormat="1">
      <c r="A96" s="33">
        <v>89</v>
      </c>
      <c r="B96" s="54" t="s">
        <v>208</v>
      </c>
      <c r="C96" s="1" t="s">
        <v>209</v>
      </c>
      <c r="D96" s="44">
        <v>45</v>
      </c>
      <c r="E96" s="44">
        <v>5626694.1699999999</v>
      </c>
      <c r="F96" s="44">
        <v>33</v>
      </c>
      <c r="G96" s="44">
        <v>1392131.48</v>
      </c>
      <c r="H96" s="44">
        <v>45</v>
      </c>
      <c r="I96" s="44">
        <v>2735887.64</v>
      </c>
      <c r="J96" s="44">
        <v>51</v>
      </c>
      <c r="K96" s="44">
        <v>2159536.98</v>
      </c>
      <c r="L96" s="42">
        <f>J96+H96+F96+D96</f>
        <v>174</v>
      </c>
      <c r="M96" s="42">
        <f>K96+I96+G96+E96</f>
        <v>11914250.27</v>
      </c>
      <c r="N96" s="44">
        <v>8</v>
      </c>
      <c r="O96" s="44">
        <v>1060868.3999999999</v>
      </c>
      <c r="P96" s="44">
        <v>7</v>
      </c>
      <c r="Q96" s="44">
        <v>3768905.7</v>
      </c>
      <c r="R96" s="42">
        <f t="shared" si="12"/>
        <v>15</v>
      </c>
      <c r="S96" s="42">
        <f t="shared" si="13"/>
        <v>4829774.0999999996</v>
      </c>
      <c r="T96" s="42">
        <f>R96+L96</f>
        <v>189</v>
      </c>
      <c r="U96" s="42">
        <f>S96+M96</f>
        <v>16744024.369999999</v>
      </c>
      <c r="V96" s="16"/>
    </row>
    <row r="97" spans="1:22" s="9" customFormat="1">
      <c r="A97" s="30">
        <v>90</v>
      </c>
      <c r="B97" s="53" t="s">
        <v>210</v>
      </c>
      <c r="C97" s="32" t="s">
        <v>211</v>
      </c>
      <c r="D97" s="43">
        <v>266</v>
      </c>
      <c r="E97" s="43">
        <v>5968225.8200000003</v>
      </c>
      <c r="F97" s="43">
        <v>84</v>
      </c>
      <c r="G97" s="43">
        <v>2238724.37</v>
      </c>
      <c r="H97" s="43">
        <v>54</v>
      </c>
      <c r="I97" s="43">
        <v>918029.5</v>
      </c>
      <c r="J97" s="43">
        <v>57</v>
      </c>
      <c r="K97" s="43">
        <v>1236486.6200000001</v>
      </c>
      <c r="L97" s="43">
        <f t="shared" ref="L97:M112" si="18">J97+H97+F97+D97</f>
        <v>461</v>
      </c>
      <c r="M97" s="43">
        <f t="shared" si="18"/>
        <v>10361466.310000001</v>
      </c>
      <c r="N97" s="43">
        <v>8</v>
      </c>
      <c r="O97" s="43">
        <v>1130337.6499999999</v>
      </c>
      <c r="P97" s="43">
        <v>26</v>
      </c>
      <c r="Q97" s="43">
        <v>4080911.04</v>
      </c>
      <c r="R97" s="43">
        <f t="shared" si="12"/>
        <v>34</v>
      </c>
      <c r="S97" s="43">
        <f t="shared" si="13"/>
        <v>5211248.6899999995</v>
      </c>
      <c r="T97" s="43">
        <f t="shared" ref="T97:U112" si="19">R97+L97</f>
        <v>495</v>
      </c>
      <c r="U97" s="43">
        <f t="shared" si="19"/>
        <v>15572715</v>
      </c>
      <c r="V97" s="16"/>
    </row>
    <row r="98" spans="1:22" s="9" customFormat="1">
      <c r="A98" s="33">
        <v>91</v>
      </c>
      <c r="B98" s="23" t="s">
        <v>224</v>
      </c>
      <c r="C98" s="1" t="s">
        <v>225</v>
      </c>
      <c r="D98" s="44">
        <v>4</v>
      </c>
      <c r="E98" s="44">
        <v>139457</v>
      </c>
      <c r="F98" s="44">
        <v>146</v>
      </c>
      <c r="G98" s="44">
        <v>5503570.1200000001</v>
      </c>
      <c r="H98" s="44">
        <v>53</v>
      </c>
      <c r="I98" s="44">
        <v>569439.25</v>
      </c>
      <c r="J98" s="44">
        <v>126</v>
      </c>
      <c r="K98" s="44">
        <v>1457294.4331</v>
      </c>
      <c r="L98" s="42">
        <f t="shared" si="18"/>
        <v>329</v>
      </c>
      <c r="M98" s="42">
        <f t="shared" si="18"/>
        <v>7669760.8031000001</v>
      </c>
      <c r="N98" s="44">
        <v>195</v>
      </c>
      <c r="O98" s="44">
        <v>6890838.6100000003</v>
      </c>
      <c r="P98" s="44">
        <v>42</v>
      </c>
      <c r="Q98" s="44">
        <v>685470.89</v>
      </c>
      <c r="R98" s="42">
        <f t="shared" si="12"/>
        <v>237</v>
      </c>
      <c r="S98" s="42">
        <f t="shared" si="13"/>
        <v>7576309.5</v>
      </c>
      <c r="T98" s="42">
        <f t="shared" si="19"/>
        <v>566</v>
      </c>
      <c r="U98" s="42">
        <f t="shared" si="19"/>
        <v>15246070.303100001</v>
      </c>
      <c r="V98" s="16"/>
    </row>
    <row r="99" spans="1:22" s="9" customFormat="1">
      <c r="A99" s="30">
        <v>92</v>
      </c>
      <c r="B99" s="31" t="s">
        <v>236</v>
      </c>
      <c r="C99" s="32" t="s">
        <v>237</v>
      </c>
      <c r="D99" s="43">
        <v>3</v>
      </c>
      <c r="E99" s="43">
        <v>56085.43</v>
      </c>
      <c r="F99" s="43">
        <v>73</v>
      </c>
      <c r="G99" s="43">
        <v>934947.08</v>
      </c>
      <c r="H99" s="43">
        <v>90</v>
      </c>
      <c r="I99" s="43">
        <v>2351951.5499999998</v>
      </c>
      <c r="J99" s="43">
        <v>257</v>
      </c>
      <c r="K99" s="43">
        <v>2872573.78</v>
      </c>
      <c r="L99" s="43">
        <f t="shared" si="18"/>
        <v>423</v>
      </c>
      <c r="M99" s="43">
        <f t="shared" si="18"/>
        <v>6215557.8399999999</v>
      </c>
      <c r="N99" s="43">
        <v>315</v>
      </c>
      <c r="O99" s="43">
        <v>4807073.58</v>
      </c>
      <c r="P99" s="43">
        <v>56</v>
      </c>
      <c r="Q99" s="43">
        <v>3348952.49</v>
      </c>
      <c r="R99" s="43">
        <f t="shared" si="12"/>
        <v>371</v>
      </c>
      <c r="S99" s="43">
        <f t="shared" si="13"/>
        <v>8156026.0700000003</v>
      </c>
      <c r="T99" s="43">
        <f t="shared" si="19"/>
        <v>794</v>
      </c>
      <c r="U99" s="43">
        <f t="shared" si="19"/>
        <v>14371583.91</v>
      </c>
      <c r="V99" s="16"/>
    </row>
    <row r="100" spans="1:22" s="9" customFormat="1">
      <c r="A100" s="33">
        <v>93</v>
      </c>
      <c r="B100" s="54" t="s">
        <v>216</v>
      </c>
      <c r="C100" s="1" t="s">
        <v>217</v>
      </c>
      <c r="D100" s="44">
        <v>22</v>
      </c>
      <c r="E100" s="44">
        <v>356346.14</v>
      </c>
      <c r="F100" s="44">
        <v>137</v>
      </c>
      <c r="G100" s="44">
        <v>2619086.7599999998</v>
      </c>
      <c r="H100" s="44">
        <v>173</v>
      </c>
      <c r="I100" s="44">
        <v>1523334.02</v>
      </c>
      <c r="J100" s="44">
        <v>309</v>
      </c>
      <c r="K100" s="44">
        <v>2608157.27</v>
      </c>
      <c r="L100" s="42">
        <f t="shared" si="18"/>
        <v>641</v>
      </c>
      <c r="M100" s="42">
        <f t="shared" si="18"/>
        <v>7106924.1899999995</v>
      </c>
      <c r="N100" s="44">
        <v>307</v>
      </c>
      <c r="O100" s="44">
        <v>5046314.59</v>
      </c>
      <c r="P100" s="44">
        <v>91</v>
      </c>
      <c r="Q100" s="44">
        <v>1737884.25</v>
      </c>
      <c r="R100" s="42">
        <f t="shared" si="12"/>
        <v>398</v>
      </c>
      <c r="S100" s="42">
        <f t="shared" si="13"/>
        <v>6784198.8399999999</v>
      </c>
      <c r="T100" s="42">
        <f t="shared" si="19"/>
        <v>1039</v>
      </c>
      <c r="U100" s="42">
        <f t="shared" si="19"/>
        <v>13891123.029999999</v>
      </c>
      <c r="V100" s="16"/>
    </row>
    <row r="101" spans="1:22" s="9" customFormat="1">
      <c r="A101" s="30">
        <v>94</v>
      </c>
      <c r="B101" s="53" t="s">
        <v>218</v>
      </c>
      <c r="C101" s="32" t="s">
        <v>219</v>
      </c>
      <c r="D101" s="43"/>
      <c r="E101" s="43"/>
      <c r="F101" s="43">
        <v>81</v>
      </c>
      <c r="G101" s="43">
        <v>2352763.83</v>
      </c>
      <c r="H101" s="43">
        <v>118</v>
      </c>
      <c r="I101" s="43">
        <v>337201.51</v>
      </c>
      <c r="J101" s="43">
        <v>139</v>
      </c>
      <c r="K101" s="43">
        <v>494691.9</v>
      </c>
      <c r="L101" s="43">
        <f t="shared" si="18"/>
        <v>338</v>
      </c>
      <c r="M101" s="43">
        <f t="shared" si="18"/>
        <v>3184657.24</v>
      </c>
      <c r="N101" s="43">
        <v>141</v>
      </c>
      <c r="O101" s="43">
        <v>6389324.3099999996</v>
      </c>
      <c r="P101" s="43">
        <v>49</v>
      </c>
      <c r="Q101" s="43">
        <v>3890193.41</v>
      </c>
      <c r="R101" s="43">
        <f t="shared" si="12"/>
        <v>190</v>
      </c>
      <c r="S101" s="43">
        <f t="shared" si="13"/>
        <v>10279517.719999999</v>
      </c>
      <c r="T101" s="43">
        <f t="shared" si="19"/>
        <v>528</v>
      </c>
      <c r="U101" s="43">
        <f t="shared" si="19"/>
        <v>13464174.959999999</v>
      </c>
      <c r="V101" s="16"/>
    </row>
    <row r="102" spans="1:22" s="9" customFormat="1">
      <c r="A102" s="33">
        <v>95</v>
      </c>
      <c r="B102" s="54" t="s">
        <v>230</v>
      </c>
      <c r="C102" s="1" t="s">
        <v>231</v>
      </c>
      <c r="D102" s="44">
        <v>5</v>
      </c>
      <c r="E102" s="44">
        <v>85701.54</v>
      </c>
      <c r="F102" s="44">
        <v>191</v>
      </c>
      <c r="G102" s="44">
        <v>4354686.51</v>
      </c>
      <c r="H102" s="44">
        <v>52</v>
      </c>
      <c r="I102" s="44">
        <v>1594695.45</v>
      </c>
      <c r="J102" s="44">
        <v>179</v>
      </c>
      <c r="K102" s="44">
        <v>1030348</v>
      </c>
      <c r="L102" s="42">
        <f t="shared" si="18"/>
        <v>427</v>
      </c>
      <c r="M102" s="42">
        <f t="shared" si="18"/>
        <v>7065431.5</v>
      </c>
      <c r="N102" s="44">
        <v>101</v>
      </c>
      <c r="O102" s="44">
        <v>4928019.7</v>
      </c>
      <c r="P102" s="44">
        <v>12</v>
      </c>
      <c r="Q102" s="44">
        <v>1222746.99</v>
      </c>
      <c r="R102" s="42">
        <f t="shared" si="12"/>
        <v>113</v>
      </c>
      <c r="S102" s="42">
        <f t="shared" si="13"/>
        <v>6150766.6900000004</v>
      </c>
      <c r="T102" s="42">
        <f t="shared" si="19"/>
        <v>540</v>
      </c>
      <c r="U102" s="42">
        <f t="shared" si="19"/>
        <v>13216198.190000001</v>
      </c>
      <c r="V102" s="16"/>
    </row>
    <row r="103" spans="1:22" s="9" customFormat="1">
      <c r="A103" s="30">
        <v>96</v>
      </c>
      <c r="B103" s="53" t="s">
        <v>212</v>
      </c>
      <c r="C103" s="32" t="s">
        <v>213</v>
      </c>
      <c r="D103" s="43">
        <v>16</v>
      </c>
      <c r="E103" s="43">
        <v>209054.93</v>
      </c>
      <c r="F103" s="43">
        <v>19</v>
      </c>
      <c r="G103" s="43">
        <v>376526.51</v>
      </c>
      <c r="H103" s="43">
        <v>3302</v>
      </c>
      <c r="I103" s="43">
        <v>4194896.1100000003</v>
      </c>
      <c r="J103" s="43">
        <v>599</v>
      </c>
      <c r="K103" s="43">
        <v>3864720.71</v>
      </c>
      <c r="L103" s="43">
        <f t="shared" si="18"/>
        <v>3936</v>
      </c>
      <c r="M103" s="43">
        <f t="shared" si="18"/>
        <v>8645198.2599999998</v>
      </c>
      <c r="N103" s="43">
        <v>88</v>
      </c>
      <c r="O103" s="43">
        <v>718641.34</v>
      </c>
      <c r="P103" s="43">
        <v>117</v>
      </c>
      <c r="Q103" s="43">
        <v>3262194.3</v>
      </c>
      <c r="R103" s="43">
        <f t="shared" si="12"/>
        <v>205</v>
      </c>
      <c r="S103" s="43">
        <f t="shared" si="13"/>
        <v>3980835.6399999997</v>
      </c>
      <c r="T103" s="43">
        <f t="shared" si="19"/>
        <v>4141</v>
      </c>
      <c r="U103" s="43">
        <f t="shared" si="19"/>
        <v>12626033.899999999</v>
      </c>
      <c r="V103" s="16"/>
    </row>
    <row r="104" spans="1:22" s="9" customFormat="1">
      <c r="A104" s="33">
        <v>97</v>
      </c>
      <c r="B104" s="54" t="s">
        <v>276</v>
      </c>
      <c r="C104" s="1" t="s">
        <v>277</v>
      </c>
      <c r="D104" s="44">
        <v>11</v>
      </c>
      <c r="E104" s="44">
        <v>777300.18</v>
      </c>
      <c r="F104" s="44">
        <v>170</v>
      </c>
      <c r="G104" s="44">
        <v>4697747.9400000004</v>
      </c>
      <c r="H104" s="44">
        <v>18</v>
      </c>
      <c r="I104" s="44">
        <v>335307.12</v>
      </c>
      <c r="J104" s="44">
        <v>43</v>
      </c>
      <c r="K104" s="44">
        <v>356017.17</v>
      </c>
      <c r="L104" s="42">
        <f t="shared" si="18"/>
        <v>242</v>
      </c>
      <c r="M104" s="42">
        <f t="shared" si="18"/>
        <v>6166372.4100000001</v>
      </c>
      <c r="N104" s="44">
        <v>131</v>
      </c>
      <c r="O104" s="44">
        <v>5122959.54</v>
      </c>
      <c r="P104" s="44">
        <v>31</v>
      </c>
      <c r="Q104" s="44">
        <v>1182036.73</v>
      </c>
      <c r="R104" s="42">
        <f t="shared" ref="R104:R135" si="20">P104+N104</f>
        <v>162</v>
      </c>
      <c r="S104" s="42">
        <f t="shared" ref="S104:S135" si="21">Q104+O104</f>
        <v>6304996.2699999996</v>
      </c>
      <c r="T104" s="42">
        <f t="shared" si="19"/>
        <v>404</v>
      </c>
      <c r="U104" s="42">
        <f t="shared" si="19"/>
        <v>12471368.68</v>
      </c>
      <c r="V104" s="16"/>
    </row>
    <row r="105" spans="1:22" s="9" customFormat="1">
      <c r="A105" s="30">
        <v>98</v>
      </c>
      <c r="B105" s="53" t="s">
        <v>160</v>
      </c>
      <c r="C105" s="32" t="s">
        <v>161</v>
      </c>
      <c r="D105" s="43">
        <v>1</v>
      </c>
      <c r="E105" s="43">
        <v>1881432.15</v>
      </c>
      <c r="F105" s="43"/>
      <c r="G105" s="43"/>
      <c r="H105" s="43">
        <v>6</v>
      </c>
      <c r="I105" s="43">
        <v>387918.77</v>
      </c>
      <c r="J105" s="43">
        <v>43</v>
      </c>
      <c r="K105" s="43">
        <v>364335.99</v>
      </c>
      <c r="L105" s="43">
        <f t="shared" si="18"/>
        <v>50</v>
      </c>
      <c r="M105" s="43">
        <f t="shared" si="18"/>
        <v>2633686.91</v>
      </c>
      <c r="N105" s="43">
        <v>3</v>
      </c>
      <c r="O105" s="43">
        <v>4855350</v>
      </c>
      <c r="P105" s="43">
        <v>3</v>
      </c>
      <c r="Q105" s="43">
        <v>4860310</v>
      </c>
      <c r="R105" s="43">
        <f t="shared" si="20"/>
        <v>6</v>
      </c>
      <c r="S105" s="43">
        <f t="shared" si="21"/>
        <v>9715660</v>
      </c>
      <c r="T105" s="43">
        <f t="shared" si="19"/>
        <v>56</v>
      </c>
      <c r="U105" s="43">
        <f t="shared" si="19"/>
        <v>12349346.91</v>
      </c>
      <c r="V105" s="16"/>
    </row>
    <row r="106" spans="1:22" s="9" customFormat="1">
      <c r="A106" s="33">
        <v>99</v>
      </c>
      <c r="B106" s="54" t="s">
        <v>202</v>
      </c>
      <c r="C106" s="1" t="s">
        <v>203</v>
      </c>
      <c r="D106" s="44"/>
      <c r="E106" s="44"/>
      <c r="F106" s="44"/>
      <c r="G106" s="44"/>
      <c r="H106" s="44">
        <v>454</v>
      </c>
      <c r="I106" s="44">
        <v>196416.43</v>
      </c>
      <c r="J106" s="44">
        <v>177</v>
      </c>
      <c r="K106" s="44">
        <v>101748.35</v>
      </c>
      <c r="L106" s="42">
        <f t="shared" si="18"/>
        <v>631</v>
      </c>
      <c r="M106" s="42">
        <f t="shared" si="18"/>
        <v>298164.78000000003</v>
      </c>
      <c r="N106" s="44">
        <v>30</v>
      </c>
      <c r="O106" s="44">
        <v>5790967.96</v>
      </c>
      <c r="P106" s="44">
        <v>34</v>
      </c>
      <c r="Q106" s="44">
        <v>5913759.8200000003</v>
      </c>
      <c r="R106" s="42">
        <f t="shared" si="20"/>
        <v>64</v>
      </c>
      <c r="S106" s="42">
        <f t="shared" si="21"/>
        <v>11704727.780000001</v>
      </c>
      <c r="T106" s="42">
        <f t="shared" si="19"/>
        <v>695</v>
      </c>
      <c r="U106" s="42">
        <f t="shared" si="19"/>
        <v>12002892.560000001</v>
      </c>
      <c r="V106" s="16"/>
    </row>
    <row r="107" spans="1:22" s="9" customFormat="1">
      <c r="A107" s="30">
        <v>100</v>
      </c>
      <c r="B107" s="53" t="s">
        <v>214</v>
      </c>
      <c r="C107" s="32" t="s">
        <v>215</v>
      </c>
      <c r="D107" s="43">
        <v>20</v>
      </c>
      <c r="E107" s="43">
        <v>433112.44</v>
      </c>
      <c r="F107" s="43">
        <v>58</v>
      </c>
      <c r="G107" s="43">
        <v>614812.39</v>
      </c>
      <c r="H107" s="43">
        <v>268</v>
      </c>
      <c r="I107" s="43">
        <v>1327220.6299999999</v>
      </c>
      <c r="J107" s="43">
        <v>587</v>
      </c>
      <c r="K107" s="43">
        <v>3943664.56</v>
      </c>
      <c r="L107" s="43">
        <f t="shared" si="18"/>
        <v>933</v>
      </c>
      <c r="M107" s="43">
        <f t="shared" si="18"/>
        <v>6318810.0199999996</v>
      </c>
      <c r="N107" s="43">
        <v>408</v>
      </c>
      <c r="O107" s="43">
        <v>4054582.28</v>
      </c>
      <c r="P107" s="43">
        <v>104</v>
      </c>
      <c r="Q107" s="43">
        <v>1240203.48</v>
      </c>
      <c r="R107" s="43">
        <f t="shared" si="20"/>
        <v>512</v>
      </c>
      <c r="S107" s="43">
        <f t="shared" si="21"/>
        <v>5294785.76</v>
      </c>
      <c r="T107" s="43">
        <f t="shared" si="19"/>
        <v>1445</v>
      </c>
      <c r="U107" s="43">
        <f t="shared" si="19"/>
        <v>11613595.779999999</v>
      </c>
      <c r="V107" s="16"/>
    </row>
    <row r="108" spans="1:22" s="9" customFormat="1">
      <c r="A108" s="33">
        <v>101</v>
      </c>
      <c r="B108" s="23" t="s">
        <v>232</v>
      </c>
      <c r="C108" s="1" t="s">
        <v>233</v>
      </c>
      <c r="D108" s="44">
        <v>53</v>
      </c>
      <c r="E108" s="44">
        <v>2328994.69</v>
      </c>
      <c r="F108" s="44">
        <v>2</v>
      </c>
      <c r="G108" s="44">
        <v>66063.28</v>
      </c>
      <c r="H108" s="44">
        <v>21</v>
      </c>
      <c r="I108" s="44">
        <v>3318900.52</v>
      </c>
      <c r="J108" s="44">
        <v>15</v>
      </c>
      <c r="K108" s="44">
        <v>46238.81</v>
      </c>
      <c r="L108" s="42">
        <f t="shared" si="18"/>
        <v>91</v>
      </c>
      <c r="M108" s="42">
        <f t="shared" si="18"/>
        <v>5760197.2999999998</v>
      </c>
      <c r="N108" s="44"/>
      <c r="O108" s="44"/>
      <c r="P108" s="44">
        <v>20</v>
      </c>
      <c r="Q108" s="44">
        <v>5561090</v>
      </c>
      <c r="R108" s="42">
        <f t="shared" si="20"/>
        <v>20</v>
      </c>
      <c r="S108" s="42">
        <f t="shared" si="21"/>
        <v>5561090</v>
      </c>
      <c r="T108" s="42">
        <f t="shared" si="19"/>
        <v>111</v>
      </c>
      <c r="U108" s="42">
        <f t="shared" si="19"/>
        <v>11321287.300000001</v>
      </c>
      <c r="V108" s="16"/>
    </row>
    <row r="109" spans="1:22" s="9" customFormat="1">
      <c r="A109" s="30">
        <v>102</v>
      </c>
      <c r="B109" s="31" t="s">
        <v>228</v>
      </c>
      <c r="C109" s="32" t="s">
        <v>229</v>
      </c>
      <c r="D109" s="43"/>
      <c r="E109" s="43"/>
      <c r="F109" s="43">
        <v>45</v>
      </c>
      <c r="G109" s="43">
        <v>610219.05000000005</v>
      </c>
      <c r="H109" s="43">
        <v>83</v>
      </c>
      <c r="I109" s="43">
        <v>418886.08</v>
      </c>
      <c r="J109" s="43">
        <v>51</v>
      </c>
      <c r="K109" s="43">
        <v>930603.58</v>
      </c>
      <c r="L109" s="43">
        <f t="shared" si="18"/>
        <v>179</v>
      </c>
      <c r="M109" s="43">
        <f t="shared" si="18"/>
        <v>1959708.71</v>
      </c>
      <c r="N109" s="43">
        <v>157</v>
      </c>
      <c r="O109" s="43">
        <v>4423345.6100000003</v>
      </c>
      <c r="P109" s="43">
        <v>56</v>
      </c>
      <c r="Q109" s="43">
        <v>3299497.6</v>
      </c>
      <c r="R109" s="43">
        <f t="shared" si="20"/>
        <v>213</v>
      </c>
      <c r="S109" s="43">
        <f t="shared" si="21"/>
        <v>7722843.2100000009</v>
      </c>
      <c r="T109" s="43">
        <f t="shared" si="19"/>
        <v>392</v>
      </c>
      <c r="U109" s="43">
        <f t="shared" si="19"/>
        <v>9682551.9200000018</v>
      </c>
      <c r="V109" s="16"/>
    </row>
    <row r="110" spans="1:22" s="9" customFormat="1">
      <c r="A110" s="33">
        <v>103</v>
      </c>
      <c r="B110" s="54" t="s">
        <v>200</v>
      </c>
      <c r="C110" s="1" t="s">
        <v>201</v>
      </c>
      <c r="D110" s="44">
        <v>15</v>
      </c>
      <c r="E110" s="44">
        <v>134805.44</v>
      </c>
      <c r="F110" s="44">
        <v>14</v>
      </c>
      <c r="G110" s="44">
        <v>251114.08</v>
      </c>
      <c r="H110" s="44">
        <v>27</v>
      </c>
      <c r="I110" s="44">
        <v>1112673.6399999999</v>
      </c>
      <c r="J110" s="44">
        <v>17</v>
      </c>
      <c r="K110" s="44">
        <v>4022135.15</v>
      </c>
      <c r="L110" s="42">
        <f t="shared" si="18"/>
        <v>73</v>
      </c>
      <c r="M110" s="42">
        <f t="shared" si="18"/>
        <v>5520728.3100000005</v>
      </c>
      <c r="N110" s="44">
        <v>2</v>
      </c>
      <c r="O110" s="44">
        <v>4000000</v>
      </c>
      <c r="P110" s="44"/>
      <c r="Q110" s="44"/>
      <c r="R110" s="42">
        <f t="shared" si="20"/>
        <v>2</v>
      </c>
      <c r="S110" s="42">
        <f t="shared" si="21"/>
        <v>4000000</v>
      </c>
      <c r="T110" s="42">
        <f t="shared" si="19"/>
        <v>75</v>
      </c>
      <c r="U110" s="42">
        <f t="shared" si="19"/>
        <v>9520728.3100000005</v>
      </c>
      <c r="V110" s="16"/>
    </row>
    <row r="111" spans="1:22" s="9" customFormat="1">
      <c r="A111" s="30">
        <v>104</v>
      </c>
      <c r="B111" s="53" t="s">
        <v>226</v>
      </c>
      <c r="C111" s="32" t="s">
        <v>227</v>
      </c>
      <c r="D111" s="43"/>
      <c r="E111" s="43"/>
      <c r="F111" s="43"/>
      <c r="G111" s="43"/>
      <c r="H111" s="43">
        <v>101</v>
      </c>
      <c r="I111" s="43">
        <v>270793.27</v>
      </c>
      <c r="J111" s="43">
        <v>165</v>
      </c>
      <c r="K111" s="43">
        <v>743610.28</v>
      </c>
      <c r="L111" s="43">
        <f t="shared" si="18"/>
        <v>266</v>
      </c>
      <c r="M111" s="43">
        <f t="shared" si="18"/>
        <v>1014403.55</v>
      </c>
      <c r="N111" s="43">
        <v>146</v>
      </c>
      <c r="O111" s="43">
        <v>4003464.12</v>
      </c>
      <c r="P111" s="43">
        <v>57</v>
      </c>
      <c r="Q111" s="43">
        <v>3551244.9</v>
      </c>
      <c r="R111" s="43">
        <f t="shared" si="20"/>
        <v>203</v>
      </c>
      <c r="S111" s="43">
        <f t="shared" si="21"/>
        <v>7554709.0199999996</v>
      </c>
      <c r="T111" s="43">
        <f t="shared" si="19"/>
        <v>469</v>
      </c>
      <c r="U111" s="43">
        <f t="shared" si="19"/>
        <v>8569112.5700000003</v>
      </c>
      <c r="V111" s="16"/>
    </row>
    <row r="112" spans="1:22" s="9" customFormat="1">
      <c r="A112" s="33">
        <v>105</v>
      </c>
      <c r="B112" s="54" t="s">
        <v>234</v>
      </c>
      <c r="C112" s="1" t="s">
        <v>235</v>
      </c>
      <c r="D112" s="44">
        <v>13</v>
      </c>
      <c r="E112" s="44">
        <v>218530.45</v>
      </c>
      <c r="F112" s="44">
        <v>70</v>
      </c>
      <c r="G112" s="44">
        <v>1058040.6100000001</v>
      </c>
      <c r="H112" s="44">
        <v>250</v>
      </c>
      <c r="I112" s="44">
        <v>1655290.82</v>
      </c>
      <c r="J112" s="44">
        <v>283</v>
      </c>
      <c r="K112" s="44">
        <v>1719939.17</v>
      </c>
      <c r="L112" s="42">
        <f t="shared" si="18"/>
        <v>616</v>
      </c>
      <c r="M112" s="42">
        <f t="shared" si="18"/>
        <v>4651801.0500000007</v>
      </c>
      <c r="N112" s="44">
        <v>204</v>
      </c>
      <c r="O112" s="44">
        <v>2128287.83</v>
      </c>
      <c r="P112" s="44">
        <v>137</v>
      </c>
      <c r="Q112" s="44">
        <v>1327372.28</v>
      </c>
      <c r="R112" s="42">
        <f t="shared" si="20"/>
        <v>341</v>
      </c>
      <c r="S112" s="42">
        <f t="shared" si="21"/>
        <v>3455660.1100000003</v>
      </c>
      <c r="T112" s="42">
        <f t="shared" si="19"/>
        <v>957</v>
      </c>
      <c r="U112" s="42">
        <f t="shared" si="19"/>
        <v>8107461.1600000011</v>
      </c>
      <c r="V112" s="16"/>
    </row>
    <row r="113" spans="1:22" s="9" customFormat="1">
      <c r="A113" s="30">
        <v>106</v>
      </c>
      <c r="B113" s="53" t="s">
        <v>220</v>
      </c>
      <c r="C113" s="32" t="s">
        <v>221</v>
      </c>
      <c r="D113" s="43"/>
      <c r="E113" s="43"/>
      <c r="F113" s="43">
        <v>35</v>
      </c>
      <c r="G113" s="43">
        <v>960315.01</v>
      </c>
      <c r="H113" s="43">
        <v>259</v>
      </c>
      <c r="I113" s="43">
        <v>1389420.05</v>
      </c>
      <c r="J113" s="43">
        <v>365</v>
      </c>
      <c r="K113" s="43">
        <v>1385085.53</v>
      </c>
      <c r="L113" s="43">
        <f t="shared" ref="L113:M132" si="22">J113+H113+F113+D113</f>
        <v>659</v>
      </c>
      <c r="M113" s="43">
        <f t="shared" si="22"/>
        <v>3734820.59</v>
      </c>
      <c r="N113" s="43">
        <v>269</v>
      </c>
      <c r="O113" s="43">
        <v>2150371.98</v>
      </c>
      <c r="P113" s="43">
        <v>70</v>
      </c>
      <c r="Q113" s="43">
        <v>1177396.05</v>
      </c>
      <c r="R113" s="43">
        <f t="shared" si="20"/>
        <v>339</v>
      </c>
      <c r="S113" s="43">
        <f t="shared" si="21"/>
        <v>3327768.0300000003</v>
      </c>
      <c r="T113" s="43">
        <f t="shared" ref="T113:U132" si="23">R113+L113</f>
        <v>998</v>
      </c>
      <c r="U113" s="43">
        <f t="shared" si="23"/>
        <v>7062588.6200000001</v>
      </c>
      <c r="V113" s="16"/>
    </row>
    <row r="114" spans="1:22" s="9" customFormat="1">
      <c r="A114" s="33">
        <v>107</v>
      </c>
      <c r="B114" s="54" t="s">
        <v>280</v>
      </c>
      <c r="C114" s="1" t="s">
        <v>281</v>
      </c>
      <c r="D114" s="44">
        <v>3</v>
      </c>
      <c r="E114" s="44">
        <v>54821.599999999999</v>
      </c>
      <c r="F114" s="44">
        <v>80</v>
      </c>
      <c r="G114" s="44">
        <v>2194872.17</v>
      </c>
      <c r="H114" s="44">
        <v>42</v>
      </c>
      <c r="I114" s="44">
        <v>567867.87</v>
      </c>
      <c r="J114" s="44">
        <v>39</v>
      </c>
      <c r="K114" s="44">
        <v>546502.19999999995</v>
      </c>
      <c r="L114" s="42">
        <f t="shared" si="22"/>
        <v>164</v>
      </c>
      <c r="M114" s="42">
        <f t="shared" si="22"/>
        <v>3364063.84</v>
      </c>
      <c r="N114" s="44">
        <v>84</v>
      </c>
      <c r="O114" s="44">
        <v>2713788.98</v>
      </c>
      <c r="P114" s="44">
        <v>36</v>
      </c>
      <c r="Q114" s="44">
        <v>595104.07999999996</v>
      </c>
      <c r="R114" s="42">
        <f t="shared" si="20"/>
        <v>120</v>
      </c>
      <c r="S114" s="42">
        <f t="shared" si="21"/>
        <v>3308893.06</v>
      </c>
      <c r="T114" s="42">
        <f t="shared" si="23"/>
        <v>284</v>
      </c>
      <c r="U114" s="42">
        <f t="shared" si="23"/>
        <v>6672956.9000000004</v>
      </c>
      <c r="V114" s="16"/>
    </row>
    <row r="115" spans="1:22" s="9" customFormat="1">
      <c r="A115" s="30">
        <v>108</v>
      </c>
      <c r="B115" s="53" t="s">
        <v>238</v>
      </c>
      <c r="C115" s="32" t="s">
        <v>239</v>
      </c>
      <c r="D115" s="43">
        <v>2</v>
      </c>
      <c r="E115" s="43">
        <v>5591.2</v>
      </c>
      <c r="F115" s="43">
        <v>40</v>
      </c>
      <c r="G115" s="43">
        <v>614620.17000000004</v>
      </c>
      <c r="H115" s="43">
        <v>45</v>
      </c>
      <c r="I115" s="43">
        <v>59284.54</v>
      </c>
      <c r="J115" s="43">
        <v>219</v>
      </c>
      <c r="K115" s="43">
        <v>2333079.61</v>
      </c>
      <c r="L115" s="43">
        <f t="shared" si="22"/>
        <v>306</v>
      </c>
      <c r="M115" s="43">
        <f t="shared" si="22"/>
        <v>3012575.52</v>
      </c>
      <c r="N115" s="43">
        <v>224</v>
      </c>
      <c r="O115" s="43">
        <v>2904903.2</v>
      </c>
      <c r="P115" s="43">
        <v>14</v>
      </c>
      <c r="Q115" s="43">
        <v>22508.02</v>
      </c>
      <c r="R115" s="43">
        <f t="shared" si="20"/>
        <v>238</v>
      </c>
      <c r="S115" s="43">
        <f t="shared" si="21"/>
        <v>2927411.22</v>
      </c>
      <c r="T115" s="43">
        <f t="shared" si="23"/>
        <v>544</v>
      </c>
      <c r="U115" s="43">
        <f t="shared" si="23"/>
        <v>5939986.7400000002</v>
      </c>
      <c r="V115" s="16"/>
    </row>
    <row r="116" spans="1:22" s="9" customFormat="1">
      <c r="A116" s="33">
        <v>109</v>
      </c>
      <c r="B116" s="54" t="s">
        <v>260</v>
      </c>
      <c r="C116" s="1" t="s">
        <v>261</v>
      </c>
      <c r="D116" s="44">
        <v>16</v>
      </c>
      <c r="E116" s="44">
        <v>103339.56</v>
      </c>
      <c r="F116" s="44">
        <v>26</v>
      </c>
      <c r="G116" s="44">
        <v>365837.68</v>
      </c>
      <c r="H116" s="44">
        <v>243</v>
      </c>
      <c r="I116" s="44">
        <v>2144267.65</v>
      </c>
      <c r="J116" s="44">
        <v>167</v>
      </c>
      <c r="K116" s="44">
        <v>1062292.1599999999</v>
      </c>
      <c r="L116" s="42">
        <f t="shared" si="22"/>
        <v>452</v>
      </c>
      <c r="M116" s="42">
        <f t="shared" si="22"/>
        <v>3675737.05</v>
      </c>
      <c r="N116" s="44">
        <v>32</v>
      </c>
      <c r="O116" s="44">
        <v>533329.67000000004</v>
      </c>
      <c r="P116" s="44">
        <v>43</v>
      </c>
      <c r="Q116" s="44">
        <v>1354715.16</v>
      </c>
      <c r="R116" s="42">
        <f t="shared" si="20"/>
        <v>75</v>
      </c>
      <c r="S116" s="42">
        <f t="shared" si="21"/>
        <v>1888044.83</v>
      </c>
      <c r="T116" s="42">
        <f t="shared" si="23"/>
        <v>527</v>
      </c>
      <c r="U116" s="42">
        <f t="shared" si="23"/>
        <v>5563781.8799999999</v>
      </c>
      <c r="V116" s="16"/>
    </row>
    <row r="117" spans="1:22" s="9" customFormat="1">
      <c r="A117" s="30">
        <v>110</v>
      </c>
      <c r="B117" s="53" t="s">
        <v>146</v>
      </c>
      <c r="C117" s="32" t="s">
        <v>147</v>
      </c>
      <c r="D117" s="43">
        <v>25</v>
      </c>
      <c r="E117" s="43">
        <v>3171875.52</v>
      </c>
      <c r="F117" s="43">
        <v>10</v>
      </c>
      <c r="G117" s="43">
        <v>215957.48</v>
      </c>
      <c r="H117" s="43">
        <v>2</v>
      </c>
      <c r="I117" s="43">
        <v>9399</v>
      </c>
      <c r="J117" s="43">
        <v>6</v>
      </c>
      <c r="K117" s="43">
        <v>64195.79</v>
      </c>
      <c r="L117" s="43">
        <f t="shared" si="22"/>
        <v>43</v>
      </c>
      <c r="M117" s="43">
        <f t="shared" si="22"/>
        <v>3461427.79</v>
      </c>
      <c r="N117" s="43"/>
      <c r="O117" s="43"/>
      <c r="P117" s="43">
        <v>1</v>
      </c>
      <c r="Q117" s="43">
        <v>2000000</v>
      </c>
      <c r="R117" s="43">
        <f t="shared" si="20"/>
        <v>1</v>
      </c>
      <c r="S117" s="43">
        <f t="shared" si="21"/>
        <v>2000000</v>
      </c>
      <c r="T117" s="43">
        <f t="shared" si="23"/>
        <v>44</v>
      </c>
      <c r="U117" s="43">
        <f t="shared" si="23"/>
        <v>5461427.79</v>
      </c>
      <c r="V117" s="16"/>
    </row>
    <row r="118" spans="1:22" s="9" customFormat="1">
      <c r="A118" s="33">
        <v>111</v>
      </c>
      <c r="B118" s="23" t="s">
        <v>266</v>
      </c>
      <c r="C118" s="1" t="s">
        <v>267</v>
      </c>
      <c r="D118" s="44">
        <v>1</v>
      </c>
      <c r="E118" s="44">
        <v>1013.63</v>
      </c>
      <c r="F118" s="44">
        <v>21</v>
      </c>
      <c r="G118" s="44">
        <v>299819.18</v>
      </c>
      <c r="H118" s="44">
        <v>50</v>
      </c>
      <c r="I118" s="44">
        <v>1136168.08</v>
      </c>
      <c r="J118" s="44">
        <v>93</v>
      </c>
      <c r="K118" s="44">
        <v>1599396.66</v>
      </c>
      <c r="L118" s="42">
        <f t="shared" si="22"/>
        <v>165</v>
      </c>
      <c r="M118" s="42">
        <f t="shared" si="22"/>
        <v>3036397.5500000003</v>
      </c>
      <c r="N118" s="44">
        <v>96</v>
      </c>
      <c r="O118" s="44">
        <v>1412385.51</v>
      </c>
      <c r="P118" s="44">
        <v>33</v>
      </c>
      <c r="Q118" s="44">
        <v>639101.38</v>
      </c>
      <c r="R118" s="42">
        <f t="shared" si="20"/>
        <v>129</v>
      </c>
      <c r="S118" s="42">
        <f t="shared" si="21"/>
        <v>2051486.8900000001</v>
      </c>
      <c r="T118" s="42">
        <f t="shared" si="23"/>
        <v>294</v>
      </c>
      <c r="U118" s="42">
        <f t="shared" si="23"/>
        <v>5087884.4400000004</v>
      </c>
      <c r="V118" s="16"/>
    </row>
    <row r="119" spans="1:22" s="9" customFormat="1">
      <c r="A119" s="30">
        <v>112</v>
      </c>
      <c r="B119" s="31" t="s">
        <v>256</v>
      </c>
      <c r="C119" s="32" t="s">
        <v>257</v>
      </c>
      <c r="D119" s="43">
        <v>5</v>
      </c>
      <c r="E119" s="43">
        <v>315854.21999999997</v>
      </c>
      <c r="F119" s="43">
        <v>26</v>
      </c>
      <c r="G119" s="43">
        <v>515541.54</v>
      </c>
      <c r="H119" s="43">
        <v>58</v>
      </c>
      <c r="I119" s="43">
        <v>607137.25</v>
      </c>
      <c r="J119" s="43">
        <v>187</v>
      </c>
      <c r="K119" s="43">
        <v>810193.47</v>
      </c>
      <c r="L119" s="43">
        <f t="shared" si="22"/>
        <v>276</v>
      </c>
      <c r="M119" s="43">
        <f t="shared" si="22"/>
        <v>2248726.48</v>
      </c>
      <c r="N119" s="43">
        <v>154</v>
      </c>
      <c r="O119" s="43">
        <v>1331878.8</v>
      </c>
      <c r="P119" s="43">
        <v>72</v>
      </c>
      <c r="Q119" s="43">
        <v>980976.15</v>
      </c>
      <c r="R119" s="43">
        <f t="shared" si="20"/>
        <v>226</v>
      </c>
      <c r="S119" s="43">
        <f t="shared" si="21"/>
        <v>2312854.9500000002</v>
      </c>
      <c r="T119" s="43">
        <f t="shared" si="23"/>
        <v>502</v>
      </c>
      <c r="U119" s="43">
        <f t="shared" si="23"/>
        <v>4561581.43</v>
      </c>
      <c r="V119" s="16"/>
    </row>
    <row r="120" spans="1:22" s="9" customFormat="1">
      <c r="A120" s="33">
        <v>113</v>
      </c>
      <c r="B120" s="54" t="s">
        <v>252</v>
      </c>
      <c r="C120" s="1" t="s">
        <v>253</v>
      </c>
      <c r="D120" s="44"/>
      <c r="E120" s="44"/>
      <c r="F120" s="44">
        <v>23</v>
      </c>
      <c r="G120" s="44">
        <v>190302.5</v>
      </c>
      <c r="H120" s="44">
        <v>88</v>
      </c>
      <c r="I120" s="44">
        <v>694240.69</v>
      </c>
      <c r="J120" s="44">
        <v>159</v>
      </c>
      <c r="K120" s="44">
        <v>1479491.43</v>
      </c>
      <c r="L120" s="42">
        <f t="shared" si="22"/>
        <v>270</v>
      </c>
      <c r="M120" s="42">
        <f t="shared" si="22"/>
        <v>2364034.62</v>
      </c>
      <c r="N120" s="44">
        <v>114</v>
      </c>
      <c r="O120" s="44">
        <v>1511901.92</v>
      </c>
      <c r="P120" s="44">
        <v>13</v>
      </c>
      <c r="Q120" s="44">
        <v>560922.5</v>
      </c>
      <c r="R120" s="42">
        <f t="shared" si="20"/>
        <v>127</v>
      </c>
      <c r="S120" s="42">
        <f t="shared" si="21"/>
        <v>2072824.42</v>
      </c>
      <c r="T120" s="42">
        <f t="shared" si="23"/>
        <v>397</v>
      </c>
      <c r="U120" s="42">
        <f t="shared" si="23"/>
        <v>4436859.04</v>
      </c>
      <c r="V120" s="16"/>
    </row>
    <row r="121" spans="1:22" s="9" customFormat="1">
      <c r="A121" s="30">
        <v>114</v>
      </c>
      <c r="B121" s="53" t="s">
        <v>254</v>
      </c>
      <c r="C121" s="32" t="s">
        <v>255</v>
      </c>
      <c r="D121" s="43">
        <v>10</v>
      </c>
      <c r="E121" s="43">
        <v>184545.66</v>
      </c>
      <c r="F121" s="43">
        <v>20</v>
      </c>
      <c r="G121" s="43">
        <v>410505.48</v>
      </c>
      <c r="H121" s="43">
        <v>94</v>
      </c>
      <c r="I121" s="43">
        <v>265526.45</v>
      </c>
      <c r="J121" s="43">
        <v>171</v>
      </c>
      <c r="K121" s="43">
        <v>1092162.71</v>
      </c>
      <c r="L121" s="43">
        <f t="shared" si="22"/>
        <v>295</v>
      </c>
      <c r="M121" s="43">
        <f t="shared" si="22"/>
        <v>1952740.2999999998</v>
      </c>
      <c r="N121" s="43">
        <v>92</v>
      </c>
      <c r="O121" s="43">
        <v>1436325.49</v>
      </c>
      <c r="P121" s="43">
        <v>15</v>
      </c>
      <c r="Q121" s="43">
        <v>251804.41</v>
      </c>
      <c r="R121" s="43">
        <f t="shared" si="20"/>
        <v>107</v>
      </c>
      <c r="S121" s="43">
        <f t="shared" si="21"/>
        <v>1688129.9</v>
      </c>
      <c r="T121" s="43">
        <f t="shared" si="23"/>
        <v>402</v>
      </c>
      <c r="U121" s="43">
        <f t="shared" si="23"/>
        <v>3640870.1999999997</v>
      </c>
      <c r="V121" s="16"/>
    </row>
    <row r="122" spans="1:22" s="9" customFormat="1">
      <c r="A122" s="33">
        <v>115</v>
      </c>
      <c r="B122" s="54" t="s">
        <v>244</v>
      </c>
      <c r="C122" s="1" t="s">
        <v>245</v>
      </c>
      <c r="D122" s="44">
        <v>30</v>
      </c>
      <c r="E122" s="44">
        <v>1278066.8600000001</v>
      </c>
      <c r="F122" s="44">
        <v>10</v>
      </c>
      <c r="G122" s="44">
        <v>209627.21</v>
      </c>
      <c r="H122" s="44">
        <v>10</v>
      </c>
      <c r="I122" s="44">
        <v>125401.51</v>
      </c>
      <c r="J122" s="44">
        <v>66</v>
      </c>
      <c r="K122" s="44">
        <v>848048.08</v>
      </c>
      <c r="L122" s="42">
        <f t="shared" si="22"/>
        <v>116</v>
      </c>
      <c r="M122" s="42">
        <f t="shared" si="22"/>
        <v>2461143.66</v>
      </c>
      <c r="N122" s="44">
        <v>2</v>
      </c>
      <c r="O122" s="44">
        <v>270000</v>
      </c>
      <c r="P122" s="44">
        <v>4</v>
      </c>
      <c r="Q122" s="44">
        <v>655380</v>
      </c>
      <c r="R122" s="42">
        <f t="shared" si="20"/>
        <v>6</v>
      </c>
      <c r="S122" s="42">
        <f t="shared" si="21"/>
        <v>925380</v>
      </c>
      <c r="T122" s="42">
        <f t="shared" si="23"/>
        <v>122</v>
      </c>
      <c r="U122" s="42">
        <f t="shared" si="23"/>
        <v>3386523.66</v>
      </c>
      <c r="V122" s="16"/>
    </row>
    <row r="123" spans="1:22" s="9" customFormat="1">
      <c r="A123" s="30">
        <v>116</v>
      </c>
      <c r="B123" s="53" t="s">
        <v>264</v>
      </c>
      <c r="C123" s="32" t="s">
        <v>265</v>
      </c>
      <c r="D123" s="43"/>
      <c r="E123" s="43"/>
      <c r="F123" s="43">
        <v>1</v>
      </c>
      <c r="G123" s="43">
        <v>1200000</v>
      </c>
      <c r="H123" s="43">
        <v>531</v>
      </c>
      <c r="I123" s="43">
        <v>371727.91</v>
      </c>
      <c r="J123" s="43">
        <v>9</v>
      </c>
      <c r="K123" s="43">
        <v>49845.23</v>
      </c>
      <c r="L123" s="43">
        <f t="shared" si="22"/>
        <v>541</v>
      </c>
      <c r="M123" s="43">
        <f t="shared" si="22"/>
        <v>1621573.14</v>
      </c>
      <c r="N123" s="43">
        <v>1</v>
      </c>
      <c r="O123" s="43">
        <v>1200000</v>
      </c>
      <c r="P123" s="43">
        <v>5</v>
      </c>
      <c r="Q123" s="43">
        <v>360000</v>
      </c>
      <c r="R123" s="43">
        <f t="shared" si="20"/>
        <v>6</v>
      </c>
      <c r="S123" s="43">
        <f t="shared" si="21"/>
        <v>1560000</v>
      </c>
      <c r="T123" s="43">
        <f t="shared" si="23"/>
        <v>547</v>
      </c>
      <c r="U123" s="43">
        <f t="shared" si="23"/>
        <v>3181573.1399999997</v>
      </c>
      <c r="V123" s="16"/>
    </row>
    <row r="124" spans="1:22" s="9" customFormat="1">
      <c r="A124" s="33">
        <v>117</v>
      </c>
      <c r="B124" s="54" t="s">
        <v>284</v>
      </c>
      <c r="C124" s="1" t="s">
        <v>285</v>
      </c>
      <c r="D124" s="44">
        <v>8</v>
      </c>
      <c r="E124" s="44">
        <v>76725.91</v>
      </c>
      <c r="F124" s="44">
        <v>33</v>
      </c>
      <c r="G124" s="44">
        <v>698692.62</v>
      </c>
      <c r="H124" s="44">
        <v>48</v>
      </c>
      <c r="I124" s="44">
        <v>368445.56</v>
      </c>
      <c r="J124" s="44">
        <v>117</v>
      </c>
      <c r="K124" s="44">
        <v>444111.02</v>
      </c>
      <c r="L124" s="42">
        <f t="shared" si="22"/>
        <v>206</v>
      </c>
      <c r="M124" s="42">
        <f t="shared" si="22"/>
        <v>1587975.11</v>
      </c>
      <c r="N124" s="44">
        <v>104</v>
      </c>
      <c r="O124" s="44">
        <v>1097383.04</v>
      </c>
      <c r="P124" s="44">
        <v>29</v>
      </c>
      <c r="Q124" s="44">
        <v>402483.02</v>
      </c>
      <c r="R124" s="42">
        <f t="shared" si="20"/>
        <v>133</v>
      </c>
      <c r="S124" s="42">
        <f t="shared" si="21"/>
        <v>1499866.06</v>
      </c>
      <c r="T124" s="42">
        <f t="shared" si="23"/>
        <v>339</v>
      </c>
      <c r="U124" s="42">
        <f t="shared" si="23"/>
        <v>3087841.17</v>
      </c>
      <c r="V124" s="16"/>
    </row>
    <row r="125" spans="1:22" s="9" customFormat="1">
      <c r="A125" s="30">
        <v>118</v>
      </c>
      <c r="B125" s="53" t="s">
        <v>272</v>
      </c>
      <c r="C125" s="32" t="s">
        <v>273</v>
      </c>
      <c r="D125" s="43">
        <v>2</v>
      </c>
      <c r="E125" s="43">
        <v>3336</v>
      </c>
      <c r="F125" s="43">
        <v>51</v>
      </c>
      <c r="G125" s="43">
        <v>934643.55</v>
      </c>
      <c r="H125" s="43">
        <v>14</v>
      </c>
      <c r="I125" s="43">
        <v>288609.46000000002</v>
      </c>
      <c r="J125" s="43">
        <v>31</v>
      </c>
      <c r="K125" s="43">
        <v>412972.87</v>
      </c>
      <c r="L125" s="43">
        <f t="shared" si="22"/>
        <v>98</v>
      </c>
      <c r="M125" s="43">
        <f t="shared" si="22"/>
        <v>1639561.8800000001</v>
      </c>
      <c r="N125" s="43">
        <v>50</v>
      </c>
      <c r="O125" s="43">
        <v>1224747.01</v>
      </c>
      <c r="P125" s="43">
        <v>10</v>
      </c>
      <c r="Q125" s="43">
        <v>170007</v>
      </c>
      <c r="R125" s="43">
        <f t="shared" si="20"/>
        <v>60</v>
      </c>
      <c r="S125" s="43">
        <f t="shared" si="21"/>
        <v>1394754.01</v>
      </c>
      <c r="T125" s="43">
        <f t="shared" si="23"/>
        <v>158</v>
      </c>
      <c r="U125" s="43">
        <f t="shared" si="23"/>
        <v>3034315.89</v>
      </c>
      <c r="V125" s="16"/>
    </row>
    <row r="126" spans="1:22" s="9" customFormat="1">
      <c r="A126" s="33">
        <v>119</v>
      </c>
      <c r="B126" s="54" t="s">
        <v>222</v>
      </c>
      <c r="C126" s="1" t="s">
        <v>223</v>
      </c>
      <c r="D126" s="44"/>
      <c r="E126" s="44"/>
      <c r="F126" s="44"/>
      <c r="G126" s="44"/>
      <c r="H126" s="44">
        <v>208</v>
      </c>
      <c r="I126" s="44">
        <v>852942.56</v>
      </c>
      <c r="J126" s="44">
        <v>209</v>
      </c>
      <c r="K126" s="44">
        <v>1022620.56</v>
      </c>
      <c r="L126" s="42">
        <f t="shared" si="22"/>
        <v>417</v>
      </c>
      <c r="M126" s="42">
        <f t="shared" si="22"/>
        <v>1875563.12</v>
      </c>
      <c r="N126" s="44">
        <v>100</v>
      </c>
      <c r="O126" s="44">
        <v>706979.68</v>
      </c>
      <c r="P126" s="44">
        <v>39</v>
      </c>
      <c r="Q126" s="44">
        <v>385693.31</v>
      </c>
      <c r="R126" s="42">
        <f t="shared" si="20"/>
        <v>139</v>
      </c>
      <c r="S126" s="42">
        <f t="shared" si="21"/>
        <v>1092672.99</v>
      </c>
      <c r="T126" s="42">
        <f t="shared" si="23"/>
        <v>556</v>
      </c>
      <c r="U126" s="42">
        <f t="shared" si="23"/>
        <v>2968236.1100000003</v>
      </c>
      <c r="V126" s="16"/>
    </row>
    <row r="127" spans="1:22" s="9" customFormat="1">
      <c r="A127" s="30">
        <v>120</v>
      </c>
      <c r="B127" s="53" t="s">
        <v>258</v>
      </c>
      <c r="C127" s="32" t="s">
        <v>259</v>
      </c>
      <c r="D127" s="43">
        <v>28</v>
      </c>
      <c r="E127" s="43">
        <v>42902.09</v>
      </c>
      <c r="F127" s="43">
        <v>53</v>
      </c>
      <c r="G127" s="43">
        <v>608302.88</v>
      </c>
      <c r="H127" s="43">
        <v>136</v>
      </c>
      <c r="I127" s="43">
        <v>331131.06</v>
      </c>
      <c r="J127" s="43">
        <v>182</v>
      </c>
      <c r="K127" s="43">
        <v>498659.01</v>
      </c>
      <c r="L127" s="43">
        <f t="shared" si="22"/>
        <v>399</v>
      </c>
      <c r="M127" s="43">
        <f t="shared" si="22"/>
        <v>1480995.0400000003</v>
      </c>
      <c r="N127" s="43">
        <v>108</v>
      </c>
      <c r="O127" s="43">
        <v>964520.44</v>
      </c>
      <c r="P127" s="43">
        <v>80</v>
      </c>
      <c r="Q127" s="43">
        <v>254420.08</v>
      </c>
      <c r="R127" s="43">
        <f t="shared" si="20"/>
        <v>188</v>
      </c>
      <c r="S127" s="43">
        <f t="shared" si="21"/>
        <v>1218940.52</v>
      </c>
      <c r="T127" s="43">
        <f t="shared" si="23"/>
        <v>587</v>
      </c>
      <c r="U127" s="43">
        <f t="shared" si="23"/>
        <v>2699935.5600000005</v>
      </c>
      <c r="V127" s="16"/>
    </row>
    <row r="128" spans="1:22" s="9" customFormat="1">
      <c r="A128" s="33">
        <v>121</v>
      </c>
      <c r="B128" s="23" t="s">
        <v>246</v>
      </c>
      <c r="C128" s="1" t="s">
        <v>247</v>
      </c>
      <c r="D128" s="44"/>
      <c r="E128" s="44"/>
      <c r="F128" s="44">
        <v>13</v>
      </c>
      <c r="G128" s="44">
        <v>197966.1</v>
      </c>
      <c r="H128" s="44">
        <v>132</v>
      </c>
      <c r="I128" s="44">
        <v>836601.61</v>
      </c>
      <c r="J128" s="44">
        <v>135</v>
      </c>
      <c r="K128" s="44">
        <v>558678.31000000006</v>
      </c>
      <c r="L128" s="42">
        <f t="shared" si="22"/>
        <v>280</v>
      </c>
      <c r="M128" s="42">
        <f t="shared" si="22"/>
        <v>1593246.02</v>
      </c>
      <c r="N128" s="44">
        <v>48</v>
      </c>
      <c r="O128" s="44">
        <v>298309.28999999998</v>
      </c>
      <c r="P128" s="44">
        <v>23</v>
      </c>
      <c r="Q128" s="44">
        <v>773578.5</v>
      </c>
      <c r="R128" s="42">
        <f t="shared" si="20"/>
        <v>71</v>
      </c>
      <c r="S128" s="42">
        <f t="shared" si="21"/>
        <v>1071887.79</v>
      </c>
      <c r="T128" s="42">
        <f t="shared" si="23"/>
        <v>351</v>
      </c>
      <c r="U128" s="42">
        <f t="shared" si="23"/>
        <v>2665133.81</v>
      </c>
      <c r="V128" s="16"/>
    </row>
    <row r="129" spans="1:22" s="9" customFormat="1">
      <c r="A129" s="30">
        <v>122</v>
      </c>
      <c r="B129" s="31" t="s">
        <v>188</v>
      </c>
      <c r="C129" s="32" t="s">
        <v>189</v>
      </c>
      <c r="D129" s="43"/>
      <c r="E129" s="43"/>
      <c r="F129" s="43"/>
      <c r="G129" s="43"/>
      <c r="H129" s="43">
        <v>117</v>
      </c>
      <c r="I129" s="43">
        <v>705867.3</v>
      </c>
      <c r="J129" s="43">
        <v>117</v>
      </c>
      <c r="K129" s="43">
        <v>894381.83</v>
      </c>
      <c r="L129" s="43">
        <f t="shared" si="22"/>
        <v>234</v>
      </c>
      <c r="M129" s="43">
        <f t="shared" si="22"/>
        <v>1600249.13</v>
      </c>
      <c r="N129" s="43">
        <v>36</v>
      </c>
      <c r="O129" s="43">
        <v>367131.07</v>
      </c>
      <c r="P129" s="43">
        <v>29</v>
      </c>
      <c r="Q129" s="43">
        <v>240093.28</v>
      </c>
      <c r="R129" s="43">
        <f t="shared" si="20"/>
        <v>65</v>
      </c>
      <c r="S129" s="43">
        <f t="shared" si="21"/>
        <v>607224.35</v>
      </c>
      <c r="T129" s="43">
        <f t="shared" si="23"/>
        <v>299</v>
      </c>
      <c r="U129" s="43">
        <f t="shared" si="23"/>
        <v>2207473.48</v>
      </c>
      <c r="V129" s="16"/>
    </row>
    <row r="130" spans="1:22" s="9" customFormat="1">
      <c r="A130" s="33">
        <v>123</v>
      </c>
      <c r="B130" s="54" t="s">
        <v>294</v>
      </c>
      <c r="C130" s="1" t="s">
        <v>295</v>
      </c>
      <c r="D130" s="44">
        <v>9</v>
      </c>
      <c r="E130" s="44">
        <v>193308</v>
      </c>
      <c r="F130" s="44">
        <v>1</v>
      </c>
      <c r="G130" s="44">
        <v>44300</v>
      </c>
      <c r="H130" s="44">
        <v>246</v>
      </c>
      <c r="I130" s="44">
        <v>155425.48000000001</v>
      </c>
      <c r="J130" s="44">
        <v>281</v>
      </c>
      <c r="K130" s="44">
        <v>441101.76</v>
      </c>
      <c r="L130" s="42">
        <f t="shared" si="22"/>
        <v>537</v>
      </c>
      <c r="M130" s="42">
        <f t="shared" si="22"/>
        <v>834135.24</v>
      </c>
      <c r="N130" s="44">
        <v>52</v>
      </c>
      <c r="O130" s="44">
        <v>565248.03</v>
      </c>
      <c r="P130" s="44">
        <v>19</v>
      </c>
      <c r="Q130" s="44">
        <v>413786.63</v>
      </c>
      <c r="R130" s="42">
        <f t="shared" si="20"/>
        <v>71</v>
      </c>
      <c r="S130" s="42">
        <f t="shared" si="21"/>
        <v>979034.66</v>
      </c>
      <c r="T130" s="42">
        <f t="shared" si="23"/>
        <v>608</v>
      </c>
      <c r="U130" s="42">
        <f t="shared" si="23"/>
        <v>1813169.9</v>
      </c>
      <c r="V130" s="16"/>
    </row>
    <row r="131" spans="1:22" s="9" customFormat="1">
      <c r="A131" s="30">
        <v>124</v>
      </c>
      <c r="B131" s="53" t="s">
        <v>240</v>
      </c>
      <c r="C131" s="32" t="s">
        <v>241</v>
      </c>
      <c r="D131" s="43">
        <v>5</v>
      </c>
      <c r="E131" s="43">
        <v>29722.92</v>
      </c>
      <c r="F131" s="43">
        <v>11</v>
      </c>
      <c r="G131" s="43">
        <v>49767.38</v>
      </c>
      <c r="H131" s="43">
        <v>279</v>
      </c>
      <c r="I131" s="43">
        <v>521745.27</v>
      </c>
      <c r="J131" s="43">
        <v>154</v>
      </c>
      <c r="K131" s="43">
        <v>451438.79</v>
      </c>
      <c r="L131" s="43">
        <f t="shared" si="22"/>
        <v>449</v>
      </c>
      <c r="M131" s="43">
        <f t="shared" si="22"/>
        <v>1052674.3600000001</v>
      </c>
      <c r="N131" s="43">
        <v>56</v>
      </c>
      <c r="O131" s="43">
        <v>191415.52</v>
      </c>
      <c r="P131" s="43">
        <v>60</v>
      </c>
      <c r="Q131" s="43">
        <v>229389.14</v>
      </c>
      <c r="R131" s="43">
        <f t="shared" si="20"/>
        <v>116</v>
      </c>
      <c r="S131" s="43">
        <f t="shared" si="21"/>
        <v>420804.66000000003</v>
      </c>
      <c r="T131" s="43">
        <f t="shared" si="23"/>
        <v>565</v>
      </c>
      <c r="U131" s="43">
        <f t="shared" si="23"/>
        <v>1473479.02</v>
      </c>
      <c r="V131" s="16"/>
    </row>
    <row r="132" spans="1:22" s="9" customFormat="1">
      <c r="A132" s="33">
        <v>125</v>
      </c>
      <c r="B132" s="54" t="s">
        <v>282</v>
      </c>
      <c r="C132" s="1" t="s">
        <v>283</v>
      </c>
      <c r="D132" s="44"/>
      <c r="E132" s="44"/>
      <c r="F132" s="44">
        <v>3</v>
      </c>
      <c r="G132" s="44">
        <v>59811.41</v>
      </c>
      <c r="H132" s="44">
        <v>26</v>
      </c>
      <c r="I132" s="44">
        <v>350605.16</v>
      </c>
      <c r="J132" s="44">
        <v>58</v>
      </c>
      <c r="K132" s="44">
        <v>279451.24</v>
      </c>
      <c r="L132" s="42">
        <f t="shared" si="22"/>
        <v>87</v>
      </c>
      <c r="M132" s="42">
        <f t="shared" si="22"/>
        <v>689867.80999999994</v>
      </c>
      <c r="N132" s="44">
        <v>55</v>
      </c>
      <c r="O132" s="44">
        <v>315292.68</v>
      </c>
      <c r="P132" s="44">
        <v>23</v>
      </c>
      <c r="Q132" s="44">
        <v>326635.19</v>
      </c>
      <c r="R132" s="42">
        <f t="shared" si="20"/>
        <v>78</v>
      </c>
      <c r="S132" s="42">
        <f t="shared" si="21"/>
        <v>641927.87</v>
      </c>
      <c r="T132" s="42">
        <f t="shared" si="23"/>
        <v>165</v>
      </c>
      <c r="U132" s="42">
        <f t="shared" si="23"/>
        <v>1331795.68</v>
      </c>
      <c r="V132" s="16"/>
    </row>
    <row r="133" spans="1:22" s="9" customFormat="1">
      <c r="A133" s="30">
        <v>126</v>
      </c>
      <c r="B133" s="53" t="s">
        <v>296</v>
      </c>
      <c r="C133" s="32" t="s">
        <v>297</v>
      </c>
      <c r="D133" s="43"/>
      <c r="E133" s="43"/>
      <c r="F133" s="43"/>
      <c r="G133" s="43"/>
      <c r="H133" s="43">
        <v>34</v>
      </c>
      <c r="I133" s="43">
        <v>132832.74</v>
      </c>
      <c r="J133" s="43">
        <v>133</v>
      </c>
      <c r="K133" s="43">
        <v>612721.86</v>
      </c>
      <c r="L133" s="43">
        <f t="shared" ref="L133:M160" si="24">J133+H133+F133+D133</f>
        <v>167</v>
      </c>
      <c r="M133" s="43">
        <f t="shared" si="24"/>
        <v>745554.6</v>
      </c>
      <c r="N133" s="43">
        <v>93</v>
      </c>
      <c r="O133" s="43">
        <v>519168.52</v>
      </c>
      <c r="P133" s="43">
        <v>1</v>
      </c>
      <c r="Q133" s="43">
        <v>50000</v>
      </c>
      <c r="R133" s="43">
        <f t="shared" si="20"/>
        <v>94</v>
      </c>
      <c r="S133" s="43">
        <f t="shared" si="21"/>
        <v>569168.52</v>
      </c>
      <c r="T133" s="43">
        <f t="shared" ref="T133:U160" si="25">R133+L133</f>
        <v>261</v>
      </c>
      <c r="U133" s="43">
        <f t="shared" si="25"/>
        <v>1314723.1200000001</v>
      </c>
      <c r="V133" s="16"/>
    </row>
    <row r="134" spans="1:22" s="9" customFormat="1">
      <c r="A134" s="33">
        <v>127</v>
      </c>
      <c r="B134" s="54" t="s">
        <v>300</v>
      </c>
      <c r="C134" s="1" t="s">
        <v>301</v>
      </c>
      <c r="D134" s="44"/>
      <c r="E134" s="44"/>
      <c r="F134" s="44">
        <v>21</v>
      </c>
      <c r="G134" s="44">
        <v>530741.75</v>
      </c>
      <c r="H134" s="44">
        <v>4</v>
      </c>
      <c r="I134" s="44">
        <v>16447.48</v>
      </c>
      <c r="J134" s="44">
        <v>13</v>
      </c>
      <c r="K134" s="44">
        <v>60755.18</v>
      </c>
      <c r="L134" s="42">
        <f t="shared" si="24"/>
        <v>38</v>
      </c>
      <c r="M134" s="42">
        <f t="shared" si="24"/>
        <v>607944.41</v>
      </c>
      <c r="N134" s="44">
        <v>31</v>
      </c>
      <c r="O134" s="44">
        <v>590933.57999999996</v>
      </c>
      <c r="P134" s="44">
        <v>4</v>
      </c>
      <c r="Q134" s="44">
        <v>16447.48</v>
      </c>
      <c r="R134" s="42">
        <f t="shared" si="20"/>
        <v>35</v>
      </c>
      <c r="S134" s="42">
        <f t="shared" si="21"/>
        <v>607381.05999999994</v>
      </c>
      <c r="T134" s="42">
        <f t="shared" si="25"/>
        <v>73</v>
      </c>
      <c r="U134" s="42">
        <f t="shared" si="25"/>
        <v>1215325.47</v>
      </c>
      <c r="V134" s="16"/>
    </row>
    <row r="135" spans="1:22" s="9" customFormat="1">
      <c r="A135" s="30">
        <v>128</v>
      </c>
      <c r="B135" s="53" t="s">
        <v>278</v>
      </c>
      <c r="C135" s="32" t="s">
        <v>279</v>
      </c>
      <c r="D135" s="43">
        <v>27</v>
      </c>
      <c r="E135" s="43">
        <v>382267.69</v>
      </c>
      <c r="F135" s="43">
        <v>8</v>
      </c>
      <c r="G135" s="43">
        <v>51957.57</v>
      </c>
      <c r="H135" s="43">
        <v>9</v>
      </c>
      <c r="I135" s="43">
        <v>81215.11</v>
      </c>
      <c r="J135" s="43">
        <v>11</v>
      </c>
      <c r="K135" s="43">
        <v>89358.62</v>
      </c>
      <c r="L135" s="43">
        <f t="shared" si="24"/>
        <v>55</v>
      </c>
      <c r="M135" s="43">
        <f t="shared" si="24"/>
        <v>604798.99</v>
      </c>
      <c r="N135" s="43">
        <v>16</v>
      </c>
      <c r="O135" s="43">
        <v>139744.04999999999</v>
      </c>
      <c r="P135" s="43">
        <v>32</v>
      </c>
      <c r="Q135" s="43">
        <v>462482.8</v>
      </c>
      <c r="R135" s="43">
        <f t="shared" si="20"/>
        <v>48</v>
      </c>
      <c r="S135" s="43">
        <f t="shared" si="21"/>
        <v>602226.85</v>
      </c>
      <c r="T135" s="43">
        <f t="shared" si="25"/>
        <v>103</v>
      </c>
      <c r="U135" s="43">
        <f t="shared" si="25"/>
        <v>1207025.8399999999</v>
      </c>
      <c r="V135" s="16"/>
    </row>
    <row r="136" spans="1:22" s="9" customFormat="1">
      <c r="A136" s="33">
        <v>129</v>
      </c>
      <c r="B136" s="54" t="s">
        <v>250</v>
      </c>
      <c r="C136" s="1" t="s">
        <v>251</v>
      </c>
      <c r="D136" s="44"/>
      <c r="E136" s="44"/>
      <c r="F136" s="44">
        <v>2</v>
      </c>
      <c r="G136" s="44">
        <v>15696.85</v>
      </c>
      <c r="H136" s="44">
        <v>107</v>
      </c>
      <c r="I136" s="44">
        <v>193091.5</v>
      </c>
      <c r="J136" s="44">
        <v>152</v>
      </c>
      <c r="K136" s="44">
        <v>444088.27</v>
      </c>
      <c r="L136" s="42">
        <f t="shared" si="24"/>
        <v>261</v>
      </c>
      <c r="M136" s="42">
        <f t="shared" si="24"/>
        <v>652876.62</v>
      </c>
      <c r="N136" s="44">
        <v>101</v>
      </c>
      <c r="O136" s="44">
        <v>369868.07</v>
      </c>
      <c r="P136" s="44">
        <v>61</v>
      </c>
      <c r="Q136" s="44">
        <v>90497.2</v>
      </c>
      <c r="R136" s="42">
        <f t="shared" ref="R136:R166" si="26">P136+N136</f>
        <v>162</v>
      </c>
      <c r="S136" s="42">
        <f t="shared" ref="S136:S166" si="27">Q136+O136</f>
        <v>460365.27</v>
      </c>
      <c r="T136" s="42">
        <f t="shared" si="25"/>
        <v>423</v>
      </c>
      <c r="U136" s="42">
        <f t="shared" si="25"/>
        <v>1113241.8900000001</v>
      </c>
      <c r="V136" s="16"/>
    </row>
    <row r="137" spans="1:22" s="9" customFormat="1">
      <c r="A137" s="30">
        <v>130</v>
      </c>
      <c r="B137" s="53" t="s">
        <v>310</v>
      </c>
      <c r="C137" s="32" t="s">
        <v>311</v>
      </c>
      <c r="D137" s="43"/>
      <c r="E137" s="43"/>
      <c r="F137" s="43"/>
      <c r="G137" s="43"/>
      <c r="H137" s="43">
        <v>45</v>
      </c>
      <c r="I137" s="43">
        <v>385029.51</v>
      </c>
      <c r="J137" s="43">
        <v>34</v>
      </c>
      <c r="K137" s="43">
        <v>177057.12</v>
      </c>
      <c r="L137" s="43">
        <f t="shared" si="24"/>
        <v>79</v>
      </c>
      <c r="M137" s="43">
        <f t="shared" si="24"/>
        <v>562086.63</v>
      </c>
      <c r="N137" s="43">
        <v>16</v>
      </c>
      <c r="O137" s="43">
        <v>149231.76</v>
      </c>
      <c r="P137" s="43">
        <v>25</v>
      </c>
      <c r="Q137" s="43">
        <v>362948.01</v>
      </c>
      <c r="R137" s="43">
        <f t="shared" si="26"/>
        <v>41</v>
      </c>
      <c r="S137" s="43">
        <f t="shared" si="27"/>
        <v>512179.77</v>
      </c>
      <c r="T137" s="43">
        <f t="shared" si="25"/>
        <v>120</v>
      </c>
      <c r="U137" s="43">
        <f t="shared" si="25"/>
        <v>1074266.3999999999</v>
      </c>
      <c r="V137" s="16"/>
    </row>
    <row r="138" spans="1:22" s="9" customFormat="1">
      <c r="A138" s="33">
        <v>131</v>
      </c>
      <c r="B138" s="23" t="s">
        <v>114</v>
      </c>
      <c r="C138" s="1" t="s">
        <v>115</v>
      </c>
      <c r="D138" s="44"/>
      <c r="E138" s="44"/>
      <c r="F138" s="44"/>
      <c r="G138" s="44"/>
      <c r="H138" s="44">
        <v>7</v>
      </c>
      <c r="I138" s="44">
        <v>77475.95</v>
      </c>
      <c r="J138" s="44">
        <v>23</v>
      </c>
      <c r="K138" s="44">
        <v>560410.02</v>
      </c>
      <c r="L138" s="42">
        <f t="shared" si="24"/>
        <v>30</v>
      </c>
      <c r="M138" s="42">
        <f t="shared" si="24"/>
        <v>637885.97</v>
      </c>
      <c r="N138" s="44">
        <v>2</v>
      </c>
      <c r="O138" s="44">
        <v>350000</v>
      </c>
      <c r="P138" s="44"/>
      <c r="Q138" s="44"/>
      <c r="R138" s="42">
        <f t="shared" si="26"/>
        <v>2</v>
      </c>
      <c r="S138" s="42">
        <f t="shared" si="27"/>
        <v>350000</v>
      </c>
      <c r="T138" s="42">
        <f t="shared" si="25"/>
        <v>32</v>
      </c>
      <c r="U138" s="42">
        <f t="shared" si="25"/>
        <v>987885.97</v>
      </c>
      <c r="V138" s="16"/>
    </row>
    <row r="139" spans="1:22" s="9" customFormat="1">
      <c r="A139" s="30">
        <v>132</v>
      </c>
      <c r="B139" s="31" t="s">
        <v>286</v>
      </c>
      <c r="C139" s="32" t="s">
        <v>287</v>
      </c>
      <c r="D139" s="43"/>
      <c r="E139" s="43"/>
      <c r="F139" s="43">
        <v>2</v>
      </c>
      <c r="G139" s="43">
        <v>14147.96</v>
      </c>
      <c r="H139" s="43">
        <v>75</v>
      </c>
      <c r="I139" s="43">
        <v>332199.39</v>
      </c>
      <c r="J139" s="43">
        <v>99</v>
      </c>
      <c r="K139" s="43">
        <v>179100.1</v>
      </c>
      <c r="L139" s="43">
        <f t="shared" si="24"/>
        <v>176</v>
      </c>
      <c r="M139" s="43">
        <f t="shared" si="24"/>
        <v>525447.44999999995</v>
      </c>
      <c r="N139" s="43">
        <v>28</v>
      </c>
      <c r="O139" s="43">
        <v>114756.3</v>
      </c>
      <c r="P139" s="43">
        <v>27</v>
      </c>
      <c r="Q139" s="43">
        <v>257800.93</v>
      </c>
      <c r="R139" s="43">
        <f t="shared" si="26"/>
        <v>55</v>
      </c>
      <c r="S139" s="43">
        <f t="shared" si="27"/>
        <v>372557.23</v>
      </c>
      <c r="T139" s="43">
        <f t="shared" si="25"/>
        <v>231</v>
      </c>
      <c r="U139" s="43">
        <f t="shared" si="25"/>
        <v>898004.67999999993</v>
      </c>
      <c r="V139" s="16"/>
    </row>
    <row r="140" spans="1:22" s="9" customFormat="1">
      <c r="A140" s="33">
        <v>133</v>
      </c>
      <c r="B140" s="54" t="s">
        <v>292</v>
      </c>
      <c r="C140" s="1" t="s">
        <v>293</v>
      </c>
      <c r="D140" s="44">
        <v>2</v>
      </c>
      <c r="E140" s="44">
        <v>21389.84</v>
      </c>
      <c r="F140" s="44">
        <v>3</v>
      </c>
      <c r="G140" s="44">
        <v>39810.89</v>
      </c>
      <c r="H140" s="44">
        <v>55</v>
      </c>
      <c r="I140" s="44">
        <v>44332.68</v>
      </c>
      <c r="J140" s="44">
        <v>77</v>
      </c>
      <c r="K140" s="44">
        <v>243695.28</v>
      </c>
      <c r="L140" s="42">
        <f t="shared" si="24"/>
        <v>137</v>
      </c>
      <c r="M140" s="42">
        <f t="shared" si="24"/>
        <v>349228.69000000006</v>
      </c>
      <c r="N140" s="44">
        <v>60</v>
      </c>
      <c r="O140" s="44">
        <v>275409.71999999997</v>
      </c>
      <c r="P140" s="44">
        <v>39</v>
      </c>
      <c r="Q140" s="44">
        <v>54797.19</v>
      </c>
      <c r="R140" s="42">
        <f t="shared" si="26"/>
        <v>99</v>
      </c>
      <c r="S140" s="42">
        <f t="shared" si="27"/>
        <v>330206.90999999997</v>
      </c>
      <c r="T140" s="42">
        <f t="shared" si="25"/>
        <v>236</v>
      </c>
      <c r="U140" s="42">
        <f t="shared" si="25"/>
        <v>679435.60000000009</v>
      </c>
      <c r="V140" s="16"/>
    </row>
    <row r="141" spans="1:22" s="9" customFormat="1">
      <c r="A141" s="30">
        <v>134</v>
      </c>
      <c r="B141" s="53" t="s">
        <v>314</v>
      </c>
      <c r="C141" s="32" t="s">
        <v>315</v>
      </c>
      <c r="D141" s="43"/>
      <c r="E141" s="43"/>
      <c r="F141" s="43"/>
      <c r="G141" s="43"/>
      <c r="H141" s="43">
        <v>7</v>
      </c>
      <c r="I141" s="43">
        <v>33065.56</v>
      </c>
      <c r="J141" s="43">
        <v>32</v>
      </c>
      <c r="K141" s="43">
        <v>281242.01</v>
      </c>
      <c r="L141" s="43">
        <f t="shared" si="24"/>
        <v>39</v>
      </c>
      <c r="M141" s="43">
        <f t="shared" si="24"/>
        <v>314307.57</v>
      </c>
      <c r="N141" s="43">
        <v>15</v>
      </c>
      <c r="O141" s="43">
        <v>295273.25</v>
      </c>
      <c r="P141" s="43">
        <v>2</v>
      </c>
      <c r="Q141" s="43">
        <v>27564.86</v>
      </c>
      <c r="R141" s="43">
        <f t="shared" si="26"/>
        <v>17</v>
      </c>
      <c r="S141" s="43">
        <f t="shared" si="27"/>
        <v>322838.11</v>
      </c>
      <c r="T141" s="43">
        <f t="shared" si="25"/>
        <v>56</v>
      </c>
      <c r="U141" s="43">
        <f t="shared" si="25"/>
        <v>637145.67999999993</v>
      </c>
      <c r="V141" s="16"/>
    </row>
    <row r="142" spans="1:22" s="9" customFormat="1">
      <c r="A142" s="33">
        <v>135</v>
      </c>
      <c r="B142" s="54" t="s">
        <v>304</v>
      </c>
      <c r="C142" s="1" t="s">
        <v>305</v>
      </c>
      <c r="D142" s="44"/>
      <c r="E142" s="44"/>
      <c r="F142" s="44"/>
      <c r="G142" s="44"/>
      <c r="H142" s="44">
        <v>172</v>
      </c>
      <c r="I142" s="44">
        <v>197988.07</v>
      </c>
      <c r="J142" s="44">
        <v>129</v>
      </c>
      <c r="K142" s="44">
        <v>324334.81</v>
      </c>
      <c r="L142" s="42">
        <f t="shared" si="24"/>
        <v>301</v>
      </c>
      <c r="M142" s="42">
        <f t="shared" si="24"/>
        <v>522322.88</v>
      </c>
      <c r="N142" s="44">
        <v>9</v>
      </c>
      <c r="O142" s="44">
        <v>74752</v>
      </c>
      <c r="P142" s="44"/>
      <c r="Q142" s="44"/>
      <c r="R142" s="42">
        <f t="shared" si="26"/>
        <v>9</v>
      </c>
      <c r="S142" s="42">
        <f t="shared" si="27"/>
        <v>74752</v>
      </c>
      <c r="T142" s="42">
        <f t="shared" si="25"/>
        <v>310</v>
      </c>
      <c r="U142" s="42">
        <f t="shared" si="25"/>
        <v>597074.88</v>
      </c>
      <c r="V142" s="16"/>
    </row>
    <row r="143" spans="1:22" s="9" customFormat="1">
      <c r="A143" s="30">
        <v>136</v>
      </c>
      <c r="B143" s="53" t="s">
        <v>274</v>
      </c>
      <c r="C143" s="32" t="s">
        <v>275</v>
      </c>
      <c r="D143" s="43"/>
      <c r="E143" s="43"/>
      <c r="F143" s="43">
        <v>4</v>
      </c>
      <c r="G143" s="43">
        <v>5573.31</v>
      </c>
      <c r="H143" s="43">
        <v>66</v>
      </c>
      <c r="I143" s="43">
        <v>156500.18</v>
      </c>
      <c r="J143" s="43">
        <v>53</v>
      </c>
      <c r="K143" s="43">
        <v>155303.96</v>
      </c>
      <c r="L143" s="43">
        <f t="shared" si="24"/>
        <v>123</v>
      </c>
      <c r="M143" s="43">
        <f t="shared" si="24"/>
        <v>317377.45</v>
      </c>
      <c r="N143" s="43">
        <v>22</v>
      </c>
      <c r="O143" s="43">
        <v>105247.79</v>
      </c>
      <c r="P143" s="43">
        <v>28</v>
      </c>
      <c r="Q143" s="43">
        <v>96779.42</v>
      </c>
      <c r="R143" s="43">
        <f t="shared" si="26"/>
        <v>50</v>
      </c>
      <c r="S143" s="43">
        <f t="shared" si="27"/>
        <v>202027.21</v>
      </c>
      <c r="T143" s="43">
        <f t="shared" si="25"/>
        <v>173</v>
      </c>
      <c r="U143" s="43">
        <f t="shared" si="25"/>
        <v>519404.66000000003</v>
      </c>
      <c r="V143" s="16"/>
    </row>
    <row r="144" spans="1:22" s="9" customFormat="1">
      <c r="A144" s="33">
        <v>137</v>
      </c>
      <c r="B144" s="54" t="s">
        <v>270</v>
      </c>
      <c r="C144" s="1" t="s">
        <v>271</v>
      </c>
      <c r="D144" s="44"/>
      <c r="E144" s="44"/>
      <c r="F144" s="44"/>
      <c r="G144" s="44"/>
      <c r="H144" s="44">
        <v>51</v>
      </c>
      <c r="I144" s="44">
        <v>57987.24</v>
      </c>
      <c r="J144" s="44">
        <v>64</v>
      </c>
      <c r="K144" s="44">
        <v>217507.08</v>
      </c>
      <c r="L144" s="42">
        <f t="shared" ref="L144:L155" si="28">J144+H144+F144+D144</f>
        <v>115</v>
      </c>
      <c r="M144" s="42">
        <f t="shared" ref="M144:M155" si="29">K144+I144+G144+E144</f>
        <v>275494.32</v>
      </c>
      <c r="N144" s="44">
        <v>41</v>
      </c>
      <c r="O144" s="44">
        <v>189020.52</v>
      </c>
      <c r="P144" s="44">
        <v>3</v>
      </c>
      <c r="Q144" s="44">
        <v>43091.199999999997</v>
      </c>
      <c r="R144" s="42">
        <f t="shared" si="26"/>
        <v>44</v>
      </c>
      <c r="S144" s="42">
        <f t="shared" si="27"/>
        <v>232111.71999999997</v>
      </c>
      <c r="T144" s="42">
        <f t="shared" ref="T144:T155" si="30">R144+L144</f>
        <v>159</v>
      </c>
      <c r="U144" s="42">
        <f t="shared" ref="U144:U155" si="31">S144+M144</f>
        <v>507606.04</v>
      </c>
      <c r="V144" s="16"/>
    </row>
    <row r="145" spans="1:22" s="9" customFormat="1">
      <c r="A145" s="30">
        <v>138</v>
      </c>
      <c r="B145" s="53" t="s">
        <v>290</v>
      </c>
      <c r="C145" s="32" t="s">
        <v>291</v>
      </c>
      <c r="D145" s="43"/>
      <c r="E145" s="43"/>
      <c r="F145" s="43"/>
      <c r="G145" s="43"/>
      <c r="H145" s="43">
        <v>76</v>
      </c>
      <c r="I145" s="43">
        <v>135450.13</v>
      </c>
      <c r="J145" s="43">
        <v>47</v>
      </c>
      <c r="K145" s="43">
        <v>105070.89</v>
      </c>
      <c r="L145" s="43">
        <f t="shared" si="28"/>
        <v>123</v>
      </c>
      <c r="M145" s="43">
        <f t="shared" si="29"/>
        <v>240521.02000000002</v>
      </c>
      <c r="N145" s="43">
        <v>3</v>
      </c>
      <c r="O145" s="43">
        <v>6345.86</v>
      </c>
      <c r="P145" s="43">
        <v>6</v>
      </c>
      <c r="Q145" s="43">
        <v>37174.06</v>
      </c>
      <c r="R145" s="43">
        <f t="shared" si="26"/>
        <v>9</v>
      </c>
      <c r="S145" s="43">
        <f t="shared" si="27"/>
        <v>43519.92</v>
      </c>
      <c r="T145" s="43">
        <f t="shared" si="30"/>
        <v>132</v>
      </c>
      <c r="U145" s="43">
        <f t="shared" si="31"/>
        <v>284040.94</v>
      </c>
      <c r="V145" s="16"/>
    </row>
    <row r="146" spans="1:22" s="9" customFormat="1">
      <c r="A146" s="33">
        <v>139</v>
      </c>
      <c r="B146" s="54" t="s">
        <v>172</v>
      </c>
      <c r="C146" s="1" t="s">
        <v>173</v>
      </c>
      <c r="D146" s="44"/>
      <c r="E146" s="44"/>
      <c r="F146" s="44"/>
      <c r="G146" s="44"/>
      <c r="H146" s="44">
        <v>1</v>
      </c>
      <c r="I146" s="44">
        <v>238.58</v>
      </c>
      <c r="J146" s="44">
        <v>9</v>
      </c>
      <c r="K146" s="44">
        <v>253018.29</v>
      </c>
      <c r="L146" s="42">
        <f t="shared" ref="L146:L151" si="32">J146+H146+F146+D146</f>
        <v>10</v>
      </c>
      <c r="M146" s="42">
        <f t="shared" ref="M146:M151" si="33">K146+I146+G146+E146</f>
        <v>253256.87</v>
      </c>
      <c r="N146" s="44"/>
      <c r="O146" s="44"/>
      <c r="P146" s="44"/>
      <c r="Q146" s="44"/>
      <c r="R146" s="42">
        <f t="shared" si="26"/>
        <v>0</v>
      </c>
      <c r="S146" s="42">
        <f t="shared" si="27"/>
        <v>0</v>
      </c>
      <c r="T146" s="42">
        <f t="shared" ref="T146:T151" si="34">R146+L146</f>
        <v>10</v>
      </c>
      <c r="U146" s="42">
        <f t="shared" ref="U146:U151" si="35">S146+M146</f>
        <v>253256.87</v>
      </c>
      <c r="V146" s="16"/>
    </row>
    <row r="147" spans="1:22" s="9" customFormat="1">
      <c r="A147" s="30">
        <v>140</v>
      </c>
      <c r="B147" s="53" t="s">
        <v>316</v>
      </c>
      <c r="C147" s="32" t="s">
        <v>317</v>
      </c>
      <c r="D147" s="43"/>
      <c r="E147" s="43"/>
      <c r="F147" s="43"/>
      <c r="G147" s="43"/>
      <c r="H147" s="43">
        <v>68</v>
      </c>
      <c r="I147" s="43">
        <v>49050.02</v>
      </c>
      <c r="J147" s="43">
        <v>74</v>
      </c>
      <c r="K147" s="43">
        <v>104621.48</v>
      </c>
      <c r="L147" s="43">
        <f t="shared" si="32"/>
        <v>142</v>
      </c>
      <c r="M147" s="43">
        <f t="shared" si="33"/>
        <v>153671.5</v>
      </c>
      <c r="N147" s="43">
        <v>22</v>
      </c>
      <c r="O147" s="43">
        <v>73443.490000000005</v>
      </c>
      <c r="P147" s="43">
        <v>1</v>
      </c>
      <c r="Q147" s="43">
        <v>6520.68</v>
      </c>
      <c r="R147" s="43">
        <f t="shared" si="26"/>
        <v>23</v>
      </c>
      <c r="S147" s="43">
        <f t="shared" si="27"/>
        <v>79964.170000000013</v>
      </c>
      <c r="T147" s="43">
        <f t="shared" si="34"/>
        <v>165</v>
      </c>
      <c r="U147" s="43">
        <f t="shared" si="35"/>
        <v>233635.67</v>
      </c>
      <c r="V147" s="16"/>
    </row>
    <row r="148" spans="1:22" s="9" customFormat="1">
      <c r="A148" s="33">
        <v>141</v>
      </c>
      <c r="B148" s="23" t="s">
        <v>320</v>
      </c>
      <c r="C148" s="1" t="s">
        <v>321</v>
      </c>
      <c r="D148" s="44"/>
      <c r="E148" s="44"/>
      <c r="F148" s="44"/>
      <c r="G148" s="44"/>
      <c r="H148" s="44">
        <v>54</v>
      </c>
      <c r="I148" s="44">
        <v>27293.77</v>
      </c>
      <c r="J148" s="44">
        <v>68</v>
      </c>
      <c r="K148" s="44">
        <v>105673.09</v>
      </c>
      <c r="L148" s="42">
        <f t="shared" si="32"/>
        <v>122</v>
      </c>
      <c r="M148" s="42">
        <f t="shared" si="33"/>
        <v>132966.85999999999</v>
      </c>
      <c r="N148" s="44">
        <v>20</v>
      </c>
      <c r="O148" s="44">
        <v>72174.429999999993</v>
      </c>
      <c r="P148" s="44"/>
      <c r="Q148" s="44"/>
      <c r="R148" s="42">
        <f t="shared" si="26"/>
        <v>20</v>
      </c>
      <c r="S148" s="42">
        <f t="shared" si="27"/>
        <v>72174.429999999993</v>
      </c>
      <c r="T148" s="42">
        <f t="shared" si="34"/>
        <v>142</v>
      </c>
      <c r="U148" s="42">
        <f t="shared" si="35"/>
        <v>205141.28999999998</v>
      </c>
      <c r="V148" s="16"/>
    </row>
    <row r="149" spans="1:22" s="9" customFormat="1">
      <c r="A149" s="30">
        <v>142</v>
      </c>
      <c r="B149" s="31" t="s">
        <v>312</v>
      </c>
      <c r="C149" s="32" t="s">
        <v>313</v>
      </c>
      <c r="D149" s="43"/>
      <c r="E149" s="43"/>
      <c r="F149" s="43"/>
      <c r="G149" s="43"/>
      <c r="H149" s="43">
        <v>16</v>
      </c>
      <c r="I149" s="43">
        <v>17588.740000000002</v>
      </c>
      <c r="J149" s="43">
        <v>44</v>
      </c>
      <c r="K149" s="43">
        <v>80466.09</v>
      </c>
      <c r="L149" s="43">
        <f t="shared" si="32"/>
        <v>60</v>
      </c>
      <c r="M149" s="43">
        <f t="shared" si="33"/>
        <v>98054.83</v>
      </c>
      <c r="N149" s="43">
        <v>29</v>
      </c>
      <c r="O149" s="43">
        <v>68155.929999999993</v>
      </c>
      <c r="P149" s="43">
        <v>2</v>
      </c>
      <c r="Q149" s="43">
        <v>4174.1000000000004</v>
      </c>
      <c r="R149" s="43">
        <f t="shared" si="26"/>
        <v>31</v>
      </c>
      <c r="S149" s="43">
        <f t="shared" si="27"/>
        <v>72330.03</v>
      </c>
      <c r="T149" s="43">
        <f t="shared" si="34"/>
        <v>91</v>
      </c>
      <c r="U149" s="43">
        <f t="shared" si="35"/>
        <v>170384.86</v>
      </c>
      <c r="V149" s="16"/>
    </row>
    <row r="150" spans="1:22" s="9" customFormat="1">
      <c r="A150" s="33">
        <v>143</v>
      </c>
      <c r="B150" s="54" t="s">
        <v>308</v>
      </c>
      <c r="C150" s="1" t="s">
        <v>309</v>
      </c>
      <c r="D150" s="44"/>
      <c r="E150" s="44"/>
      <c r="F150" s="44"/>
      <c r="G150" s="44"/>
      <c r="H150" s="44">
        <v>18</v>
      </c>
      <c r="I150" s="44">
        <v>17341.47</v>
      </c>
      <c r="J150" s="44">
        <v>28</v>
      </c>
      <c r="K150" s="44">
        <v>27783.49</v>
      </c>
      <c r="L150" s="42">
        <f t="shared" si="32"/>
        <v>46</v>
      </c>
      <c r="M150" s="42">
        <f t="shared" si="33"/>
        <v>45124.960000000006</v>
      </c>
      <c r="N150" s="44">
        <v>13</v>
      </c>
      <c r="O150" s="44">
        <v>86073.77</v>
      </c>
      <c r="P150" s="44">
        <v>2</v>
      </c>
      <c r="Q150" s="44">
        <v>31000</v>
      </c>
      <c r="R150" s="42">
        <f t="shared" si="26"/>
        <v>15</v>
      </c>
      <c r="S150" s="42">
        <f t="shared" si="27"/>
        <v>117073.77</v>
      </c>
      <c r="T150" s="42">
        <f t="shared" si="34"/>
        <v>61</v>
      </c>
      <c r="U150" s="42">
        <f t="shared" si="35"/>
        <v>162198.73000000001</v>
      </c>
      <c r="V150" s="16"/>
    </row>
    <row r="151" spans="1:22" s="9" customFormat="1">
      <c r="A151" s="30">
        <v>144</v>
      </c>
      <c r="B151" s="53" t="s">
        <v>306</v>
      </c>
      <c r="C151" s="32" t="s">
        <v>307</v>
      </c>
      <c r="D151" s="43"/>
      <c r="E151" s="43"/>
      <c r="F151" s="43"/>
      <c r="G151" s="43"/>
      <c r="H151" s="43">
        <v>62</v>
      </c>
      <c r="I151" s="43">
        <v>60171.9</v>
      </c>
      <c r="J151" s="43">
        <v>40</v>
      </c>
      <c r="K151" s="43">
        <v>55727.839999999997</v>
      </c>
      <c r="L151" s="43">
        <f t="shared" si="32"/>
        <v>102</v>
      </c>
      <c r="M151" s="43">
        <f t="shared" si="33"/>
        <v>115899.73999999999</v>
      </c>
      <c r="N151" s="43">
        <v>6</v>
      </c>
      <c r="O151" s="43">
        <v>10182.280000000001</v>
      </c>
      <c r="P151" s="43">
        <v>1</v>
      </c>
      <c r="Q151" s="43">
        <v>12335</v>
      </c>
      <c r="R151" s="43">
        <f t="shared" si="26"/>
        <v>7</v>
      </c>
      <c r="S151" s="43">
        <f t="shared" si="27"/>
        <v>22517.279999999999</v>
      </c>
      <c r="T151" s="43">
        <f t="shared" si="34"/>
        <v>109</v>
      </c>
      <c r="U151" s="43">
        <f t="shared" si="35"/>
        <v>138417.01999999999</v>
      </c>
      <c r="V151" s="16"/>
    </row>
    <row r="152" spans="1:22" s="9" customFormat="1">
      <c r="A152" s="33">
        <v>145</v>
      </c>
      <c r="B152" s="54" t="s">
        <v>298</v>
      </c>
      <c r="C152" s="1" t="s">
        <v>299</v>
      </c>
      <c r="D152" s="44"/>
      <c r="E152" s="44"/>
      <c r="F152" s="44"/>
      <c r="G152" s="44"/>
      <c r="H152" s="44">
        <v>39</v>
      </c>
      <c r="I152" s="44">
        <v>13181.54</v>
      </c>
      <c r="J152" s="44">
        <v>62</v>
      </c>
      <c r="K152" s="44">
        <v>64590.65</v>
      </c>
      <c r="L152" s="42">
        <f t="shared" si="28"/>
        <v>101</v>
      </c>
      <c r="M152" s="42">
        <f t="shared" si="29"/>
        <v>77772.19</v>
      </c>
      <c r="N152" s="44">
        <v>17</v>
      </c>
      <c r="O152" s="44">
        <v>40629.03</v>
      </c>
      <c r="P152" s="44">
        <v>1</v>
      </c>
      <c r="Q152" s="44">
        <v>2500</v>
      </c>
      <c r="R152" s="42">
        <f t="shared" si="26"/>
        <v>18</v>
      </c>
      <c r="S152" s="42">
        <f t="shared" si="27"/>
        <v>43129.03</v>
      </c>
      <c r="T152" s="42">
        <f t="shared" si="30"/>
        <v>119</v>
      </c>
      <c r="U152" s="42">
        <f t="shared" si="31"/>
        <v>120901.22</v>
      </c>
      <c r="V152" s="16"/>
    </row>
    <row r="153" spans="1:22" s="9" customFormat="1">
      <c r="A153" s="30">
        <v>146</v>
      </c>
      <c r="B153" s="53" t="s">
        <v>268</v>
      </c>
      <c r="C153" s="32" t="s">
        <v>269</v>
      </c>
      <c r="D153" s="43"/>
      <c r="E153" s="43"/>
      <c r="F153" s="43"/>
      <c r="G153" s="43"/>
      <c r="H153" s="43">
        <v>1</v>
      </c>
      <c r="I153" s="43">
        <v>286.33999999999997</v>
      </c>
      <c r="J153" s="43">
        <v>27</v>
      </c>
      <c r="K153" s="43">
        <v>43493.21</v>
      </c>
      <c r="L153" s="43">
        <f t="shared" si="28"/>
        <v>28</v>
      </c>
      <c r="M153" s="43">
        <f t="shared" si="29"/>
        <v>43779.549999999996</v>
      </c>
      <c r="N153" s="43">
        <v>23</v>
      </c>
      <c r="O153" s="43">
        <v>43273.79</v>
      </c>
      <c r="P153" s="43">
        <v>1</v>
      </c>
      <c r="Q153" s="43">
        <v>41</v>
      </c>
      <c r="R153" s="43">
        <f t="shared" si="26"/>
        <v>24</v>
      </c>
      <c r="S153" s="43">
        <f t="shared" si="27"/>
        <v>43314.79</v>
      </c>
      <c r="T153" s="43">
        <f t="shared" si="30"/>
        <v>52</v>
      </c>
      <c r="U153" s="43">
        <f t="shared" si="31"/>
        <v>87094.34</v>
      </c>
      <c r="V153" s="16"/>
    </row>
    <row r="154" spans="1:22" s="9" customFormat="1">
      <c r="A154" s="33">
        <v>147</v>
      </c>
      <c r="B154" s="23" t="s">
        <v>302</v>
      </c>
      <c r="C154" s="1" t="s">
        <v>303</v>
      </c>
      <c r="D154" s="44"/>
      <c r="E154" s="44"/>
      <c r="F154" s="44"/>
      <c r="G154" s="44"/>
      <c r="H154" s="44"/>
      <c r="I154" s="44"/>
      <c r="J154" s="44">
        <v>9</v>
      </c>
      <c r="K154" s="44">
        <v>35737.300000000003</v>
      </c>
      <c r="L154" s="42">
        <f t="shared" si="28"/>
        <v>9</v>
      </c>
      <c r="M154" s="42">
        <f t="shared" si="29"/>
        <v>35737.300000000003</v>
      </c>
      <c r="N154" s="44">
        <v>1</v>
      </c>
      <c r="O154" s="44">
        <v>40000</v>
      </c>
      <c r="P154" s="44"/>
      <c r="Q154" s="44"/>
      <c r="R154" s="42">
        <f t="shared" si="26"/>
        <v>1</v>
      </c>
      <c r="S154" s="42">
        <f t="shared" si="27"/>
        <v>40000</v>
      </c>
      <c r="T154" s="42">
        <f t="shared" si="30"/>
        <v>10</v>
      </c>
      <c r="U154" s="42">
        <f t="shared" si="31"/>
        <v>75737.3</v>
      </c>
      <c r="V154" s="16"/>
    </row>
    <row r="155" spans="1:22" s="9" customFormat="1">
      <c r="A155" s="30">
        <v>148</v>
      </c>
      <c r="B155" s="31" t="s">
        <v>322</v>
      </c>
      <c r="C155" s="32" t="s">
        <v>323</v>
      </c>
      <c r="D155" s="43"/>
      <c r="E155" s="43"/>
      <c r="F155" s="43"/>
      <c r="G155" s="43"/>
      <c r="H155" s="43">
        <v>38</v>
      </c>
      <c r="I155" s="43">
        <v>45938.67</v>
      </c>
      <c r="J155" s="43">
        <v>19</v>
      </c>
      <c r="K155" s="43">
        <v>24417.71</v>
      </c>
      <c r="L155" s="43">
        <f t="shared" si="28"/>
        <v>57</v>
      </c>
      <c r="M155" s="43">
        <f t="shared" si="29"/>
        <v>70356.38</v>
      </c>
      <c r="N155" s="43">
        <v>1</v>
      </c>
      <c r="O155" s="43">
        <v>4000</v>
      </c>
      <c r="P155" s="43"/>
      <c r="Q155" s="43"/>
      <c r="R155" s="43">
        <f t="shared" si="26"/>
        <v>1</v>
      </c>
      <c r="S155" s="43">
        <f t="shared" si="27"/>
        <v>4000</v>
      </c>
      <c r="T155" s="43">
        <f t="shared" si="30"/>
        <v>58</v>
      </c>
      <c r="U155" s="43">
        <f t="shared" si="31"/>
        <v>74356.38</v>
      </c>
      <c r="V155" s="16"/>
    </row>
    <row r="156" spans="1:22" s="9" customFormat="1">
      <c r="A156" s="33">
        <v>149</v>
      </c>
      <c r="B156" s="54" t="s">
        <v>324</v>
      </c>
      <c r="C156" s="1" t="s">
        <v>325</v>
      </c>
      <c r="D156" s="44"/>
      <c r="E156" s="44"/>
      <c r="F156" s="44"/>
      <c r="G156" s="44"/>
      <c r="H156" s="44">
        <v>2</v>
      </c>
      <c r="I156" s="44">
        <v>1638.23</v>
      </c>
      <c r="J156" s="44">
        <v>11</v>
      </c>
      <c r="K156" s="44">
        <v>20218.3</v>
      </c>
      <c r="L156" s="42">
        <f t="shared" si="24"/>
        <v>13</v>
      </c>
      <c r="M156" s="42">
        <f t="shared" si="24"/>
        <v>21856.53</v>
      </c>
      <c r="N156" s="44">
        <v>5</v>
      </c>
      <c r="O156" s="44">
        <v>14370.52</v>
      </c>
      <c r="P156" s="44"/>
      <c r="Q156" s="44"/>
      <c r="R156" s="42">
        <f t="shared" si="26"/>
        <v>5</v>
      </c>
      <c r="S156" s="42">
        <f t="shared" si="27"/>
        <v>14370.52</v>
      </c>
      <c r="T156" s="42">
        <f t="shared" si="25"/>
        <v>18</v>
      </c>
      <c r="U156" s="42">
        <f t="shared" si="25"/>
        <v>36227.050000000003</v>
      </c>
      <c r="V156" s="16"/>
    </row>
    <row r="157" spans="1:22" s="9" customFormat="1">
      <c r="A157" s="30">
        <v>150</v>
      </c>
      <c r="B157" s="53" t="s">
        <v>332</v>
      </c>
      <c r="C157" s="32" t="s">
        <v>333</v>
      </c>
      <c r="D157" s="43"/>
      <c r="E157" s="43"/>
      <c r="F157" s="43"/>
      <c r="G157" s="43"/>
      <c r="H157" s="43">
        <v>5</v>
      </c>
      <c r="I157" s="43">
        <v>20630</v>
      </c>
      <c r="J157" s="43"/>
      <c r="K157" s="43"/>
      <c r="L157" s="43">
        <f t="shared" si="24"/>
        <v>5</v>
      </c>
      <c r="M157" s="43">
        <f t="shared" si="24"/>
        <v>20630</v>
      </c>
      <c r="N157" s="43"/>
      <c r="O157" s="43"/>
      <c r="P157" s="43"/>
      <c r="Q157" s="43"/>
      <c r="R157" s="43">
        <f t="shared" si="26"/>
        <v>0</v>
      </c>
      <c r="S157" s="43">
        <f t="shared" si="27"/>
        <v>0</v>
      </c>
      <c r="T157" s="43">
        <f t="shared" si="25"/>
        <v>5</v>
      </c>
      <c r="U157" s="43">
        <f t="shared" si="25"/>
        <v>20630</v>
      </c>
      <c r="V157" s="16"/>
    </row>
    <row r="158" spans="1:22" s="9" customFormat="1">
      <c r="A158" s="33">
        <v>151</v>
      </c>
      <c r="B158" s="54" t="s">
        <v>262</v>
      </c>
      <c r="C158" s="1" t="s">
        <v>263</v>
      </c>
      <c r="D158" s="44"/>
      <c r="E158" s="44"/>
      <c r="F158" s="44"/>
      <c r="G158" s="44"/>
      <c r="H158" s="44">
        <v>1</v>
      </c>
      <c r="I158" s="44">
        <v>18.95</v>
      </c>
      <c r="J158" s="44">
        <v>5</v>
      </c>
      <c r="K158" s="44">
        <v>19918.88</v>
      </c>
      <c r="L158" s="42">
        <f t="shared" si="24"/>
        <v>6</v>
      </c>
      <c r="M158" s="42">
        <f t="shared" si="24"/>
        <v>19937.830000000002</v>
      </c>
      <c r="N158" s="44"/>
      <c r="O158" s="44"/>
      <c r="P158" s="44"/>
      <c r="Q158" s="44"/>
      <c r="R158" s="42">
        <f t="shared" si="26"/>
        <v>0</v>
      </c>
      <c r="S158" s="42">
        <f t="shared" si="27"/>
        <v>0</v>
      </c>
      <c r="T158" s="42">
        <f t="shared" si="25"/>
        <v>6</v>
      </c>
      <c r="U158" s="42">
        <f t="shared" si="25"/>
        <v>19937.830000000002</v>
      </c>
      <c r="V158" s="16"/>
    </row>
    <row r="159" spans="1:22" s="9" customFormat="1">
      <c r="A159" s="30">
        <v>152</v>
      </c>
      <c r="B159" s="53" t="s">
        <v>336</v>
      </c>
      <c r="C159" s="32" t="s">
        <v>337</v>
      </c>
      <c r="D159" s="43"/>
      <c r="E159" s="43"/>
      <c r="F159" s="43"/>
      <c r="G159" s="43"/>
      <c r="H159" s="43"/>
      <c r="I159" s="43"/>
      <c r="J159" s="43"/>
      <c r="K159" s="43"/>
      <c r="L159" s="43">
        <f t="shared" si="24"/>
        <v>0</v>
      </c>
      <c r="M159" s="43">
        <f t="shared" si="24"/>
        <v>0</v>
      </c>
      <c r="N159" s="43">
        <v>1</v>
      </c>
      <c r="O159" s="43">
        <v>6500</v>
      </c>
      <c r="P159" s="43">
        <v>1</v>
      </c>
      <c r="Q159" s="43">
        <v>6500</v>
      </c>
      <c r="R159" s="43">
        <f t="shared" si="26"/>
        <v>2</v>
      </c>
      <c r="S159" s="43">
        <f t="shared" si="27"/>
        <v>13000</v>
      </c>
      <c r="T159" s="43">
        <f t="shared" si="25"/>
        <v>2</v>
      </c>
      <c r="U159" s="43">
        <f t="shared" si="25"/>
        <v>13000</v>
      </c>
      <c r="V159" s="16"/>
    </row>
    <row r="160" spans="1:22" s="9" customFormat="1">
      <c r="A160" s="33">
        <v>153</v>
      </c>
      <c r="B160" s="23" t="s">
        <v>326</v>
      </c>
      <c r="C160" s="1" t="s">
        <v>327</v>
      </c>
      <c r="D160" s="44"/>
      <c r="E160" s="44"/>
      <c r="F160" s="44"/>
      <c r="G160" s="44"/>
      <c r="H160" s="44"/>
      <c r="I160" s="44"/>
      <c r="J160" s="44">
        <v>4</v>
      </c>
      <c r="K160" s="44">
        <v>7120.99</v>
      </c>
      <c r="L160" s="42">
        <f t="shared" si="24"/>
        <v>4</v>
      </c>
      <c r="M160" s="42">
        <f t="shared" si="24"/>
        <v>7120.99</v>
      </c>
      <c r="N160" s="44"/>
      <c r="O160" s="44"/>
      <c r="P160" s="44"/>
      <c r="Q160" s="44"/>
      <c r="R160" s="42">
        <f t="shared" si="26"/>
        <v>0</v>
      </c>
      <c r="S160" s="42">
        <f t="shared" si="27"/>
        <v>0</v>
      </c>
      <c r="T160" s="42">
        <f t="shared" si="25"/>
        <v>4</v>
      </c>
      <c r="U160" s="42">
        <f t="shared" si="25"/>
        <v>7120.99</v>
      </c>
      <c r="V160" s="16"/>
    </row>
    <row r="161" spans="1:25" s="9" customFormat="1">
      <c r="A161" s="30">
        <v>154</v>
      </c>
      <c r="B161" s="31" t="s">
        <v>334</v>
      </c>
      <c r="C161" s="32" t="s">
        <v>335</v>
      </c>
      <c r="D161" s="43"/>
      <c r="E161" s="43"/>
      <c r="F161" s="43"/>
      <c r="G161" s="43"/>
      <c r="H161" s="43">
        <v>1</v>
      </c>
      <c r="I161" s="43">
        <v>5000</v>
      </c>
      <c r="J161" s="43">
        <v>2</v>
      </c>
      <c r="K161" s="43">
        <v>1377.02</v>
      </c>
      <c r="L161" s="43">
        <f t="shared" ref="L161:M164" si="36">J161+H161+F161+D161</f>
        <v>3</v>
      </c>
      <c r="M161" s="43">
        <f t="shared" si="36"/>
        <v>6377.02</v>
      </c>
      <c r="N161" s="43"/>
      <c r="O161" s="43"/>
      <c r="P161" s="43"/>
      <c r="Q161" s="43"/>
      <c r="R161" s="43">
        <f t="shared" si="26"/>
        <v>0</v>
      </c>
      <c r="S161" s="43">
        <f t="shared" si="27"/>
        <v>0</v>
      </c>
      <c r="T161" s="43">
        <f t="shared" ref="T161:U164" si="37">R161+L161</f>
        <v>3</v>
      </c>
      <c r="U161" s="43">
        <f t="shared" si="37"/>
        <v>6377.02</v>
      </c>
      <c r="V161" s="16"/>
    </row>
    <row r="162" spans="1:25" s="9" customFormat="1">
      <c r="A162" s="33">
        <v>155</v>
      </c>
      <c r="B162" s="54" t="s">
        <v>328</v>
      </c>
      <c r="C162" s="1" t="s">
        <v>329</v>
      </c>
      <c r="D162" s="44"/>
      <c r="E162" s="44"/>
      <c r="F162" s="44"/>
      <c r="G162" s="44"/>
      <c r="H162" s="44">
        <v>4</v>
      </c>
      <c r="I162" s="44">
        <v>2034.63</v>
      </c>
      <c r="J162" s="44">
        <v>5</v>
      </c>
      <c r="K162" s="44">
        <v>2668.46</v>
      </c>
      <c r="L162" s="42">
        <f t="shared" si="36"/>
        <v>9</v>
      </c>
      <c r="M162" s="42">
        <f t="shared" si="36"/>
        <v>4703.09</v>
      </c>
      <c r="N162" s="44">
        <v>3</v>
      </c>
      <c r="O162" s="44">
        <v>776.6</v>
      </c>
      <c r="P162" s="44"/>
      <c r="Q162" s="44"/>
      <c r="R162" s="42">
        <f t="shared" si="26"/>
        <v>3</v>
      </c>
      <c r="S162" s="42">
        <f t="shared" si="27"/>
        <v>776.6</v>
      </c>
      <c r="T162" s="42">
        <f t="shared" si="37"/>
        <v>12</v>
      </c>
      <c r="U162" s="42">
        <f t="shared" si="37"/>
        <v>5479.6900000000005</v>
      </c>
      <c r="V162" s="16"/>
    </row>
    <row r="163" spans="1:25" s="9" customFormat="1">
      <c r="A163" s="30">
        <v>156</v>
      </c>
      <c r="B163" s="53" t="s">
        <v>338</v>
      </c>
      <c r="C163" s="32" t="s">
        <v>339</v>
      </c>
      <c r="D163" s="43"/>
      <c r="E163" s="43"/>
      <c r="F163" s="43"/>
      <c r="G163" s="43"/>
      <c r="H163" s="43">
        <v>1</v>
      </c>
      <c r="I163" s="43">
        <v>3013.2</v>
      </c>
      <c r="J163" s="43">
        <v>2</v>
      </c>
      <c r="K163" s="43">
        <v>1069.5</v>
      </c>
      <c r="L163" s="43">
        <f t="shared" si="36"/>
        <v>3</v>
      </c>
      <c r="M163" s="43">
        <f t="shared" si="36"/>
        <v>4082.7</v>
      </c>
      <c r="N163" s="43"/>
      <c r="O163" s="43"/>
      <c r="P163" s="43"/>
      <c r="Q163" s="43"/>
      <c r="R163" s="43">
        <f t="shared" si="26"/>
        <v>0</v>
      </c>
      <c r="S163" s="43">
        <f t="shared" si="27"/>
        <v>0</v>
      </c>
      <c r="T163" s="43">
        <f t="shared" si="37"/>
        <v>3</v>
      </c>
      <c r="U163" s="43">
        <f t="shared" si="37"/>
        <v>4082.7</v>
      </c>
      <c r="V163" s="16"/>
    </row>
    <row r="164" spans="1:25" s="9" customFormat="1">
      <c r="A164" s="33">
        <v>157</v>
      </c>
      <c r="B164" s="54" t="s">
        <v>330</v>
      </c>
      <c r="C164" s="1" t="s">
        <v>331</v>
      </c>
      <c r="D164" s="44"/>
      <c r="E164" s="44"/>
      <c r="F164" s="44"/>
      <c r="G164" s="44"/>
      <c r="H164" s="44">
        <v>2</v>
      </c>
      <c r="I164" s="44">
        <v>3096.84</v>
      </c>
      <c r="J164" s="44">
        <v>1</v>
      </c>
      <c r="K164" s="44">
        <v>176.04</v>
      </c>
      <c r="L164" s="42">
        <f t="shared" si="36"/>
        <v>3</v>
      </c>
      <c r="M164" s="42">
        <f t="shared" si="36"/>
        <v>3272.88</v>
      </c>
      <c r="N164" s="44"/>
      <c r="O164" s="44"/>
      <c r="P164" s="44"/>
      <c r="Q164" s="44"/>
      <c r="R164" s="42">
        <f t="shared" si="26"/>
        <v>0</v>
      </c>
      <c r="S164" s="42">
        <f t="shared" si="27"/>
        <v>0</v>
      </c>
      <c r="T164" s="42">
        <f t="shared" si="37"/>
        <v>3</v>
      </c>
      <c r="U164" s="42">
        <f t="shared" si="37"/>
        <v>3272.88</v>
      </c>
      <c r="V164" s="16"/>
    </row>
    <row r="165" spans="1:25" s="9" customFormat="1">
      <c r="A165" s="30">
        <v>158</v>
      </c>
      <c r="B165" s="53" t="s">
        <v>340</v>
      </c>
      <c r="C165" s="32" t="s">
        <v>341</v>
      </c>
      <c r="D165" s="43"/>
      <c r="E165" s="43"/>
      <c r="F165" s="43"/>
      <c r="G165" s="43"/>
      <c r="H165" s="43"/>
      <c r="I165" s="43"/>
      <c r="J165" s="43"/>
      <c r="K165" s="43"/>
      <c r="L165" s="43">
        <f t="shared" ref="L165" si="38">J165+H165+F165+D165</f>
        <v>0</v>
      </c>
      <c r="M165" s="43">
        <f t="shared" ref="M165" si="39">K165+I165+G165+E165</f>
        <v>0</v>
      </c>
      <c r="N165" s="43">
        <v>3</v>
      </c>
      <c r="O165" s="43">
        <v>1604.3</v>
      </c>
      <c r="P165" s="43">
        <v>2</v>
      </c>
      <c r="Q165" s="43">
        <v>104.16</v>
      </c>
      <c r="R165" s="43">
        <f t="shared" si="26"/>
        <v>5</v>
      </c>
      <c r="S165" s="43">
        <f t="shared" si="27"/>
        <v>1708.46</v>
      </c>
      <c r="T165" s="43">
        <f t="shared" ref="T165" si="40">R165+L165</f>
        <v>5</v>
      </c>
      <c r="U165" s="43">
        <f t="shared" ref="U165" si="41">S165+M165</f>
        <v>1708.46</v>
      </c>
      <c r="V165" s="16"/>
    </row>
    <row r="166" spans="1:25" s="9" customFormat="1">
      <c r="A166" s="33">
        <v>159</v>
      </c>
      <c r="B166" s="54" t="s">
        <v>206</v>
      </c>
      <c r="C166" s="1" t="s">
        <v>207</v>
      </c>
      <c r="D166" s="44"/>
      <c r="E166" s="44"/>
      <c r="F166" s="44"/>
      <c r="G166" s="44"/>
      <c r="H166" s="44"/>
      <c r="I166" s="44"/>
      <c r="J166" s="44">
        <v>1</v>
      </c>
      <c r="K166" s="44">
        <v>1088.95</v>
      </c>
      <c r="L166" s="42">
        <f t="shared" ref="L166" si="42">J166+H166+F166+D166</f>
        <v>1</v>
      </c>
      <c r="M166" s="42">
        <f t="shared" ref="M166" si="43">K166+I166+G166+E166</f>
        <v>1088.95</v>
      </c>
      <c r="N166" s="44"/>
      <c r="O166" s="44"/>
      <c r="P166" s="44"/>
      <c r="Q166" s="44"/>
      <c r="R166" s="42">
        <f t="shared" si="26"/>
        <v>0</v>
      </c>
      <c r="S166" s="42">
        <f t="shared" si="27"/>
        <v>0</v>
      </c>
      <c r="T166" s="42">
        <f t="shared" ref="T166" si="44">R166+L166</f>
        <v>1</v>
      </c>
      <c r="U166" s="42">
        <f t="shared" ref="U166" si="45">S166+M166</f>
        <v>1088.95</v>
      </c>
      <c r="V166" s="16"/>
    </row>
    <row r="167" spans="1:25" s="9" customFormat="1" ht="13.5" thickBot="1">
      <c r="A167" s="33"/>
      <c r="B167" s="54"/>
      <c r="C167" s="1"/>
      <c r="D167" s="44"/>
      <c r="E167" s="44"/>
      <c r="F167" s="44"/>
      <c r="G167" s="44"/>
      <c r="H167" s="44"/>
      <c r="I167" s="44"/>
      <c r="J167" s="44"/>
      <c r="K167" s="44"/>
      <c r="L167" s="44">
        <f t="shared" ref="L167:M167" si="46">J167+H167+F167+D167</f>
        <v>0</v>
      </c>
      <c r="M167" s="44">
        <f t="shared" si="46"/>
        <v>0</v>
      </c>
      <c r="N167" s="44"/>
      <c r="O167" s="44"/>
      <c r="P167" s="44"/>
      <c r="Q167" s="44"/>
      <c r="R167" s="42">
        <f t="shared" ref="R167:S167" si="47">N167+P167</f>
        <v>0</v>
      </c>
      <c r="S167" s="42">
        <f t="shared" si="47"/>
        <v>0</v>
      </c>
      <c r="T167" s="44">
        <f t="shared" ref="T167:U167" si="48">R167+L167</f>
        <v>0</v>
      </c>
      <c r="U167" s="44">
        <f t="shared" si="48"/>
        <v>0</v>
      </c>
      <c r="V167" s="16"/>
    </row>
    <row r="168" spans="1:25" s="9" customFormat="1" ht="14.25" thickTop="1" thickBot="1">
      <c r="A168" s="57" t="s">
        <v>0</v>
      </c>
      <c r="B168" s="57"/>
      <c r="C168" s="58"/>
      <c r="D168" s="50">
        <f t="shared" ref="D168:U168" si="49">SUM(D8:D167)</f>
        <v>35760</v>
      </c>
      <c r="E168" s="50">
        <f t="shared" si="49"/>
        <v>15967470902.8372</v>
      </c>
      <c r="F168" s="50">
        <f t="shared" si="49"/>
        <v>92550</v>
      </c>
      <c r="G168" s="50">
        <f t="shared" si="49"/>
        <v>13597021180.663006</v>
      </c>
      <c r="H168" s="50">
        <f t="shared" si="49"/>
        <v>269755</v>
      </c>
      <c r="I168" s="50">
        <f t="shared" si="49"/>
        <v>42506310248.04319</v>
      </c>
      <c r="J168" s="50">
        <f t="shared" si="49"/>
        <v>295888</v>
      </c>
      <c r="K168" s="50">
        <f t="shared" si="49"/>
        <v>47841436855.549965</v>
      </c>
      <c r="L168" s="50">
        <f t="shared" si="49"/>
        <v>693953</v>
      </c>
      <c r="M168" s="50">
        <f t="shared" si="49"/>
        <v>119912239187.09346</v>
      </c>
      <c r="N168" s="50">
        <f t="shared" si="49"/>
        <v>22095</v>
      </c>
      <c r="O168" s="50">
        <f t="shared" si="49"/>
        <v>58175766028.669975</v>
      </c>
      <c r="P168" s="50">
        <f t="shared" si="49"/>
        <v>22095</v>
      </c>
      <c r="Q168" s="50">
        <f t="shared" si="49"/>
        <v>58191936634.68</v>
      </c>
      <c r="R168" s="50">
        <f t="shared" si="49"/>
        <v>44190</v>
      </c>
      <c r="S168" s="50">
        <f t="shared" si="49"/>
        <v>116367702663.35007</v>
      </c>
      <c r="T168" s="50">
        <f t="shared" si="49"/>
        <v>738143</v>
      </c>
      <c r="U168" s="50">
        <f t="shared" si="49"/>
        <v>236279941850.44336</v>
      </c>
    </row>
    <row r="169" spans="1:25" s="9" customFormat="1" ht="13.5" thickTop="1">
      <c r="A169" s="11" t="s">
        <v>345</v>
      </c>
      <c r="B169" s="14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6"/>
    </row>
    <row r="170" spans="1:25">
      <c r="A170" s="11" t="s">
        <v>18</v>
      </c>
    </row>
    <row r="171" spans="1:25">
      <c r="A171" s="11" t="s">
        <v>19</v>
      </c>
      <c r="E171" s="12"/>
      <c r="F171" s="12"/>
      <c r="G171" s="12"/>
      <c r="H171" s="12"/>
    </row>
    <row r="172" spans="1:25">
      <c r="B172" s="10"/>
      <c r="E172" s="48"/>
      <c r="F172" s="45"/>
      <c r="G172" s="45"/>
      <c r="H172" s="45"/>
      <c r="I172" s="45"/>
      <c r="J172" s="45"/>
      <c r="K172" s="45"/>
      <c r="L172" s="45"/>
      <c r="M172" s="45"/>
      <c r="N172" s="48"/>
      <c r="O172" s="48"/>
    </row>
    <row r="173" spans="1:25" s="19" customFormat="1" ht="11.25">
      <c r="A173" s="17"/>
      <c r="B173" s="18"/>
      <c r="C173" s="19" t="s">
        <v>12</v>
      </c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20"/>
      <c r="W173" s="21"/>
      <c r="X173" s="20"/>
      <c r="Y173" s="22"/>
    </row>
    <row r="176" spans="1:25">
      <c r="C176" s="55"/>
    </row>
    <row r="177" spans="3:3">
      <c r="C177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8:C16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"/>
  <sheetViews>
    <sheetView tabSelected="1" workbookViewId="0"/>
  </sheetViews>
  <sheetFormatPr defaultColWidth="9.140625"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346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3" t="s">
        <v>5</v>
      </c>
      <c r="B6" s="63" t="s">
        <v>11</v>
      </c>
      <c r="C6" s="65" t="s">
        <v>4</v>
      </c>
      <c r="D6" s="59" t="s">
        <v>2</v>
      </c>
      <c r="E6" s="60"/>
      <c r="F6" s="59" t="s">
        <v>3</v>
      </c>
      <c r="G6" s="60"/>
      <c r="H6" s="59" t="s">
        <v>6</v>
      </c>
      <c r="I6" s="60"/>
      <c r="J6" s="59" t="s">
        <v>7</v>
      </c>
      <c r="K6" s="60"/>
      <c r="L6" s="61" t="s">
        <v>17</v>
      </c>
      <c r="M6" s="62"/>
      <c r="N6" s="59" t="s">
        <v>8</v>
      </c>
      <c r="O6" s="60"/>
      <c r="P6" s="59" t="s">
        <v>9</v>
      </c>
      <c r="Q6" s="60"/>
      <c r="R6" s="61" t="s">
        <v>16</v>
      </c>
      <c r="S6" s="62"/>
      <c r="T6" s="59" t="s">
        <v>0</v>
      </c>
      <c r="U6" s="60"/>
    </row>
    <row r="7" spans="1:22" s="8" customFormat="1" ht="12.75" customHeight="1" thickBot="1">
      <c r="A7" s="64"/>
      <c r="B7" s="64"/>
      <c r="C7" s="66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20</v>
      </c>
      <c r="C8" s="34" t="s">
        <v>21</v>
      </c>
      <c r="D8" s="42">
        <v>33904</v>
      </c>
      <c r="E8" s="42">
        <v>15530075505.1082</v>
      </c>
      <c r="F8" s="42">
        <v>93427</v>
      </c>
      <c r="G8" s="42">
        <v>14407196192.686701</v>
      </c>
      <c r="H8" s="42">
        <v>118910</v>
      </c>
      <c r="I8" s="42">
        <v>31872594661.560001</v>
      </c>
      <c r="J8" s="42">
        <v>162049</v>
      </c>
      <c r="K8" s="42">
        <v>41346850432.3778</v>
      </c>
      <c r="L8" s="42">
        <f t="shared" ref="L8:M23" si="0">J8+H8+F8+D8</f>
        <v>408290</v>
      </c>
      <c r="M8" s="42">
        <f t="shared" si="0"/>
        <v>103156716791.73271</v>
      </c>
      <c r="N8" s="42">
        <v>5865</v>
      </c>
      <c r="O8" s="42">
        <v>71027012195.630005</v>
      </c>
      <c r="P8" s="42">
        <v>5698</v>
      </c>
      <c r="Q8" s="42">
        <v>64539952410.529999</v>
      </c>
      <c r="R8" s="42">
        <f>N8+P8</f>
        <v>11563</v>
      </c>
      <c r="S8" s="42">
        <f>O8+Q8</f>
        <v>135566964606.16</v>
      </c>
      <c r="T8" s="42">
        <f t="shared" ref="T8:U23" si="1">R8+L8</f>
        <v>419853</v>
      </c>
      <c r="U8" s="42">
        <f t="shared" si="1"/>
        <v>238723681397.8927</v>
      </c>
      <c r="V8" s="16"/>
    </row>
    <row r="9" spans="1:22" s="9" customFormat="1">
      <c r="A9" s="30">
        <v>2</v>
      </c>
      <c r="B9" s="53" t="s">
        <v>22</v>
      </c>
      <c r="C9" s="32" t="s">
        <v>23</v>
      </c>
      <c r="D9" s="43">
        <v>43460</v>
      </c>
      <c r="E9" s="43">
        <v>11443410051.4002</v>
      </c>
      <c r="F9" s="43">
        <v>101048</v>
      </c>
      <c r="G9" s="43">
        <v>10291778363.5406</v>
      </c>
      <c r="H9" s="43">
        <v>182338</v>
      </c>
      <c r="I9" s="43">
        <v>29780688619.518002</v>
      </c>
      <c r="J9" s="43">
        <v>164352</v>
      </c>
      <c r="K9" s="43">
        <v>25078578049.696602</v>
      </c>
      <c r="L9" s="43">
        <f t="shared" si="0"/>
        <v>491198</v>
      </c>
      <c r="M9" s="43">
        <f t="shared" si="0"/>
        <v>76594455084.155396</v>
      </c>
      <c r="N9" s="43">
        <v>2269</v>
      </c>
      <c r="O9" s="43">
        <v>39900654067.459999</v>
      </c>
      <c r="P9" s="43">
        <v>2394</v>
      </c>
      <c r="Q9" s="43">
        <v>38502335451.040001</v>
      </c>
      <c r="R9" s="43">
        <f>N9+P9</f>
        <v>4663</v>
      </c>
      <c r="S9" s="43">
        <f>O9+Q9</f>
        <v>78402989518.5</v>
      </c>
      <c r="T9" s="43">
        <f t="shared" si="1"/>
        <v>495861</v>
      </c>
      <c r="U9" s="43">
        <f t="shared" si="1"/>
        <v>154997444602.6554</v>
      </c>
      <c r="V9" s="16"/>
    </row>
    <row r="10" spans="1:22" s="9" customFormat="1">
      <c r="A10" s="33">
        <v>3</v>
      </c>
      <c r="B10" s="54" t="s">
        <v>24</v>
      </c>
      <c r="C10" s="1" t="s">
        <v>25</v>
      </c>
      <c r="D10" s="44">
        <v>7395</v>
      </c>
      <c r="E10" s="44">
        <v>11100050029.3008</v>
      </c>
      <c r="F10" s="44">
        <v>41427</v>
      </c>
      <c r="G10" s="44">
        <v>12345662595.273899</v>
      </c>
      <c r="H10" s="44">
        <v>41113</v>
      </c>
      <c r="I10" s="44">
        <v>44819182741.4151</v>
      </c>
      <c r="J10" s="44">
        <v>49040</v>
      </c>
      <c r="K10" s="44">
        <v>53011116188.171402</v>
      </c>
      <c r="L10" s="42">
        <f t="shared" si="0"/>
        <v>138975</v>
      </c>
      <c r="M10" s="42">
        <f t="shared" si="0"/>
        <v>121276011554.16119</v>
      </c>
      <c r="N10" s="44">
        <v>1173</v>
      </c>
      <c r="O10" s="44">
        <v>22193161929.52</v>
      </c>
      <c r="P10" s="44">
        <v>977</v>
      </c>
      <c r="Q10" s="44">
        <v>11414444755.57</v>
      </c>
      <c r="R10" s="42">
        <f t="shared" ref="R10:S93" si="2">N10+P10</f>
        <v>2150</v>
      </c>
      <c r="S10" s="42">
        <f t="shared" si="2"/>
        <v>33607606685.09</v>
      </c>
      <c r="T10" s="42">
        <f t="shared" si="1"/>
        <v>141125</v>
      </c>
      <c r="U10" s="42">
        <f t="shared" si="1"/>
        <v>154883618239.25119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35022</v>
      </c>
      <c r="E11" s="43">
        <v>19093976270.6726</v>
      </c>
      <c r="F11" s="43">
        <v>88184</v>
      </c>
      <c r="G11" s="43">
        <v>12672628208.8106</v>
      </c>
      <c r="H11" s="43">
        <v>223336</v>
      </c>
      <c r="I11" s="43">
        <v>28031641776.743801</v>
      </c>
      <c r="J11" s="43">
        <v>112146</v>
      </c>
      <c r="K11" s="43">
        <v>31970942386.021599</v>
      </c>
      <c r="L11" s="43">
        <f t="shared" si="0"/>
        <v>458688</v>
      </c>
      <c r="M11" s="43">
        <f t="shared" si="0"/>
        <v>91769188642.248596</v>
      </c>
      <c r="N11" s="43">
        <v>2891</v>
      </c>
      <c r="O11" s="43">
        <v>18914573395.290001</v>
      </c>
      <c r="P11" s="43">
        <v>2986</v>
      </c>
      <c r="Q11" s="43">
        <v>20656012774.93</v>
      </c>
      <c r="R11" s="43">
        <f t="shared" si="2"/>
        <v>5877</v>
      </c>
      <c r="S11" s="43">
        <f t="shared" si="2"/>
        <v>39570586170.220001</v>
      </c>
      <c r="T11" s="43">
        <f t="shared" si="1"/>
        <v>464565</v>
      </c>
      <c r="U11" s="43">
        <f t="shared" si="1"/>
        <v>131339774812.4686</v>
      </c>
      <c r="V11" s="16"/>
    </row>
    <row r="12" spans="1:22" s="9" customFormat="1">
      <c r="A12" s="33">
        <v>5</v>
      </c>
      <c r="B12" s="23" t="s">
        <v>28</v>
      </c>
      <c r="C12" s="1" t="s">
        <v>29</v>
      </c>
      <c r="D12" s="44">
        <v>1529</v>
      </c>
      <c r="E12" s="44">
        <v>4138088177.1300001</v>
      </c>
      <c r="F12" s="44">
        <v>12362</v>
      </c>
      <c r="G12" s="44">
        <v>3656923273.0081</v>
      </c>
      <c r="H12" s="44">
        <v>9624</v>
      </c>
      <c r="I12" s="44">
        <v>32731516508.490002</v>
      </c>
      <c r="J12" s="44">
        <v>11186</v>
      </c>
      <c r="K12" s="44">
        <v>35938462427.480003</v>
      </c>
      <c r="L12" s="42">
        <f t="shared" si="0"/>
        <v>34701</v>
      </c>
      <c r="M12" s="42">
        <f t="shared" si="0"/>
        <v>76464990386.108109</v>
      </c>
      <c r="N12" s="44">
        <v>1388</v>
      </c>
      <c r="O12" s="44">
        <v>17716903708.610001</v>
      </c>
      <c r="P12" s="44">
        <v>1236</v>
      </c>
      <c r="Q12" s="44">
        <v>17369332096.889999</v>
      </c>
      <c r="R12" s="42">
        <f t="shared" si="2"/>
        <v>2624</v>
      </c>
      <c r="S12" s="42">
        <f t="shared" si="2"/>
        <v>35086235805.5</v>
      </c>
      <c r="T12" s="42">
        <f t="shared" si="1"/>
        <v>37325</v>
      </c>
      <c r="U12" s="42">
        <f t="shared" si="1"/>
        <v>111551226191.60811</v>
      </c>
      <c r="V12" s="16"/>
    </row>
    <row r="13" spans="1:22" s="9" customFormat="1">
      <c r="A13" s="30">
        <v>6</v>
      </c>
      <c r="B13" s="31" t="s">
        <v>30</v>
      </c>
      <c r="C13" s="32" t="s">
        <v>31</v>
      </c>
      <c r="D13" s="43">
        <v>50</v>
      </c>
      <c r="E13" s="43">
        <v>304434182.72000003</v>
      </c>
      <c r="F13" s="43">
        <v>27</v>
      </c>
      <c r="G13" s="43">
        <v>72382871.090000004</v>
      </c>
      <c r="H13" s="43">
        <v>1037</v>
      </c>
      <c r="I13" s="43">
        <v>12501446877.579</v>
      </c>
      <c r="J13" s="43">
        <v>1001</v>
      </c>
      <c r="K13" s="43">
        <v>12150767728.25</v>
      </c>
      <c r="L13" s="43">
        <f t="shared" si="0"/>
        <v>2115</v>
      </c>
      <c r="M13" s="43">
        <f t="shared" si="0"/>
        <v>25029031659.639004</v>
      </c>
      <c r="N13" s="43">
        <v>318</v>
      </c>
      <c r="O13" s="43">
        <v>24720858163.41</v>
      </c>
      <c r="P13" s="43">
        <v>347</v>
      </c>
      <c r="Q13" s="43">
        <v>25330278920.389999</v>
      </c>
      <c r="R13" s="43">
        <f t="shared" si="2"/>
        <v>665</v>
      </c>
      <c r="S13" s="43">
        <f t="shared" si="2"/>
        <v>50051137083.800003</v>
      </c>
      <c r="T13" s="43">
        <f t="shared" si="1"/>
        <v>2780</v>
      </c>
      <c r="U13" s="43">
        <f t="shared" si="1"/>
        <v>75080168743.439011</v>
      </c>
      <c r="V13" s="16"/>
    </row>
    <row r="14" spans="1:22" s="9" customFormat="1">
      <c r="A14" s="33">
        <v>7</v>
      </c>
      <c r="B14" s="54" t="s">
        <v>34</v>
      </c>
      <c r="C14" s="1" t="s">
        <v>35</v>
      </c>
      <c r="D14" s="44">
        <v>40515</v>
      </c>
      <c r="E14" s="44">
        <v>16794701367.252399</v>
      </c>
      <c r="F14" s="44">
        <v>53237</v>
      </c>
      <c r="G14" s="44">
        <v>8715678562.3360996</v>
      </c>
      <c r="H14" s="44">
        <v>91168</v>
      </c>
      <c r="I14" s="44">
        <v>10999736051.32</v>
      </c>
      <c r="J14" s="44">
        <v>74160</v>
      </c>
      <c r="K14" s="44">
        <v>16484522894.0394</v>
      </c>
      <c r="L14" s="42">
        <f t="shared" si="0"/>
        <v>259080</v>
      </c>
      <c r="M14" s="42">
        <f t="shared" si="0"/>
        <v>52994638874.947891</v>
      </c>
      <c r="N14" s="44">
        <v>1377</v>
      </c>
      <c r="O14" s="44">
        <v>7720886183.2299995</v>
      </c>
      <c r="P14" s="44">
        <v>1401</v>
      </c>
      <c r="Q14" s="44">
        <v>10886718899.25</v>
      </c>
      <c r="R14" s="42">
        <f t="shared" si="2"/>
        <v>2778</v>
      </c>
      <c r="S14" s="42">
        <f t="shared" si="2"/>
        <v>18607605082.48</v>
      </c>
      <c r="T14" s="42">
        <f t="shared" si="1"/>
        <v>261858</v>
      </c>
      <c r="U14" s="42">
        <f t="shared" si="1"/>
        <v>71602243957.427887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/>
      <c r="E15" s="43"/>
      <c r="F15" s="43"/>
      <c r="G15" s="43"/>
      <c r="H15" s="43">
        <v>34</v>
      </c>
      <c r="I15" s="43">
        <v>102242374.61</v>
      </c>
      <c r="J15" s="43"/>
      <c r="K15" s="43"/>
      <c r="L15" s="43">
        <f t="shared" si="0"/>
        <v>34</v>
      </c>
      <c r="M15" s="43">
        <f t="shared" si="0"/>
        <v>102242374.61</v>
      </c>
      <c r="N15" s="43">
        <v>30</v>
      </c>
      <c r="O15" s="43">
        <v>23107351466.669998</v>
      </c>
      <c r="P15" s="43">
        <v>217</v>
      </c>
      <c r="Q15" s="43">
        <v>42181863000</v>
      </c>
      <c r="R15" s="43">
        <f t="shared" si="2"/>
        <v>247</v>
      </c>
      <c r="S15" s="43">
        <f t="shared" si="2"/>
        <v>65289214466.669998</v>
      </c>
      <c r="T15" s="43">
        <f t="shared" si="1"/>
        <v>281</v>
      </c>
      <c r="U15" s="43">
        <f t="shared" si="1"/>
        <v>65391456841.279999</v>
      </c>
      <c r="V15" s="16"/>
    </row>
    <row r="16" spans="1:22" s="9" customFormat="1">
      <c r="A16" s="33">
        <v>9</v>
      </c>
      <c r="B16" s="54" t="s">
        <v>38</v>
      </c>
      <c r="C16" s="1" t="s">
        <v>39</v>
      </c>
      <c r="D16" s="44">
        <v>666</v>
      </c>
      <c r="E16" s="44">
        <v>1635856698.3448999</v>
      </c>
      <c r="F16" s="44">
        <v>1723</v>
      </c>
      <c r="G16" s="44">
        <v>294553455.10000002</v>
      </c>
      <c r="H16" s="44">
        <v>3211</v>
      </c>
      <c r="I16" s="44">
        <v>3182663989.6985998</v>
      </c>
      <c r="J16" s="44">
        <v>6379</v>
      </c>
      <c r="K16" s="44">
        <v>2920143291.5928001</v>
      </c>
      <c r="L16" s="42">
        <f t="shared" si="0"/>
        <v>11979</v>
      </c>
      <c r="M16" s="42">
        <f t="shared" si="0"/>
        <v>8033217434.7363005</v>
      </c>
      <c r="N16" s="44">
        <v>538</v>
      </c>
      <c r="O16" s="44">
        <v>22959778468.610001</v>
      </c>
      <c r="P16" s="44">
        <v>777</v>
      </c>
      <c r="Q16" s="44">
        <v>23204050175.040001</v>
      </c>
      <c r="R16" s="42">
        <f t="shared" si="2"/>
        <v>1315</v>
      </c>
      <c r="S16" s="42">
        <f t="shared" si="2"/>
        <v>46163828643.650002</v>
      </c>
      <c r="T16" s="42">
        <f t="shared" si="1"/>
        <v>13294</v>
      </c>
      <c r="U16" s="42">
        <f t="shared" si="1"/>
        <v>54197046078.386299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301</v>
      </c>
      <c r="E17" s="43">
        <v>703271841.96000004</v>
      </c>
      <c r="F17" s="43">
        <v>1374</v>
      </c>
      <c r="G17" s="43">
        <v>695025589.23000002</v>
      </c>
      <c r="H17" s="43">
        <v>1166</v>
      </c>
      <c r="I17" s="43">
        <v>10124865649.291201</v>
      </c>
      <c r="J17" s="43">
        <v>2727</v>
      </c>
      <c r="K17" s="43">
        <v>11581729716.030001</v>
      </c>
      <c r="L17" s="43">
        <f t="shared" si="0"/>
        <v>5568</v>
      </c>
      <c r="M17" s="43">
        <f t="shared" si="0"/>
        <v>23104892796.5112</v>
      </c>
      <c r="N17" s="43">
        <v>806</v>
      </c>
      <c r="O17" s="43">
        <v>15229433281.75</v>
      </c>
      <c r="P17" s="43">
        <v>757</v>
      </c>
      <c r="Q17" s="43">
        <v>13789300977.84</v>
      </c>
      <c r="R17" s="43">
        <f t="shared" si="2"/>
        <v>1563</v>
      </c>
      <c r="S17" s="43">
        <f t="shared" si="2"/>
        <v>29018734259.59</v>
      </c>
      <c r="T17" s="43">
        <f t="shared" si="1"/>
        <v>7131</v>
      </c>
      <c r="U17" s="43">
        <f t="shared" si="1"/>
        <v>52123627056.101196</v>
      </c>
      <c r="V17" s="16"/>
    </row>
    <row r="18" spans="1:22" s="9" customFormat="1">
      <c r="A18" s="33">
        <v>11</v>
      </c>
      <c r="B18" s="54" t="s">
        <v>40</v>
      </c>
      <c r="C18" s="1" t="s">
        <v>41</v>
      </c>
      <c r="D18" s="44">
        <v>733</v>
      </c>
      <c r="E18" s="44">
        <v>2059865440.6900001</v>
      </c>
      <c r="F18" s="44">
        <v>3084</v>
      </c>
      <c r="G18" s="44">
        <v>1337233032.8269999</v>
      </c>
      <c r="H18" s="44">
        <v>2297</v>
      </c>
      <c r="I18" s="44">
        <v>9545967751.7000008</v>
      </c>
      <c r="J18" s="44">
        <v>4459</v>
      </c>
      <c r="K18" s="44">
        <v>15837788120.4636</v>
      </c>
      <c r="L18" s="42">
        <f t="shared" si="0"/>
        <v>10573</v>
      </c>
      <c r="M18" s="42">
        <f t="shared" si="0"/>
        <v>28780854345.680599</v>
      </c>
      <c r="N18" s="44">
        <v>1039</v>
      </c>
      <c r="O18" s="44">
        <v>10853772032.27</v>
      </c>
      <c r="P18" s="44">
        <v>735</v>
      </c>
      <c r="Q18" s="44">
        <v>5330456843.1899996</v>
      </c>
      <c r="R18" s="42">
        <f t="shared" si="2"/>
        <v>1774</v>
      </c>
      <c r="S18" s="42">
        <f t="shared" si="2"/>
        <v>16184228875.459999</v>
      </c>
      <c r="T18" s="42">
        <f t="shared" si="1"/>
        <v>12347</v>
      </c>
      <c r="U18" s="42">
        <f t="shared" si="1"/>
        <v>44965083221.140594</v>
      </c>
      <c r="V18" s="16"/>
    </row>
    <row r="19" spans="1:22" s="9" customFormat="1">
      <c r="A19" s="30">
        <v>12</v>
      </c>
      <c r="B19" s="53" t="s">
        <v>44</v>
      </c>
      <c r="C19" s="32" t="s">
        <v>45</v>
      </c>
      <c r="D19" s="43">
        <v>275</v>
      </c>
      <c r="E19" s="43">
        <v>2947220363.1199999</v>
      </c>
      <c r="F19" s="43"/>
      <c r="G19" s="43"/>
      <c r="H19" s="43">
        <v>139</v>
      </c>
      <c r="I19" s="43">
        <v>477754452.83999997</v>
      </c>
      <c r="J19" s="43">
        <v>259</v>
      </c>
      <c r="K19" s="43">
        <v>95433492.590000004</v>
      </c>
      <c r="L19" s="43">
        <f t="shared" si="0"/>
        <v>673</v>
      </c>
      <c r="M19" s="43">
        <f t="shared" si="0"/>
        <v>3520408308.5499997</v>
      </c>
      <c r="N19" s="43">
        <v>386</v>
      </c>
      <c r="O19" s="43">
        <v>14577192431.42</v>
      </c>
      <c r="P19" s="43">
        <v>526</v>
      </c>
      <c r="Q19" s="43">
        <v>17854356967.549999</v>
      </c>
      <c r="R19" s="43">
        <f t="shared" si="2"/>
        <v>912</v>
      </c>
      <c r="S19" s="43">
        <f t="shared" si="2"/>
        <v>32431549398.970001</v>
      </c>
      <c r="T19" s="43">
        <f t="shared" si="1"/>
        <v>1585</v>
      </c>
      <c r="U19" s="43">
        <f t="shared" si="1"/>
        <v>35951957707.520004</v>
      </c>
      <c r="V19" s="16"/>
    </row>
    <row r="20" spans="1:22" s="9" customFormat="1">
      <c r="A20" s="33">
        <v>13</v>
      </c>
      <c r="B20" s="54" t="s">
        <v>42</v>
      </c>
      <c r="C20" s="1" t="s">
        <v>43</v>
      </c>
      <c r="D20" s="44">
        <v>1209</v>
      </c>
      <c r="E20" s="44">
        <v>2264520946.71</v>
      </c>
      <c r="F20" s="44">
        <v>6239</v>
      </c>
      <c r="G20" s="44">
        <v>1809086774.6215</v>
      </c>
      <c r="H20" s="44">
        <v>4156</v>
      </c>
      <c r="I20" s="44">
        <v>5348149144.4200001</v>
      </c>
      <c r="J20" s="44">
        <v>8585</v>
      </c>
      <c r="K20" s="44">
        <v>6141626508.2202997</v>
      </c>
      <c r="L20" s="42">
        <f t="shared" si="0"/>
        <v>20189</v>
      </c>
      <c r="M20" s="42">
        <f t="shared" si="0"/>
        <v>15563383373.971802</v>
      </c>
      <c r="N20" s="44">
        <v>3667</v>
      </c>
      <c r="O20" s="44">
        <v>10064502290.290001</v>
      </c>
      <c r="P20" s="44">
        <v>3573</v>
      </c>
      <c r="Q20" s="44">
        <v>9018031556.1000004</v>
      </c>
      <c r="R20" s="42">
        <f t="shared" si="2"/>
        <v>7240</v>
      </c>
      <c r="S20" s="42">
        <f t="shared" si="2"/>
        <v>19082533846.389999</v>
      </c>
      <c r="T20" s="42">
        <f t="shared" si="1"/>
        <v>27429</v>
      </c>
      <c r="U20" s="42">
        <f t="shared" si="1"/>
        <v>34645917220.361801</v>
      </c>
      <c r="V20" s="16"/>
    </row>
    <row r="21" spans="1:22" s="9" customFormat="1">
      <c r="A21" s="30">
        <v>14</v>
      </c>
      <c r="B21" s="31" t="s">
        <v>46</v>
      </c>
      <c r="C21" s="32" t="s">
        <v>47</v>
      </c>
      <c r="D21" s="43"/>
      <c r="E21" s="43"/>
      <c r="F21" s="43"/>
      <c r="G21" s="43"/>
      <c r="H21" s="43">
        <v>3326</v>
      </c>
      <c r="I21" s="43">
        <v>6609272191.4499998</v>
      </c>
      <c r="J21" s="43">
        <v>3836</v>
      </c>
      <c r="K21" s="43">
        <v>9608055250.6399994</v>
      </c>
      <c r="L21" s="43">
        <f t="shared" si="0"/>
        <v>7162</v>
      </c>
      <c r="M21" s="43">
        <f t="shared" si="0"/>
        <v>16217327442.09</v>
      </c>
      <c r="N21" s="43">
        <v>251</v>
      </c>
      <c r="O21" s="43">
        <v>7551983451.6899996</v>
      </c>
      <c r="P21" s="43">
        <v>173</v>
      </c>
      <c r="Q21" s="43">
        <v>4570141983.0500002</v>
      </c>
      <c r="R21" s="43">
        <f t="shared" si="2"/>
        <v>424</v>
      </c>
      <c r="S21" s="43">
        <f t="shared" si="2"/>
        <v>12122125434.74</v>
      </c>
      <c r="T21" s="43">
        <f t="shared" si="1"/>
        <v>7586</v>
      </c>
      <c r="U21" s="43">
        <f t="shared" si="1"/>
        <v>28339452876.830002</v>
      </c>
      <c r="V21" s="16"/>
    </row>
    <row r="22" spans="1:22" s="9" customFormat="1">
      <c r="A22" s="33">
        <v>15</v>
      </c>
      <c r="B22" s="54" t="s">
        <v>48</v>
      </c>
      <c r="C22" s="1" t="s">
        <v>49</v>
      </c>
      <c r="D22" s="44">
        <v>654</v>
      </c>
      <c r="E22" s="44">
        <v>216279131.69</v>
      </c>
      <c r="F22" s="44">
        <v>1914</v>
      </c>
      <c r="G22" s="44">
        <v>307854792.01999998</v>
      </c>
      <c r="H22" s="44">
        <v>1960</v>
      </c>
      <c r="I22" s="44">
        <v>1665350663.73</v>
      </c>
      <c r="J22" s="44">
        <v>2089</v>
      </c>
      <c r="K22" s="44">
        <v>1198088390.4300001</v>
      </c>
      <c r="L22" s="42">
        <f t="shared" si="0"/>
        <v>6617</v>
      </c>
      <c r="M22" s="42">
        <f t="shared" si="0"/>
        <v>3387572977.8699999</v>
      </c>
      <c r="N22" s="44">
        <v>3033</v>
      </c>
      <c r="O22" s="44">
        <v>11499056181.469999</v>
      </c>
      <c r="P22" s="44">
        <v>3224</v>
      </c>
      <c r="Q22" s="44">
        <v>11236329262.120001</v>
      </c>
      <c r="R22" s="42">
        <f t="shared" si="2"/>
        <v>6257</v>
      </c>
      <c r="S22" s="42">
        <f t="shared" si="2"/>
        <v>22735385443.59</v>
      </c>
      <c r="T22" s="42">
        <f t="shared" si="1"/>
        <v>12874</v>
      </c>
      <c r="U22" s="42">
        <f t="shared" si="1"/>
        <v>26122958421.459999</v>
      </c>
      <c r="V22" s="16"/>
    </row>
    <row r="23" spans="1:22" s="9" customFormat="1">
      <c r="A23" s="30">
        <v>16</v>
      </c>
      <c r="B23" s="53" t="s">
        <v>50</v>
      </c>
      <c r="C23" s="32" t="s">
        <v>51</v>
      </c>
      <c r="D23" s="43"/>
      <c r="E23" s="43"/>
      <c r="F23" s="43"/>
      <c r="G23" s="43"/>
      <c r="H23" s="43">
        <v>1636</v>
      </c>
      <c r="I23" s="43">
        <v>6586608797.6700001</v>
      </c>
      <c r="J23" s="43">
        <v>1756</v>
      </c>
      <c r="K23" s="43">
        <v>7590162964.5</v>
      </c>
      <c r="L23" s="43">
        <f t="shared" si="0"/>
        <v>3392</v>
      </c>
      <c r="M23" s="43">
        <f t="shared" si="0"/>
        <v>14176771762.17</v>
      </c>
      <c r="N23" s="43">
        <v>207</v>
      </c>
      <c r="O23" s="43">
        <v>6013743446.7299995</v>
      </c>
      <c r="P23" s="43">
        <v>172</v>
      </c>
      <c r="Q23" s="43">
        <v>4241500951.9099998</v>
      </c>
      <c r="R23" s="43">
        <f t="shared" si="2"/>
        <v>379</v>
      </c>
      <c r="S23" s="43">
        <f t="shared" si="2"/>
        <v>10255244398.639999</v>
      </c>
      <c r="T23" s="43">
        <f t="shared" si="1"/>
        <v>3771</v>
      </c>
      <c r="U23" s="43">
        <f t="shared" si="1"/>
        <v>24432016160.809998</v>
      </c>
      <c r="V23" s="16"/>
    </row>
    <row r="24" spans="1:22" s="9" customFormat="1">
      <c r="A24" s="33">
        <v>17</v>
      </c>
      <c r="B24" s="54" t="s">
        <v>52</v>
      </c>
      <c r="C24" s="1" t="s">
        <v>53</v>
      </c>
      <c r="D24" s="44">
        <v>69</v>
      </c>
      <c r="E24" s="44">
        <v>488957738.01999998</v>
      </c>
      <c r="F24" s="44">
        <v>16</v>
      </c>
      <c r="G24" s="44">
        <v>52016614.5</v>
      </c>
      <c r="H24" s="44">
        <v>177</v>
      </c>
      <c r="I24" s="44">
        <v>1095856019.1099999</v>
      </c>
      <c r="J24" s="44">
        <v>296</v>
      </c>
      <c r="K24" s="44">
        <v>582139728.37</v>
      </c>
      <c r="L24" s="42">
        <f t="shared" ref="L24:L87" si="3">J24+H24+F24+D24</f>
        <v>558</v>
      </c>
      <c r="M24" s="42">
        <f t="shared" ref="M24:M39" si="4">K24+I24+G24+E24</f>
        <v>2218970100</v>
      </c>
      <c r="N24" s="44">
        <v>645</v>
      </c>
      <c r="O24" s="44">
        <v>9613701248.5699997</v>
      </c>
      <c r="P24" s="44">
        <v>683</v>
      </c>
      <c r="Q24" s="44">
        <v>10550927025.32</v>
      </c>
      <c r="R24" s="42">
        <f t="shared" si="2"/>
        <v>1328</v>
      </c>
      <c r="S24" s="42">
        <f t="shared" si="2"/>
        <v>20164628273.889999</v>
      </c>
      <c r="T24" s="42">
        <f t="shared" ref="T24:U39" si="5">R24+L24</f>
        <v>1886</v>
      </c>
      <c r="U24" s="42">
        <f t="shared" si="5"/>
        <v>22383598373.889999</v>
      </c>
      <c r="V24" s="16"/>
    </row>
    <row r="25" spans="1:22" s="9" customFormat="1">
      <c r="A25" s="30">
        <v>18</v>
      </c>
      <c r="B25" s="53" t="s">
        <v>56</v>
      </c>
      <c r="C25" s="32" t="s">
        <v>57</v>
      </c>
      <c r="D25" s="43">
        <v>548</v>
      </c>
      <c r="E25" s="43">
        <v>1478847610.0599999</v>
      </c>
      <c r="F25" s="43">
        <v>1939</v>
      </c>
      <c r="G25" s="43">
        <v>986312905.92429996</v>
      </c>
      <c r="H25" s="43">
        <v>1743</v>
      </c>
      <c r="I25" s="43">
        <v>2723093509.77</v>
      </c>
      <c r="J25" s="43">
        <v>2923</v>
      </c>
      <c r="K25" s="43">
        <v>4067227004.9320002</v>
      </c>
      <c r="L25" s="43">
        <f t="shared" si="3"/>
        <v>7153</v>
      </c>
      <c r="M25" s="43">
        <f t="shared" si="4"/>
        <v>9255481030.6863003</v>
      </c>
      <c r="N25" s="43">
        <v>654</v>
      </c>
      <c r="O25" s="43">
        <v>3784939502.5599999</v>
      </c>
      <c r="P25" s="43">
        <v>762</v>
      </c>
      <c r="Q25" s="43">
        <v>2750789047.29</v>
      </c>
      <c r="R25" s="43">
        <f t="shared" si="2"/>
        <v>1416</v>
      </c>
      <c r="S25" s="43">
        <f t="shared" si="2"/>
        <v>6535728549.8500004</v>
      </c>
      <c r="T25" s="43">
        <f t="shared" si="5"/>
        <v>8569</v>
      </c>
      <c r="U25" s="43">
        <f t="shared" si="5"/>
        <v>15791209580.536301</v>
      </c>
      <c r="V25" s="16"/>
    </row>
    <row r="26" spans="1:22" s="9" customFormat="1">
      <c r="A26" s="33">
        <v>19</v>
      </c>
      <c r="B26" s="54" t="s">
        <v>58</v>
      </c>
      <c r="C26" s="1" t="s">
        <v>59</v>
      </c>
      <c r="D26" s="44">
        <v>568</v>
      </c>
      <c r="E26" s="44">
        <v>1232398638.7149999</v>
      </c>
      <c r="F26" s="44">
        <v>3216</v>
      </c>
      <c r="G26" s="44">
        <v>662168083.9066</v>
      </c>
      <c r="H26" s="44">
        <v>1778</v>
      </c>
      <c r="I26" s="44">
        <v>2091353259.1400001</v>
      </c>
      <c r="J26" s="44">
        <v>3613</v>
      </c>
      <c r="K26" s="44">
        <v>3132975548.3800001</v>
      </c>
      <c r="L26" s="42">
        <f t="shared" si="3"/>
        <v>9175</v>
      </c>
      <c r="M26" s="42">
        <f t="shared" si="4"/>
        <v>7118895530.1416006</v>
      </c>
      <c r="N26" s="44">
        <v>1651</v>
      </c>
      <c r="O26" s="44">
        <v>4701291530.9399996</v>
      </c>
      <c r="P26" s="44">
        <v>2322</v>
      </c>
      <c r="Q26" s="44">
        <v>3576174219.48</v>
      </c>
      <c r="R26" s="42">
        <f t="shared" si="2"/>
        <v>3973</v>
      </c>
      <c r="S26" s="42">
        <f t="shared" si="2"/>
        <v>8277465750.4200001</v>
      </c>
      <c r="T26" s="42">
        <f t="shared" si="5"/>
        <v>13148</v>
      </c>
      <c r="U26" s="42">
        <f t="shared" si="5"/>
        <v>15396361280.5616</v>
      </c>
      <c r="V26" s="16"/>
    </row>
    <row r="27" spans="1:22" s="9" customFormat="1">
      <c r="A27" s="30">
        <v>20</v>
      </c>
      <c r="B27" s="53" t="s">
        <v>54</v>
      </c>
      <c r="C27" s="32" t="s">
        <v>55</v>
      </c>
      <c r="D27" s="43">
        <v>15</v>
      </c>
      <c r="E27" s="43">
        <v>1693783.91</v>
      </c>
      <c r="F27" s="43"/>
      <c r="G27" s="43"/>
      <c r="H27" s="43">
        <v>1242</v>
      </c>
      <c r="I27" s="43">
        <v>3316051324.1399999</v>
      </c>
      <c r="J27" s="43">
        <v>2143</v>
      </c>
      <c r="K27" s="43">
        <v>4540066908.4099998</v>
      </c>
      <c r="L27" s="43">
        <f t="shared" si="3"/>
        <v>3400</v>
      </c>
      <c r="M27" s="43">
        <f t="shared" si="4"/>
        <v>7857812016.4599991</v>
      </c>
      <c r="N27" s="43">
        <v>108</v>
      </c>
      <c r="O27" s="43">
        <v>4194430313.04</v>
      </c>
      <c r="P27" s="43">
        <v>125</v>
      </c>
      <c r="Q27" s="43">
        <v>3126819774.9000001</v>
      </c>
      <c r="R27" s="43">
        <f t="shared" si="2"/>
        <v>233</v>
      </c>
      <c r="S27" s="43">
        <f t="shared" si="2"/>
        <v>7321250087.9400005</v>
      </c>
      <c r="T27" s="43">
        <f t="shared" si="5"/>
        <v>3633</v>
      </c>
      <c r="U27" s="43">
        <f t="shared" si="5"/>
        <v>15179062104.4</v>
      </c>
      <c r="V27" s="16"/>
    </row>
    <row r="28" spans="1:22" s="9" customFormat="1">
      <c r="A28" s="33">
        <v>21</v>
      </c>
      <c r="B28" s="54" t="s">
        <v>60</v>
      </c>
      <c r="C28" s="1" t="s">
        <v>61</v>
      </c>
      <c r="D28" s="44">
        <v>696</v>
      </c>
      <c r="E28" s="44">
        <v>1022460452.24</v>
      </c>
      <c r="F28" s="44">
        <v>2454</v>
      </c>
      <c r="G28" s="44">
        <v>628770612.77999997</v>
      </c>
      <c r="H28" s="44">
        <v>660</v>
      </c>
      <c r="I28" s="44">
        <v>1357291045.79</v>
      </c>
      <c r="J28" s="44">
        <v>2177</v>
      </c>
      <c r="K28" s="44">
        <v>1044804366.7</v>
      </c>
      <c r="L28" s="42">
        <f t="shared" si="3"/>
        <v>5987</v>
      </c>
      <c r="M28" s="42">
        <f t="shared" si="4"/>
        <v>4053326477.5099993</v>
      </c>
      <c r="N28" s="44">
        <v>1213</v>
      </c>
      <c r="O28" s="44">
        <v>4256686758.1900001</v>
      </c>
      <c r="P28" s="44">
        <v>2017</v>
      </c>
      <c r="Q28" s="44">
        <v>4737400600.3800001</v>
      </c>
      <c r="R28" s="42">
        <f t="shared" si="2"/>
        <v>3230</v>
      </c>
      <c r="S28" s="42">
        <f t="shared" si="2"/>
        <v>8994087358.5699997</v>
      </c>
      <c r="T28" s="42">
        <f t="shared" si="5"/>
        <v>9217</v>
      </c>
      <c r="U28" s="42">
        <f t="shared" si="5"/>
        <v>13047413836.079998</v>
      </c>
      <c r="V28" s="16"/>
    </row>
    <row r="29" spans="1:22" s="9" customFormat="1">
      <c r="A29" s="30">
        <v>22</v>
      </c>
      <c r="B29" s="53" t="s">
        <v>62</v>
      </c>
      <c r="C29" s="32" t="s">
        <v>63</v>
      </c>
      <c r="D29" s="43">
        <v>686</v>
      </c>
      <c r="E29" s="43">
        <v>3337434981.9299998</v>
      </c>
      <c r="F29" s="43">
        <v>262</v>
      </c>
      <c r="G29" s="43">
        <v>182835158.84999999</v>
      </c>
      <c r="H29" s="43">
        <v>476</v>
      </c>
      <c r="I29" s="43">
        <v>880172893.99000001</v>
      </c>
      <c r="J29" s="43">
        <v>1231</v>
      </c>
      <c r="K29" s="43">
        <v>651242961.43540001</v>
      </c>
      <c r="L29" s="43">
        <f t="shared" si="3"/>
        <v>2655</v>
      </c>
      <c r="M29" s="43">
        <f t="shared" si="4"/>
        <v>5051685996.2053995</v>
      </c>
      <c r="N29" s="43">
        <v>156</v>
      </c>
      <c r="O29" s="43">
        <v>1990180289.25</v>
      </c>
      <c r="P29" s="43">
        <v>229</v>
      </c>
      <c r="Q29" s="43">
        <v>5426773973.0500002</v>
      </c>
      <c r="R29" s="43">
        <f t="shared" si="2"/>
        <v>385</v>
      </c>
      <c r="S29" s="43">
        <f t="shared" si="2"/>
        <v>7416954262.3000002</v>
      </c>
      <c r="T29" s="43">
        <f t="shared" si="5"/>
        <v>3040</v>
      </c>
      <c r="U29" s="43">
        <f t="shared" si="5"/>
        <v>12468640258.5054</v>
      </c>
      <c r="V29" s="16"/>
    </row>
    <row r="30" spans="1:22" s="9" customFormat="1">
      <c r="A30" s="33">
        <v>23</v>
      </c>
      <c r="B30" s="23" t="s">
        <v>64</v>
      </c>
      <c r="C30" s="1" t="s">
        <v>65</v>
      </c>
      <c r="D30" s="44">
        <v>102</v>
      </c>
      <c r="E30" s="44">
        <v>710644330.88</v>
      </c>
      <c r="F30" s="44">
        <v>327</v>
      </c>
      <c r="G30" s="44">
        <v>210063317.97</v>
      </c>
      <c r="H30" s="44">
        <v>157</v>
      </c>
      <c r="I30" s="44">
        <v>1632491687.29</v>
      </c>
      <c r="J30" s="44">
        <v>432</v>
      </c>
      <c r="K30" s="44">
        <v>1502283623.29</v>
      </c>
      <c r="L30" s="42">
        <f t="shared" si="3"/>
        <v>1018</v>
      </c>
      <c r="M30" s="42">
        <f t="shared" si="4"/>
        <v>4055482959.4299998</v>
      </c>
      <c r="N30" s="44">
        <v>532</v>
      </c>
      <c r="O30" s="44">
        <v>2365844501.2199998</v>
      </c>
      <c r="P30" s="44">
        <v>641</v>
      </c>
      <c r="Q30" s="44">
        <v>3033938115.5999999</v>
      </c>
      <c r="R30" s="42">
        <f t="shared" si="2"/>
        <v>1173</v>
      </c>
      <c r="S30" s="42">
        <f t="shared" si="2"/>
        <v>5399782616.8199997</v>
      </c>
      <c r="T30" s="42">
        <f t="shared" si="5"/>
        <v>2191</v>
      </c>
      <c r="U30" s="42">
        <f t="shared" si="5"/>
        <v>9455265576.25</v>
      </c>
      <c r="V30" s="16"/>
    </row>
    <row r="31" spans="1:22" s="9" customFormat="1">
      <c r="A31" s="30">
        <v>24</v>
      </c>
      <c r="B31" s="31" t="s">
        <v>66</v>
      </c>
      <c r="C31" s="32" t="s">
        <v>67</v>
      </c>
      <c r="D31" s="43">
        <v>1004</v>
      </c>
      <c r="E31" s="43">
        <v>552313019.79999995</v>
      </c>
      <c r="F31" s="43">
        <v>3598</v>
      </c>
      <c r="G31" s="43">
        <v>606902982.29200006</v>
      </c>
      <c r="H31" s="43">
        <v>4710</v>
      </c>
      <c r="I31" s="43">
        <v>1263141774.1700001</v>
      </c>
      <c r="J31" s="43">
        <v>8226</v>
      </c>
      <c r="K31" s="43">
        <v>1982897447.0495999</v>
      </c>
      <c r="L31" s="43">
        <f t="shared" si="3"/>
        <v>17538</v>
      </c>
      <c r="M31" s="43">
        <f t="shared" si="4"/>
        <v>4405255223.3115997</v>
      </c>
      <c r="N31" s="43">
        <v>822</v>
      </c>
      <c r="O31" s="43">
        <v>2563877955.8800001</v>
      </c>
      <c r="P31" s="43">
        <v>769</v>
      </c>
      <c r="Q31" s="43">
        <v>1750108554.54</v>
      </c>
      <c r="R31" s="43">
        <f t="shared" si="2"/>
        <v>1591</v>
      </c>
      <c r="S31" s="43">
        <f t="shared" si="2"/>
        <v>4313986510.4200001</v>
      </c>
      <c r="T31" s="43">
        <f t="shared" si="5"/>
        <v>19129</v>
      </c>
      <c r="U31" s="43">
        <f t="shared" si="5"/>
        <v>8719241733.7315998</v>
      </c>
      <c r="V31" s="16"/>
    </row>
    <row r="32" spans="1:22" s="9" customFormat="1">
      <c r="A32" s="33">
        <v>25</v>
      </c>
      <c r="B32" s="54" t="s">
        <v>70</v>
      </c>
      <c r="C32" s="1" t="s">
        <v>71</v>
      </c>
      <c r="D32" s="44">
        <v>834</v>
      </c>
      <c r="E32" s="44">
        <v>563701983.42999995</v>
      </c>
      <c r="F32" s="44">
        <v>3498</v>
      </c>
      <c r="G32" s="44">
        <v>493101597.81999999</v>
      </c>
      <c r="H32" s="44">
        <v>2234</v>
      </c>
      <c r="I32" s="44">
        <v>911962868.17999995</v>
      </c>
      <c r="J32" s="44">
        <v>3139</v>
      </c>
      <c r="K32" s="44">
        <v>1023521271.8074</v>
      </c>
      <c r="L32" s="42">
        <f t="shared" si="3"/>
        <v>9705</v>
      </c>
      <c r="M32" s="42">
        <f t="shared" si="4"/>
        <v>2992287721.2374001</v>
      </c>
      <c r="N32" s="44">
        <v>447</v>
      </c>
      <c r="O32" s="44">
        <v>1499673494.8699999</v>
      </c>
      <c r="P32" s="44">
        <v>471</v>
      </c>
      <c r="Q32" s="44">
        <v>1456189367.26</v>
      </c>
      <c r="R32" s="42">
        <f t="shared" si="2"/>
        <v>918</v>
      </c>
      <c r="S32" s="42">
        <f t="shared" si="2"/>
        <v>2955862862.1300001</v>
      </c>
      <c r="T32" s="42">
        <f t="shared" si="5"/>
        <v>10623</v>
      </c>
      <c r="U32" s="42">
        <f t="shared" si="5"/>
        <v>5948150583.3674002</v>
      </c>
      <c r="V32" s="16"/>
    </row>
    <row r="33" spans="1:22" s="9" customFormat="1">
      <c r="A33" s="30">
        <v>26</v>
      </c>
      <c r="B33" s="53" t="s">
        <v>72</v>
      </c>
      <c r="C33" s="32" t="s">
        <v>73</v>
      </c>
      <c r="D33" s="43">
        <v>194</v>
      </c>
      <c r="E33" s="43">
        <v>13248585.26</v>
      </c>
      <c r="F33" s="43">
        <v>764</v>
      </c>
      <c r="G33" s="43">
        <v>125679248.06999999</v>
      </c>
      <c r="H33" s="43">
        <v>587403</v>
      </c>
      <c r="I33" s="43">
        <v>1638338847.77</v>
      </c>
      <c r="J33" s="43">
        <v>38998</v>
      </c>
      <c r="K33" s="43">
        <v>445049436.18000001</v>
      </c>
      <c r="L33" s="43">
        <f t="shared" si="3"/>
        <v>627359</v>
      </c>
      <c r="M33" s="43">
        <f t="shared" si="4"/>
        <v>2222316117.2800002</v>
      </c>
      <c r="N33" s="43">
        <v>6352</v>
      </c>
      <c r="O33" s="43">
        <v>768414895.88999999</v>
      </c>
      <c r="P33" s="43">
        <v>35837</v>
      </c>
      <c r="Q33" s="43">
        <v>1880582483.8299999</v>
      </c>
      <c r="R33" s="43">
        <f t="shared" si="2"/>
        <v>42189</v>
      </c>
      <c r="S33" s="43">
        <f t="shared" si="2"/>
        <v>2648997379.7199998</v>
      </c>
      <c r="T33" s="43">
        <f t="shared" si="5"/>
        <v>669548</v>
      </c>
      <c r="U33" s="43">
        <f t="shared" si="5"/>
        <v>4871313497</v>
      </c>
      <c r="V33" s="16"/>
    </row>
    <row r="34" spans="1:22" s="9" customFormat="1">
      <c r="A34" s="33">
        <v>27</v>
      </c>
      <c r="B34" s="54" t="s">
        <v>74</v>
      </c>
      <c r="C34" s="1" t="s">
        <v>75</v>
      </c>
      <c r="D34" s="44">
        <v>1666</v>
      </c>
      <c r="E34" s="44">
        <v>168038478.53</v>
      </c>
      <c r="F34" s="44">
        <v>9113</v>
      </c>
      <c r="G34" s="44">
        <v>607350269.48559999</v>
      </c>
      <c r="H34" s="44">
        <v>9617</v>
      </c>
      <c r="I34" s="44">
        <v>587298452.29999995</v>
      </c>
      <c r="J34" s="44">
        <v>9357</v>
      </c>
      <c r="K34" s="44">
        <v>546902735.24950004</v>
      </c>
      <c r="L34" s="42">
        <f t="shared" si="3"/>
        <v>29753</v>
      </c>
      <c r="M34" s="42">
        <f t="shared" si="4"/>
        <v>1909589935.5651</v>
      </c>
      <c r="N34" s="44">
        <v>6494</v>
      </c>
      <c r="O34" s="44">
        <v>1562966719.97</v>
      </c>
      <c r="P34" s="44">
        <v>22742</v>
      </c>
      <c r="Q34" s="44">
        <v>1204476681.71</v>
      </c>
      <c r="R34" s="42">
        <f t="shared" si="2"/>
        <v>29236</v>
      </c>
      <c r="S34" s="42">
        <f t="shared" si="2"/>
        <v>2767443401.6800003</v>
      </c>
      <c r="T34" s="42">
        <f t="shared" si="5"/>
        <v>58989</v>
      </c>
      <c r="U34" s="42">
        <f t="shared" si="5"/>
        <v>4677033337.2451</v>
      </c>
      <c r="V34" s="16"/>
    </row>
    <row r="35" spans="1:22" s="9" customFormat="1">
      <c r="A35" s="30">
        <v>28</v>
      </c>
      <c r="B35" s="53" t="s">
        <v>68</v>
      </c>
      <c r="C35" s="32" t="s">
        <v>69</v>
      </c>
      <c r="D35" s="43">
        <v>82</v>
      </c>
      <c r="E35" s="43">
        <v>254826553.87</v>
      </c>
      <c r="F35" s="43">
        <v>92</v>
      </c>
      <c r="G35" s="43">
        <v>231807086.72999999</v>
      </c>
      <c r="H35" s="43">
        <v>107</v>
      </c>
      <c r="I35" s="43">
        <v>1542572498.28</v>
      </c>
      <c r="J35" s="43">
        <v>636</v>
      </c>
      <c r="K35" s="43">
        <v>617660692.48000002</v>
      </c>
      <c r="L35" s="43">
        <f t="shared" si="3"/>
        <v>917</v>
      </c>
      <c r="M35" s="43">
        <f t="shared" si="4"/>
        <v>2646866831.3600001</v>
      </c>
      <c r="N35" s="43">
        <v>49</v>
      </c>
      <c r="O35" s="43">
        <v>497627704.12</v>
      </c>
      <c r="P35" s="43">
        <v>103</v>
      </c>
      <c r="Q35" s="43">
        <v>1476955284.51</v>
      </c>
      <c r="R35" s="43">
        <f t="shared" si="2"/>
        <v>152</v>
      </c>
      <c r="S35" s="43">
        <f t="shared" si="2"/>
        <v>1974582988.6300001</v>
      </c>
      <c r="T35" s="43">
        <f t="shared" si="5"/>
        <v>1069</v>
      </c>
      <c r="U35" s="43">
        <f t="shared" si="5"/>
        <v>4621449819.9899998</v>
      </c>
      <c r="V35" s="16"/>
    </row>
    <row r="36" spans="1:22" s="9" customFormat="1">
      <c r="A36" s="33">
        <v>29</v>
      </c>
      <c r="B36" s="54" t="s">
        <v>76</v>
      </c>
      <c r="C36" s="1" t="s">
        <v>77</v>
      </c>
      <c r="D36" s="44">
        <v>3205</v>
      </c>
      <c r="E36" s="44">
        <v>426729541.73000002</v>
      </c>
      <c r="F36" s="44">
        <v>3235</v>
      </c>
      <c r="G36" s="44">
        <v>240376294.208</v>
      </c>
      <c r="H36" s="44">
        <v>17436</v>
      </c>
      <c r="I36" s="44">
        <v>823752582.63999999</v>
      </c>
      <c r="J36" s="44">
        <v>8830</v>
      </c>
      <c r="K36" s="44">
        <v>273417064.1232</v>
      </c>
      <c r="L36" s="42">
        <f t="shared" si="3"/>
        <v>32706</v>
      </c>
      <c r="M36" s="42">
        <f t="shared" si="4"/>
        <v>1764275482.7012</v>
      </c>
      <c r="N36" s="44">
        <v>1803</v>
      </c>
      <c r="O36" s="44">
        <v>804840984.38999999</v>
      </c>
      <c r="P36" s="44">
        <v>3650</v>
      </c>
      <c r="Q36" s="44">
        <v>1721101325.78</v>
      </c>
      <c r="R36" s="42">
        <f t="shared" si="2"/>
        <v>5453</v>
      </c>
      <c r="S36" s="42">
        <f t="shared" si="2"/>
        <v>2525942310.1700001</v>
      </c>
      <c r="T36" s="42">
        <f t="shared" si="5"/>
        <v>38159</v>
      </c>
      <c r="U36" s="42">
        <f t="shared" si="5"/>
        <v>4290217792.8712001</v>
      </c>
      <c r="V36" s="16"/>
    </row>
    <row r="37" spans="1:22" s="9" customFormat="1">
      <c r="A37" s="30">
        <v>30</v>
      </c>
      <c r="B37" s="53" t="s">
        <v>78</v>
      </c>
      <c r="C37" s="32" t="s">
        <v>79</v>
      </c>
      <c r="D37" s="43">
        <v>395</v>
      </c>
      <c r="E37" s="43">
        <v>288717858</v>
      </c>
      <c r="F37" s="43">
        <v>3677</v>
      </c>
      <c r="G37" s="43">
        <v>619237194.46000004</v>
      </c>
      <c r="H37" s="43">
        <v>357</v>
      </c>
      <c r="I37" s="43">
        <v>896306125.59000003</v>
      </c>
      <c r="J37" s="43">
        <v>1060</v>
      </c>
      <c r="K37" s="43">
        <v>861915311.58000004</v>
      </c>
      <c r="L37" s="43">
        <f t="shared" si="3"/>
        <v>5489</v>
      </c>
      <c r="M37" s="43">
        <f t="shared" si="4"/>
        <v>2666176489.6300001</v>
      </c>
      <c r="N37" s="43">
        <v>247</v>
      </c>
      <c r="O37" s="43">
        <v>874198984.91999996</v>
      </c>
      <c r="P37" s="43">
        <v>190</v>
      </c>
      <c r="Q37" s="43">
        <v>616725507.22000003</v>
      </c>
      <c r="R37" s="43">
        <f t="shared" si="2"/>
        <v>437</v>
      </c>
      <c r="S37" s="43">
        <f t="shared" si="2"/>
        <v>1490924492.1399999</v>
      </c>
      <c r="T37" s="43">
        <f t="shared" si="5"/>
        <v>5926</v>
      </c>
      <c r="U37" s="43">
        <f t="shared" si="5"/>
        <v>4157100981.77</v>
      </c>
      <c r="V37" s="16"/>
    </row>
    <row r="38" spans="1:22" s="9" customFormat="1">
      <c r="A38" s="33">
        <v>31</v>
      </c>
      <c r="B38" s="54" t="s">
        <v>80</v>
      </c>
      <c r="C38" s="1" t="s">
        <v>81</v>
      </c>
      <c r="D38" s="44">
        <v>2426</v>
      </c>
      <c r="E38" s="44">
        <v>312954762.30000001</v>
      </c>
      <c r="F38" s="44">
        <v>7577</v>
      </c>
      <c r="G38" s="44">
        <v>263755710.90000001</v>
      </c>
      <c r="H38" s="44">
        <v>8157</v>
      </c>
      <c r="I38" s="44">
        <v>439259214.35000002</v>
      </c>
      <c r="J38" s="44">
        <v>15181</v>
      </c>
      <c r="K38" s="44">
        <v>854497415.85399997</v>
      </c>
      <c r="L38" s="42">
        <f t="shared" si="3"/>
        <v>33341</v>
      </c>
      <c r="M38" s="42">
        <f t="shared" si="4"/>
        <v>1870467103.404</v>
      </c>
      <c r="N38" s="44">
        <v>6267</v>
      </c>
      <c r="O38" s="44">
        <v>1264352887.1900001</v>
      </c>
      <c r="P38" s="44">
        <v>25661</v>
      </c>
      <c r="Q38" s="44">
        <v>897894508.67999995</v>
      </c>
      <c r="R38" s="42">
        <f t="shared" si="2"/>
        <v>31928</v>
      </c>
      <c r="S38" s="42">
        <f t="shared" si="2"/>
        <v>2162247395.8699999</v>
      </c>
      <c r="T38" s="42">
        <f t="shared" si="5"/>
        <v>65269</v>
      </c>
      <c r="U38" s="42">
        <f t="shared" si="5"/>
        <v>4032714499.2740002</v>
      </c>
      <c r="V38" s="16"/>
    </row>
    <row r="39" spans="1:22" s="9" customFormat="1">
      <c r="A39" s="30">
        <v>32</v>
      </c>
      <c r="B39" s="53" t="s">
        <v>82</v>
      </c>
      <c r="C39" s="32" t="s">
        <v>83</v>
      </c>
      <c r="D39" s="43">
        <v>435</v>
      </c>
      <c r="E39" s="43">
        <v>24641621.16</v>
      </c>
      <c r="F39" s="43">
        <v>3099</v>
      </c>
      <c r="G39" s="43">
        <v>130508684.2949</v>
      </c>
      <c r="H39" s="43">
        <v>1423</v>
      </c>
      <c r="I39" s="43">
        <v>833351864.89999998</v>
      </c>
      <c r="J39" s="43">
        <v>523491</v>
      </c>
      <c r="K39" s="43">
        <v>647128050.98029995</v>
      </c>
      <c r="L39" s="43">
        <f t="shared" si="3"/>
        <v>528448</v>
      </c>
      <c r="M39" s="43">
        <f t="shared" si="4"/>
        <v>1635630221.3352001</v>
      </c>
      <c r="N39" s="43">
        <v>1503</v>
      </c>
      <c r="O39" s="43">
        <v>1136278458.25</v>
      </c>
      <c r="P39" s="43">
        <v>1835</v>
      </c>
      <c r="Q39" s="43">
        <v>1218689871.24</v>
      </c>
      <c r="R39" s="43">
        <f t="shared" si="2"/>
        <v>3338</v>
      </c>
      <c r="S39" s="43">
        <f t="shared" si="2"/>
        <v>2354968329.4899998</v>
      </c>
      <c r="T39" s="43">
        <f t="shared" si="5"/>
        <v>531786</v>
      </c>
      <c r="U39" s="43">
        <f t="shared" si="5"/>
        <v>3990598550.8252001</v>
      </c>
      <c r="V39" s="16"/>
    </row>
    <row r="40" spans="1:22" s="9" customFormat="1">
      <c r="A40" s="33">
        <v>33</v>
      </c>
      <c r="B40" s="23" t="s">
        <v>96</v>
      </c>
      <c r="C40" s="1" t="s">
        <v>97</v>
      </c>
      <c r="D40" s="44">
        <v>349</v>
      </c>
      <c r="E40" s="44">
        <v>398444106.06</v>
      </c>
      <c r="F40" s="44">
        <v>983</v>
      </c>
      <c r="G40" s="44">
        <v>185795668.99559999</v>
      </c>
      <c r="H40" s="44">
        <v>510</v>
      </c>
      <c r="I40" s="44">
        <v>553107109.04999995</v>
      </c>
      <c r="J40" s="44">
        <v>861</v>
      </c>
      <c r="K40" s="44">
        <v>215423736.37</v>
      </c>
      <c r="L40" s="42">
        <f t="shared" si="3"/>
        <v>2703</v>
      </c>
      <c r="M40" s="42">
        <f t="shared" ref="M40:M55" si="6">K40+I40+G40+E40</f>
        <v>1352770620.4756</v>
      </c>
      <c r="N40" s="44">
        <v>432</v>
      </c>
      <c r="O40" s="44">
        <v>701830815.34000003</v>
      </c>
      <c r="P40" s="44">
        <v>483</v>
      </c>
      <c r="Q40" s="44">
        <v>1380581693.05</v>
      </c>
      <c r="R40" s="42">
        <f t="shared" si="2"/>
        <v>915</v>
      </c>
      <c r="S40" s="42">
        <f t="shared" si="2"/>
        <v>2082412508.3899999</v>
      </c>
      <c r="T40" s="42">
        <f t="shared" ref="T40:U55" si="7">R40+L40</f>
        <v>3618</v>
      </c>
      <c r="U40" s="42">
        <f t="shared" si="7"/>
        <v>3435183128.8655996</v>
      </c>
      <c r="V40" s="16"/>
    </row>
    <row r="41" spans="1:22" s="9" customFormat="1">
      <c r="A41" s="30">
        <v>34</v>
      </c>
      <c r="B41" s="31" t="s">
        <v>88</v>
      </c>
      <c r="C41" s="32" t="s">
        <v>89</v>
      </c>
      <c r="D41" s="43">
        <v>123</v>
      </c>
      <c r="E41" s="43">
        <v>252192983.40000001</v>
      </c>
      <c r="F41" s="43"/>
      <c r="G41" s="43"/>
      <c r="H41" s="43">
        <v>140</v>
      </c>
      <c r="I41" s="43">
        <v>63523382.310000002</v>
      </c>
      <c r="J41" s="43">
        <v>1</v>
      </c>
      <c r="K41" s="43">
        <v>61095.02</v>
      </c>
      <c r="L41" s="43">
        <f t="shared" si="3"/>
        <v>264</v>
      </c>
      <c r="M41" s="43">
        <f t="shared" si="6"/>
        <v>315777460.73000002</v>
      </c>
      <c r="N41" s="43">
        <v>34</v>
      </c>
      <c r="O41" s="43">
        <v>814657160.86000001</v>
      </c>
      <c r="P41" s="43">
        <v>80</v>
      </c>
      <c r="Q41" s="43">
        <v>2040190098.5</v>
      </c>
      <c r="R41" s="43">
        <f t="shared" si="2"/>
        <v>114</v>
      </c>
      <c r="S41" s="43">
        <f t="shared" si="2"/>
        <v>2854847259.3600001</v>
      </c>
      <c r="T41" s="43">
        <f t="shared" si="7"/>
        <v>378</v>
      </c>
      <c r="U41" s="43">
        <f t="shared" si="7"/>
        <v>3170624720.0900002</v>
      </c>
      <c r="V41" s="16"/>
    </row>
    <row r="42" spans="1:22" s="9" customFormat="1">
      <c r="A42" s="33">
        <v>35</v>
      </c>
      <c r="B42" s="54" t="s">
        <v>84</v>
      </c>
      <c r="C42" s="1" t="s">
        <v>85</v>
      </c>
      <c r="D42" s="44">
        <v>84</v>
      </c>
      <c r="E42" s="44">
        <v>328402420.11000001</v>
      </c>
      <c r="F42" s="44">
        <v>75</v>
      </c>
      <c r="G42" s="44">
        <v>2991243.64</v>
      </c>
      <c r="H42" s="44">
        <v>96339</v>
      </c>
      <c r="I42" s="44">
        <v>305121954.49000001</v>
      </c>
      <c r="J42" s="44">
        <v>111434</v>
      </c>
      <c r="K42" s="44">
        <v>1051182064.24</v>
      </c>
      <c r="L42" s="42">
        <f t="shared" si="3"/>
        <v>207932</v>
      </c>
      <c r="M42" s="42">
        <f t="shared" si="6"/>
        <v>1687697682.48</v>
      </c>
      <c r="N42" s="44">
        <v>606</v>
      </c>
      <c r="O42" s="44">
        <v>861419088.04999995</v>
      </c>
      <c r="P42" s="44">
        <v>282</v>
      </c>
      <c r="Q42" s="44">
        <v>452883832.55000001</v>
      </c>
      <c r="R42" s="42">
        <f t="shared" si="2"/>
        <v>888</v>
      </c>
      <c r="S42" s="42">
        <f t="shared" si="2"/>
        <v>1314302920.5999999</v>
      </c>
      <c r="T42" s="42">
        <f t="shared" si="7"/>
        <v>208820</v>
      </c>
      <c r="U42" s="42">
        <f t="shared" si="7"/>
        <v>3002000603.0799999</v>
      </c>
      <c r="V42" s="16"/>
    </row>
    <row r="43" spans="1:22" s="9" customFormat="1">
      <c r="A43" s="30">
        <v>36</v>
      </c>
      <c r="B43" s="53" t="s">
        <v>90</v>
      </c>
      <c r="C43" s="32" t="s">
        <v>91</v>
      </c>
      <c r="D43" s="43">
        <v>348</v>
      </c>
      <c r="E43" s="43">
        <v>403075418.14999998</v>
      </c>
      <c r="F43" s="43">
        <v>1153</v>
      </c>
      <c r="G43" s="43">
        <v>136392286.53</v>
      </c>
      <c r="H43" s="43">
        <v>90</v>
      </c>
      <c r="I43" s="43">
        <v>435768646.19</v>
      </c>
      <c r="J43" s="43">
        <v>1106</v>
      </c>
      <c r="K43" s="43">
        <v>642938076.33000004</v>
      </c>
      <c r="L43" s="43">
        <f t="shared" si="3"/>
        <v>2697</v>
      </c>
      <c r="M43" s="43">
        <f t="shared" si="6"/>
        <v>1618174427.1999998</v>
      </c>
      <c r="N43" s="43">
        <v>172</v>
      </c>
      <c r="O43" s="43">
        <v>636589468.33000004</v>
      </c>
      <c r="P43" s="43">
        <v>172</v>
      </c>
      <c r="Q43" s="43">
        <v>658522571.72000003</v>
      </c>
      <c r="R43" s="43">
        <f t="shared" si="2"/>
        <v>344</v>
      </c>
      <c r="S43" s="43">
        <f t="shared" si="2"/>
        <v>1295112040.0500002</v>
      </c>
      <c r="T43" s="43">
        <f t="shared" si="7"/>
        <v>3041</v>
      </c>
      <c r="U43" s="43">
        <f t="shared" si="7"/>
        <v>2913286467.25</v>
      </c>
      <c r="V43" s="16"/>
    </row>
    <row r="44" spans="1:22" s="9" customFormat="1">
      <c r="A44" s="33">
        <v>37</v>
      </c>
      <c r="B44" s="54" t="s">
        <v>102</v>
      </c>
      <c r="C44" s="1" t="s">
        <v>103</v>
      </c>
      <c r="D44" s="44">
        <v>125</v>
      </c>
      <c r="E44" s="44">
        <v>314311988.86000001</v>
      </c>
      <c r="F44" s="44">
        <v>152</v>
      </c>
      <c r="G44" s="44">
        <v>151909169.97</v>
      </c>
      <c r="H44" s="44">
        <v>152</v>
      </c>
      <c r="I44" s="44">
        <v>1035523250.35</v>
      </c>
      <c r="J44" s="44">
        <v>309</v>
      </c>
      <c r="K44" s="44">
        <v>377999043.63999999</v>
      </c>
      <c r="L44" s="42">
        <f t="shared" si="3"/>
        <v>738</v>
      </c>
      <c r="M44" s="42">
        <f t="shared" si="6"/>
        <v>1879743452.8200002</v>
      </c>
      <c r="N44" s="44">
        <v>133</v>
      </c>
      <c r="O44" s="44">
        <v>85851419.260000005</v>
      </c>
      <c r="P44" s="44">
        <v>246</v>
      </c>
      <c r="Q44" s="44">
        <v>905846242.74000001</v>
      </c>
      <c r="R44" s="42">
        <f t="shared" si="2"/>
        <v>379</v>
      </c>
      <c r="S44" s="42">
        <f t="shared" si="2"/>
        <v>991697662</v>
      </c>
      <c r="T44" s="42">
        <f t="shared" si="7"/>
        <v>1117</v>
      </c>
      <c r="U44" s="42">
        <f t="shared" si="7"/>
        <v>2871441114.8200002</v>
      </c>
      <c r="V44" s="16"/>
    </row>
    <row r="45" spans="1:22" s="9" customFormat="1">
      <c r="A45" s="30">
        <v>38</v>
      </c>
      <c r="B45" s="53" t="s">
        <v>86</v>
      </c>
      <c r="C45" s="32" t="s">
        <v>87</v>
      </c>
      <c r="D45" s="43">
        <v>93</v>
      </c>
      <c r="E45" s="43">
        <v>69968395.620000005</v>
      </c>
      <c r="F45" s="43">
        <v>970</v>
      </c>
      <c r="G45" s="43">
        <v>111118218.06</v>
      </c>
      <c r="H45" s="43">
        <v>45</v>
      </c>
      <c r="I45" s="43">
        <v>27557286.039999999</v>
      </c>
      <c r="J45" s="43">
        <v>190</v>
      </c>
      <c r="K45" s="43">
        <v>53188278.719999999</v>
      </c>
      <c r="L45" s="43">
        <f t="shared" si="3"/>
        <v>1298</v>
      </c>
      <c r="M45" s="43">
        <f t="shared" si="6"/>
        <v>261832178.44</v>
      </c>
      <c r="N45" s="43">
        <v>308</v>
      </c>
      <c r="O45" s="43">
        <v>1097749097.0599999</v>
      </c>
      <c r="P45" s="43">
        <v>612</v>
      </c>
      <c r="Q45" s="43">
        <v>1022436319.86</v>
      </c>
      <c r="R45" s="43">
        <f t="shared" si="2"/>
        <v>920</v>
      </c>
      <c r="S45" s="43">
        <f t="shared" si="2"/>
        <v>2120185416.9200001</v>
      </c>
      <c r="T45" s="43">
        <f t="shared" si="7"/>
        <v>2218</v>
      </c>
      <c r="U45" s="43">
        <f t="shared" si="7"/>
        <v>2382017595.3600001</v>
      </c>
      <c r="V45" s="16"/>
    </row>
    <row r="46" spans="1:22" s="9" customFormat="1">
      <c r="A46" s="33">
        <v>39</v>
      </c>
      <c r="B46" s="54" t="s">
        <v>92</v>
      </c>
      <c r="C46" s="1" t="s">
        <v>93</v>
      </c>
      <c r="D46" s="44"/>
      <c r="E46" s="44"/>
      <c r="F46" s="44"/>
      <c r="G46" s="44"/>
      <c r="H46" s="44">
        <v>155</v>
      </c>
      <c r="I46" s="44">
        <v>338456004.55000001</v>
      </c>
      <c r="J46" s="44">
        <v>116</v>
      </c>
      <c r="K46" s="44">
        <v>836876997.47000003</v>
      </c>
      <c r="L46" s="42">
        <f t="shared" si="3"/>
        <v>271</v>
      </c>
      <c r="M46" s="42">
        <f t="shared" si="6"/>
        <v>1175333002.02</v>
      </c>
      <c r="N46" s="44">
        <v>33</v>
      </c>
      <c r="O46" s="44">
        <v>790747325</v>
      </c>
      <c r="P46" s="44">
        <v>40</v>
      </c>
      <c r="Q46" s="44">
        <v>293091990</v>
      </c>
      <c r="R46" s="42">
        <f t="shared" si="2"/>
        <v>73</v>
      </c>
      <c r="S46" s="42">
        <f t="shared" si="2"/>
        <v>1083839315</v>
      </c>
      <c r="T46" s="42">
        <f t="shared" si="7"/>
        <v>344</v>
      </c>
      <c r="U46" s="42">
        <f t="shared" si="7"/>
        <v>2259172317.02</v>
      </c>
      <c r="V46" s="16"/>
    </row>
    <row r="47" spans="1:22" s="9" customFormat="1">
      <c r="A47" s="30">
        <v>40</v>
      </c>
      <c r="B47" s="53" t="s">
        <v>94</v>
      </c>
      <c r="C47" s="32" t="s">
        <v>95</v>
      </c>
      <c r="D47" s="43">
        <v>611</v>
      </c>
      <c r="E47" s="43">
        <v>167959964.47</v>
      </c>
      <c r="F47" s="43">
        <v>292</v>
      </c>
      <c r="G47" s="43">
        <v>46265343.579999998</v>
      </c>
      <c r="H47" s="43">
        <v>52275</v>
      </c>
      <c r="I47" s="43">
        <v>394580311.36000001</v>
      </c>
      <c r="J47" s="43">
        <v>4487</v>
      </c>
      <c r="K47" s="43">
        <v>334121897.44</v>
      </c>
      <c r="L47" s="43">
        <f t="shared" si="3"/>
        <v>57665</v>
      </c>
      <c r="M47" s="43">
        <f t="shared" si="6"/>
        <v>942927516.85000002</v>
      </c>
      <c r="N47" s="43">
        <v>1125</v>
      </c>
      <c r="O47" s="43">
        <v>576120675.16999996</v>
      </c>
      <c r="P47" s="43">
        <v>1140</v>
      </c>
      <c r="Q47" s="43">
        <v>644950448.01999998</v>
      </c>
      <c r="R47" s="43">
        <f t="shared" si="2"/>
        <v>2265</v>
      </c>
      <c r="S47" s="43">
        <f t="shared" si="2"/>
        <v>1221071123.1900001</v>
      </c>
      <c r="T47" s="43">
        <f t="shared" si="7"/>
        <v>59930</v>
      </c>
      <c r="U47" s="43">
        <f t="shared" si="7"/>
        <v>2163998640.04</v>
      </c>
      <c r="V47" s="16"/>
    </row>
    <row r="48" spans="1:22" s="9" customFormat="1">
      <c r="A48" s="33">
        <v>41</v>
      </c>
      <c r="B48" s="54" t="s">
        <v>100</v>
      </c>
      <c r="C48" s="1" t="s">
        <v>101</v>
      </c>
      <c r="D48" s="44">
        <v>1042</v>
      </c>
      <c r="E48" s="44">
        <v>227231837.31999999</v>
      </c>
      <c r="F48" s="44">
        <v>3654</v>
      </c>
      <c r="G48" s="44">
        <v>194893354.90000001</v>
      </c>
      <c r="H48" s="44">
        <v>18640</v>
      </c>
      <c r="I48" s="44">
        <v>461377989.13</v>
      </c>
      <c r="J48" s="44">
        <v>39586</v>
      </c>
      <c r="K48" s="44">
        <v>315834273.78829998</v>
      </c>
      <c r="L48" s="42">
        <f t="shared" si="3"/>
        <v>62922</v>
      </c>
      <c r="M48" s="42">
        <f t="shared" si="6"/>
        <v>1199337455.1382999</v>
      </c>
      <c r="N48" s="44">
        <v>667</v>
      </c>
      <c r="O48" s="44">
        <v>368898441.63</v>
      </c>
      <c r="P48" s="44">
        <v>4998</v>
      </c>
      <c r="Q48" s="44">
        <v>539657320.91999996</v>
      </c>
      <c r="R48" s="42">
        <f t="shared" si="2"/>
        <v>5665</v>
      </c>
      <c r="S48" s="42">
        <f t="shared" si="2"/>
        <v>908555762.54999995</v>
      </c>
      <c r="T48" s="42">
        <f t="shared" si="7"/>
        <v>68587</v>
      </c>
      <c r="U48" s="42">
        <f t="shared" si="7"/>
        <v>2107893217.6882999</v>
      </c>
      <c r="V48" s="16"/>
    </row>
    <row r="49" spans="1:22" s="9" customFormat="1">
      <c r="A49" s="30">
        <v>42</v>
      </c>
      <c r="B49" s="53" t="s">
        <v>98</v>
      </c>
      <c r="C49" s="32" t="s">
        <v>99</v>
      </c>
      <c r="D49" s="43"/>
      <c r="E49" s="43"/>
      <c r="F49" s="43">
        <v>1</v>
      </c>
      <c r="G49" s="43">
        <v>5068046.1900000004</v>
      </c>
      <c r="H49" s="43">
        <v>821</v>
      </c>
      <c r="I49" s="43">
        <v>338051800.80000001</v>
      </c>
      <c r="J49" s="43">
        <v>2086</v>
      </c>
      <c r="K49" s="43">
        <v>718389119.51999998</v>
      </c>
      <c r="L49" s="43">
        <f t="shared" si="3"/>
        <v>2908</v>
      </c>
      <c r="M49" s="43">
        <f t="shared" si="6"/>
        <v>1061508966.51</v>
      </c>
      <c r="N49" s="43">
        <v>244</v>
      </c>
      <c r="O49" s="43">
        <v>667070987.57000005</v>
      </c>
      <c r="P49" s="43">
        <v>122</v>
      </c>
      <c r="Q49" s="43">
        <v>232100000</v>
      </c>
      <c r="R49" s="43">
        <f t="shared" si="2"/>
        <v>366</v>
      </c>
      <c r="S49" s="43">
        <f t="shared" si="2"/>
        <v>899170987.57000005</v>
      </c>
      <c r="T49" s="43">
        <f t="shared" si="7"/>
        <v>3274</v>
      </c>
      <c r="U49" s="43">
        <f t="shared" si="7"/>
        <v>1960679954.0799999</v>
      </c>
      <c r="V49" s="16"/>
    </row>
    <row r="50" spans="1:22" s="9" customFormat="1">
      <c r="A50" s="33">
        <v>43</v>
      </c>
      <c r="B50" s="23" t="s">
        <v>104</v>
      </c>
      <c r="C50" s="1" t="s">
        <v>105</v>
      </c>
      <c r="D50" s="44">
        <v>104</v>
      </c>
      <c r="E50" s="44">
        <v>103179899.27</v>
      </c>
      <c r="F50" s="44">
        <v>452</v>
      </c>
      <c r="G50" s="44">
        <v>36463373.939999998</v>
      </c>
      <c r="H50" s="44">
        <v>894</v>
      </c>
      <c r="I50" s="44">
        <v>670789180.574</v>
      </c>
      <c r="J50" s="44">
        <v>659</v>
      </c>
      <c r="K50" s="44">
        <v>500997760.45999998</v>
      </c>
      <c r="L50" s="42">
        <f t="shared" si="3"/>
        <v>2109</v>
      </c>
      <c r="M50" s="42">
        <f t="shared" si="6"/>
        <v>1311430214.244</v>
      </c>
      <c r="N50" s="44">
        <v>49</v>
      </c>
      <c r="O50" s="44">
        <v>152573677.71000001</v>
      </c>
      <c r="P50" s="44">
        <v>62</v>
      </c>
      <c r="Q50" s="44">
        <v>390301497.27999997</v>
      </c>
      <c r="R50" s="42">
        <f t="shared" si="2"/>
        <v>111</v>
      </c>
      <c r="S50" s="42">
        <f t="shared" si="2"/>
        <v>542875174.99000001</v>
      </c>
      <c r="T50" s="42">
        <f t="shared" si="7"/>
        <v>2220</v>
      </c>
      <c r="U50" s="42">
        <f t="shared" si="7"/>
        <v>1854305389.234</v>
      </c>
      <c r="V50" s="16"/>
    </row>
    <row r="51" spans="1:22" s="9" customFormat="1">
      <c r="A51" s="30">
        <v>44</v>
      </c>
      <c r="B51" s="31" t="s">
        <v>106</v>
      </c>
      <c r="C51" s="32" t="s">
        <v>107</v>
      </c>
      <c r="D51" s="43">
        <v>805</v>
      </c>
      <c r="E51" s="43">
        <v>308955962.96600002</v>
      </c>
      <c r="F51" s="43">
        <v>1451</v>
      </c>
      <c r="G51" s="43">
        <v>127190525.2164</v>
      </c>
      <c r="H51" s="43">
        <v>28051</v>
      </c>
      <c r="I51" s="43">
        <v>340248420.61000001</v>
      </c>
      <c r="J51" s="43">
        <v>146234</v>
      </c>
      <c r="K51" s="43">
        <v>396080467.63</v>
      </c>
      <c r="L51" s="43">
        <f t="shared" si="3"/>
        <v>176541</v>
      </c>
      <c r="M51" s="43">
        <f t="shared" si="6"/>
        <v>1172475376.4224</v>
      </c>
      <c r="N51" s="43">
        <v>339</v>
      </c>
      <c r="O51" s="43">
        <v>216068447.22</v>
      </c>
      <c r="P51" s="43">
        <v>349</v>
      </c>
      <c r="Q51" s="43">
        <v>340449188.22000003</v>
      </c>
      <c r="R51" s="43">
        <f t="shared" si="2"/>
        <v>688</v>
      </c>
      <c r="S51" s="43">
        <f t="shared" si="2"/>
        <v>556517635.44000006</v>
      </c>
      <c r="T51" s="43">
        <f t="shared" si="7"/>
        <v>177229</v>
      </c>
      <c r="U51" s="43">
        <f t="shared" si="7"/>
        <v>1728993011.8624001</v>
      </c>
      <c r="V51" s="16"/>
    </row>
    <row r="52" spans="1:22" s="9" customFormat="1">
      <c r="A52" s="33">
        <v>45</v>
      </c>
      <c r="B52" s="54" t="s">
        <v>108</v>
      </c>
      <c r="C52" s="1" t="s">
        <v>109</v>
      </c>
      <c r="D52" s="44"/>
      <c r="E52" s="44"/>
      <c r="F52" s="44"/>
      <c r="G52" s="44"/>
      <c r="H52" s="44">
        <v>1045</v>
      </c>
      <c r="I52" s="44">
        <v>470924443.76999998</v>
      </c>
      <c r="J52" s="44">
        <v>886</v>
      </c>
      <c r="K52" s="44">
        <v>618417474.16999996</v>
      </c>
      <c r="L52" s="42">
        <f t="shared" si="3"/>
        <v>1931</v>
      </c>
      <c r="M52" s="42">
        <f t="shared" si="6"/>
        <v>1089341917.9400001</v>
      </c>
      <c r="N52" s="44">
        <v>415</v>
      </c>
      <c r="O52" s="44">
        <v>358384006.39999998</v>
      </c>
      <c r="P52" s="44">
        <v>178</v>
      </c>
      <c r="Q52" s="44">
        <v>210872414.84</v>
      </c>
      <c r="R52" s="42">
        <f t="shared" si="2"/>
        <v>593</v>
      </c>
      <c r="S52" s="42">
        <f t="shared" si="2"/>
        <v>569256421.24000001</v>
      </c>
      <c r="T52" s="42">
        <f t="shared" si="7"/>
        <v>2524</v>
      </c>
      <c r="U52" s="42">
        <f t="shared" si="7"/>
        <v>1658598339.1800001</v>
      </c>
      <c r="V52" s="16"/>
    </row>
    <row r="53" spans="1:22" s="9" customFormat="1">
      <c r="A53" s="30">
        <v>46</v>
      </c>
      <c r="B53" s="53" t="s">
        <v>110</v>
      </c>
      <c r="C53" s="32" t="s">
        <v>111</v>
      </c>
      <c r="D53" s="43">
        <v>78</v>
      </c>
      <c r="E53" s="43">
        <v>124343546.93000001</v>
      </c>
      <c r="F53" s="43">
        <v>466</v>
      </c>
      <c r="G53" s="43">
        <v>102015462.43000001</v>
      </c>
      <c r="H53" s="43">
        <v>86</v>
      </c>
      <c r="I53" s="43">
        <v>63113724.520000003</v>
      </c>
      <c r="J53" s="43">
        <v>257</v>
      </c>
      <c r="K53" s="43">
        <v>54661564.82</v>
      </c>
      <c r="L53" s="43">
        <f t="shared" si="3"/>
        <v>887</v>
      </c>
      <c r="M53" s="43">
        <f t="shared" si="6"/>
        <v>344134298.70000005</v>
      </c>
      <c r="N53" s="43">
        <v>170</v>
      </c>
      <c r="O53" s="43">
        <v>422555718.80000001</v>
      </c>
      <c r="P53" s="43">
        <v>169</v>
      </c>
      <c r="Q53" s="43">
        <v>460233926.05000001</v>
      </c>
      <c r="R53" s="43">
        <f t="shared" si="2"/>
        <v>339</v>
      </c>
      <c r="S53" s="43">
        <f t="shared" si="2"/>
        <v>882789644.85000002</v>
      </c>
      <c r="T53" s="43">
        <f t="shared" si="7"/>
        <v>1226</v>
      </c>
      <c r="U53" s="43">
        <f t="shared" si="7"/>
        <v>1226923943.5500002</v>
      </c>
      <c r="V53" s="16"/>
    </row>
    <row r="54" spans="1:22" s="9" customFormat="1">
      <c r="A54" s="33">
        <v>47</v>
      </c>
      <c r="B54" s="54" t="s">
        <v>112</v>
      </c>
      <c r="C54" s="1" t="s">
        <v>113</v>
      </c>
      <c r="D54" s="44">
        <v>1103</v>
      </c>
      <c r="E54" s="44">
        <v>18842200.399999999</v>
      </c>
      <c r="F54" s="44">
        <v>3300</v>
      </c>
      <c r="G54" s="44">
        <v>81493742.560000002</v>
      </c>
      <c r="H54" s="44">
        <v>52729</v>
      </c>
      <c r="I54" s="44">
        <v>163451694.86000001</v>
      </c>
      <c r="J54" s="44">
        <v>14681</v>
      </c>
      <c r="K54" s="44">
        <v>163855613.38929999</v>
      </c>
      <c r="L54" s="42">
        <f t="shared" si="3"/>
        <v>71813</v>
      </c>
      <c r="M54" s="42">
        <f t="shared" si="6"/>
        <v>427643251.20929998</v>
      </c>
      <c r="N54" s="44">
        <v>5360</v>
      </c>
      <c r="O54" s="44">
        <v>398039365.5</v>
      </c>
      <c r="P54" s="44">
        <v>2053</v>
      </c>
      <c r="Q54" s="44">
        <v>334979405.19</v>
      </c>
      <c r="R54" s="42">
        <f t="shared" si="2"/>
        <v>7413</v>
      </c>
      <c r="S54" s="42">
        <f t="shared" si="2"/>
        <v>733018770.69000006</v>
      </c>
      <c r="T54" s="42">
        <f t="shared" si="7"/>
        <v>79226</v>
      </c>
      <c r="U54" s="42">
        <f t="shared" si="7"/>
        <v>1160662021.8993001</v>
      </c>
      <c r="V54" s="16"/>
    </row>
    <row r="55" spans="1:22" s="9" customFormat="1">
      <c r="A55" s="30">
        <v>48</v>
      </c>
      <c r="B55" s="53" t="s">
        <v>116</v>
      </c>
      <c r="C55" s="32" t="s">
        <v>117</v>
      </c>
      <c r="D55" s="43">
        <v>20</v>
      </c>
      <c r="E55" s="43">
        <v>58393648.810000002</v>
      </c>
      <c r="F55" s="43">
        <v>4</v>
      </c>
      <c r="G55" s="43">
        <v>1660232.69</v>
      </c>
      <c r="H55" s="43">
        <v>42</v>
      </c>
      <c r="I55" s="43">
        <v>8646369.0299999993</v>
      </c>
      <c r="J55" s="43">
        <v>1244</v>
      </c>
      <c r="K55" s="43">
        <v>408429041.74000001</v>
      </c>
      <c r="L55" s="43">
        <f t="shared" si="3"/>
        <v>1310</v>
      </c>
      <c r="M55" s="43">
        <f t="shared" si="6"/>
        <v>477129292.26999998</v>
      </c>
      <c r="N55" s="43">
        <v>76</v>
      </c>
      <c r="O55" s="43">
        <v>457319114.52999997</v>
      </c>
      <c r="P55" s="43">
        <v>13</v>
      </c>
      <c r="Q55" s="43">
        <v>119279331.86</v>
      </c>
      <c r="R55" s="43">
        <f t="shared" si="2"/>
        <v>89</v>
      </c>
      <c r="S55" s="43">
        <f t="shared" si="2"/>
        <v>576598446.38999999</v>
      </c>
      <c r="T55" s="43">
        <f t="shared" si="7"/>
        <v>1399</v>
      </c>
      <c r="U55" s="43">
        <f t="shared" si="7"/>
        <v>1053727738.66</v>
      </c>
      <c r="V55" s="16"/>
    </row>
    <row r="56" spans="1:22" s="9" customFormat="1">
      <c r="A56" s="33">
        <v>49</v>
      </c>
      <c r="B56" s="54" t="s">
        <v>118</v>
      </c>
      <c r="C56" s="1" t="s">
        <v>119</v>
      </c>
      <c r="D56" s="44">
        <v>3760</v>
      </c>
      <c r="E56" s="44">
        <v>279933407.22000003</v>
      </c>
      <c r="F56" s="44">
        <v>5624</v>
      </c>
      <c r="G56" s="44">
        <v>237196399.06</v>
      </c>
      <c r="H56" s="44">
        <v>2468</v>
      </c>
      <c r="I56" s="44">
        <v>32667803.66</v>
      </c>
      <c r="J56" s="44">
        <v>4271</v>
      </c>
      <c r="K56" s="44">
        <v>157858273.5</v>
      </c>
      <c r="L56" s="42">
        <f t="shared" si="3"/>
        <v>16123</v>
      </c>
      <c r="M56" s="42">
        <f t="shared" ref="M56:M71" si="8">K56+I56+G56+E56</f>
        <v>707655883.44000006</v>
      </c>
      <c r="N56" s="44">
        <v>167</v>
      </c>
      <c r="O56" s="44">
        <v>196722518.84999999</v>
      </c>
      <c r="P56" s="44">
        <v>119</v>
      </c>
      <c r="Q56" s="44">
        <v>110095078.09999999</v>
      </c>
      <c r="R56" s="42">
        <f t="shared" si="2"/>
        <v>286</v>
      </c>
      <c r="S56" s="42">
        <f t="shared" si="2"/>
        <v>306817596.94999999</v>
      </c>
      <c r="T56" s="42">
        <f t="shared" ref="T56:U71" si="9">R56+L56</f>
        <v>16409</v>
      </c>
      <c r="U56" s="42">
        <f t="shared" si="9"/>
        <v>1014473480.3900001</v>
      </c>
      <c r="V56" s="16"/>
    </row>
    <row r="57" spans="1:22" s="9" customFormat="1">
      <c r="A57" s="30">
        <v>50</v>
      </c>
      <c r="B57" s="53" t="s">
        <v>132</v>
      </c>
      <c r="C57" s="32" t="s">
        <v>133</v>
      </c>
      <c r="D57" s="43">
        <v>39</v>
      </c>
      <c r="E57" s="43">
        <v>39653172.659999996</v>
      </c>
      <c r="F57" s="43">
        <v>72</v>
      </c>
      <c r="G57" s="43">
        <v>4652522.12</v>
      </c>
      <c r="H57" s="43">
        <v>2569</v>
      </c>
      <c r="I57" s="43">
        <v>26944482.91</v>
      </c>
      <c r="J57" s="43">
        <v>1360</v>
      </c>
      <c r="K57" s="43">
        <v>310895048.94999999</v>
      </c>
      <c r="L57" s="43">
        <f t="shared" si="3"/>
        <v>4040</v>
      </c>
      <c r="M57" s="43">
        <f t="shared" si="8"/>
        <v>382145226.63999999</v>
      </c>
      <c r="N57" s="43">
        <v>991</v>
      </c>
      <c r="O57" s="43">
        <v>413438426</v>
      </c>
      <c r="P57" s="43">
        <v>1437</v>
      </c>
      <c r="Q57" s="43">
        <v>164456860.09999999</v>
      </c>
      <c r="R57" s="43">
        <f t="shared" si="2"/>
        <v>2428</v>
      </c>
      <c r="S57" s="43">
        <f t="shared" si="2"/>
        <v>577895286.10000002</v>
      </c>
      <c r="T57" s="43">
        <f t="shared" si="9"/>
        <v>6468</v>
      </c>
      <c r="U57" s="43">
        <f t="shared" si="9"/>
        <v>960040512.74000001</v>
      </c>
      <c r="V57" s="16"/>
    </row>
    <row r="58" spans="1:22" s="9" customFormat="1">
      <c r="A58" s="33">
        <v>51</v>
      </c>
      <c r="B58" s="54" t="s">
        <v>114</v>
      </c>
      <c r="C58" s="1" t="s">
        <v>115</v>
      </c>
      <c r="D58" s="44"/>
      <c r="E58" s="44"/>
      <c r="F58" s="44"/>
      <c r="G58" s="44"/>
      <c r="H58" s="44">
        <v>42</v>
      </c>
      <c r="I58" s="44">
        <v>560244.46</v>
      </c>
      <c r="J58" s="44">
        <v>129</v>
      </c>
      <c r="K58" s="44">
        <v>480000678.79000002</v>
      </c>
      <c r="L58" s="42">
        <f t="shared" si="3"/>
        <v>171</v>
      </c>
      <c r="M58" s="42">
        <f t="shared" si="8"/>
        <v>480560923.25</v>
      </c>
      <c r="N58" s="44">
        <v>14</v>
      </c>
      <c r="O58" s="44">
        <v>479405660</v>
      </c>
      <c r="P58" s="44"/>
      <c r="Q58" s="44"/>
      <c r="R58" s="42">
        <f t="shared" si="2"/>
        <v>14</v>
      </c>
      <c r="S58" s="42">
        <f t="shared" si="2"/>
        <v>479405660</v>
      </c>
      <c r="T58" s="42">
        <f t="shared" si="9"/>
        <v>185</v>
      </c>
      <c r="U58" s="42">
        <f t="shared" si="9"/>
        <v>959966583.25</v>
      </c>
      <c r="V58" s="16"/>
    </row>
    <row r="59" spans="1:22" s="9" customFormat="1">
      <c r="A59" s="30">
        <v>52</v>
      </c>
      <c r="B59" s="53" t="s">
        <v>120</v>
      </c>
      <c r="C59" s="32" t="s">
        <v>121</v>
      </c>
      <c r="D59" s="43">
        <v>97</v>
      </c>
      <c r="E59" s="43">
        <v>67114009.549999997</v>
      </c>
      <c r="F59" s="43">
        <v>53</v>
      </c>
      <c r="G59" s="43">
        <v>3901334.75</v>
      </c>
      <c r="H59" s="43">
        <v>128</v>
      </c>
      <c r="I59" s="43">
        <v>273650616.60000002</v>
      </c>
      <c r="J59" s="43">
        <v>953</v>
      </c>
      <c r="K59" s="43">
        <v>297615902.5</v>
      </c>
      <c r="L59" s="43">
        <f t="shared" si="3"/>
        <v>1231</v>
      </c>
      <c r="M59" s="43">
        <f t="shared" si="8"/>
        <v>642281863.39999998</v>
      </c>
      <c r="N59" s="43">
        <v>18</v>
      </c>
      <c r="O59" s="43">
        <v>93265189.640000001</v>
      </c>
      <c r="P59" s="43">
        <v>24</v>
      </c>
      <c r="Q59" s="43">
        <v>183285775.03</v>
      </c>
      <c r="R59" s="43">
        <f t="shared" si="2"/>
        <v>42</v>
      </c>
      <c r="S59" s="43">
        <f t="shared" si="2"/>
        <v>276550964.67000002</v>
      </c>
      <c r="T59" s="43">
        <f t="shared" si="9"/>
        <v>1273</v>
      </c>
      <c r="U59" s="43">
        <f t="shared" si="9"/>
        <v>918832828.06999993</v>
      </c>
      <c r="V59" s="16"/>
    </row>
    <row r="60" spans="1:22" s="9" customFormat="1">
      <c r="A60" s="33">
        <v>53</v>
      </c>
      <c r="B60" s="23" t="s">
        <v>124</v>
      </c>
      <c r="C60" s="1" t="s">
        <v>125</v>
      </c>
      <c r="D60" s="44">
        <v>1058</v>
      </c>
      <c r="E60" s="44">
        <v>23718665.949999999</v>
      </c>
      <c r="F60" s="44">
        <v>8799</v>
      </c>
      <c r="G60" s="44">
        <v>142122962.43000001</v>
      </c>
      <c r="H60" s="44">
        <v>10122</v>
      </c>
      <c r="I60" s="44">
        <v>89403083.489999995</v>
      </c>
      <c r="J60" s="44">
        <v>20265</v>
      </c>
      <c r="K60" s="44">
        <v>142839073.12</v>
      </c>
      <c r="L60" s="42">
        <f t="shared" si="3"/>
        <v>40244</v>
      </c>
      <c r="M60" s="42">
        <f t="shared" si="8"/>
        <v>398083784.99000001</v>
      </c>
      <c r="N60" s="44">
        <v>2871</v>
      </c>
      <c r="O60" s="44">
        <v>342645615.45999998</v>
      </c>
      <c r="P60" s="44">
        <v>1150</v>
      </c>
      <c r="Q60" s="44">
        <v>170864181.71000001</v>
      </c>
      <c r="R60" s="42">
        <f t="shared" si="2"/>
        <v>4021</v>
      </c>
      <c r="S60" s="42">
        <f t="shared" si="2"/>
        <v>513509797.16999996</v>
      </c>
      <c r="T60" s="42">
        <f t="shared" si="9"/>
        <v>44265</v>
      </c>
      <c r="U60" s="42">
        <f t="shared" si="9"/>
        <v>911593582.15999997</v>
      </c>
      <c r="V60" s="16"/>
    </row>
    <row r="61" spans="1:22" s="9" customFormat="1">
      <c r="A61" s="30">
        <v>54</v>
      </c>
      <c r="B61" s="31" t="s">
        <v>122</v>
      </c>
      <c r="C61" s="32" t="s">
        <v>123</v>
      </c>
      <c r="D61" s="43">
        <v>77</v>
      </c>
      <c r="E61" s="43">
        <v>130475955.42</v>
      </c>
      <c r="F61" s="43">
        <v>3</v>
      </c>
      <c r="G61" s="43">
        <v>243722.95</v>
      </c>
      <c r="H61" s="43">
        <v>17</v>
      </c>
      <c r="I61" s="43">
        <v>42376261.43</v>
      </c>
      <c r="J61" s="43">
        <v>108</v>
      </c>
      <c r="K61" s="43">
        <v>36006332.189999998</v>
      </c>
      <c r="L61" s="43">
        <f t="shared" si="3"/>
        <v>205</v>
      </c>
      <c r="M61" s="43">
        <f t="shared" si="8"/>
        <v>209102271.99000001</v>
      </c>
      <c r="N61" s="43">
        <v>10</v>
      </c>
      <c r="O61" s="43">
        <v>363000000</v>
      </c>
      <c r="P61" s="43">
        <v>9</v>
      </c>
      <c r="Q61" s="43">
        <v>331500000</v>
      </c>
      <c r="R61" s="43">
        <f t="shared" si="2"/>
        <v>19</v>
      </c>
      <c r="S61" s="43">
        <f t="shared" si="2"/>
        <v>694500000</v>
      </c>
      <c r="T61" s="43">
        <f t="shared" si="9"/>
        <v>224</v>
      </c>
      <c r="U61" s="43">
        <f t="shared" si="9"/>
        <v>903602271.99000001</v>
      </c>
      <c r="V61" s="16"/>
    </row>
    <row r="62" spans="1:22" s="9" customFormat="1">
      <c r="A62" s="33">
        <v>55</v>
      </c>
      <c r="B62" s="54" t="s">
        <v>126</v>
      </c>
      <c r="C62" s="1" t="s">
        <v>127</v>
      </c>
      <c r="D62" s="44">
        <v>130</v>
      </c>
      <c r="E62" s="44">
        <v>218217312.71000001</v>
      </c>
      <c r="F62" s="44">
        <v>73</v>
      </c>
      <c r="G62" s="44">
        <v>43002783.939999998</v>
      </c>
      <c r="H62" s="44">
        <v>293</v>
      </c>
      <c r="I62" s="44">
        <v>3926398.11</v>
      </c>
      <c r="J62" s="44">
        <v>711</v>
      </c>
      <c r="K62" s="44">
        <v>65053125.299999997</v>
      </c>
      <c r="L62" s="42">
        <f t="shared" si="3"/>
        <v>1207</v>
      </c>
      <c r="M62" s="42">
        <f t="shared" si="8"/>
        <v>330199620.06</v>
      </c>
      <c r="N62" s="44">
        <v>29</v>
      </c>
      <c r="O62" s="44">
        <v>31532953.989999998</v>
      </c>
      <c r="P62" s="44">
        <v>47</v>
      </c>
      <c r="Q62" s="44">
        <v>504530420.89999998</v>
      </c>
      <c r="R62" s="42">
        <f t="shared" si="2"/>
        <v>76</v>
      </c>
      <c r="S62" s="42">
        <f t="shared" si="2"/>
        <v>536063374.88999999</v>
      </c>
      <c r="T62" s="42">
        <f t="shared" si="9"/>
        <v>1283</v>
      </c>
      <c r="U62" s="42">
        <f t="shared" si="9"/>
        <v>866262994.95000005</v>
      </c>
      <c r="V62" s="16"/>
    </row>
    <row r="63" spans="1:22" s="9" customFormat="1">
      <c r="A63" s="30">
        <v>56</v>
      </c>
      <c r="B63" s="53" t="s">
        <v>134</v>
      </c>
      <c r="C63" s="32" t="s">
        <v>135</v>
      </c>
      <c r="D63" s="43">
        <v>73</v>
      </c>
      <c r="E63" s="43">
        <v>5538951.79</v>
      </c>
      <c r="F63" s="43">
        <v>254</v>
      </c>
      <c r="G63" s="43">
        <v>22727220.649999999</v>
      </c>
      <c r="H63" s="43">
        <v>1217</v>
      </c>
      <c r="I63" s="43">
        <v>141741113.31999999</v>
      </c>
      <c r="J63" s="43">
        <v>1894</v>
      </c>
      <c r="K63" s="43">
        <v>343681076.57999998</v>
      </c>
      <c r="L63" s="43">
        <f t="shared" si="3"/>
        <v>3438</v>
      </c>
      <c r="M63" s="43">
        <f t="shared" si="8"/>
        <v>513688362.33999997</v>
      </c>
      <c r="N63" s="43">
        <v>226</v>
      </c>
      <c r="O63" s="43">
        <v>272329270.48000002</v>
      </c>
      <c r="P63" s="43">
        <v>89</v>
      </c>
      <c r="Q63" s="43">
        <v>53182193.859999999</v>
      </c>
      <c r="R63" s="43">
        <f t="shared" si="2"/>
        <v>315</v>
      </c>
      <c r="S63" s="43">
        <f t="shared" si="2"/>
        <v>325511464.34000003</v>
      </c>
      <c r="T63" s="43">
        <f t="shared" si="9"/>
        <v>3753</v>
      </c>
      <c r="U63" s="43">
        <f t="shared" si="9"/>
        <v>839199826.68000007</v>
      </c>
      <c r="V63" s="16"/>
    </row>
    <row r="64" spans="1:22" s="9" customFormat="1">
      <c r="A64" s="33">
        <v>57</v>
      </c>
      <c r="B64" s="54" t="s">
        <v>130</v>
      </c>
      <c r="C64" s="1" t="s">
        <v>131</v>
      </c>
      <c r="D64" s="44">
        <v>37</v>
      </c>
      <c r="E64" s="44">
        <v>207339486.88</v>
      </c>
      <c r="F64" s="44">
        <v>67</v>
      </c>
      <c r="G64" s="44">
        <v>64781605.920000002</v>
      </c>
      <c r="H64" s="44">
        <v>16</v>
      </c>
      <c r="I64" s="44">
        <v>46509292.549999997</v>
      </c>
      <c r="J64" s="44">
        <v>632</v>
      </c>
      <c r="K64" s="44">
        <v>78849653.469999999</v>
      </c>
      <c r="L64" s="42">
        <f t="shared" si="3"/>
        <v>752</v>
      </c>
      <c r="M64" s="42">
        <f t="shared" si="8"/>
        <v>397480038.81999999</v>
      </c>
      <c r="N64" s="44">
        <v>46</v>
      </c>
      <c r="O64" s="44">
        <v>161940000</v>
      </c>
      <c r="P64" s="44">
        <v>53</v>
      </c>
      <c r="Q64" s="44">
        <v>268600000</v>
      </c>
      <c r="R64" s="42">
        <f t="shared" si="2"/>
        <v>99</v>
      </c>
      <c r="S64" s="42">
        <f t="shared" si="2"/>
        <v>430540000</v>
      </c>
      <c r="T64" s="42">
        <f t="shared" si="9"/>
        <v>851</v>
      </c>
      <c r="U64" s="42">
        <f t="shared" si="9"/>
        <v>828020038.81999993</v>
      </c>
      <c r="V64" s="16"/>
    </row>
    <row r="65" spans="1:22" s="9" customFormat="1">
      <c r="A65" s="30">
        <v>58</v>
      </c>
      <c r="B65" s="53" t="s">
        <v>128</v>
      </c>
      <c r="C65" s="32" t="s">
        <v>129</v>
      </c>
      <c r="D65" s="43">
        <v>35</v>
      </c>
      <c r="E65" s="43">
        <v>120603625</v>
      </c>
      <c r="F65" s="43">
        <v>72</v>
      </c>
      <c r="G65" s="43">
        <v>5204742.29</v>
      </c>
      <c r="H65" s="43">
        <v>81</v>
      </c>
      <c r="I65" s="43">
        <v>78252447.069999993</v>
      </c>
      <c r="J65" s="43">
        <v>263</v>
      </c>
      <c r="K65" s="43">
        <v>30598067.390000001</v>
      </c>
      <c r="L65" s="43">
        <f t="shared" si="3"/>
        <v>451</v>
      </c>
      <c r="M65" s="43">
        <f t="shared" si="8"/>
        <v>234658881.75</v>
      </c>
      <c r="N65" s="43">
        <v>43</v>
      </c>
      <c r="O65" s="43">
        <v>196089900.94</v>
      </c>
      <c r="P65" s="43">
        <v>64</v>
      </c>
      <c r="Q65" s="43">
        <v>347271231.08999997</v>
      </c>
      <c r="R65" s="43">
        <f t="shared" si="2"/>
        <v>107</v>
      </c>
      <c r="S65" s="43">
        <f t="shared" si="2"/>
        <v>543361132.02999997</v>
      </c>
      <c r="T65" s="43">
        <f t="shared" si="9"/>
        <v>558</v>
      </c>
      <c r="U65" s="43">
        <f t="shared" si="9"/>
        <v>778020013.77999997</v>
      </c>
      <c r="V65" s="16"/>
    </row>
    <row r="66" spans="1:22" s="9" customFormat="1">
      <c r="A66" s="33">
        <v>59</v>
      </c>
      <c r="B66" s="54" t="s">
        <v>136</v>
      </c>
      <c r="C66" s="1" t="s">
        <v>137</v>
      </c>
      <c r="D66" s="44">
        <v>99</v>
      </c>
      <c r="E66" s="44">
        <v>12115385.57</v>
      </c>
      <c r="F66" s="44">
        <v>139</v>
      </c>
      <c r="G66" s="44">
        <v>9012094.8000000007</v>
      </c>
      <c r="H66" s="44">
        <v>15781</v>
      </c>
      <c r="I66" s="44">
        <v>339723165.85000002</v>
      </c>
      <c r="J66" s="44">
        <v>1214</v>
      </c>
      <c r="K66" s="44">
        <v>38760164.020000003</v>
      </c>
      <c r="L66" s="42">
        <f t="shared" si="3"/>
        <v>17233</v>
      </c>
      <c r="M66" s="42">
        <f t="shared" si="8"/>
        <v>399610810.24000001</v>
      </c>
      <c r="N66" s="44">
        <v>388</v>
      </c>
      <c r="O66" s="44">
        <v>33916220.25</v>
      </c>
      <c r="P66" s="44">
        <v>676</v>
      </c>
      <c r="Q66" s="44">
        <v>337980314.24000001</v>
      </c>
      <c r="R66" s="42">
        <f t="shared" si="2"/>
        <v>1064</v>
      </c>
      <c r="S66" s="42">
        <f t="shared" si="2"/>
        <v>371896534.49000001</v>
      </c>
      <c r="T66" s="42">
        <f t="shared" si="9"/>
        <v>18297</v>
      </c>
      <c r="U66" s="42">
        <f t="shared" si="9"/>
        <v>771507344.73000002</v>
      </c>
      <c r="V66" s="16"/>
    </row>
    <row r="67" spans="1:22" s="9" customFormat="1">
      <c r="A67" s="30">
        <v>60</v>
      </c>
      <c r="B67" s="53" t="s">
        <v>152</v>
      </c>
      <c r="C67" s="32" t="s">
        <v>153</v>
      </c>
      <c r="D67" s="43">
        <v>7</v>
      </c>
      <c r="E67" s="43">
        <v>43407539.840000004</v>
      </c>
      <c r="F67" s="43">
        <v>59</v>
      </c>
      <c r="G67" s="43">
        <v>32004577.899999999</v>
      </c>
      <c r="H67" s="43">
        <v>251</v>
      </c>
      <c r="I67" s="43">
        <v>213866504.75</v>
      </c>
      <c r="J67" s="43">
        <v>384</v>
      </c>
      <c r="K67" s="43">
        <v>223623245.96000001</v>
      </c>
      <c r="L67" s="43">
        <f t="shared" si="3"/>
        <v>701</v>
      </c>
      <c r="M67" s="43">
        <f t="shared" si="8"/>
        <v>512901868.45000005</v>
      </c>
      <c r="N67" s="43">
        <v>133</v>
      </c>
      <c r="O67" s="43">
        <v>78187661.489999995</v>
      </c>
      <c r="P67" s="43">
        <v>48</v>
      </c>
      <c r="Q67" s="43">
        <v>79848976.549999997</v>
      </c>
      <c r="R67" s="43">
        <f t="shared" si="2"/>
        <v>181</v>
      </c>
      <c r="S67" s="43">
        <f t="shared" si="2"/>
        <v>158036638.03999999</v>
      </c>
      <c r="T67" s="43">
        <f t="shared" si="9"/>
        <v>882</v>
      </c>
      <c r="U67" s="43">
        <f t="shared" si="9"/>
        <v>670938506.49000001</v>
      </c>
      <c r="V67" s="16"/>
    </row>
    <row r="68" spans="1:22" s="9" customFormat="1">
      <c r="A68" s="33">
        <v>61</v>
      </c>
      <c r="B68" s="54" t="s">
        <v>140</v>
      </c>
      <c r="C68" s="1" t="s">
        <v>141</v>
      </c>
      <c r="D68" s="44">
        <v>192</v>
      </c>
      <c r="E68" s="44">
        <v>208213391.50999999</v>
      </c>
      <c r="F68" s="44">
        <v>273</v>
      </c>
      <c r="G68" s="44">
        <v>18611019.149999999</v>
      </c>
      <c r="H68" s="44">
        <v>308</v>
      </c>
      <c r="I68" s="44">
        <v>19970799.9003</v>
      </c>
      <c r="J68" s="44">
        <v>360</v>
      </c>
      <c r="K68" s="44">
        <v>32059887.039999999</v>
      </c>
      <c r="L68" s="42">
        <f t="shared" si="3"/>
        <v>1133</v>
      </c>
      <c r="M68" s="42">
        <f t="shared" si="8"/>
        <v>278855097.60029995</v>
      </c>
      <c r="N68" s="44">
        <v>244</v>
      </c>
      <c r="O68" s="44">
        <v>41435603.689999998</v>
      </c>
      <c r="P68" s="44">
        <v>193</v>
      </c>
      <c r="Q68" s="44">
        <v>220972708.96000001</v>
      </c>
      <c r="R68" s="42">
        <f t="shared" si="2"/>
        <v>437</v>
      </c>
      <c r="S68" s="42">
        <f t="shared" si="2"/>
        <v>262408312.65000001</v>
      </c>
      <c r="T68" s="42">
        <f t="shared" si="9"/>
        <v>1570</v>
      </c>
      <c r="U68" s="42">
        <f t="shared" si="9"/>
        <v>541263410.25029993</v>
      </c>
      <c r="V68" s="16"/>
    </row>
    <row r="69" spans="1:22" s="9" customFormat="1">
      <c r="A69" s="30">
        <v>62</v>
      </c>
      <c r="B69" s="53" t="s">
        <v>138</v>
      </c>
      <c r="C69" s="32" t="s">
        <v>139</v>
      </c>
      <c r="D69" s="43"/>
      <c r="E69" s="43"/>
      <c r="F69" s="43"/>
      <c r="G69" s="43"/>
      <c r="H69" s="43">
        <v>11509</v>
      </c>
      <c r="I69" s="43">
        <v>190237604.86000001</v>
      </c>
      <c r="J69" s="43">
        <v>52287</v>
      </c>
      <c r="K69" s="43">
        <v>214892292.81</v>
      </c>
      <c r="L69" s="43">
        <f t="shared" si="3"/>
        <v>63796</v>
      </c>
      <c r="M69" s="43">
        <f t="shared" si="8"/>
        <v>405129897.67000002</v>
      </c>
      <c r="N69" s="43">
        <v>579</v>
      </c>
      <c r="O69" s="43">
        <v>68310259.060000002</v>
      </c>
      <c r="P69" s="43">
        <v>955</v>
      </c>
      <c r="Q69" s="43">
        <v>43470794.329999998</v>
      </c>
      <c r="R69" s="43">
        <f t="shared" si="2"/>
        <v>1534</v>
      </c>
      <c r="S69" s="43">
        <f t="shared" si="2"/>
        <v>111781053.39</v>
      </c>
      <c r="T69" s="43">
        <f t="shared" si="9"/>
        <v>65330</v>
      </c>
      <c r="U69" s="43">
        <f t="shared" si="9"/>
        <v>516910951.06</v>
      </c>
      <c r="V69" s="16"/>
    </row>
    <row r="70" spans="1:22" s="9" customFormat="1">
      <c r="A70" s="33">
        <v>63</v>
      </c>
      <c r="B70" s="23" t="s">
        <v>142</v>
      </c>
      <c r="C70" s="1" t="s">
        <v>143</v>
      </c>
      <c r="D70" s="44">
        <v>3151</v>
      </c>
      <c r="E70" s="44">
        <v>132949754.53</v>
      </c>
      <c r="F70" s="44">
        <v>3070</v>
      </c>
      <c r="G70" s="44">
        <v>86294922.920000002</v>
      </c>
      <c r="H70" s="44">
        <v>2155</v>
      </c>
      <c r="I70" s="44">
        <v>51442998.840000004</v>
      </c>
      <c r="J70" s="44">
        <v>1444</v>
      </c>
      <c r="K70" s="44">
        <v>83948741.133399993</v>
      </c>
      <c r="L70" s="42">
        <f t="shared" si="3"/>
        <v>9820</v>
      </c>
      <c r="M70" s="42">
        <f t="shared" si="8"/>
        <v>354636417.42340004</v>
      </c>
      <c r="N70" s="44">
        <v>72</v>
      </c>
      <c r="O70" s="44">
        <v>64000562</v>
      </c>
      <c r="P70" s="44">
        <v>66</v>
      </c>
      <c r="Q70" s="44">
        <v>78127225.939999998</v>
      </c>
      <c r="R70" s="42">
        <f t="shared" si="2"/>
        <v>138</v>
      </c>
      <c r="S70" s="42">
        <f t="shared" si="2"/>
        <v>142127787.94</v>
      </c>
      <c r="T70" s="42">
        <f t="shared" si="9"/>
        <v>9958</v>
      </c>
      <c r="U70" s="42">
        <f t="shared" si="9"/>
        <v>496764205.36340004</v>
      </c>
      <c r="V70" s="16"/>
    </row>
    <row r="71" spans="1:22" s="9" customFormat="1">
      <c r="A71" s="30">
        <v>64</v>
      </c>
      <c r="B71" s="31" t="s">
        <v>144</v>
      </c>
      <c r="C71" s="32" t="s">
        <v>145</v>
      </c>
      <c r="D71" s="43">
        <v>391</v>
      </c>
      <c r="E71" s="43">
        <v>31295971.850000001</v>
      </c>
      <c r="F71" s="43">
        <v>1155</v>
      </c>
      <c r="G71" s="43">
        <v>144039147.4689</v>
      </c>
      <c r="H71" s="43">
        <v>258</v>
      </c>
      <c r="I71" s="43">
        <v>38836994.060000002</v>
      </c>
      <c r="J71" s="43">
        <v>515</v>
      </c>
      <c r="K71" s="43">
        <v>22081916.739999998</v>
      </c>
      <c r="L71" s="43">
        <f t="shared" si="3"/>
        <v>2319</v>
      </c>
      <c r="M71" s="43">
        <f t="shared" si="8"/>
        <v>236254030.11889997</v>
      </c>
      <c r="N71" s="43">
        <v>1042</v>
      </c>
      <c r="O71" s="43">
        <v>159724764.97</v>
      </c>
      <c r="P71" s="43">
        <v>591</v>
      </c>
      <c r="Q71" s="43">
        <v>62617069.280000001</v>
      </c>
      <c r="R71" s="43">
        <f t="shared" si="2"/>
        <v>1633</v>
      </c>
      <c r="S71" s="43">
        <f t="shared" si="2"/>
        <v>222341834.25</v>
      </c>
      <c r="T71" s="43">
        <f t="shared" si="9"/>
        <v>3952</v>
      </c>
      <c r="U71" s="43">
        <f t="shared" si="9"/>
        <v>458595864.36889994</v>
      </c>
      <c r="V71" s="16"/>
    </row>
    <row r="72" spans="1:22" s="9" customFormat="1">
      <c r="A72" s="33">
        <v>65</v>
      </c>
      <c r="B72" s="54" t="s">
        <v>154</v>
      </c>
      <c r="C72" s="1" t="s">
        <v>155</v>
      </c>
      <c r="D72" s="44">
        <v>72</v>
      </c>
      <c r="E72" s="44">
        <v>39371457.079999998</v>
      </c>
      <c r="F72" s="44">
        <v>60</v>
      </c>
      <c r="G72" s="44">
        <v>9274684.6600000001</v>
      </c>
      <c r="H72" s="44">
        <v>94</v>
      </c>
      <c r="I72" s="44">
        <v>168752540.18000001</v>
      </c>
      <c r="J72" s="44">
        <v>223</v>
      </c>
      <c r="K72" s="44">
        <v>51187038.030000001</v>
      </c>
      <c r="L72" s="42">
        <f t="shared" si="3"/>
        <v>449</v>
      </c>
      <c r="M72" s="42">
        <f t="shared" ref="M72:M87" si="10">K72+I72+G72+E72</f>
        <v>268585719.94999999</v>
      </c>
      <c r="N72" s="44">
        <v>34</v>
      </c>
      <c r="O72" s="44">
        <v>2424196.34</v>
      </c>
      <c r="P72" s="44">
        <v>59</v>
      </c>
      <c r="Q72" s="44">
        <v>149253403.41999999</v>
      </c>
      <c r="R72" s="42">
        <f t="shared" si="2"/>
        <v>93</v>
      </c>
      <c r="S72" s="42">
        <f t="shared" si="2"/>
        <v>151677599.75999999</v>
      </c>
      <c r="T72" s="42">
        <f t="shared" ref="T72:U87" si="11">R72+L72</f>
        <v>542</v>
      </c>
      <c r="U72" s="42">
        <f t="shared" si="11"/>
        <v>420263319.70999998</v>
      </c>
      <c r="V72" s="16"/>
    </row>
    <row r="73" spans="1:22" s="9" customFormat="1">
      <c r="A73" s="30">
        <v>66</v>
      </c>
      <c r="B73" s="53" t="s">
        <v>148</v>
      </c>
      <c r="C73" s="32" t="s">
        <v>149</v>
      </c>
      <c r="D73" s="43">
        <v>27</v>
      </c>
      <c r="E73" s="43">
        <v>20422623.25</v>
      </c>
      <c r="F73" s="43">
        <v>10</v>
      </c>
      <c r="G73" s="43">
        <v>6520526.2400000002</v>
      </c>
      <c r="H73" s="43">
        <v>7</v>
      </c>
      <c r="I73" s="43">
        <v>6728097.1600000001</v>
      </c>
      <c r="J73" s="43">
        <v>212</v>
      </c>
      <c r="K73" s="43">
        <v>27871561.5</v>
      </c>
      <c r="L73" s="43">
        <f t="shared" si="3"/>
        <v>256</v>
      </c>
      <c r="M73" s="43">
        <f t="shared" si="10"/>
        <v>61542808.149999999</v>
      </c>
      <c r="N73" s="43">
        <v>14</v>
      </c>
      <c r="O73" s="43">
        <v>165352560</v>
      </c>
      <c r="P73" s="43">
        <v>12</v>
      </c>
      <c r="Q73" s="43">
        <v>187264526.96000001</v>
      </c>
      <c r="R73" s="43">
        <f t="shared" si="2"/>
        <v>26</v>
      </c>
      <c r="S73" s="43">
        <f t="shared" si="2"/>
        <v>352617086.96000004</v>
      </c>
      <c r="T73" s="43">
        <f t="shared" si="11"/>
        <v>282</v>
      </c>
      <c r="U73" s="43">
        <f t="shared" si="11"/>
        <v>414159895.11000001</v>
      </c>
      <c r="V73" s="16"/>
    </row>
    <row r="74" spans="1:22" s="9" customFormat="1">
      <c r="A74" s="33">
        <v>67</v>
      </c>
      <c r="B74" s="54" t="s">
        <v>150</v>
      </c>
      <c r="C74" s="1" t="s">
        <v>151</v>
      </c>
      <c r="D74" s="44">
        <v>486</v>
      </c>
      <c r="E74" s="44">
        <v>7934599.5800000001</v>
      </c>
      <c r="F74" s="44">
        <v>4805</v>
      </c>
      <c r="G74" s="44">
        <v>103986175.56999999</v>
      </c>
      <c r="H74" s="44">
        <v>3253</v>
      </c>
      <c r="I74" s="44">
        <v>48652099.079999998</v>
      </c>
      <c r="J74" s="44">
        <v>6662</v>
      </c>
      <c r="K74" s="44">
        <v>65896050.729999997</v>
      </c>
      <c r="L74" s="42">
        <f t="shared" si="3"/>
        <v>15206</v>
      </c>
      <c r="M74" s="42">
        <f t="shared" si="10"/>
        <v>226468924.96000001</v>
      </c>
      <c r="N74" s="44">
        <v>2978</v>
      </c>
      <c r="O74" s="44">
        <v>145660440.44999999</v>
      </c>
      <c r="P74" s="44">
        <v>295</v>
      </c>
      <c r="Q74" s="44">
        <v>32347109.289999999</v>
      </c>
      <c r="R74" s="42">
        <f t="shared" si="2"/>
        <v>3273</v>
      </c>
      <c r="S74" s="42">
        <f t="shared" si="2"/>
        <v>178007549.73999998</v>
      </c>
      <c r="T74" s="42">
        <f t="shared" si="11"/>
        <v>18479</v>
      </c>
      <c r="U74" s="42">
        <f t="shared" si="11"/>
        <v>404476474.69999999</v>
      </c>
      <c r="V74" s="16"/>
    </row>
    <row r="75" spans="1:22" s="9" customFormat="1">
      <c r="A75" s="30">
        <v>68</v>
      </c>
      <c r="B75" s="53" t="s">
        <v>146</v>
      </c>
      <c r="C75" s="32" t="s">
        <v>147</v>
      </c>
      <c r="D75" s="43">
        <v>70</v>
      </c>
      <c r="E75" s="43">
        <v>6311856.3499999996</v>
      </c>
      <c r="F75" s="43">
        <v>71</v>
      </c>
      <c r="G75" s="43">
        <v>1881204.13</v>
      </c>
      <c r="H75" s="43">
        <v>25</v>
      </c>
      <c r="I75" s="43">
        <v>1770284.93</v>
      </c>
      <c r="J75" s="43">
        <v>94</v>
      </c>
      <c r="K75" s="43">
        <v>74317936.560000002</v>
      </c>
      <c r="L75" s="43">
        <f t="shared" si="3"/>
        <v>260</v>
      </c>
      <c r="M75" s="43">
        <f t="shared" si="10"/>
        <v>84281281.969999999</v>
      </c>
      <c r="N75" s="43">
        <v>25</v>
      </c>
      <c r="O75" s="43">
        <v>179750000</v>
      </c>
      <c r="P75" s="43">
        <v>17</v>
      </c>
      <c r="Q75" s="43">
        <v>108750000</v>
      </c>
      <c r="R75" s="43">
        <f t="shared" si="2"/>
        <v>42</v>
      </c>
      <c r="S75" s="43">
        <f t="shared" si="2"/>
        <v>288500000</v>
      </c>
      <c r="T75" s="43">
        <f t="shared" si="11"/>
        <v>302</v>
      </c>
      <c r="U75" s="43">
        <f t="shared" si="11"/>
        <v>372781281.97000003</v>
      </c>
      <c r="V75" s="16"/>
    </row>
    <row r="76" spans="1:22" s="9" customFormat="1">
      <c r="A76" s="33">
        <v>69</v>
      </c>
      <c r="B76" s="54" t="s">
        <v>156</v>
      </c>
      <c r="C76" s="1" t="s">
        <v>157</v>
      </c>
      <c r="D76" s="44">
        <v>29</v>
      </c>
      <c r="E76" s="44">
        <v>1064251.24</v>
      </c>
      <c r="F76" s="44">
        <v>308</v>
      </c>
      <c r="G76" s="44">
        <v>8237285.8899999997</v>
      </c>
      <c r="H76" s="44">
        <v>1249</v>
      </c>
      <c r="I76" s="44">
        <v>47617452.6589</v>
      </c>
      <c r="J76" s="44">
        <v>5322</v>
      </c>
      <c r="K76" s="44">
        <v>121587326.58</v>
      </c>
      <c r="L76" s="42">
        <f t="shared" si="3"/>
        <v>6908</v>
      </c>
      <c r="M76" s="42">
        <f t="shared" si="10"/>
        <v>178506316.3689</v>
      </c>
      <c r="N76" s="44">
        <v>1158</v>
      </c>
      <c r="O76" s="44">
        <v>126017245.08</v>
      </c>
      <c r="P76" s="44">
        <v>430</v>
      </c>
      <c r="Q76" s="44">
        <v>44981788.590000004</v>
      </c>
      <c r="R76" s="42">
        <f t="shared" si="2"/>
        <v>1588</v>
      </c>
      <c r="S76" s="42">
        <f t="shared" si="2"/>
        <v>170999033.67000002</v>
      </c>
      <c r="T76" s="42">
        <f t="shared" si="11"/>
        <v>8496</v>
      </c>
      <c r="U76" s="42">
        <f t="shared" si="11"/>
        <v>349505350.03890002</v>
      </c>
      <c r="V76" s="16"/>
    </row>
    <row r="77" spans="1:22" s="9" customFormat="1">
      <c r="A77" s="30">
        <v>70</v>
      </c>
      <c r="B77" s="53" t="s">
        <v>158</v>
      </c>
      <c r="C77" s="32" t="s">
        <v>159</v>
      </c>
      <c r="D77" s="43">
        <v>913</v>
      </c>
      <c r="E77" s="43">
        <v>16897719.52</v>
      </c>
      <c r="F77" s="43">
        <v>4367</v>
      </c>
      <c r="G77" s="43">
        <v>112582990.3101</v>
      </c>
      <c r="H77" s="43">
        <v>2690</v>
      </c>
      <c r="I77" s="43">
        <v>37648773.259999998</v>
      </c>
      <c r="J77" s="43">
        <v>2972</v>
      </c>
      <c r="K77" s="43">
        <v>29394346.666499998</v>
      </c>
      <c r="L77" s="43">
        <f t="shared" si="3"/>
        <v>10942</v>
      </c>
      <c r="M77" s="43">
        <f t="shared" si="10"/>
        <v>196523829.75659999</v>
      </c>
      <c r="N77" s="43">
        <v>1572</v>
      </c>
      <c r="O77" s="43">
        <v>108531152.05</v>
      </c>
      <c r="P77" s="43">
        <v>260</v>
      </c>
      <c r="Q77" s="43">
        <v>21110119.920000002</v>
      </c>
      <c r="R77" s="43">
        <f t="shared" si="2"/>
        <v>1832</v>
      </c>
      <c r="S77" s="43">
        <f t="shared" si="2"/>
        <v>129641271.97</v>
      </c>
      <c r="T77" s="43">
        <f t="shared" si="11"/>
        <v>12774</v>
      </c>
      <c r="U77" s="43">
        <f t="shared" si="11"/>
        <v>326165101.72659999</v>
      </c>
      <c r="V77" s="16"/>
    </row>
    <row r="78" spans="1:22" s="9" customFormat="1">
      <c r="A78" s="33">
        <v>71</v>
      </c>
      <c r="B78" s="54" t="s">
        <v>162</v>
      </c>
      <c r="C78" s="1" t="s">
        <v>163</v>
      </c>
      <c r="D78" s="44">
        <v>676</v>
      </c>
      <c r="E78" s="44">
        <v>11361093.529999999</v>
      </c>
      <c r="F78" s="44">
        <v>6398</v>
      </c>
      <c r="G78" s="44">
        <v>110089501.77</v>
      </c>
      <c r="H78" s="44">
        <v>1859</v>
      </c>
      <c r="I78" s="44">
        <v>26369181.289999999</v>
      </c>
      <c r="J78" s="44">
        <v>5192</v>
      </c>
      <c r="K78" s="44">
        <v>42486616.289800003</v>
      </c>
      <c r="L78" s="42">
        <f t="shared" si="3"/>
        <v>14125</v>
      </c>
      <c r="M78" s="42">
        <f t="shared" si="10"/>
        <v>190306392.87979999</v>
      </c>
      <c r="N78" s="44">
        <v>1809</v>
      </c>
      <c r="O78" s="44">
        <v>123848298.63</v>
      </c>
      <c r="P78" s="44">
        <v>137</v>
      </c>
      <c r="Q78" s="44">
        <v>9045863.6600000001</v>
      </c>
      <c r="R78" s="42">
        <f t="shared" si="2"/>
        <v>1946</v>
      </c>
      <c r="S78" s="42">
        <f t="shared" si="2"/>
        <v>132894162.28999999</v>
      </c>
      <c r="T78" s="42">
        <f t="shared" si="11"/>
        <v>16071</v>
      </c>
      <c r="U78" s="42">
        <f t="shared" si="11"/>
        <v>323200555.16979998</v>
      </c>
      <c r="V78" s="16"/>
    </row>
    <row r="79" spans="1:22" s="9" customFormat="1">
      <c r="A79" s="30">
        <v>72</v>
      </c>
      <c r="B79" s="53" t="s">
        <v>170</v>
      </c>
      <c r="C79" s="32" t="s">
        <v>171</v>
      </c>
      <c r="D79" s="43">
        <v>58</v>
      </c>
      <c r="E79" s="43">
        <v>99287443.959999993</v>
      </c>
      <c r="F79" s="43">
        <v>12</v>
      </c>
      <c r="G79" s="43">
        <v>1924854.04</v>
      </c>
      <c r="H79" s="43">
        <v>26</v>
      </c>
      <c r="I79" s="43">
        <v>41952436.649999999</v>
      </c>
      <c r="J79" s="43">
        <v>165</v>
      </c>
      <c r="K79" s="43">
        <v>44287364.060000002</v>
      </c>
      <c r="L79" s="43">
        <f t="shared" si="3"/>
        <v>261</v>
      </c>
      <c r="M79" s="43">
        <f t="shared" si="10"/>
        <v>187452098.71000001</v>
      </c>
      <c r="N79" s="43">
        <v>17</v>
      </c>
      <c r="O79" s="43">
        <v>13094547.630000001</v>
      </c>
      <c r="P79" s="43">
        <v>103</v>
      </c>
      <c r="Q79" s="43">
        <v>108313093.08</v>
      </c>
      <c r="R79" s="43">
        <f t="shared" si="2"/>
        <v>120</v>
      </c>
      <c r="S79" s="43">
        <f t="shared" si="2"/>
        <v>121407640.70999999</v>
      </c>
      <c r="T79" s="43">
        <f t="shared" si="11"/>
        <v>381</v>
      </c>
      <c r="U79" s="43">
        <f t="shared" si="11"/>
        <v>308859739.42000002</v>
      </c>
      <c r="V79" s="16"/>
    </row>
    <row r="80" spans="1:22" s="9" customFormat="1">
      <c r="A80" s="33">
        <v>73</v>
      </c>
      <c r="B80" s="23" t="s">
        <v>164</v>
      </c>
      <c r="C80" s="1" t="s">
        <v>165</v>
      </c>
      <c r="D80" s="44">
        <v>237</v>
      </c>
      <c r="E80" s="44">
        <v>4603075.3899999997</v>
      </c>
      <c r="F80" s="44">
        <v>1167</v>
      </c>
      <c r="G80" s="44">
        <v>14735496.58</v>
      </c>
      <c r="H80" s="44">
        <v>7583</v>
      </c>
      <c r="I80" s="44">
        <v>56500726.590000004</v>
      </c>
      <c r="J80" s="44">
        <v>12824</v>
      </c>
      <c r="K80" s="44">
        <v>116654830.47</v>
      </c>
      <c r="L80" s="42">
        <f t="shared" si="3"/>
        <v>21811</v>
      </c>
      <c r="M80" s="42">
        <f t="shared" si="10"/>
        <v>192494129.03</v>
      </c>
      <c r="N80" s="44">
        <v>2628</v>
      </c>
      <c r="O80" s="44">
        <v>84051139.390000001</v>
      </c>
      <c r="P80" s="44">
        <v>418</v>
      </c>
      <c r="Q80" s="44">
        <v>14079892.130000001</v>
      </c>
      <c r="R80" s="42">
        <f t="shared" si="2"/>
        <v>3046</v>
      </c>
      <c r="S80" s="42">
        <f t="shared" si="2"/>
        <v>98131031.519999996</v>
      </c>
      <c r="T80" s="42">
        <f t="shared" si="11"/>
        <v>24857</v>
      </c>
      <c r="U80" s="42">
        <f t="shared" si="11"/>
        <v>290625160.55000001</v>
      </c>
      <c r="V80" s="16"/>
    </row>
    <row r="81" spans="1:22" s="9" customFormat="1">
      <c r="A81" s="30">
        <v>74</v>
      </c>
      <c r="B81" s="31" t="s">
        <v>160</v>
      </c>
      <c r="C81" s="32" t="s">
        <v>161</v>
      </c>
      <c r="D81" s="43">
        <v>6</v>
      </c>
      <c r="E81" s="43">
        <v>13038012.529999999</v>
      </c>
      <c r="F81" s="43">
        <v>30</v>
      </c>
      <c r="G81" s="43">
        <v>8653198.2799999993</v>
      </c>
      <c r="H81" s="43">
        <v>48</v>
      </c>
      <c r="I81" s="43">
        <v>19018593.749400001</v>
      </c>
      <c r="J81" s="43">
        <v>234</v>
      </c>
      <c r="K81" s="43">
        <v>19212037.359999999</v>
      </c>
      <c r="L81" s="43">
        <f t="shared" si="3"/>
        <v>318</v>
      </c>
      <c r="M81" s="43">
        <f t="shared" si="10"/>
        <v>59921841.919400007</v>
      </c>
      <c r="N81" s="43">
        <v>21</v>
      </c>
      <c r="O81" s="43">
        <v>150036982</v>
      </c>
      <c r="P81" s="43">
        <v>17</v>
      </c>
      <c r="Q81" s="43">
        <v>70027142</v>
      </c>
      <c r="R81" s="43">
        <f t="shared" si="2"/>
        <v>38</v>
      </c>
      <c r="S81" s="43">
        <f t="shared" si="2"/>
        <v>220064124</v>
      </c>
      <c r="T81" s="43">
        <f t="shared" si="11"/>
        <v>356</v>
      </c>
      <c r="U81" s="43">
        <f t="shared" si="11"/>
        <v>279985965.91939998</v>
      </c>
      <c r="V81" s="16"/>
    </row>
    <row r="82" spans="1:22" s="9" customFormat="1">
      <c r="A82" s="33">
        <v>75</v>
      </c>
      <c r="B82" s="54" t="s">
        <v>166</v>
      </c>
      <c r="C82" s="1" t="s">
        <v>167</v>
      </c>
      <c r="D82" s="44"/>
      <c r="E82" s="44"/>
      <c r="F82" s="44"/>
      <c r="G82" s="44"/>
      <c r="H82" s="44">
        <v>6130</v>
      </c>
      <c r="I82" s="44">
        <v>44564485.93</v>
      </c>
      <c r="J82" s="44">
        <v>11587</v>
      </c>
      <c r="K82" s="44">
        <v>120704768.95</v>
      </c>
      <c r="L82" s="42">
        <f t="shared" si="3"/>
        <v>17717</v>
      </c>
      <c r="M82" s="42">
        <f t="shared" si="10"/>
        <v>165269254.88</v>
      </c>
      <c r="N82" s="44">
        <v>6988</v>
      </c>
      <c r="O82" s="44">
        <v>86640282.290000007</v>
      </c>
      <c r="P82" s="44">
        <v>573</v>
      </c>
      <c r="Q82" s="44">
        <v>16342029.140000001</v>
      </c>
      <c r="R82" s="42">
        <f t="shared" si="2"/>
        <v>7561</v>
      </c>
      <c r="S82" s="42">
        <f t="shared" si="2"/>
        <v>102982311.43000001</v>
      </c>
      <c r="T82" s="42">
        <f t="shared" si="11"/>
        <v>25278</v>
      </c>
      <c r="U82" s="42">
        <f t="shared" si="11"/>
        <v>268251566.31</v>
      </c>
      <c r="V82" s="16"/>
    </row>
    <row r="83" spans="1:22" s="9" customFormat="1">
      <c r="A83" s="30">
        <v>76</v>
      </c>
      <c r="B83" s="53" t="s">
        <v>168</v>
      </c>
      <c r="C83" s="32" t="s">
        <v>169</v>
      </c>
      <c r="D83" s="43">
        <v>12</v>
      </c>
      <c r="E83" s="43">
        <v>270112.49</v>
      </c>
      <c r="F83" s="43">
        <v>269</v>
      </c>
      <c r="G83" s="43">
        <v>61840683.159999996</v>
      </c>
      <c r="H83" s="43">
        <v>479</v>
      </c>
      <c r="I83" s="43">
        <v>53748157.200000003</v>
      </c>
      <c r="J83" s="43">
        <v>897</v>
      </c>
      <c r="K83" s="43">
        <v>51850509.68</v>
      </c>
      <c r="L83" s="43">
        <f t="shared" si="3"/>
        <v>1657</v>
      </c>
      <c r="M83" s="43">
        <f t="shared" si="10"/>
        <v>167709462.53</v>
      </c>
      <c r="N83" s="43">
        <v>287</v>
      </c>
      <c r="O83" s="43">
        <v>78857732.700000003</v>
      </c>
      <c r="P83" s="43">
        <v>72</v>
      </c>
      <c r="Q83" s="43">
        <v>19185532.27</v>
      </c>
      <c r="R83" s="43">
        <f t="shared" si="2"/>
        <v>359</v>
      </c>
      <c r="S83" s="43">
        <f t="shared" si="2"/>
        <v>98043264.969999999</v>
      </c>
      <c r="T83" s="43">
        <f t="shared" si="11"/>
        <v>2016</v>
      </c>
      <c r="U83" s="43">
        <f t="shared" si="11"/>
        <v>265752727.5</v>
      </c>
      <c r="V83" s="16"/>
    </row>
    <row r="84" spans="1:22" s="9" customFormat="1">
      <c r="A84" s="33">
        <v>77</v>
      </c>
      <c r="B84" s="54" t="s">
        <v>174</v>
      </c>
      <c r="C84" s="1" t="s">
        <v>175</v>
      </c>
      <c r="D84" s="44">
        <v>183</v>
      </c>
      <c r="E84" s="44">
        <v>4390730.4400000004</v>
      </c>
      <c r="F84" s="44">
        <v>3592</v>
      </c>
      <c r="G84" s="44">
        <v>99467944.200000003</v>
      </c>
      <c r="H84" s="44">
        <v>996</v>
      </c>
      <c r="I84" s="44">
        <v>11575688.52</v>
      </c>
      <c r="J84" s="44">
        <v>2961</v>
      </c>
      <c r="K84" s="44">
        <v>22299350.59</v>
      </c>
      <c r="L84" s="42">
        <f t="shared" si="3"/>
        <v>7732</v>
      </c>
      <c r="M84" s="42">
        <f t="shared" si="10"/>
        <v>137733713.75</v>
      </c>
      <c r="N84" s="44">
        <v>2652</v>
      </c>
      <c r="O84" s="44">
        <v>107979979.98</v>
      </c>
      <c r="P84" s="44">
        <v>172</v>
      </c>
      <c r="Q84" s="44">
        <v>2180865.2400000002</v>
      </c>
      <c r="R84" s="42">
        <f t="shared" si="2"/>
        <v>2824</v>
      </c>
      <c r="S84" s="42">
        <f t="shared" si="2"/>
        <v>110160845.22</v>
      </c>
      <c r="T84" s="42">
        <f t="shared" si="11"/>
        <v>10556</v>
      </c>
      <c r="U84" s="42">
        <f t="shared" si="11"/>
        <v>247894558.97</v>
      </c>
      <c r="V84" s="16"/>
    </row>
    <row r="85" spans="1:22" s="9" customFormat="1">
      <c r="A85" s="30">
        <v>78</v>
      </c>
      <c r="B85" s="53" t="s">
        <v>176</v>
      </c>
      <c r="C85" s="32" t="s">
        <v>177</v>
      </c>
      <c r="D85" s="43">
        <v>470</v>
      </c>
      <c r="E85" s="43">
        <v>89505341.010000005</v>
      </c>
      <c r="F85" s="43">
        <v>256</v>
      </c>
      <c r="G85" s="43">
        <v>15834339.720000001</v>
      </c>
      <c r="H85" s="43">
        <v>75</v>
      </c>
      <c r="I85" s="43">
        <v>5481052.1399999997</v>
      </c>
      <c r="J85" s="43">
        <v>290</v>
      </c>
      <c r="K85" s="43">
        <v>6967640.9199999999</v>
      </c>
      <c r="L85" s="43">
        <f t="shared" si="3"/>
        <v>1091</v>
      </c>
      <c r="M85" s="43">
        <f t="shared" si="10"/>
        <v>117788373.79000001</v>
      </c>
      <c r="N85" s="43">
        <v>29</v>
      </c>
      <c r="O85" s="43">
        <v>36299133.950000003</v>
      </c>
      <c r="P85" s="43">
        <v>37</v>
      </c>
      <c r="Q85" s="43">
        <v>72726675.150000006</v>
      </c>
      <c r="R85" s="43">
        <f t="shared" si="2"/>
        <v>66</v>
      </c>
      <c r="S85" s="43">
        <f t="shared" si="2"/>
        <v>109025809.10000001</v>
      </c>
      <c r="T85" s="43">
        <f t="shared" si="11"/>
        <v>1157</v>
      </c>
      <c r="U85" s="43">
        <f t="shared" si="11"/>
        <v>226814182.89000002</v>
      </c>
      <c r="V85" s="16"/>
    </row>
    <row r="86" spans="1:22" s="9" customFormat="1">
      <c r="A86" s="33">
        <v>79</v>
      </c>
      <c r="B86" s="54" t="s">
        <v>172</v>
      </c>
      <c r="C86" s="1" t="s">
        <v>173</v>
      </c>
      <c r="D86" s="44"/>
      <c r="E86" s="44"/>
      <c r="F86" s="44"/>
      <c r="G86" s="44"/>
      <c r="H86" s="44">
        <v>6</v>
      </c>
      <c r="I86" s="44">
        <v>340923.64</v>
      </c>
      <c r="J86" s="44">
        <v>55</v>
      </c>
      <c r="K86" s="44">
        <v>5416932.46</v>
      </c>
      <c r="L86" s="42">
        <f t="shared" si="3"/>
        <v>61</v>
      </c>
      <c r="M86" s="42">
        <f t="shared" si="10"/>
        <v>5757856.0999999996</v>
      </c>
      <c r="N86" s="44"/>
      <c r="O86" s="44"/>
      <c r="P86" s="44">
        <v>2</v>
      </c>
      <c r="Q86" s="44">
        <v>208731501.06</v>
      </c>
      <c r="R86" s="42">
        <f t="shared" si="2"/>
        <v>2</v>
      </c>
      <c r="S86" s="42">
        <f t="shared" si="2"/>
        <v>208731501.06</v>
      </c>
      <c r="T86" s="42">
        <f t="shared" si="11"/>
        <v>63</v>
      </c>
      <c r="U86" s="42">
        <f t="shared" si="11"/>
        <v>214489357.16</v>
      </c>
      <c r="V86" s="16"/>
    </row>
    <row r="87" spans="1:22" s="9" customFormat="1">
      <c r="A87" s="30">
        <v>80</v>
      </c>
      <c r="B87" s="53" t="s">
        <v>180</v>
      </c>
      <c r="C87" s="32" t="s">
        <v>181</v>
      </c>
      <c r="D87" s="43">
        <v>132</v>
      </c>
      <c r="E87" s="43">
        <v>2321957.06</v>
      </c>
      <c r="F87" s="43">
        <v>2591</v>
      </c>
      <c r="G87" s="43">
        <v>60023951.939999998</v>
      </c>
      <c r="H87" s="43">
        <v>1461</v>
      </c>
      <c r="I87" s="43">
        <v>15047458.8696</v>
      </c>
      <c r="J87" s="43">
        <v>3410</v>
      </c>
      <c r="K87" s="43">
        <v>29882167.280000001</v>
      </c>
      <c r="L87" s="43">
        <f t="shared" si="3"/>
        <v>7594</v>
      </c>
      <c r="M87" s="43">
        <f t="shared" si="10"/>
        <v>107275535.1496</v>
      </c>
      <c r="N87" s="43">
        <v>4253</v>
      </c>
      <c r="O87" s="43">
        <v>86562673.579999998</v>
      </c>
      <c r="P87" s="43">
        <v>854</v>
      </c>
      <c r="Q87" s="43">
        <v>14039747.300000001</v>
      </c>
      <c r="R87" s="43">
        <f t="shared" si="2"/>
        <v>5107</v>
      </c>
      <c r="S87" s="43">
        <f t="shared" si="2"/>
        <v>100602420.88</v>
      </c>
      <c r="T87" s="43">
        <f t="shared" si="11"/>
        <v>12701</v>
      </c>
      <c r="U87" s="43">
        <f t="shared" si="11"/>
        <v>207877956.02959999</v>
      </c>
      <c r="V87" s="16"/>
    </row>
    <row r="88" spans="1:22" s="9" customFormat="1">
      <c r="A88" s="33">
        <v>81</v>
      </c>
      <c r="B88" s="54" t="s">
        <v>178</v>
      </c>
      <c r="C88" s="1" t="s">
        <v>179</v>
      </c>
      <c r="D88" s="44">
        <v>10</v>
      </c>
      <c r="E88" s="44">
        <v>131757.75</v>
      </c>
      <c r="F88" s="44">
        <v>48</v>
      </c>
      <c r="G88" s="44">
        <v>757125.03</v>
      </c>
      <c r="H88" s="44">
        <v>2380</v>
      </c>
      <c r="I88" s="44">
        <v>12411252</v>
      </c>
      <c r="J88" s="44">
        <v>3354</v>
      </c>
      <c r="K88" s="44">
        <v>23162145.600000001</v>
      </c>
      <c r="L88" s="42">
        <f t="shared" ref="L88:L163" si="12">J88+H88+F88+D88</f>
        <v>5792</v>
      </c>
      <c r="M88" s="42">
        <f>K88+I88+G88+E88</f>
        <v>36462280.380000003</v>
      </c>
      <c r="N88" s="44">
        <v>3055</v>
      </c>
      <c r="O88" s="44">
        <v>90206300.519999996</v>
      </c>
      <c r="P88" s="44">
        <v>668</v>
      </c>
      <c r="Q88" s="44">
        <v>78970017.579999998</v>
      </c>
      <c r="R88" s="42">
        <f t="shared" si="2"/>
        <v>3723</v>
      </c>
      <c r="S88" s="42">
        <f t="shared" si="2"/>
        <v>169176318.09999999</v>
      </c>
      <c r="T88" s="42">
        <f>R88+L88</f>
        <v>9515</v>
      </c>
      <c r="U88" s="42">
        <f>S88+M88</f>
        <v>205638598.47999999</v>
      </c>
      <c r="V88" s="16"/>
    </row>
    <row r="89" spans="1:22" s="9" customFormat="1">
      <c r="A89" s="30">
        <v>82</v>
      </c>
      <c r="B89" s="53" t="s">
        <v>182</v>
      </c>
      <c r="C89" s="32" t="s">
        <v>183</v>
      </c>
      <c r="D89" s="43">
        <v>559</v>
      </c>
      <c r="E89" s="43">
        <v>32305696.690000001</v>
      </c>
      <c r="F89" s="43">
        <v>1613</v>
      </c>
      <c r="G89" s="43">
        <v>42980245.100000001</v>
      </c>
      <c r="H89" s="43">
        <v>2897</v>
      </c>
      <c r="I89" s="43">
        <v>18174514.059999999</v>
      </c>
      <c r="J89" s="43">
        <v>4604</v>
      </c>
      <c r="K89" s="43">
        <v>27645087.07</v>
      </c>
      <c r="L89" s="43">
        <f t="shared" si="12"/>
        <v>9673</v>
      </c>
      <c r="M89" s="43">
        <f t="shared" ref="M89:M104" si="13">K89+I89+G89+E89</f>
        <v>121105542.91999999</v>
      </c>
      <c r="N89" s="43">
        <v>2687</v>
      </c>
      <c r="O89" s="43">
        <v>48123700.229999997</v>
      </c>
      <c r="P89" s="43">
        <v>764</v>
      </c>
      <c r="Q89" s="43">
        <v>28023252.120000001</v>
      </c>
      <c r="R89" s="43">
        <f t="shared" si="2"/>
        <v>3451</v>
      </c>
      <c r="S89" s="43">
        <f t="shared" si="2"/>
        <v>76146952.349999994</v>
      </c>
      <c r="T89" s="43">
        <f t="shared" ref="T89:U104" si="14">R89+L89</f>
        <v>13124</v>
      </c>
      <c r="U89" s="43">
        <f t="shared" si="14"/>
        <v>197252495.26999998</v>
      </c>
      <c r="V89" s="16"/>
    </row>
    <row r="90" spans="1:22" s="9" customFormat="1">
      <c r="A90" s="33">
        <v>83</v>
      </c>
      <c r="B90" s="23" t="s">
        <v>184</v>
      </c>
      <c r="C90" s="1" t="s">
        <v>185</v>
      </c>
      <c r="D90" s="44">
        <v>223</v>
      </c>
      <c r="E90" s="44">
        <v>4203549.9400000004</v>
      </c>
      <c r="F90" s="44">
        <v>2086</v>
      </c>
      <c r="G90" s="44">
        <v>41331352.93</v>
      </c>
      <c r="H90" s="44">
        <v>2095</v>
      </c>
      <c r="I90" s="44">
        <v>27843073.809999999</v>
      </c>
      <c r="J90" s="44">
        <v>4197</v>
      </c>
      <c r="K90" s="44">
        <v>37151526.140000001</v>
      </c>
      <c r="L90" s="42">
        <f t="shared" si="12"/>
        <v>8601</v>
      </c>
      <c r="M90" s="42">
        <f t="shared" si="13"/>
        <v>110529502.81999999</v>
      </c>
      <c r="N90" s="44">
        <v>2475</v>
      </c>
      <c r="O90" s="44">
        <v>62306552.909999996</v>
      </c>
      <c r="P90" s="44">
        <v>688</v>
      </c>
      <c r="Q90" s="44">
        <v>15858104.27</v>
      </c>
      <c r="R90" s="42">
        <f t="shared" si="2"/>
        <v>3163</v>
      </c>
      <c r="S90" s="42">
        <f t="shared" si="2"/>
        <v>78164657.179999992</v>
      </c>
      <c r="T90" s="42">
        <f t="shared" si="14"/>
        <v>11764</v>
      </c>
      <c r="U90" s="42">
        <f t="shared" si="14"/>
        <v>188694160</v>
      </c>
      <c r="V90" s="16"/>
    </row>
    <row r="91" spans="1:22" s="9" customFormat="1">
      <c r="A91" s="30">
        <v>84</v>
      </c>
      <c r="B91" s="31" t="s">
        <v>186</v>
      </c>
      <c r="C91" s="32" t="s">
        <v>187</v>
      </c>
      <c r="D91" s="43">
        <v>1</v>
      </c>
      <c r="E91" s="43">
        <v>300000</v>
      </c>
      <c r="F91" s="43">
        <v>5</v>
      </c>
      <c r="G91" s="43">
        <v>1298905.33</v>
      </c>
      <c r="H91" s="43">
        <v>280</v>
      </c>
      <c r="I91" s="43">
        <v>5785421.2699999996</v>
      </c>
      <c r="J91" s="43">
        <v>331</v>
      </c>
      <c r="K91" s="43">
        <v>11778713.6</v>
      </c>
      <c r="L91" s="43">
        <f t="shared" si="12"/>
        <v>617</v>
      </c>
      <c r="M91" s="43">
        <f t="shared" si="13"/>
        <v>19163040.199999996</v>
      </c>
      <c r="N91" s="43">
        <v>130</v>
      </c>
      <c r="O91" s="43">
        <v>88035297.209999993</v>
      </c>
      <c r="P91" s="43">
        <v>108</v>
      </c>
      <c r="Q91" s="43">
        <v>81053761.620000005</v>
      </c>
      <c r="R91" s="43">
        <f t="shared" si="2"/>
        <v>238</v>
      </c>
      <c r="S91" s="43">
        <f t="shared" si="2"/>
        <v>169089058.82999998</v>
      </c>
      <c r="T91" s="43">
        <f t="shared" si="14"/>
        <v>855</v>
      </c>
      <c r="U91" s="43">
        <f t="shared" si="14"/>
        <v>188252099.02999997</v>
      </c>
      <c r="V91" s="16"/>
    </row>
    <row r="92" spans="1:22" s="9" customFormat="1">
      <c r="A92" s="33">
        <v>85</v>
      </c>
      <c r="B92" s="54" t="s">
        <v>190</v>
      </c>
      <c r="C92" s="1" t="s">
        <v>191</v>
      </c>
      <c r="D92" s="44"/>
      <c r="E92" s="44"/>
      <c r="F92" s="44">
        <v>1</v>
      </c>
      <c r="G92" s="44">
        <v>10000</v>
      </c>
      <c r="H92" s="44">
        <v>61</v>
      </c>
      <c r="I92" s="44">
        <v>32908059.850000001</v>
      </c>
      <c r="J92" s="44">
        <v>141</v>
      </c>
      <c r="K92" s="44">
        <v>71328152.370000005</v>
      </c>
      <c r="L92" s="42">
        <f t="shared" si="12"/>
        <v>203</v>
      </c>
      <c r="M92" s="42">
        <f t="shared" si="13"/>
        <v>104246212.22</v>
      </c>
      <c r="N92" s="44">
        <v>60</v>
      </c>
      <c r="O92" s="44">
        <v>58211059.960000001</v>
      </c>
      <c r="P92" s="44">
        <v>10</v>
      </c>
      <c r="Q92" s="44">
        <v>18490000</v>
      </c>
      <c r="R92" s="42">
        <f t="shared" si="2"/>
        <v>70</v>
      </c>
      <c r="S92" s="42">
        <f t="shared" si="2"/>
        <v>76701059.960000008</v>
      </c>
      <c r="T92" s="42">
        <f t="shared" si="14"/>
        <v>273</v>
      </c>
      <c r="U92" s="42">
        <f t="shared" si="14"/>
        <v>180947272.18000001</v>
      </c>
      <c r="V92" s="16"/>
    </row>
    <row r="93" spans="1:22" s="9" customFormat="1">
      <c r="A93" s="30">
        <v>86</v>
      </c>
      <c r="B93" s="53" t="s">
        <v>196</v>
      </c>
      <c r="C93" s="32" t="s">
        <v>197</v>
      </c>
      <c r="D93" s="43">
        <v>29</v>
      </c>
      <c r="E93" s="43">
        <v>4544744.8899999997</v>
      </c>
      <c r="F93" s="43">
        <v>180</v>
      </c>
      <c r="G93" s="43">
        <v>17357341.91</v>
      </c>
      <c r="H93" s="43">
        <v>1064</v>
      </c>
      <c r="I93" s="43">
        <v>23897120.920000002</v>
      </c>
      <c r="J93" s="43">
        <v>15802</v>
      </c>
      <c r="K93" s="43">
        <v>45323870.32</v>
      </c>
      <c r="L93" s="43">
        <f t="shared" si="12"/>
        <v>17075</v>
      </c>
      <c r="M93" s="43">
        <f t="shared" si="13"/>
        <v>91123078.040000007</v>
      </c>
      <c r="N93" s="43">
        <v>41</v>
      </c>
      <c r="O93" s="43">
        <v>51131737</v>
      </c>
      <c r="P93" s="43">
        <v>18</v>
      </c>
      <c r="Q93" s="43">
        <v>18102411</v>
      </c>
      <c r="R93" s="43">
        <f t="shared" si="2"/>
        <v>59</v>
      </c>
      <c r="S93" s="43">
        <f t="shared" si="2"/>
        <v>69234148</v>
      </c>
      <c r="T93" s="43">
        <f t="shared" si="14"/>
        <v>17134</v>
      </c>
      <c r="U93" s="43">
        <f t="shared" si="14"/>
        <v>160357226.04000002</v>
      </c>
      <c r="V93" s="16"/>
    </row>
    <row r="94" spans="1:22" s="9" customFormat="1">
      <c r="A94" s="33">
        <v>87</v>
      </c>
      <c r="B94" s="54" t="s">
        <v>198</v>
      </c>
      <c r="C94" s="1" t="s">
        <v>199</v>
      </c>
      <c r="D94" s="44"/>
      <c r="E94" s="44"/>
      <c r="F94" s="44"/>
      <c r="G94" s="44"/>
      <c r="H94" s="44"/>
      <c r="I94" s="44"/>
      <c r="J94" s="44">
        <v>2</v>
      </c>
      <c r="K94" s="44">
        <v>48548055.630000003</v>
      </c>
      <c r="L94" s="42">
        <f t="shared" si="12"/>
        <v>2</v>
      </c>
      <c r="M94" s="42">
        <f t="shared" si="13"/>
        <v>48548055.630000003</v>
      </c>
      <c r="N94" s="44"/>
      <c r="O94" s="44"/>
      <c r="P94" s="44">
        <v>2</v>
      </c>
      <c r="Q94" s="44">
        <v>99874278.909999996</v>
      </c>
      <c r="R94" s="42">
        <f t="shared" ref="R94:S110" si="15">N94+P94</f>
        <v>2</v>
      </c>
      <c r="S94" s="42">
        <f t="shared" si="15"/>
        <v>99874278.909999996</v>
      </c>
      <c r="T94" s="42">
        <f t="shared" si="14"/>
        <v>4</v>
      </c>
      <c r="U94" s="42">
        <f t="shared" si="14"/>
        <v>148422334.53999999</v>
      </c>
      <c r="V94" s="16"/>
    </row>
    <row r="95" spans="1:22" s="9" customFormat="1">
      <c r="A95" s="30">
        <v>88</v>
      </c>
      <c r="B95" s="53" t="s">
        <v>192</v>
      </c>
      <c r="C95" s="32" t="s">
        <v>193</v>
      </c>
      <c r="D95" s="43">
        <v>255</v>
      </c>
      <c r="E95" s="43">
        <v>4457189.1399999997</v>
      </c>
      <c r="F95" s="43">
        <v>1841</v>
      </c>
      <c r="G95" s="43">
        <v>39695432.2729</v>
      </c>
      <c r="H95" s="43">
        <v>3082</v>
      </c>
      <c r="I95" s="43">
        <v>12519075.021400001</v>
      </c>
      <c r="J95" s="43">
        <v>6108</v>
      </c>
      <c r="K95" s="43">
        <v>26257057.52</v>
      </c>
      <c r="L95" s="43">
        <f t="shared" si="12"/>
        <v>11286</v>
      </c>
      <c r="M95" s="43">
        <f t="shared" si="13"/>
        <v>82928753.954300001</v>
      </c>
      <c r="N95" s="43">
        <v>3543</v>
      </c>
      <c r="O95" s="43">
        <v>56807406</v>
      </c>
      <c r="P95" s="43">
        <v>387</v>
      </c>
      <c r="Q95" s="43">
        <v>7826306.9100000001</v>
      </c>
      <c r="R95" s="43">
        <f t="shared" si="15"/>
        <v>3930</v>
      </c>
      <c r="S95" s="43">
        <f t="shared" si="15"/>
        <v>64633712.909999996</v>
      </c>
      <c r="T95" s="43">
        <f t="shared" si="14"/>
        <v>15216</v>
      </c>
      <c r="U95" s="43">
        <f t="shared" si="14"/>
        <v>147562466.86430001</v>
      </c>
      <c r="V95" s="16"/>
    </row>
    <row r="96" spans="1:22" s="9" customFormat="1">
      <c r="A96" s="33">
        <v>89</v>
      </c>
      <c r="B96" s="54" t="s">
        <v>194</v>
      </c>
      <c r="C96" s="1" t="s">
        <v>195</v>
      </c>
      <c r="D96" s="44">
        <v>101</v>
      </c>
      <c r="E96" s="44">
        <v>28434030.350000001</v>
      </c>
      <c r="F96" s="44">
        <v>127</v>
      </c>
      <c r="G96" s="44">
        <v>13735856.130000001</v>
      </c>
      <c r="H96" s="44">
        <v>82</v>
      </c>
      <c r="I96" s="44">
        <v>4487985.24</v>
      </c>
      <c r="J96" s="44">
        <v>144</v>
      </c>
      <c r="K96" s="44">
        <v>12366576.880000001</v>
      </c>
      <c r="L96" s="42">
        <f t="shared" si="12"/>
        <v>454</v>
      </c>
      <c r="M96" s="42">
        <f t="shared" si="13"/>
        <v>59024448.600000001</v>
      </c>
      <c r="N96" s="44">
        <v>61</v>
      </c>
      <c r="O96" s="44">
        <v>34721649.299999997</v>
      </c>
      <c r="P96" s="44">
        <v>74</v>
      </c>
      <c r="Q96" s="44">
        <v>41336754.490000002</v>
      </c>
      <c r="R96" s="42">
        <f t="shared" si="15"/>
        <v>135</v>
      </c>
      <c r="S96" s="42">
        <f t="shared" si="15"/>
        <v>76058403.789999992</v>
      </c>
      <c r="T96" s="42">
        <f t="shared" si="14"/>
        <v>589</v>
      </c>
      <c r="U96" s="42">
        <f t="shared" si="14"/>
        <v>135082852.38999999</v>
      </c>
      <c r="V96" s="16"/>
    </row>
    <row r="97" spans="1:22" s="9" customFormat="1">
      <c r="A97" s="30">
        <v>90</v>
      </c>
      <c r="B97" s="53" t="s">
        <v>188</v>
      </c>
      <c r="C97" s="32" t="s">
        <v>189</v>
      </c>
      <c r="D97" s="43"/>
      <c r="E97" s="43"/>
      <c r="F97" s="43"/>
      <c r="G97" s="43"/>
      <c r="H97" s="43">
        <v>1321</v>
      </c>
      <c r="I97" s="43">
        <v>12349223.199999999</v>
      </c>
      <c r="J97" s="43">
        <v>1349</v>
      </c>
      <c r="K97" s="43">
        <v>21519043.48</v>
      </c>
      <c r="L97" s="43">
        <f t="shared" si="12"/>
        <v>2670</v>
      </c>
      <c r="M97" s="43">
        <f t="shared" si="13"/>
        <v>33868266.68</v>
      </c>
      <c r="N97" s="43">
        <v>1328</v>
      </c>
      <c r="O97" s="43">
        <v>54692093.82</v>
      </c>
      <c r="P97" s="43">
        <v>509</v>
      </c>
      <c r="Q97" s="43">
        <v>45579249.149999999</v>
      </c>
      <c r="R97" s="43">
        <f t="shared" si="15"/>
        <v>1837</v>
      </c>
      <c r="S97" s="43">
        <f t="shared" si="15"/>
        <v>100271342.97</v>
      </c>
      <c r="T97" s="43">
        <f t="shared" si="14"/>
        <v>4507</v>
      </c>
      <c r="U97" s="43">
        <f t="shared" si="14"/>
        <v>134139609.65000001</v>
      </c>
      <c r="V97" s="16"/>
    </row>
    <row r="98" spans="1:22" s="9" customFormat="1">
      <c r="A98" s="33">
        <v>91</v>
      </c>
      <c r="B98" s="54" t="s">
        <v>204</v>
      </c>
      <c r="C98" s="1" t="s">
        <v>205</v>
      </c>
      <c r="D98" s="44"/>
      <c r="E98" s="44"/>
      <c r="F98" s="44"/>
      <c r="G98" s="44"/>
      <c r="H98" s="44">
        <v>664</v>
      </c>
      <c r="I98" s="44">
        <v>11837841.57</v>
      </c>
      <c r="J98" s="44">
        <v>2704</v>
      </c>
      <c r="K98" s="44">
        <v>49012954.710000001</v>
      </c>
      <c r="L98" s="42">
        <f t="shared" si="12"/>
        <v>3368</v>
      </c>
      <c r="M98" s="42">
        <f t="shared" si="13"/>
        <v>60850796.280000001</v>
      </c>
      <c r="N98" s="44">
        <v>2580</v>
      </c>
      <c r="O98" s="44">
        <v>49226434.539999999</v>
      </c>
      <c r="P98" s="44">
        <v>660</v>
      </c>
      <c r="Q98" s="44">
        <v>12038979.85</v>
      </c>
      <c r="R98" s="42">
        <f t="shared" si="15"/>
        <v>3240</v>
      </c>
      <c r="S98" s="42">
        <f t="shared" si="15"/>
        <v>61265414.390000001</v>
      </c>
      <c r="T98" s="42">
        <f t="shared" si="14"/>
        <v>6608</v>
      </c>
      <c r="U98" s="42">
        <f t="shared" si="14"/>
        <v>122116210.67</v>
      </c>
      <c r="V98" s="16"/>
    </row>
    <row r="99" spans="1:22" s="9" customFormat="1">
      <c r="A99" s="30">
        <v>92</v>
      </c>
      <c r="B99" s="53" t="s">
        <v>208</v>
      </c>
      <c r="C99" s="32" t="s">
        <v>209</v>
      </c>
      <c r="D99" s="43">
        <v>132</v>
      </c>
      <c r="E99" s="43">
        <v>25856924.120000001</v>
      </c>
      <c r="F99" s="43">
        <v>153</v>
      </c>
      <c r="G99" s="43">
        <v>12334992.199999999</v>
      </c>
      <c r="H99" s="43">
        <v>131</v>
      </c>
      <c r="I99" s="43">
        <v>10227881.15</v>
      </c>
      <c r="J99" s="43">
        <v>283</v>
      </c>
      <c r="K99" s="43">
        <v>12812048.51</v>
      </c>
      <c r="L99" s="43">
        <f t="shared" si="12"/>
        <v>699</v>
      </c>
      <c r="M99" s="43">
        <f t="shared" si="13"/>
        <v>61231845.980000004</v>
      </c>
      <c r="N99" s="43">
        <v>51</v>
      </c>
      <c r="O99" s="43">
        <v>17201729.120000001</v>
      </c>
      <c r="P99" s="43">
        <v>38</v>
      </c>
      <c r="Q99" s="43">
        <v>23620223.920000002</v>
      </c>
      <c r="R99" s="43">
        <f t="shared" si="15"/>
        <v>89</v>
      </c>
      <c r="S99" s="43">
        <f t="shared" si="15"/>
        <v>40821953.040000007</v>
      </c>
      <c r="T99" s="43">
        <f t="shared" si="14"/>
        <v>788</v>
      </c>
      <c r="U99" s="43">
        <f t="shared" si="14"/>
        <v>102053799.02000001</v>
      </c>
      <c r="V99" s="16"/>
    </row>
    <row r="100" spans="1:22" s="9" customFormat="1">
      <c r="A100" s="33">
        <v>93</v>
      </c>
      <c r="B100" s="23" t="s">
        <v>210</v>
      </c>
      <c r="C100" s="1" t="s">
        <v>211</v>
      </c>
      <c r="D100" s="44">
        <v>1546</v>
      </c>
      <c r="E100" s="44">
        <v>39634312.340000004</v>
      </c>
      <c r="F100" s="44">
        <v>425</v>
      </c>
      <c r="G100" s="44">
        <v>13230216.196599999</v>
      </c>
      <c r="H100" s="44">
        <v>322</v>
      </c>
      <c r="I100" s="44">
        <v>2545120.2599999998</v>
      </c>
      <c r="J100" s="44">
        <v>556</v>
      </c>
      <c r="K100" s="44">
        <v>6252640.2699999996</v>
      </c>
      <c r="L100" s="42">
        <f t="shared" si="12"/>
        <v>2849</v>
      </c>
      <c r="M100" s="42">
        <f t="shared" si="13"/>
        <v>61662289.066600002</v>
      </c>
      <c r="N100" s="44">
        <v>37</v>
      </c>
      <c r="O100" s="44">
        <v>8519265.25</v>
      </c>
      <c r="P100" s="44">
        <v>158</v>
      </c>
      <c r="Q100" s="44">
        <v>31081691.120000001</v>
      </c>
      <c r="R100" s="42">
        <f t="shared" si="15"/>
        <v>195</v>
      </c>
      <c r="S100" s="42">
        <f t="shared" si="15"/>
        <v>39600956.370000005</v>
      </c>
      <c r="T100" s="42">
        <f t="shared" si="14"/>
        <v>3044</v>
      </c>
      <c r="U100" s="42">
        <f t="shared" si="14"/>
        <v>101263245.4366</v>
      </c>
      <c r="V100" s="16"/>
    </row>
    <row r="101" spans="1:22" s="9" customFormat="1">
      <c r="A101" s="30">
        <v>94</v>
      </c>
      <c r="B101" s="31" t="s">
        <v>202</v>
      </c>
      <c r="C101" s="32" t="s">
        <v>203</v>
      </c>
      <c r="D101" s="43"/>
      <c r="E101" s="43"/>
      <c r="F101" s="43"/>
      <c r="G101" s="43"/>
      <c r="H101" s="43">
        <v>5265</v>
      </c>
      <c r="I101" s="43">
        <v>1975707.73</v>
      </c>
      <c r="J101" s="43">
        <v>3524</v>
      </c>
      <c r="K101" s="43">
        <v>3351372.73</v>
      </c>
      <c r="L101" s="43">
        <f t="shared" si="12"/>
        <v>8789</v>
      </c>
      <c r="M101" s="43">
        <f t="shared" si="13"/>
        <v>5327080.46</v>
      </c>
      <c r="N101" s="43">
        <v>309</v>
      </c>
      <c r="O101" s="43">
        <v>48176346.5</v>
      </c>
      <c r="P101" s="43">
        <v>236</v>
      </c>
      <c r="Q101" s="43">
        <v>46854828.719999999</v>
      </c>
      <c r="R101" s="43">
        <f t="shared" si="15"/>
        <v>545</v>
      </c>
      <c r="S101" s="43">
        <f t="shared" si="15"/>
        <v>95031175.219999999</v>
      </c>
      <c r="T101" s="43">
        <f t="shared" si="14"/>
        <v>9334</v>
      </c>
      <c r="U101" s="43">
        <f t="shared" si="14"/>
        <v>100358255.67999999</v>
      </c>
      <c r="V101" s="16"/>
    </row>
    <row r="102" spans="1:22" s="9" customFormat="1">
      <c r="A102" s="33">
        <v>95</v>
      </c>
      <c r="B102" s="54" t="s">
        <v>200</v>
      </c>
      <c r="C102" s="1" t="s">
        <v>201</v>
      </c>
      <c r="D102" s="44">
        <v>49</v>
      </c>
      <c r="E102" s="44">
        <v>563337.01</v>
      </c>
      <c r="F102" s="44">
        <v>60</v>
      </c>
      <c r="G102" s="44">
        <v>1311412.27</v>
      </c>
      <c r="H102" s="44">
        <v>110</v>
      </c>
      <c r="I102" s="44">
        <v>10668121.6</v>
      </c>
      <c r="J102" s="44">
        <v>103</v>
      </c>
      <c r="K102" s="44">
        <v>48641284.409999996</v>
      </c>
      <c r="L102" s="42">
        <f t="shared" si="12"/>
        <v>322</v>
      </c>
      <c r="M102" s="42">
        <f t="shared" si="13"/>
        <v>61184155.289999999</v>
      </c>
      <c r="N102" s="44">
        <v>15</v>
      </c>
      <c r="O102" s="44">
        <v>38110110</v>
      </c>
      <c r="P102" s="44"/>
      <c r="Q102" s="44"/>
      <c r="R102" s="42">
        <f t="shared" si="15"/>
        <v>15</v>
      </c>
      <c r="S102" s="42">
        <f t="shared" si="15"/>
        <v>38110110</v>
      </c>
      <c r="T102" s="42">
        <f t="shared" si="14"/>
        <v>337</v>
      </c>
      <c r="U102" s="42">
        <f t="shared" si="14"/>
        <v>99294265.289999992</v>
      </c>
      <c r="V102" s="16"/>
    </row>
    <row r="103" spans="1:22" s="9" customFormat="1">
      <c r="A103" s="30">
        <v>96</v>
      </c>
      <c r="B103" s="53" t="s">
        <v>212</v>
      </c>
      <c r="C103" s="32" t="s">
        <v>213</v>
      </c>
      <c r="D103" s="43">
        <v>88</v>
      </c>
      <c r="E103" s="43">
        <v>844243.78</v>
      </c>
      <c r="F103" s="43">
        <v>134</v>
      </c>
      <c r="G103" s="43">
        <v>2185540.31</v>
      </c>
      <c r="H103" s="43">
        <v>17678</v>
      </c>
      <c r="I103" s="43">
        <v>29550281.690000001</v>
      </c>
      <c r="J103" s="43">
        <v>3135</v>
      </c>
      <c r="K103" s="43">
        <v>25026941.809999999</v>
      </c>
      <c r="L103" s="43">
        <f t="shared" si="12"/>
        <v>21035</v>
      </c>
      <c r="M103" s="43">
        <f t="shared" si="13"/>
        <v>57607007.590000004</v>
      </c>
      <c r="N103" s="43">
        <v>736</v>
      </c>
      <c r="O103" s="43">
        <v>16578406.91</v>
      </c>
      <c r="P103" s="43">
        <v>755</v>
      </c>
      <c r="Q103" s="43">
        <v>21268470.27</v>
      </c>
      <c r="R103" s="43">
        <f t="shared" si="15"/>
        <v>1491</v>
      </c>
      <c r="S103" s="43">
        <f t="shared" si="15"/>
        <v>37846877.18</v>
      </c>
      <c r="T103" s="43">
        <f t="shared" si="14"/>
        <v>22526</v>
      </c>
      <c r="U103" s="43">
        <f t="shared" si="14"/>
        <v>95453884.770000011</v>
      </c>
      <c r="V103" s="16"/>
    </row>
    <row r="104" spans="1:22" s="9" customFormat="1">
      <c r="A104" s="33">
        <v>97</v>
      </c>
      <c r="B104" s="54" t="s">
        <v>214</v>
      </c>
      <c r="C104" s="1" t="s">
        <v>215</v>
      </c>
      <c r="D104" s="44">
        <v>111</v>
      </c>
      <c r="E104" s="44">
        <v>1926125.56</v>
      </c>
      <c r="F104" s="44">
        <v>291</v>
      </c>
      <c r="G104" s="44">
        <v>3113229.35</v>
      </c>
      <c r="H104" s="44">
        <v>2156</v>
      </c>
      <c r="I104" s="44">
        <v>12799602.15</v>
      </c>
      <c r="J104" s="44">
        <v>4987</v>
      </c>
      <c r="K104" s="44">
        <v>39557135.759999998</v>
      </c>
      <c r="L104" s="42">
        <f t="shared" si="12"/>
        <v>7545</v>
      </c>
      <c r="M104" s="42">
        <f t="shared" si="13"/>
        <v>57396092.82</v>
      </c>
      <c r="N104" s="44">
        <v>4013</v>
      </c>
      <c r="O104" s="44">
        <v>31029156.82</v>
      </c>
      <c r="P104" s="44">
        <v>270</v>
      </c>
      <c r="Q104" s="44">
        <v>3312075.32</v>
      </c>
      <c r="R104" s="42">
        <f t="shared" si="15"/>
        <v>4283</v>
      </c>
      <c r="S104" s="42">
        <f t="shared" si="15"/>
        <v>34341232.140000001</v>
      </c>
      <c r="T104" s="42">
        <f t="shared" si="14"/>
        <v>11828</v>
      </c>
      <c r="U104" s="42">
        <f t="shared" si="14"/>
        <v>91737324.960000008</v>
      </c>
      <c r="V104" s="16"/>
    </row>
    <row r="105" spans="1:22" s="9" customFormat="1">
      <c r="A105" s="30">
        <v>98</v>
      </c>
      <c r="B105" s="53" t="s">
        <v>216</v>
      </c>
      <c r="C105" s="32" t="s">
        <v>217</v>
      </c>
      <c r="D105" s="43">
        <v>116</v>
      </c>
      <c r="E105" s="43">
        <v>1858350.14</v>
      </c>
      <c r="F105" s="43">
        <v>658</v>
      </c>
      <c r="G105" s="43">
        <v>13227198.41</v>
      </c>
      <c r="H105" s="43">
        <v>1277</v>
      </c>
      <c r="I105" s="43">
        <v>14022194.74</v>
      </c>
      <c r="J105" s="43">
        <v>2453</v>
      </c>
      <c r="K105" s="43">
        <v>22427238.280000001</v>
      </c>
      <c r="L105" s="43">
        <f t="shared" si="12"/>
        <v>4504</v>
      </c>
      <c r="M105" s="43">
        <f t="shared" ref="M105:M124" si="16">K105+I105+G105+E105</f>
        <v>51534981.570000008</v>
      </c>
      <c r="N105" s="43">
        <v>2429</v>
      </c>
      <c r="O105" s="43">
        <v>29555568.98</v>
      </c>
      <c r="P105" s="43">
        <v>430</v>
      </c>
      <c r="Q105" s="43">
        <v>9829783.4399999995</v>
      </c>
      <c r="R105" s="43">
        <f t="shared" si="15"/>
        <v>2859</v>
      </c>
      <c r="S105" s="43">
        <f t="shared" si="15"/>
        <v>39385352.420000002</v>
      </c>
      <c r="T105" s="43">
        <f t="shared" ref="T105:U124" si="17">R105+L105</f>
        <v>7363</v>
      </c>
      <c r="U105" s="43">
        <f t="shared" si="17"/>
        <v>90920333.99000001</v>
      </c>
      <c r="V105" s="16"/>
    </row>
    <row r="106" spans="1:22" s="9" customFormat="1">
      <c r="A106" s="33">
        <v>99</v>
      </c>
      <c r="B106" s="54" t="s">
        <v>206</v>
      </c>
      <c r="C106" s="1" t="s">
        <v>207</v>
      </c>
      <c r="D106" s="44"/>
      <c r="E106" s="44"/>
      <c r="F106" s="44"/>
      <c r="G106" s="44"/>
      <c r="H106" s="44"/>
      <c r="I106" s="44"/>
      <c r="J106" s="44">
        <v>6</v>
      </c>
      <c r="K106" s="44">
        <v>6389.83</v>
      </c>
      <c r="L106" s="42">
        <f t="shared" si="12"/>
        <v>6</v>
      </c>
      <c r="M106" s="42">
        <f t="shared" si="16"/>
        <v>6389.83</v>
      </c>
      <c r="N106" s="44">
        <v>58</v>
      </c>
      <c r="O106" s="44">
        <v>43095010.289999999</v>
      </c>
      <c r="P106" s="44">
        <v>84</v>
      </c>
      <c r="Q106" s="44">
        <v>43024295.060000002</v>
      </c>
      <c r="R106" s="42">
        <f t="shared" si="15"/>
        <v>142</v>
      </c>
      <c r="S106" s="42">
        <f t="shared" si="15"/>
        <v>86119305.349999994</v>
      </c>
      <c r="T106" s="42">
        <f t="shared" si="17"/>
        <v>148</v>
      </c>
      <c r="U106" s="42">
        <f t="shared" si="17"/>
        <v>86125695.179999992</v>
      </c>
      <c r="V106" s="16"/>
    </row>
    <row r="107" spans="1:22" s="9" customFormat="1">
      <c r="A107" s="30">
        <v>100</v>
      </c>
      <c r="B107" s="53" t="s">
        <v>218</v>
      </c>
      <c r="C107" s="32" t="s">
        <v>219</v>
      </c>
      <c r="D107" s="43">
        <v>17</v>
      </c>
      <c r="E107" s="43">
        <v>298998</v>
      </c>
      <c r="F107" s="43">
        <v>259</v>
      </c>
      <c r="G107" s="43">
        <v>5431956.0599999996</v>
      </c>
      <c r="H107" s="43">
        <v>829</v>
      </c>
      <c r="I107" s="43">
        <v>2025708.86</v>
      </c>
      <c r="J107" s="43">
        <v>1458</v>
      </c>
      <c r="K107" s="43">
        <v>4985812.59</v>
      </c>
      <c r="L107" s="43">
        <f t="shared" si="12"/>
        <v>2563</v>
      </c>
      <c r="M107" s="43">
        <f t="shared" si="16"/>
        <v>12742475.51</v>
      </c>
      <c r="N107" s="43">
        <v>909</v>
      </c>
      <c r="O107" s="43">
        <v>37773091.149999999</v>
      </c>
      <c r="P107" s="43">
        <v>334</v>
      </c>
      <c r="Q107" s="43">
        <v>29711045.170000002</v>
      </c>
      <c r="R107" s="43">
        <f t="shared" si="15"/>
        <v>1243</v>
      </c>
      <c r="S107" s="43">
        <f t="shared" si="15"/>
        <v>67484136.319999993</v>
      </c>
      <c r="T107" s="43">
        <f t="shared" si="17"/>
        <v>3806</v>
      </c>
      <c r="U107" s="43">
        <f t="shared" si="17"/>
        <v>80226611.829999998</v>
      </c>
      <c r="V107" s="16"/>
    </row>
    <row r="108" spans="1:22" s="9" customFormat="1">
      <c r="A108" s="33">
        <v>101</v>
      </c>
      <c r="B108" s="54" t="s">
        <v>224</v>
      </c>
      <c r="C108" s="1" t="s">
        <v>225</v>
      </c>
      <c r="D108" s="44">
        <v>22</v>
      </c>
      <c r="E108" s="44">
        <v>492018.22</v>
      </c>
      <c r="F108" s="44">
        <v>638</v>
      </c>
      <c r="G108" s="44">
        <v>23980374.807999998</v>
      </c>
      <c r="H108" s="44">
        <v>448</v>
      </c>
      <c r="I108" s="44">
        <v>5355986.05</v>
      </c>
      <c r="J108" s="44">
        <v>1070</v>
      </c>
      <c r="K108" s="44">
        <v>7699965.4530999996</v>
      </c>
      <c r="L108" s="42">
        <f t="shared" si="12"/>
        <v>2178</v>
      </c>
      <c r="M108" s="42">
        <f t="shared" si="16"/>
        <v>37528344.531099997</v>
      </c>
      <c r="N108" s="44">
        <v>1217</v>
      </c>
      <c r="O108" s="44">
        <v>30943272.280000001</v>
      </c>
      <c r="P108" s="44">
        <v>328</v>
      </c>
      <c r="Q108" s="44">
        <v>5210016.47</v>
      </c>
      <c r="R108" s="42">
        <f t="shared" si="15"/>
        <v>1545</v>
      </c>
      <c r="S108" s="42">
        <f t="shared" si="15"/>
        <v>36153288.75</v>
      </c>
      <c r="T108" s="42">
        <f t="shared" si="17"/>
        <v>3723</v>
      </c>
      <c r="U108" s="42">
        <f t="shared" si="17"/>
        <v>73681633.281100005</v>
      </c>
      <c r="V108" s="16"/>
    </row>
    <row r="109" spans="1:22" s="9" customFormat="1">
      <c r="A109" s="30">
        <v>102</v>
      </c>
      <c r="B109" s="53" t="s">
        <v>220</v>
      </c>
      <c r="C109" s="32" t="s">
        <v>221</v>
      </c>
      <c r="D109" s="43">
        <v>11</v>
      </c>
      <c r="E109" s="43">
        <v>197972.4</v>
      </c>
      <c r="F109" s="43">
        <v>144</v>
      </c>
      <c r="G109" s="43">
        <v>3521213.1</v>
      </c>
      <c r="H109" s="43">
        <v>4865</v>
      </c>
      <c r="I109" s="43">
        <v>10358912.949999999</v>
      </c>
      <c r="J109" s="43">
        <v>5536</v>
      </c>
      <c r="K109" s="43">
        <v>21185332.239999998</v>
      </c>
      <c r="L109" s="43">
        <f t="shared" si="12"/>
        <v>10556</v>
      </c>
      <c r="M109" s="43">
        <f t="shared" si="16"/>
        <v>35263430.689999998</v>
      </c>
      <c r="N109" s="43">
        <v>2220</v>
      </c>
      <c r="O109" s="43">
        <v>24224771.52</v>
      </c>
      <c r="P109" s="43">
        <v>439</v>
      </c>
      <c r="Q109" s="43">
        <v>10121495.65</v>
      </c>
      <c r="R109" s="43">
        <f t="shared" si="15"/>
        <v>2659</v>
      </c>
      <c r="S109" s="43">
        <f t="shared" si="15"/>
        <v>34346267.170000002</v>
      </c>
      <c r="T109" s="43">
        <f t="shared" si="17"/>
        <v>13215</v>
      </c>
      <c r="U109" s="43">
        <f t="shared" si="17"/>
        <v>69609697.859999999</v>
      </c>
      <c r="V109" s="16"/>
    </row>
    <row r="110" spans="1:22" s="9" customFormat="1">
      <c r="A110" s="33">
        <v>103</v>
      </c>
      <c r="B110" s="23" t="s">
        <v>230</v>
      </c>
      <c r="C110" s="1" t="s">
        <v>231</v>
      </c>
      <c r="D110" s="44">
        <v>33</v>
      </c>
      <c r="E110" s="44">
        <v>376596.33</v>
      </c>
      <c r="F110" s="44">
        <v>784</v>
      </c>
      <c r="G110" s="44">
        <v>16786708.129999999</v>
      </c>
      <c r="H110" s="44">
        <v>546</v>
      </c>
      <c r="I110" s="44">
        <v>6007953.8200000003</v>
      </c>
      <c r="J110" s="44">
        <v>1380</v>
      </c>
      <c r="K110" s="44">
        <v>7606405.3899999997</v>
      </c>
      <c r="L110" s="42">
        <f t="shared" si="12"/>
        <v>2743</v>
      </c>
      <c r="M110" s="42">
        <f t="shared" si="16"/>
        <v>30777663.669999998</v>
      </c>
      <c r="N110" s="44">
        <v>941</v>
      </c>
      <c r="O110" s="44">
        <v>26683336.68</v>
      </c>
      <c r="P110" s="44">
        <v>208</v>
      </c>
      <c r="Q110" s="44">
        <v>8667608.4900000002</v>
      </c>
      <c r="R110" s="42">
        <f t="shared" si="15"/>
        <v>1149</v>
      </c>
      <c r="S110" s="42">
        <f t="shared" si="15"/>
        <v>35350945.170000002</v>
      </c>
      <c r="T110" s="42">
        <f t="shared" si="17"/>
        <v>3892</v>
      </c>
      <c r="U110" s="42">
        <f t="shared" si="17"/>
        <v>66128608.840000004</v>
      </c>
      <c r="V110" s="16"/>
    </row>
    <row r="111" spans="1:22" s="9" customFormat="1">
      <c r="A111" s="30">
        <v>104</v>
      </c>
      <c r="B111" s="31" t="s">
        <v>228</v>
      </c>
      <c r="C111" s="32" t="s">
        <v>229</v>
      </c>
      <c r="D111" s="43">
        <v>1</v>
      </c>
      <c r="E111" s="43">
        <v>72945</v>
      </c>
      <c r="F111" s="43">
        <v>251</v>
      </c>
      <c r="G111" s="43">
        <v>4290648</v>
      </c>
      <c r="H111" s="43">
        <v>361</v>
      </c>
      <c r="I111" s="43">
        <v>2019437</v>
      </c>
      <c r="J111" s="43">
        <v>550</v>
      </c>
      <c r="K111" s="43">
        <v>8994844.3200000003</v>
      </c>
      <c r="L111" s="43">
        <f t="shared" si="12"/>
        <v>1163</v>
      </c>
      <c r="M111" s="43">
        <f t="shared" si="16"/>
        <v>15377874.32</v>
      </c>
      <c r="N111" s="43">
        <v>1174</v>
      </c>
      <c r="O111" s="43">
        <v>29716016.420000002</v>
      </c>
      <c r="P111" s="43">
        <v>269</v>
      </c>
      <c r="Q111" s="43">
        <v>18523960.5</v>
      </c>
      <c r="R111" s="43">
        <f t="shared" ref="R111:S126" si="18">N111+P111</f>
        <v>1443</v>
      </c>
      <c r="S111" s="43">
        <f t="shared" si="18"/>
        <v>48239976.920000002</v>
      </c>
      <c r="T111" s="43">
        <f t="shared" si="17"/>
        <v>2606</v>
      </c>
      <c r="U111" s="43">
        <f t="shared" si="17"/>
        <v>63617851.240000002</v>
      </c>
      <c r="V111" s="16"/>
    </row>
    <row r="112" spans="1:22" s="9" customFormat="1">
      <c r="A112" s="33">
        <v>105</v>
      </c>
      <c r="B112" s="54" t="s">
        <v>226</v>
      </c>
      <c r="C112" s="1" t="s">
        <v>227</v>
      </c>
      <c r="D112" s="44"/>
      <c r="E112" s="44"/>
      <c r="F112" s="44"/>
      <c r="G112" s="44"/>
      <c r="H112" s="44">
        <v>802</v>
      </c>
      <c r="I112" s="44">
        <v>3772212.61</v>
      </c>
      <c r="J112" s="44">
        <v>1540</v>
      </c>
      <c r="K112" s="44">
        <v>9378050.9600000009</v>
      </c>
      <c r="L112" s="42">
        <f t="shared" si="12"/>
        <v>2342</v>
      </c>
      <c r="M112" s="42">
        <f t="shared" si="16"/>
        <v>13150263.57</v>
      </c>
      <c r="N112" s="44">
        <v>1430</v>
      </c>
      <c r="O112" s="44">
        <v>27937664.399999999</v>
      </c>
      <c r="P112" s="44">
        <v>349</v>
      </c>
      <c r="Q112" s="44">
        <v>22347337.870000001</v>
      </c>
      <c r="R112" s="42">
        <f t="shared" si="18"/>
        <v>1779</v>
      </c>
      <c r="S112" s="42">
        <f t="shared" si="18"/>
        <v>50285002.269999996</v>
      </c>
      <c r="T112" s="42">
        <f t="shared" si="17"/>
        <v>4121</v>
      </c>
      <c r="U112" s="42">
        <f t="shared" si="17"/>
        <v>63435265.839999996</v>
      </c>
      <c r="V112" s="16"/>
    </row>
    <row r="113" spans="1:22" s="9" customFormat="1">
      <c r="A113" s="30">
        <v>106</v>
      </c>
      <c r="B113" s="53" t="s">
        <v>222</v>
      </c>
      <c r="C113" s="32" t="s">
        <v>223</v>
      </c>
      <c r="D113" s="43"/>
      <c r="E113" s="43"/>
      <c r="F113" s="43"/>
      <c r="G113" s="43"/>
      <c r="H113" s="43">
        <v>1898</v>
      </c>
      <c r="I113" s="43">
        <v>8388292.0599999996</v>
      </c>
      <c r="J113" s="43">
        <v>3098</v>
      </c>
      <c r="K113" s="43">
        <v>28575107.010000002</v>
      </c>
      <c r="L113" s="43">
        <f t="shared" si="12"/>
        <v>4996</v>
      </c>
      <c r="M113" s="43">
        <f t="shared" si="16"/>
        <v>36963399.07</v>
      </c>
      <c r="N113" s="43">
        <v>2938</v>
      </c>
      <c r="O113" s="43">
        <v>22653832.109999999</v>
      </c>
      <c r="P113" s="43">
        <v>357</v>
      </c>
      <c r="Q113" s="43">
        <v>3522639.4</v>
      </c>
      <c r="R113" s="43">
        <f t="shared" si="18"/>
        <v>3295</v>
      </c>
      <c r="S113" s="43">
        <f t="shared" si="18"/>
        <v>26176471.509999998</v>
      </c>
      <c r="T113" s="43">
        <f t="shared" si="17"/>
        <v>8291</v>
      </c>
      <c r="U113" s="43">
        <f t="shared" si="17"/>
        <v>63139870.579999998</v>
      </c>
      <c r="V113" s="16"/>
    </row>
    <row r="114" spans="1:22" s="9" customFormat="1">
      <c r="A114" s="33">
        <v>107</v>
      </c>
      <c r="B114" s="54" t="s">
        <v>232</v>
      </c>
      <c r="C114" s="1" t="s">
        <v>233</v>
      </c>
      <c r="D114" s="44">
        <v>220</v>
      </c>
      <c r="E114" s="44">
        <v>12229068.130000001</v>
      </c>
      <c r="F114" s="44">
        <v>19</v>
      </c>
      <c r="G114" s="44">
        <v>906401.2</v>
      </c>
      <c r="H114" s="44">
        <v>119</v>
      </c>
      <c r="I114" s="44">
        <v>16693206.65</v>
      </c>
      <c r="J114" s="44">
        <v>449</v>
      </c>
      <c r="K114" s="44">
        <v>1525754.59</v>
      </c>
      <c r="L114" s="42">
        <f t="shared" si="12"/>
        <v>807</v>
      </c>
      <c r="M114" s="42">
        <f t="shared" si="16"/>
        <v>31354430.57</v>
      </c>
      <c r="N114" s="44">
        <v>16</v>
      </c>
      <c r="O114" s="44">
        <v>1117048.08</v>
      </c>
      <c r="P114" s="44">
        <v>96</v>
      </c>
      <c r="Q114" s="44">
        <v>27497023.690000001</v>
      </c>
      <c r="R114" s="42">
        <f t="shared" si="18"/>
        <v>112</v>
      </c>
      <c r="S114" s="42">
        <f t="shared" si="18"/>
        <v>28614071.770000003</v>
      </c>
      <c r="T114" s="42">
        <f t="shared" si="17"/>
        <v>919</v>
      </c>
      <c r="U114" s="42">
        <f t="shared" si="17"/>
        <v>59968502.340000004</v>
      </c>
      <c r="V114" s="16"/>
    </row>
    <row r="115" spans="1:22" s="9" customFormat="1">
      <c r="A115" s="30">
        <v>108</v>
      </c>
      <c r="B115" s="53" t="s">
        <v>236</v>
      </c>
      <c r="C115" s="32" t="s">
        <v>237</v>
      </c>
      <c r="D115" s="43">
        <v>19</v>
      </c>
      <c r="E115" s="43">
        <v>313034.25</v>
      </c>
      <c r="F115" s="43">
        <v>236</v>
      </c>
      <c r="G115" s="43">
        <v>3855131.18</v>
      </c>
      <c r="H115" s="43">
        <v>434</v>
      </c>
      <c r="I115" s="43">
        <v>7282964.8700000001</v>
      </c>
      <c r="J115" s="43">
        <v>1894</v>
      </c>
      <c r="K115" s="43">
        <v>15355509.91</v>
      </c>
      <c r="L115" s="43">
        <f t="shared" si="12"/>
        <v>2583</v>
      </c>
      <c r="M115" s="43">
        <f t="shared" si="16"/>
        <v>26806640.210000001</v>
      </c>
      <c r="N115" s="43">
        <v>2193</v>
      </c>
      <c r="O115" s="43">
        <v>21354862.739999998</v>
      </c>
      <c r="P115" s="43">
        <v>322</v>
      </c>
      <c r="Q115" s="43">
        <v>9902050.9399999995</v>
      </c>
      <c r="R115" s="43">
        <f t="shared" si="18"/>
        <v>2515</v>
      </c>
      <c r="S115" s="43">
        <f t="shared" si="18"/>
        <v>31256913.68</v>
      </c>
      <c r="T115" s="43">
        <f t="shared" si="17"/>
        <v>5098</v>
      </c>
      <c r="U115" s="43">
        <f t="shared" si="17"/>
        <v>58063553.890000001</v>
      </c>
      <c r="V115" s="16"/>
    </row>
    <row r="116" spans="1:22" s="9" customFormat="1">
      <c r="A116" s="33">
        <v>109</v>
      </c>
      <c r="B116" s="54" t="s">
        <v>242</v>
      </c>
      <c r="C116" s="1" t="s">
        <v>243</v>
      </c>
      <c r="D116" s="44"/>
      <c r="E116" s="44"/>
      <c r="F116" s="44">
        <v>5</v>
      </c>
      <c r="G116" s="44">
        <v>342893.55</v>
      </c>
      <c r="H116" s="44">
        <v>248</v>
      </c>
      <c r="I116" s="44">
        <v>4208300.67</v>
      </c>
      <c r="J116" s="44">
        <v>1397</v>
      </c>
      <c r="K116" s="44">
        <v>25655853.789999999</v>
      </c>
      <c r="L116" s="42">
        <f t="shared" si="12"/>
        <v>1650</v>
      </c>
      <c r="M116" s="42">
        <f t="shared" si="16"/>
        <v>30207048.010000002</v>
      </c>
      <c r="N116" s="44">
        <v>53</v>
      </c>
      <c r="O116" s="44">
        <v>24333903.260000002</v>
      </c>
      <c r="P116" s="44">
        <v>24</v>
      </c>
      <c r="Q116" s="44">
        <v>2947572.54</v>
      </c>
      <c r="R116" s="42">
        <f t="shared" si="18"/>
        <v>77</v>
      </c>
      <c r="S116" s="42">
        <f t="shared" si="18"/>
        <v>27281475.800000001</v>
      </c>
      <c r="T116" s="42">
        <f t="shared" si="17"/>
        <v>1727</v>
      </c>
      <c r="U116" s="42">
        <f t="shared" si="17"/>
        <v>57488523.810000002</v>
      </c>
      <c r="V116" s="16"/>
    </row>
    <row r="117" spans="1:22" s="9" customFormat="1">
      <c r="A117" s="30">
        <v>110</v>
      </c>
      <c r="B117" s="53" t="s">
        <v>234</v>
      </c>
      <c r="C117" s="32" t="s">
        <v>235</v>
      </c>
      <c r="D117" s="43">
        <v>90</v>
      </c>
      <c r="E117" s="43">
        <v>1328191.1200000001</v>
      </c>
      <c r="F117" s="43">
        <v>301</v>
      </c>
      <c r="G117" s="43">
        <v>5076283.5599999996</v>
      </c>
      <c r="H117" s="43">
        <v>1893</v>
      </c>
      <c r="I117" s="43">
        <v>13455763.17</v>
      </c>
      <c r="J117" s="43">
        <v>2170</v>
      </c>
      <c r="K117" s="43">
        <v>13801328.27</v>
      </c>
      <c r="L117" s="43">
        <f t="shared" si="12"/>
        <v>4454</v>
      </c>
      <c r="M117" s="43">
        <f t="shared" si="16"/>
        <v>33661566.119999997</v>
      </c>
      <c r="N117" s="43">
        <v>1443</v>
      </c>
      <c r="O117" s="43">
        <v>12251851.77</v>
      </c>
      <c r="P117" s="43">
        <v>686</v>
      </c>
      <c r="Q117" s="43">
        <v>8311792.0599999996</v>
      </c>
      <c r="R117" s="43">
        <f t="shared" si="18"/>
        <v>2129</v>
      </c>
      <c r="S117" s="43">
        <f t="shared" si="18"/>
        <v>20563643.829999998</v>
      </c>
      <c r="T117" s="43">
        <f t="shared" si="17"/>
        <v>6583</v>
      </c>
      <c r="U117" s="43">
        <f t="shared" si="17"/>
        <v>54225209.949999996</v>
      </c>
      <c r="V117" s="16"/>
    </row>
    <row r="118" spans="1:22" s="9" customFormat="1">
      <c r="A118" s="33">
        <v>111</v>
      </c>
      <c r="B118" s="54" t="s">
        <v>238</v>
      </c>
      <c r="C118" s="1" t="s">
        <v>239</v>
      </c>
      <c r="D118" s="44">
        <v>9</v>
      </c>
      <c r="E118" s="44">
        <v>61152.71</v>
      </c>
      <c r="F118" s="44">
        <v>103</v>
      </c>
      <c r="G118" s="44">
        <v>1321324.1399999999</v>
      </c>
      <c r="H118" s="44">
        <v>426</v>
      </c>
      <c r="I118" s="44">
        <v>1311804.0900000001</v>
      </c>
      <c r="J118" s="44">
        <v>2290</v>
      </c>
      <c r="K118" s="44">
        <v>22168688.760000002</v>
      </c>
      <c r="L118" s="42">
        <f t="shared" si="12"/>
        <v>2828</v>
      </c>
      <c r="M118" s="42">
        <f t="shared" si="16"/>
        <v>24862969.700000003</v>
      </c>
      <c r="N118" s="44">
        <v>3058</v>
      </c>
      <c r="O118" s="44">
        <v>22604157.969999999</v>
      </c>
      <c r="P118" s="44">
        <v>49</v>
      </c>
      <c r="Q118" s="44">
        <v>498536.63</v>
      </c>
      <c r="R118" s="42">
        <f t="shared" si="18"/>
        <v>3107</v>
      </c>
      <c r="S118" s="42">
        <f t="shared" si="18"/>
        <v>23102694.599999998</v>
      </c>
      <c r="T118" s="42">
        <f t="shared" si="17"/>
        <v>5935</v>
      </c>
      <c r="U118" s="42">
        <f t="shared" si="17"/>
        <v>47965664.299999997</v>
      </c>
      <c r="V118" s="16"/>
    </row>
    <row r="119" spans="1:22" s="9" customFormat="1">
      <c r="A119" s="30">
        <v>112</v>
      </c>
      <c r="B119" s="53" t="s">
        <v>248</v>
      </c>
      <c r="C119" s="32" t="s">
        <v>249</v>
      </c>
      <c r="D119" s="43">
        <v>33</v>
      </c>
      <c r="E119" s="43">
        <v>741016.39</v>
      </c>
      <c r="F119" s="43">
        <v>165</v>
      </c>
      <c r="G119" s="43">
        <v>3048556.88</v>
      </c>
      <c r="H119" s="43">
        <v>1188</v>
      </c>
      <c r="I119" s="43">
        <v>14206892.77</v>
      </c>
      <c r="J119" s="43">
        <v>1221</v>
      </c>
      <c r="K119" s="43">
        <v>14598930.16</v>
      </c>
      <c r="L119" s="43">
        <f t="shared" si="12"/>
        <v>2607</v>
      </c>
      <c r="M119" s="43">
        <f t="shared" si="16"/>
        <v>32595396.199999999</v>
      </c>
      <c r="N119" s="43">
        <v>489</v>
      </c>
      <c r="O119" s="43">
        <v>8185159.8600000003</v>
      </c>
      <c r="P119" s="43">
        <v>218</v>
      </c>
      <c r="Q119" s="43">
        <v>5487269.4500000002</v>
      </c>
      <c r="R119" s="43">
        <f t="shared" si="18"/>
        <v>707</v>
      </c>
      <c r="S119" s="43">
        <f t="shared" si="18"/>
        <v>13672429.310000001</v>
      </c>
      <c r="T119" s="43">
        <f t="shared" si="17"/>
        <v>3314</v>
      </c>
      <c r="U119" s="43">
        <f t="shared" si="17"/>
        <v>46267825.509999998</v>
      </c>
      <c r="V119" s="16"/>
    </row>
    <row r="120" spans="1:22" s="9" customFormat="1">
      <c r="A120" s="33">
        <v>113</v>
      </c>
      <c r="B120" s="23" t="s">
        <v>244</v>
      </c>
      <c r="C120" s="1" t="s">
        <v>245</v>
      </c>
      <c r="D120" s="44">
        <v>203</v>
      </c>
      <c r="E120" s="44">
        <v>9960642.9499999993</v>
      </c>
      <c r="F120" s="44">
        <v>50</v>
      </c>
      <c r="G120" s="44">
        <v>4134998.2</v>
      </c>
      <c r="H120" s="44">
        <v>58</v>
      </c>
      <c r="I120" s="44">
        <v>833605</v>
      </c>
      <c r="J120" s="44">
        <v>401</v>
      </c>
      <c r="K120" s="44">
        <v>7230657.9800000004</v>
      </c>
      <c r="L120" s="42">
        <f t="shared" si="12"/>
        <v>712</v>
      </c>
      <c r="M120" s="42">
        <f t="shared" si="16"/>
        <v>22159904.129999999</v>
      </c>
      <c r="N120" s="44">
        <v>21</v>
      </c>
      <c r="O120" s="44">
        <v>10780426.76</v>
      </c>
      <c r="P120" s="44">
        <v>41</v>
      </c>
      <c r="Q120" s="44">
        <v>6225056</v>
      </c>
      <c r="R120" s="42">
        <f t="shared" si="18"/>
        <v>62</v>
      </c>
      <c r="S120" s="42">
        <f t="shared" si="18"/>
        <v>17005482.759999998</v>
      </c>
      <c r="T120" s="42">
        <f t="shared" si="17"/>
        <v>774</v>
      </c>
      <c r="U120" s="42">
        <f t="shared" si="17"/>
        <v>39165386.890000001</v>
      </c>
      <c r="V120" s="16"/>
    </row>
    <row r="121" spans="1:22" s="9" customFormat="1">
      <c r="A121" s="30">
        <v>114</v>
      </c>
      <c r="B121" s="31" t="s">
        <v>240</v>
      </c>
      <c r="C121" s="32" t="s">
        <v>241</v>
      </c>
      <c r="D121" s="43">
        <v>23</v>
      </c>
      <c r="E121" s="43">
        <v>167566.06</v>
      </c>
      <c r="F121" s="43">
        <v>38</v>
      </c>
      <c r="G121" s="43">
        <v>410570.85</v>
      </c>
      <c r="H121" s="43">
        <v>1986</v>
      </c>
      <c r="I121" s="43">
        <v>6710245.1399999997</v>
      </c>
      <c r="J121" s="43">
        <v>2949</v>
      </c>
      <c r="K121" s="43">
        <v>9857153.4600000009</v>
      </c>
      <c r="L121" s="43">
        <f t="shared" si="12"/>
        <v>4996</v>
      </c>
      <c r="M121" s="43">
        <f t="shared" si="16"/>
        <v>17145535.510000002</v>
      </c>
      <c r="N121" s="43">
        <v>763</v>
      </c>
      <c r="O121" s="43">
        <v>12408113.199999999</v>
      </c>
      <c r="P121" s="43">
        <v>304</v>
      </c>
      <c r="Q121" s="43">
        <v>8977530.2699999996</v>
      </c>
      <c r="R121" s="43">
        <f t="shared" si="18"/>
        <v>1067</v>
      </c>
      <c r="S121" s="43">
        <f t="shared" si="18"/>
        <v>21385643.469999999</v>
      </c>
      <c r="T121" s="43">
        <f t="shared" si="17"/>
        <v>6063</v>
      </c>
      <c r="U121" s="43">
        <f t="shared" si="17"/>
        <v>38531178.980000004</v>
      </c>
      <c r="V121" s="16"/>
    </row>
    <row r="122" spans="1:22" s="9" customFormat="1">
      <c r="A122" s="33">
        <v>115</v>
      </c>
      <c r="B122" s="54" t="s">
        <v>246</v>
      </c>
      <c r="C122" s="1" t="s">
        <v>247</v>
      </c>
      <c r="D122" s="44">
        <v>2</v>
      </c>
      <c r="E122" s="44">
        <v>10864.9</v>
      </c>
      <c r="F122" s="44">
        <v>54</v>
      </c>
      <c r="G122" s="44">
        <v>1131860.57</v>
      </c>
      <c r="H122" s="44">
        <v>1604</v>
      </c>
      <c r="I122" s="44">
        <v>10434493.98</v>
      </c>
      <c r="J122" s="44">
        <v>2054</v>
      </c>
      <c r="K122" s="44">
        <v>13724491.67</v>
      </c>
      <c r="L122" s="42">
        <f t="shared" si="12"/>
        <v>3714</v>
      </c>
      <c r="M122" s="42">
        <f t="shared" si="16"/>
        <v>25301711.119999997</v>
      </c>
      <c r="N122" s="44">
        <v>1251</v>
      </c>
      <c r="O122" s="44">
        <v>6006680.7000000002</v>
      </c>
      <c r="P122" s="44">
        <v>76</v>
      </c>
      <c r="Q122" s="44">
        <v>2019732.29</v>
      </c>
      <c r="R122" s="42">
        <f t="shared" si="18"/>
        <v>1327</v>
      </c>
      <c r="S122" s="42">
        <f t="shared" si="18"/>
        <v>8026412.9900000002</v>
      </c>
      <c r="T122" s="42">
        <f t="shared" si="17"/>
        <v>5041</v>
      </c>
      <c r="U122" s="42">
        <f t="shared" si="17"/>
        <v>33328124.109999999</v>
      </c>
      <c r="V122" s="16"/>
    </row>
    <row r="123" spans="1:22" s="9" customFormat="1">
      <c r="A123" s="30">
        <v>116</v>
      </c>
      <c r="B123" s="53" t="s">
        <v>252</v>
      </c>
      <c r="C123" s="32" t="s">
        <v>253</v>
      </c>
      <c r="D123" s="43">
        <v>1</v>
      </c>
      <c r="E123" s="43">
        <v>29984.6</v>
      </c>
      <c r="F123" s="43">
        <v>76</v>
      </c>
      <c r="G123" s="43">
        <v>1378964.18</v>
      </c>
      <c r="H123" s="43">
        <v>504</v>
      </c>
      <c r="I123" s="43">
        <v>4049291.75</v>
      </c>
      <c r="J123" s="43">
        <v>1488</v>
      </c>
      <c r="K123" s="43">
        <v>11550763.289999999</v>
      </c>
      <c r="L123" s="43">
        <f t="shared" si="12"/>
        <v>2069</v>
      </c>
      <c r="M123" s="43">
        <f t="shared" si="16"/>
        <v>17009003.82</v>
      </c>
      <c r="N123" s="43">
        <v>883</v>
      </c>
      <c r="O123" s="43">
        <v>10867437.109999999</v>
      </c>
      <c r="P123" s="43">
        <v>43</v>
      </c>
      <c r="Q123" s="43">
        <v>2083204.44</v>
      </c>
      <c r="R123" s="43">
        <f t="shared" si="18"/>
        <v>926</v>
      </c>
      <c r="S123" s="43">
        <f t="shared" si="18"/>
        <v>12950641.549999999</v>
      </c>
      <c r="T123" s="43">
        <f t="shared" si="17"/>
        <v>2995</v>
      </c>
      <c r="U123" s="43">
        <f t="shared" si="17"/>
        <v>29959645.369999997</v>
      </c>
      <c r="V123" s="16"/>
    </row>
    <row r="124" spans="1:22" s="9" customFormat="1">
      <c r="A124" s="33">
        <v>117</v>
      </c>
      <c r="B124" s="54" t="s">
        <v>256</v>
      </c>
      <c r="C124" s="1" t="s">
        <v>257</v>
      </c>
      <c r="D124" s="44">
        <v>43</v>
      </c>
      <c r="E124" s="44">
        <v>825276.03</v>
      </c>
      <c r="F124" s="44">
        <v>198</v>
      </c>
      <c r="G124" s="44">
        <v>3116062.16</v>
      </c>
      <c r="H124" s="44">
        <v>279</v>
      </c>
      <c r="I124" s="44">
        <v>3306439.73</v>
      </c>
      <c r="J124" s="44">
        <v>1810</v>
      </c>
      <c r="K124" s="44">
        <v>6461686.0199999996</v>
      </c>
      <c r="L124" s="42">
        <f t="shared" si="12"/>
        <v>2330</v>
      </c>
      <c r="M124" s="42">
        <f t="shared" si="16"/>
        <v>13709463.939999999</v>
      </c>
      <c r="N124" s="44">
        <v>1238</v>
      </c>
      <c r="O124" s="44">
        <v>10596884.130000001</v>
      </c>
      <c r="P124" s="44">
        <v>586</v>
      </c>
      <c r="Q124" s="44">
        <v>5188655.0199999996</v>
      </c>
      <c r="R124" s="42">
        <f t="shared" si="18"/>
        <v>1824</v>
      </c>
      <c r="S124" s="42">
        <f t="shared" si="18"/>
        <v>15785539.15</v>
      </c>
      <c r="T124" s="42">
        <f t="shared" si="17"/>
        <v>4154</v>
      </c>
      <c r="U124" s="42">
        <f t="shared" si="17"/>
        <v>29495003.09</v>
      </c>
      <c r="V124" s="16"/>
    </row>
    <row r="125" spans="1:22" s="9" customFormat="1">
      <c r="A125" s="30">
        <v>118</v>
      </c>
      <c r="B125" s="53" t="s">
        <v>260</v>
      </c>
      <c r="C125" s="32" t="s">
        <v>261</v>
      </c>
      <c r="D125" s="43">
        <v>88</v>
      </c>
      <c r="E125" s="43">
        <v>655190.30000000005</v>
      </c>
      <c r="F125" s="43">
        <v>144</v>
      </c>
      <c r="G125" s="43">
        <v>1949086.47</v>
      </c>
      <c r="H125" s="43">
        <v>1206</v>
      </c>
      <c r="I125" s="43">
        <v>11941499.4</v>
      </c>
      <c r="J125" s="43">
        <v>1425</v>
      </c>
      <c r="K125" s="43">
        <v>4526746.47</v>
      </c>
      <c r="L125" s="43">
        <f t="shared" si="12"/>
        <v>2863</v>
      </c>
      <c r="M125" s="43">
        <f t="shared" ref="M125:M146" si="19">K125+I125+G125+E125</f>
        <v>19072522.640000001</v>
      </c>
      <c r="N125" s="43">
        <v>220</v>
      </c>
      <c r="O125" s="43">
        <v>2138368.83</v>
      </c>
      <c r="P125" s="43">
        <v>213</v>
      </c>
      <c r="Q125" s="43">
        <v>8263892.5</v>
      </c>
      <c r="R125" s="43">
        <f t="shared" si="18"/>
        <v>433</v>
      </c>
      <c r="S125" s="43">
        <f t="shared" si="18"/>
        <v>10402261.33</v>
      </c>
      <c r="T125" s="43">
        <f t="shared" ref="T125:U146" si="20">R125+L125</f>
        <v>3296</v>
      </c>
      <c r="U125" s="43">
        <f t="shared" si="20"/>
        <v>29474783.969999999</v>
      </c>
      <c r="V125" s="16"/>
    </row>
    <row r="126" spans="1:22" s="9" customFormat="1">
      <c r="A126" s="33">
        <v>119</v>
      </c>
      <c r="B126" s="54" t="s">
        <v>254</v>
      </c>
      <c r="C126" s="1" t="s">
        <v>255</v>
      </c>
      <c r="D126" s="44">
        <v>56</v>
      </c>
      <c r="E126" s="44">
        <v>1038076.39</v>
      </c>
      <c r="F126" s="44">
        <v>72</v>
      </c>
      <c r="G126" s="44">
        <v>1726761.1</v>
      </c>
      <c r="H126" s="44">
        <v>1082</v>
      </c>
      <c r="I126" s="44">
        <v>5818774.7800000003</v>
      </c>
      <c r="J126" s="44">
        <v>1839</v>
      </c>
      <c r="K126" s="44">
        <v>10858294.800000001</v>
      </c>
      <c r="L126" s="42">
        <f t="shared" si="12"/>
        <v>3049</v>
      </c>
      <c r="M126" s="42">
        <f t="shared" si="19"/>
        <v>19441907.070000004</v>
      </c>
      <c r="N126" s="44">
        <v>603</v>
      </c>
      <c r="O126" s="44">
        <v>7657264.2400000002</v>
      </c>
      <c r="P126" s="44">
        <v>142</v>
      </c>
      <c r="Q126" s="44">
        <v>1976472.28</v>
      </c>
      <c r="R126" s="42">
        <f t="shared" si="18"/>
        <v>745</v>
      </c>
      <c r="S126" s="42">
        <f t="shared" si="18"/>
        <v>9633736.5199999996</v>
      </c>
      <c r="T126" s="42">
        <f t="shared" si="20"/>
        <v>3794</v>
      </c>
      <c r="U126" s="42">
        <f t="shared" si="20"/>
        <v>29075643.590000004</v>
      </c>
      <c r="V126" s="16"/>
    </row>
    <row r="127" spans="1:22" s="9" customFormat="1">
      <c r="A127" s="30">
        <v>120</v>
      </c>
      <c r="B127" s="53" t="s">
        <v>250</v>
      </c>
      <c r="C127" s="32" t="s">
        <v>251</v>
      </c>
      <c r="D127" s="43">
        <v>13</v>
      </c>
      <c r="E127" s="43">
        <v>28714.77</v>
      </c>
      <c r="F127" s="43">
        <v>14</v>
      </c>
      <c r="G127" s="43">
        <v>306433.18</v>
      </c>
      <c r="H127" s="43">
        <v>707</v>
      </c>
      <c r="I127" s="43">
        <v>2905591.19</v>
      </c>
      <c r="J127" s="43">
        <v>2039</v>
      </c>
      <c r="K127" s="43">
        <v>12531396.550000001</v>
      </c>
      <c r="L127" s="43">
        <f t="shared" si="12"/>
        <v>2773</v>
      </c>
      <c r="M127" s="43">
        <f t="shared" si="19"/>
        <v>15772135.689999999</v>
      </c>
      <c r="N127" s="43">
        <v>1123</v>
      </c>
      <c r="O127" s="43">
        <v>10306489.970000001</v>
      </c>
      <c r="P127" s="43">
        <v>165</v>
      </c>
      <c r="Q127" s="43">
        <v>817336.52</v>
      </c>
      <c r="R127" s="43">
        <f t="shared" ref="R127:S152" si="21">N127+P127</f>
        <v>1288</v>
      </c>
      <c r="S127" s="43">
        <f t="shared" si="21"/>
        <v>11123826.49</v>
      </c>
      <c r="T127" s="43">
        <f t="shared" si="20"/>
        <v>4061</v>
      </c>
      <c r="U127" s="43">
        <f t="shared" si="20"/>
        <v>26895962.18</v>
      </c>
      <c r="V127" s="16"/>
    </row>
    <row r="128" spans="1:22" s="9" customFormat="1">
      <c r="A128" s="33">
        <v>121</v>
      </c>
      <c r="B128" s="54" t="s">
        <v>258</v>
      </c>
      <c r="C128" s="1" t="s">
        <v>259</v>
      </c>
      <c r="D128" s="44">
        <v>87</v>
      </c>
      <c r="E128" s="44">
        <v>408503.76</v>
      </c>
      <c r="F128" s="44">
        <v>283</v>
      </c>
      <c r="G128" s="44">
        <v>3715760.95</v>
      </c>
      <c r="H128" s="44">
        <v>1064</v>
      </c>
      <c r="I128" s="44">
        <v>3902709.53</v>
      </c>
      <c r="J128" s="44">
        <v>1794</v>
      </c>
      <c r="K128" s="44">
        <v>7739584.2199999997</v>
      </c>
      <c r="L128" s="42">
        <f t="shared" si="12"/>
        <v>3228</v>
      </c>
      <c r="M128" s="42">
        <f t="shared" si="19"/>
        <v>15766558.459999999</v>
      </c>
      <c r="N128" s="44">
        <v>962</v>
      </c>
      <c r="O128" s="44">
        <v>9107034.7200000007</v>
      </c>
      <c r="P128" s="44">
        <v>250</v>
      </c>
      <c r="Q128" s="44">
        <v>1999020.1</v>
      </c>
      <c r="R128" s="42">
        <f t="shared" si="21"/>
        <v>1212</v>
      </c>
      <c r="S128" s="42">
        <f t="shared" si="21"/>
        <v>11106054.82</v>
      </c>
      <c r="T128" s="42">
        <f t="shared" si="20"/>
        <v>4440</v>
      </c>
      <c r="U128" s="42">
        <f t="shared" si="20"/>
        <v>26872613.280000001</v>
      </c>
      <c r="V128" s="16"/>
    </row>
    <row r="129" spans="1:22" s="9" customFormat="1">
      <c r="A129" s="30">
        <v>122</v>
      </c>
      <c r="B129" s="53" t="s">
        <v>276</v>
      </c>
      <c r="C129" s="32" t="s">
        <v>277</v>
      </c>
      <c r="D129" s="43">
        <v>36</v>
      </c>
      <c r="E129" s="43">
        <v>1316642.6599999999</v>
      </c>
      <c r="F129" s="43">
        <v>420</v>
      </c>
      <c r="G129" s="43">
        <v>9183597.2799999993</v>
      </c>
      <c r="H129" s="43">
        <v>77</v>
      </c>
      <c r="I129" s="43">
        <v>1102808.69</v>
      </c>
      <c r="J129" s="43">
        <v>321</v>
      </c>
      <c r="K129" s="43">
        <v>1645759.26</v>
      </c>
      <c r="L129" s="43">
        <f t="shared" si="12"/>
        <v>854</v>
      </c>
      <c r="M129" s="43">
        <f t="shared" si="19"/>
        <v>13248807.890000001</v>
      </c>
      <c r="N129" s="43">
        <v>563</v>
      </c>
      <c r="O129" s="43">
        <v>10911456.289999999</v>
      </c>
      <c r="P129" s="43">
        <v>109</v>
      </c>
      <c r="Q129" s="43">
        <v>2501512.75</v>
      </c>
      <c r="R129" s="43">
        <f t="shared" si="21"/>
        <v>672</v>
      </c>
      <c r="S129" s="43">
        <f t="shared" si="21"/>
        <v>13412969.039999999</v>
      </c>
      <c r="T129" s="43">
        <f t="shared" si="20"/>
        <v>1526</v>
      </c>
      <c r="U129" s="43">
        <f t="shared" si="20"/>
        <v>26661776.93</v>
      </c>
      <c r="V129" s="16"/>
    </row>
    <row r="130" spans="1:22" s="9" customFormat="1">
      <c r="A130" s="33">
        <v>123</v>
      </c>
      <c r="B130" s="23" t="s">
        <v>266</v>
      </c>
      <c r="C130" s="1" t="s">
        <v>267</v>
      </c>
      <c r="D130" s="44">
        <v>24</v>
      </c>
      <c r="E130" s="44">
        <v>242400.78</v>
      </c>
      <c r="F130" s="44">
        <v>97</v>
      </c>
      <c r="G130" s="44">
        <v>2415379</v>
      </c>
      <c r="H130" s="44">
        <v>253</v>
      </c>
      <c r="I130" s="44">
        <v>6209657.3799999999</v>
      </c>
      <c r="J130" s="44">
        <v>252</v>
      </c>
      <c r="K130" s="44">
        <v>3783037.91</v>
      </c>
      <c r="L130" s="42">
        <f t="shared" si="12"/>
        <v>626</v>
      </c>
      <c r="M130" s="42">
        <f t="shared" si="19"/>
        <v>12650475.069999998</v>
      </c>
      <c r="N130" s="44">
        <v>298</v>
      </c>
      <c r="O130" s="44">
        <v>4783324.63</v>
      </c>
      <c r="P130" s="44">
        <v>193</v>
      </c>
      <c r="Q130" s="44">
        <v>5021699.96</v>
      </c>
      <c r="R130" s="42">
        <f t="shared" si="21"/>
        <v>491</v>
      </c>
      <c r="S130" s="42">
        <f t="shared" si="21"/>
        <v>9805024.5899999999</v>
      </c>
      <c r="T130" s="42">
        <f t="shared" si="20"/>
        <v>1117</v>
      </c>
      <c r="U130" s="42">
        <f t="shared" si="20"/>
        <v>22455499.659999996</v>
      </c>
      <c r="V130" s="16"/>
    </row>
    <row r="131" spans="1:22" s="9" customFormat="1">
      <c r="A131" s="30">
        <v>124</v>
      </c>
      <c r="B131" s="31" t="s">
        <v>262</v>
      </c>
      <c r="C131" s="32" t="s">
        <v>263</v>
      </c>
      <c r="D131" s="43"/>
      <c r="E131" s="43"/>
      <c r="F131" s="43"/>
      <c r="G131" s="43"/>
      <c r="H131" s="43">
        <v>50</v>
      </c>
      <c r="I131" s="43">
        <v>1066491.7</v>
      </c>
      <c r="J131" s="43">
        <v>50</v>
      </c>
      <c r="K131" s="43">
        <v>10290167.98</v>
      </c>
      <c r="L131" s="43">
        <f t="shared" si="12"/>
        <v>100</v>
      </c>
      <c r="M131" s="43">
        <f t="shared" si="19"/>
        <v>11356659.68</v>
      </c>
      <c r="N131" s="43">
        <v>8</v>
      </c>
      <c r="O131" s="43">
        <v>9933479</v>
      </c>
      <c r="P131" s="43">
        <v>4</v>
      </c>
      <c r="Q131" s="43">
        <v>720000</v>
      </c>
      <c r="R131" s="43">
        <f t="shared" si="21"/>
        <v>12</v>
      </c>
      <c r="S131" s="43">
        <f t="shared" si="21"/>
        <v>10653479</v>
      </c>
      <c r="T131" s="43">
        <f t="shared" si="20"/>
        <v>112</v>
      </c>
      <c r="U131" s="43">
        <f t="shared" si="20"/>
        <v>22010138.68</v>
      </c>
      <c r="V131" s="16"/>
    </row>
    <row r="132" spans="1:22" s="9" customFormat="1">
      <c r="A132" s="33">
        <v>125</v>
      </c>
      <c r="B132" s="54" t="s">
        <v>264</v>
      </c>
      <c r="C132" s="1" t="s">
        <v>265</v>
      </c>
      <c r="D132" s="44">
        <v>8</v>
      </c>
      <c r="E132" s="44">
        <v>4067442.82</v>
      </c>
      <c r="F132" s="44">
        <v>7</v>
      </c>
      <c r="G132" s="44">
        <v>1489126.08</v>
      </c>
      <c r="H132" s="44">
        <v>2429</v>
      </c>
      <c r="I132" s="44">
        <v>5098572.29</v>
      </c>
      <c r="J132" s="44">
        <v>128</v>
      </c>
      <c r="K132" s="44">
        <v>345209.74</v>
      </c>
      <c r="L132" s="42">
        <f t="shared" si="12"/>
        <v>2572</v>
      </c>
      <c r="M132" s="42">
        <f t="shared" si="19"/>
        <v>11000350.93</v>
      </c>
      <c r="N132" s="44">
        <v>4</v>
      </c>
      <c r="O132" s="44">
        <v>1304036.6399999999</v>
      </c>
      <c r="P132" s="44">
        <v>29</v>
      </c>
      <c r="Q132" s="44">
        <v>8964798</v>
      </c>
      <c r="R132" s="42">
        <f t="shared" si="21"/>
        <v>33</v>
      </c>
      <c r="S132" s="42">
        <f t="shared" si="21"/>
        <v>10268834.640000001</v>
      </c>
      <c r="T132" s="42">
        <f t="shared" si="20"/>
        <v>2605</v>
      </c>
      <c r="U132" s="42">
        <f t="shared" si="20"/>
        <v>21269185.57</v>
      </c>
      <c r="V132" s="16"/>
    </row>
    <row r="133" spans="1:22" s="9" customFormat="1">
      <c r="A133" s="30">
        <v>126</v>
      </c>
      <c r="B133" s="53" t="s">
        <v>280</v>
      </c>
      <c r="C133" s="32" t="s">
        <v>281</v>
      </c>
      <c r="D133" s="43">
        <v>4</v>
      </c>
      <c r="E133" s="43">
        <v>68929.2</v>
      </c>
      <c r="F133" s="43">
        <v>174</v>
      </c>
      <c r="G133" s="43">
        <v>4444607.55</v>
      </c>
      <c r="H133" s="43">
        <v>243</v>
      </c>
      <c r="I133" s="43">
        <v>3199568.79</v>
      </c>
      <c r="J133" s="43">
        <v>179</v>
      </c>
      <c r="K133" s="43">
        <v>1708120.58</v>
      </c>
      <c r="L133" s="43">
        <f t="shared" si="12"/>
        <v>600</v>
      </c>
      <c r="M133" s="43">
        <f t="shared" si="19"/>
        <v>9421226.1199999992</v>
      </c>
      <c r="N133" s="43">
        <v>271</v>
      </c>
      <c r="O133" s="43">
        <v>6083108.1799999997</v>
      </c>
      <c r="P133" s="43">
        <v>195</v>
      </c>
      <c r="Q133" s="43">
        <v>3248700.3</v>
      </c>
      <c r="R133" s="43">
        <f t="shared" si="21"/>
        <v>466</v>
      </c>
      <c r="S133" s="43">
        <f t="shared" si="21"/>
        <v>9331808.4800000004</v>
      </c>
      <c r="T133" s="43">
        <f t="shared" si="20"/>
        <v>1066</v>
      </c>
      <c r="U133" s="43">
        <f t="shared" si="20"/>
        <v>18753034.600000001</v>
      </c>
      <c r="V133" s="16"/>
    </row>
    <row r="134" spans="1:22" s="9" customFormat="1">
      <c r="A134" s="33">
        <v>127</v>
      </c>
      <c r="B134" s="54" t="s">
        <v>272</v>
      </c>
      <c r="C134" s="1" t="s">
        <v>273</v>
      </c>
      <c r="D134" s="44">
        <v>6</v>
      </c>
      <c r="E134" s="44">
        <v>25461.79</v>
      </c>
      <c r="F134" s="44">
        <v>257</v>
      </c>
      <c r="G134" s="44">
        <v>5969384.4900000002</v>
      </c>
      <c r="H134" s="44">
        <v>96</v>
      </c>
      <c r="I134" s="44">
        <v>2079951.08</v>
      </c>
      <c r="J134" s="44">
        <v>146</v>
      </c>
      <c r="K134" s="44">
        <v>1575380.41</v>
      </c>
      <c r="L134" s="42">
        <f t="shared" si="12"/>
        <v>505</v>
      </c>
      <c r="M134" s="42">
        <f t="shared" si="19"/>
        <v>9650177.7699999996</v>
      </c>
      <c r="N134" s="44">
        <v>252</v>
      </c>
      <c r="O134" s="44">
        <v>6847445.0499999998</v>
      </c>
      <c r="P134" s="44">
        <v>71</v>
      </c>
      <c r="Q134" s="44">
        <v>1407655.05</v>
      </c>
      <c r="R134" s="42">
        <f t="shared" si="21"/>
        <v>323</v>
      </c>
      <c r="S134" s="42">
        <f t="shared" si="21"/>
        <v>8255100.0999999996</v>
      </c>
      <c r="T134" s="42">
        <f t="shared" si="20"/>
        <v>828</v>
      </c>
      <c r="U134" s="42">
        <f t="shared" si="20"/>
        <v>17905277.869999997</v>
      </c>
      <c r="V134" s="16"/>
    </row>
    <row r="135" spans="1:22" s="9" customFormat="1">
      <c r="A135" s="30">
        <v>128</v>
      </c>
      <c r="B135" s="53" t="s">
        <v>268</v>
      </c>
      <c r="C135" s="32" t="s">
        <v>269</v>
      </c>
      <c r="D135" s="43"/>
      <c r="E135" s="43"/>
      <c r="F135" s="43">
        <v>39</v>
      </c>
      <c r="G135" s="43">
        <v>505367.19</v>
      </c>
      <c r="H135" s="43">
        <v>253</v>
      </c>
      <c r="I135" s="43">
        <v>2102834.94</v>
      </c>
      <c r="J135" s="43">
        <v>762</v>
      </c>
      <c r="K135" s="43">
        <v>3526114.68</v>
      </c>
      <c r="L135" s="43">
        <f t="shared" si="12"/>
        <v>1054</v>
      </c>
      <c r="M135" s="43">
        <f t="shared" si="19"/>
        <v>6134316.8100000005</v>
      </c>
      <c r="N135" s="43">
        <v>894</v>
      </c>
      <c r="O135" s="43">
        <v>6267762.4699999997</v>
      </c>
      <c r="P135" s="43">
        <v>187</v>
      </c>
      <c r="Q135" s="43">
        <v>4360554.5999999996</v>
      </c>
      <c r="R135" s="43">
        <f t="shared" si="21"/>
        <v>1081</v>
      </c>
      <c r="S135" s="43">
        <f t="shared" si="21"/>
        <v>10628317.07</v>
      </c>
      <c r="T135" s="43">
        <f t="shared" si="20"/>
        <v>2135</v>
      </c>
      <c r="U135" s="43">
        <f t="shared" si="20"/>
        <v>16762633.880000001</v>
      </c>
      <c r="V135" s="16"/>
    </row>
    <row r="136" spans="1:22" s="9" customFormat="1">
      <c r="A136" s="33">
        <v>129</v>
      </c>
      <c r="B136" s="54" t="s">
        <v>270</v>
      </c>
      <c r="C136" s="1" t="s">
        <v>271</v>
      </c>
      <c r="D136" s="44"/>
      <c r="E136" s="44"/>
      <c r="F136" s="44">
        <v>2</v>
      </c>
      <c r="G136" s="44">
        <v>3929.91</v>
      </c>
      <c r="H136" s="44">
        <v>350</v>
      </c>
      <c r="I136" s="44">
        <v>796778.92</v>
      </c>
      <c r="J136" s="44">
        <v>833</v>
      </c>
      <c r="K136" s="44">
        <v>7688200.8899999997</v>
      </c>
      <c r="L136" s="42">
        <f t="shared" si="12"/>
        <v>1185</v>
      </c>
      <c r="M136" s="42">
        <f t="shared" si="19"/>
        <v>8488909.7200000007</v>
      </c>
      <c r="N136" s="44">
        <v>1925</v>
      </c>
      <c r="O136" s="44">
        <v>6954906.21</v>
      </c>
      <c r="P136" s="44">
        <v>9</v>
      </c>
      <c r="Q136" s="44">
        <v>108289.8</v>
      </c>
      <c r="R136" s="42">
        <f t="shared" si="21"/>
        <v>1934</v>
      </c>
      <c r="S136" s="42">
        <f t="shared" si="21"/>
        <v>7063196.0099999998</v>
      </c>
      <c r="T136" s="42">
        <f t="shared" si="20"/>
        <v>3119</v>
      </c>
      <c r="U136" s="42">
        <f t="shared" si="20"/>
        <v>15552105.73</v>
      </c>
      <c r="V136" s="16"/>
    </row>
    <row r="137" spans="1:22" s="9" customFormat="1">
      <c r="A137" s="30">
        <v>130</v>
      </c>
      <c r="B137" s="53" t="s">
        <v>274</v>
      </c>
      <c r="C137" s="32" t="s">
        <v>275</v>
      </c>
      <c r="D137" s="43">
        <v>1</v>
      </c>
      <c r="E137" s="43">
        <v>9850</v>
      </c>
      <c r="F137" s="43">
        <v>27</v>
      </c>
      <c r="G137" s="43">
        <v>189706.22</v>
      </c>
      <c r="H137" s="43">
        <v>420</v>
      </c>
      <c r="I137" s="43">
        <v>1573227.82</v>
      </c>
      <c r="J137" s="43">
        <v>618</v>
      </c>
      <c r="K137" s="43">
        <v>4620623.47</v>
      </c>
      <c r="L137" s="43">
        <f t="shared" si="12"/>
        <v>1066</v>
      </c>
      <c r="M137" s="43">
        <f t="shared" si="19"/>
        <v>6393407.5099999998</v>
      </c>
      <c r="N137" s="43">
        <v>364</v>
      </c>
      <c r="O137" s="43">
        <v>6093979.2300000004</v>
      </c>
      <c r="P137" s="43">
        <v>112</v>
      </c>
      <c r="Q137" s="43">
        <v>2844111.17</v>
      </c>
      <c r="R137" s="43">
        <f t="shared" si="21"/>
        <v>476</v>
      </c>
      <c r="S137" s="43">
        <f t="shared" si="21"/>
        <v>8938090.4000000004</v>
      </c>
      <c r="T137" s="43">
        <f t="shared" si="20"/>
        <v>1542</v>
      </c>
      <c r="U137" s="43">
        <f t="shared" si="20"/>
        <v>15331497.91</v>
      </c>
      <c r="V137" s="16"/>
    </row>
    <row r="138" spans="1:22" s="9" customFormat="1">
      <c r="A138" s="33">
        <v>131</v>
      </c>
      <c r="B138" s="54" t="s">
        <v>284</v>
      </c>
      <c r="C138" s="1" t="s">
        <v>285</v>
      </c>
      <c r="D138" s="44">
        <v>15</v>
      </c>
      <c r="E138" s="44">
        <v>230745.66</v>
      </c>
      <c r="F138" s="44">
        <v>121</v>
      </c>
      <c r="G138" s="44">
        <v>2306777.66</v>
      </c>
      <c r="H138" s="44">
        <v>320</v>
      </c>
      <c r="I138" s="44">
        <v>1715289.84</v>
      </c>
      <c r="J138" s="44">
        <v>787</v>
      </c>
      <c r="K138" s="44">
        <v>3020175.24</v>
      </c>
      <c r="L138" s="42">
        <f t="shared" si="12"/>
        <v>1243</v>
      </c>
      <c r="M138" s="42">
        <f t="shared" si="19"/>
        <v>7272988.4000000004</v>
      </c>
      <c r="N138" s="44">
        <v>728</v>
      </c>
      <c r="O138" s="44">
        <v>5127720.93</v>
      </c>
      <c r="P138" s="44">
        <v>109</v>
      </c>
      <c r="Q138" s="44">
        <v>1745125.87</v>
      </c>
      <c r="R138" s="42">
        <f t="shared" si="21"/>
        <v>837</v>
      </c>
      <c r="S138" s="42">
        <f t="shared" si="21"/>
        <v>6872846.7999999998</v>
      </c>
      <c r="T138" s="42">
        <f t="shared" si="20"/>
        <v>2080</v>
      </c>
      <c r="U138" s="42">
        <f t="shared" si="20"/>
        <v>14145835.199999999</v>
      </c>
      <c r="V138" s="16"/>
    </row>
    <row r="139" spans="1:22" s="9" customFormat="1">
      <c r="A139" s="30">
        <v>132</v>
      </c>
      <c r="B139" s="53" t="s">
        <v>278</v>
      </c>
      <c r="C139" s="32" t="s">
        <v>279</v>
      </c>
      <c r="D139" s="43">
        <v>123</v>
      </c>
      <c r="E139" s="43">
        <v>3660811.9</v>
      </c>
      <c r="F139" s="43">
        <v>71</v>
      </c>
      <c r="G139" s="43">
        <v>1147161.8</v>
      </c>
      <c r="H139" s="43">
        <v>52</v>
      </c>
      <c r="I139" s="43">
        <v>995662.81</v>
      </c>
      <c r="J139" s="43">
        <v>132</v>
      </c>
      <c r="K139" s="43">
        <v>1050002.23</v>
      </c>
      <c r="L139" s="43">
        <f t="shared" si="12"/>
        <v>378</v>
      </c>
      <c r="M139" s="43">
        <f t="shared" si="19"/>
        <v>6853638.7400000002</v>
      </c>
      <c r="N139" s="43">
        <v>134</v>
      </c>
      <c r="O139" s="43">
        <v>2146081.6800000002</v>
      </c>
      <c r="P139" s="43">
        <v>159</v>
      </c>
      <c r="Q139" s="43">
        <v>4638691.7699999996</v>
      </c>
      <c r="R139" s="43">
        <f t="shared" si="21"/>
        <v>293</v>
      </c>
      <c r="S139" s="43">
        <f t="shared" si="21"/>
        <v>6784773.4499999993</v>
      </c>
      <c r="T139" s="43">
        <f t="shared" si="20"/>
        <v>671</v>
      </c>
      <c r="U139" s="43">
        <f t="shared" si="20"/>
        <v>13638412.189999999</v>
      </c>
      <c r="V139" s="16"/>
    </row>
    <row r="140" spans="1:22" s="9" customFormat="1">
      <c r="A140" s="33">
        <v>133</v>
      </c>
      <c r="B140" s="23" t="s">
        <v>282</v>
      </c>
      <c r="C140" s="1" t="s">
        <v>283</v>
      </c>
      <c r="D140" s="44"/>
      <c r="E140" s="44"/>
      <c r="F140" s="44">
        <v>17</v>
      </c>
      <c r="G140" s="44">
        <v>251641.43</v>
      </c>
      <c r="H140" s="44">
        <v>151</v>
      </c>
      <c r="I140" s="44">
        <v>2022284.56</v>
      </c>
      <c r="J140" s="44">
        <v>987</v>
      </c>
      <c r="K140" s="44">
        <v>4843518.0999999996</v>
      </c>
      <c r="L140" s="42">
        <f t="shared" ref="L140:L145" si="22">J140+H140+F140+D140</f>
        <v>1155</v>
      </c>
      <c r="M140" s="42">
        <f t="shared" ref="M140:M145" si="23">K140+I140+G140+E140</f>
        <v>7117444.0899999999</v>
      </c>
      <c r="N140" s="44">
        <v>839</v>
      </c>
      <c r="O140" s="44">
        <v>4650058.9400000004</v>
      </c>
      <c r="P140" s="44">
        <v>103</v>
      </c>
      <c r="Q140" s="44">
        <v>1577106.92</v>
      </c>
      <c r="R140" s="42">
        <f t="shared" ref="R140:R145" si="24">N140+P140</f>
        <v>942</v>
      </c>
      <c r="S140" s="42">
        <f t="shared" ref="S140:S145" si="25">O140+Q140</f>
        <v>6227165.8600000003</v>
      </c>
      <c r="T140" s="42">
        <f t="shared" ref="T140:T145" si="26">R140+L140</f>
        <v>2097</v>
      </c>
      <c r="U140" s="42">
        <f t="shared" ref="U140:U145" si="27">S140+M140</f>
        <v>13344609.949999999</v>
      </c>
      <c r="V140" s="16"/>
    </row>
    <row r="141" spans="1:22" s="9" customFormat="1">
      <c r="A141" s="30">
        <v>134</v>
      </c>
      <c r="B141" s="31" t="s">
        <v>286</v>
      </c>
      <c r="C141" s="32" t="s">
        <v>287</v>
      </c>
      <c r="D141" s="43"/>
      <c r="E141" s="43"/>
      <c r="F141" s="43">
        <v>12</v>
      </c>
      <c r="G141" s="43">
        <v>227040.76</v>
      </c>
      <c r="H141" s="43">
        <v>598</v>
      </c>
      <c r="I141" s="43">
        <v>3673891.07</v>
      </c>
      <c r="J141" s="43">
        <v>928</v>
      </c>
      <c r="K141" s="43">
        <v>4192247.3</v>
      </c>
      <c r="L141" s="43">
        <f t="shared" si="22"/>
        <v>1538</v>
      </c>
      <c r="M141" s="43">
        <f t="shared" si="23"/>
        <v>8093179.129999999</v>
      </c>
      <c r="N141" s="43">
        <v>379</v>
      </c>
      <c r="O141" s="43">
        <v>2090196.44</v>
      </c>
      <c r="P141" s="43">
        <v>101</v>
      </c>
      <c r="Q141" s="43">
        <v>1366210.58</v>
      </c>
      <c r="R141" s="43">
        <f t="shared" si="24"/>
        <v>480</v>
      </c>
      <c r="S141" s="43">
        <f t="shared" si="25"/>
        <v>3456407.02</v>
      </c>
      <c r="T141" s="43">
        <f t="shared" si="26"/>
        <v>2018</v>
      </c>
      <c r="U141" s="43">
        <f t="shared" si="27"/>
        <v>11549586.149999999</v>
      </c>
      <c r="V141" s="16"/>
    </row>
    <row r="142" spans="1:22" s="9" customFormat="1">
      <c r="A142" s="33">
        <v>135</v>
      </c>
      <c r="B142" s="54" t="s">
        <v>294</v>
      </c>
      <c r="C142" s="1" t="s">
        <v>295</v>
      </c>
      <c r="D142" s="44">
        <v>23</v>
      </c>
      <c r="E142" s="44">
        <v>569405.56000000006</v>
      </c>
      <c r="F142" s="44">
        <v>6</v>
      </c>
      <c r="G142" s="44">
        <v>173344.04</v>
      </c>
      <c r="H142" s="44">
        <v>2443</v>
      </c>
      <c r="I142" s="44">
        <v>1316479.55</v>
      </c>
      <c r="J142" s="44">
        <v>3636</v>
      </c>
      <c r="K142" s="44">
        <v>3761953.08</v>
      </c>
      <c r="L142" s="42">
        <f t="shared" si="22"/>
        <v>6108</v>
      </c>
      <c r="M142" s="42">
        <f t="shared" si="23"/>
        <v>5821182.2300000004</v>
      </c>
      <c r="N142" s="44">
        <v>344</v>
      </c>
      <c r="O142" s="44">
        <v>3489894.15</v>
      </c>
      <c r="P142" s="44">
        <v>73</v>
      </c>
      <c r="Q142" s="44">
        <v>1603475.87</v>
      </c>
      <c r="R142" s="42">
        <f t="shared" si="24"/>
        <v>417</v>
      </c>
      <c r="S142" s="42">
        <f t="shared" si="25"/>
        <v>5093370.0199999996</v>
      </c>
      <c r="T142" s="42">
        <f t="shared" si="26"/>
        <v>6525</v>
      </c>
      <c r="U142" s="42">
        <f t="shared" si="27"/>
        <v>10914552.25</v>
      </c>
      <c r="V142" s="16"/>
    </row>
    <row r="143" spans="1:22" s="9" customFormat="1">
      <c r="A143" s="30">
        <v>136</v>
      </c>
      <c r="B143" s="53" t="s">
        <v>292</v>
      </c>
      <c r="C143" s="32" t="s">
        <v>293</v>
      </c>
      <c r="D143" s="43">
        <v>14</v>
      </c>
      <c r="E143" s="43">
        <v>123186.2</v>
      </c>
      <c r="F143" s="43">
        <v>26</v>
      </c>
      <c r="G143" s="43">
        <v>268266.67</v>
      </c>
      <c r="H143" s="43">
        <v>426</v>
      </c>
      <c r="I143" s="43">
        <v>850445.98</v>
      </c>
      <c r="J143" s="43">
        <v>1214</v>
      </c>
      <c r="K143" s="43">
        <v>4200617.59</v>
      </c>
      <c r="L143" s="43">
        <f t="shared" si="22"/>
        <v>1680</v>
      </c>
      <c r="M143" s="43">
        <f t="shared" si="23"/>
        <v>5442516.4400000004</v>
      </c>
      <c r="N143" s="43">
        <v>1035</v>
      </c>
      <c r="O143" s="43">
        <v>4198155.53</v>
      </c>
      <c r="P143" s="43">
        <v>135</v>
      </c>
      <c r="Q143" s="43">
        <v>751771.08</v>
      </c>
      <c r="R143" s="43">
        <f t="shared" si="24"/>
        <v>1170</v>
      </c>
      <c r="S143" s="43">
        <f t="shared" si="25"/>
        <v>4949926.6100000003</v>
      </c>
      <c r="T143" s="43">
        <f t="shared" si="26"/>
        <v>2850</v>
      </c>
      <c r="U143" s="43">
        <f t="shared" si="27"/>
        <v>10392443.050000001</v>
      </c>
      <c r="V143" s="16"/>
    </row>
    <row r="144" spans="1:22" s="9" customFormat="1">
      <c r="A144" s="33">
        <v>137</v>
      </c>
      <c r="B144" s="54" t="s">
        <v>290</v>
      </c>
      <c r="C144" s="1" t="s">
        <v>291</v>
      </c>
      <c r="D144" s="44"/>
      <c r="E144" s="44"/>
      <c r="F144" s="44"/>
      <c r="G144" s="44"/>
      <c r="H144" s="44">
        <v>705</v>
      </c>
      <c r="I144" s="44">
        <v>2438091.2000000002</v>
      </c>
      <c r="J144" s="44">
        <v>970</v>
      </c>
      <c r="K144" s="44">
        <v>4996732.76</v>
      </c>
      <c r="L144" s="42">
        <f t="shared" si="22"/>
        <v>1675</v>
      </c>
      <c r="M144" s="42">
        <f t="shared" si="23"/>
        <v>7434823.96</v>
      </c>
      <c r="N144" s="44">
        <v>299</v>
      </c>
      <c r="O144" s="44">
        <v>2713953.25</v>
      </c>
      <c r="P144" s="44">
        <v>23</v>
      </c>
      <c r="Q144" s="44">
        <v>185270.92</v>
      </c>
      <c r="R144" s="42">
        <f t="shared" si="24"/>
        <v>322</v>
      </c>
      <c r="S144" s="42">
        <f t="shared" si="25"/>
        <v>2899224.17</v>
      </c>
      <c r="T144" s="42">
        <f t="shared" si="26"/>
        <v>1997</v>
      </c>
      <c r="U144" s="42">
        <f t="shared" si="27"/>
        <v>10334048.129999999</v>
      </c>
      <c r="V144" s="16"/>
    </row>
    <row r="145" spans="1:22" s="9" customFormat="1">
      <c r="A145" s="30">
        <v>138</v>
      </c>
      <c r="B145" s="53" t="s">
        <v>296</v>
      </c>
      <c r="C145" s="32" t="s">
        <v>297</v>
      </c>
      <c r="D145" s="43"/>
      <c r="E145" s="43"/>
      <c r="F145" s="43"/>
      <c r="G145" s="43"/>
      <c r="H145" s="43">
        <v>231</v>
      </c>
      <c r="I145" s="43">
        <v>1083994.1000000001</v>
      </c>
      <c r="J145" s="43">
        <v>991</v>
      </c>
      <c r="K145" s="43">
        <v>4750081.12</v>
      </c>
      <c r="L145" s="43">
        <f t="shared" si="22"/>
        <v>1222</v>
      </c>
      <c r="M145" s="43">
        <f t="shared" si="23"/>
        <v>5834075.2200000007</v>
      </c>
      <c r="N145" s="43">
        <v>1024</v>
      </c>
      <c r="O145" s="43">
        <v>4042528.41</v>
      </c>
      <c r="P145" s="43">
        <v>22</v>
      </c>
      <c r="Q145" s="43">
        <v>406864.5</v>
      </c>
      <c r="R145" s="43">
        <f t="shared" si="24"/>
        <v>1046</v>
      </c>
      <c r="S145" s="43">
        <f t="shared" si="25"/>
        <v>4449392.91</v>
      </c>
      <c r="T145" s="43">
        <f t="shared" si="26"/>
        <v>2268</v>
      </c>
      <c r="U145" s="43">
        <f t="shared" si="27"/>
        <v>10283468.130000001</v>
      </c>
      <c r="V145" s="16"/>
    </row>
    <row r="146" spans="1:22" s="9" customFormat="1">
      <c r="A146" s="33">
        <v>139</v>
      </c>
      <c r="B146" s="23" t="s">
        <v>288</v>
      </c>
      <c r="C146" s="1" t="s">
        <v>289</v>
      </c>
      <c r="D146" s="44"/>
      <c r="E146" s="44"/>
      <c r="F146" s="44"/>
      <c r="G146" s="44"/>
      <c r="H146" s="44">
        <v>820</v>
      </c>
      <c r="I146" s="44">
        <v>4874429.76</v>
      </c>
      <c r="J146" s="44">
        <v>714</v>
      </c>
      <c r="K146" s="44">
        <v>3334663.92</v>
      </c>
      <c r="L146" s="42">
        <f t="shared" si="12"/>
        <v>1534</v>
      </c>
      <c r="M146" s="42">
        <f t="shared" si="19"/>
        <v>8209093.6799999997</v>
      </c>
      <c r="N146" s="44">
        <v>25</v>
      </c>
      <c r="O146" s="44">
        <v>51843</v>
      </c>
      <c r="P146" s="44">
        <v>73</v>
      </c>
      <c r="Q146" s="44">
        <v>1852769.35</v>
      </c>
      <c r="R146" s="42">
        <f t="shared" si="21"/>
        <v>98</v>
      </c>
      <c r="S146" s="42">
        <f t="shared" si="21"/>
        <v>1904612.35</v>
      </c>
      <c r="T146" s="42">
        <f t="shared" si="20"/>
        <v>1632</v>
      </c>
      <c r="U146" s="42">
        <f t="shared" si="20"/>
        <v>10113706.029999999</v>
      </c>
      <c r="V146" s="16"/>
    </row>
    <row r="147" spans="1:22" s="9" customFormat="1">
      <c r="A147" s="30">
        <v>140</v>
      </c>
      <c r="B147" s="31" t="s">
        <v>300</v>
      </c>
      <c r="C147" s="32" t="s">
        <v>301</v>
      </c>
      <c r="D147" s="43">
        <v>1</v>
      </c>
      <c r="E147" s="43">
        <v>1070.69</v>
      </c>
      <c r="F147" s="43">
        <v>102</v>
      </c>
      <c r="G147" s="43">
        <v>2633301.4300000002</v>
      </c>
      <c r="H147" s="43">
        <v>64</v>
      </c>
      <c r="I147" s="43">
        <v>1485681.64</v>
      </c>
      <c r="J147" s="43">
        <v>129</v>
      </c>
      <c r="K147" s="43">
        <v>668720.65</v>
      </c>
      <c r="L147" s="43">
        <f t="shared" si="12"/>
        <v>296</v>
      </c>
      <c r="M147" s="43">
        <f t="shared" ref="M147:M164" si="28">K147+I147+G147+E147</f>
        <v>4788774.4100000011</v>
      </c>
      <c r="N147" s="43">
        <v>173</v>
      </c>
      <c r="O147" s="43">
        <v>3285471.63</v>
      </c>
      <c r="P147" s="43">
        <v>53</v>
      </c>
      <c r="Q147" s="43">
        <v>1492576.98</v>
      </c>
      <c r="R147" s="43">
        <f t="shared" si="21"/>
        <v>226</v>
      </c>
      <c r="S147" s="43">
        <f t="shared" si="21"/>
        <v>4778048.6099999994</v>
      </c>
      <c r="T147" s="43">
        <f t="shared" ref="T147:U164" si="29">R147+L147</f>
        <v>522</v>
      </c>
      <c r="U147" s="43">
        <f t="shared" si="29"/>
        <v>9566823.0199999996</v>
      </c>
      <c r="V147" s="16"/>
    </row>
    <row r="148" spans="1:22" s="9" customFormat="1">
      <c r="A148" s="33">
        <v>141</v>
      </c>
      <c r="B148" s="54" t="s">
        <v>298</v>
      </c>
      <c r="C148" s="1" t="s">
        <v>299</v>
      </c>
      <c r="D148" s="44"/>
      <c r="E148" s="44"/>
      <c r="F148" s="44"/>
      <c r="G148" s="44"/>
      <c r="H148" s="44">
        <v>1117</v>
      </c>
      <c r="I148" s="44">
        <v>3069742.16</v>
      </c>
      <c r="J148" s="44">
        <v>1016</v>
      </c>
      <c r="K148" s="44">
        <v>4185275.35</v>
      </c>
      <c r="L148" s="42">
        <f t="shared" si="12"/>
        <v>2133</v>
      </c>
      <c r="M148" s="42">
        <f t="shared" si="28"/>
        <v>7255017.5099999998</v>
      </c>
      <c r="N148" s="44">
        <v>200</v>
      </c>
      <c r="O148" s="44">
        <v>1296558.83</v>
      </c>
      <c r="P148" s="44">
        <v>9</v>
      </c>
      <c r="Q148" s="44">
        <v>87800</v>
      </c>
      <c r="R148" s="42">
        <f t="shared" si="21"/>
        <v>209</v>
      </c>
      <c r="S148" s="42">
        <f t="shared" si="21"/>
        <v>1384358.83</v>
      </c>
      <c r="T148" s="42">
        <f t="shared" si="29"/>
        <v>2342</v>
      </c>
      <c r="U148" s="42">
        <f t="shared" si="29"/>
        <v>8639376.3399999999</v>
      </c>
      <c r="V148" s="16"/>
    </row>
    <row r="149" spans="1:22" s="9" customFormat="1">
      <c r="A149" s="30">
        <v>142</v>
      </c>
      <c r="B149" s="53" t="s">
        <v>302</v>
      </c>
      <c r="C149" s="32" t="s">
        <v>303</v>
      </c>
      <c r="D149" s="43"/>
      <c r="E149" s="43"/>
      <c r="F149" s="43"/>
      <c r="G149" s="43"/>
      <c r="H149" s="43">
        <v>5</v>
      </c>
      <c r="I149" s="43">
        <v>2151494.12</v>
      </c>
      <c r="J149" s="43">
        <v>59</v>
      </c>
      <c r="K149" s="43">
        <v>2007372.89</v>
      </c>
      <c r="L149" s="43">
        <f t="shared" si="12"/>
        <v>64</v>
      </c>
      <c r="M149" s="43">
        <f t="shared" si="28"/>
        <v>4158867.01</v>
      </c>
      <c r="N149" s="43">
        <v>19</v>
      </c>
      <c r="O149" s="43">
        <v>1939000</v>
      </c>
      <c r="P149" s="43">
        <v>2</v>
      </c>
      <c r="Q149" s="43">
        <v>2110000</v>
      </c>
      <c r="R149" s="43">
        <f t="shared" si="21"/>
        <v>21</v>
      </c>
      <c r="S149" s="43">
        <f t="shared" si="21"/>
        <v>4049000</v>
      </c>
      <c r="T149" s="43">
        <f t="shared" si="29"/>
        <v>85</v>
      </c>
      <c r="U149" s="43">
        <f t="shared" si="29"/>
        <v>8207867.0099999998</v>
      </c>
      <c r="V149" s="16"/>
    </row>
    <row r="150" spans="1:22" s="9" customFormat="1">
      <c r="A150" s="33">
        <v>143</v>
      </c>
      <c r="B150" s="54" t="s">
        <v>304</v>
      </c>
      <c r="C150" s="1" t="s">
        <v>305</v>
      </c>
      <c r="D150" s="44"/>
      <c r="E150" s="44"/>
      <c r="F150" s="44"/>
      <c r="G150" s="44"/>
      <c r="H150" s="44">
        <v>1759</v>
      </c>
      <c r="I150" s="44">
        <v>1907589.51</v>
      </c>
      <c r="J150" s="44">
        <v>1665</v>
      </c>
      <c r="K150" s="44">
        <v>4018830.41</v>
      </c>
      <c r="L150" s="42">
        <f t="shared" si="12"/>
        <v>3424</v>
      </c>
      <c r="M150" s="42">
        <f t="shared" si="28"/>
        <v>5926419.9199999999</v>
      </c>
      <c r="N150" s="44">
        <v>149</v>
      </c>
      <c r="O150" s="44">
        <v>1893935.32</v>
      </c>
      <c r="P150" s="44">
        <v>9</v>
      </c>
      <c r="Q150" s="44">
        <v>143996.51999999999</v>
      </c>
      <c r="R150" s="42">
        <f t="shared" si="21"/>
        <v>158</v>
      </c>
      <c r="S150" s="42">
        <f t="shared" si="21"/>
        <v>2037931.84</v>
      </c>
      <c r="T150" s="42">
        <f t="shared" si="29"/>
        <v>3582</v>
      </c>
      <c r="U150" s="42">
        <f t="shared" si="29"/>
        <v>7964351.7599999998</v>
      </c>
      <c r="V150" s="16"/>
    </row>
    <row r="151" spans="1:22" s="9" customFormat="1">
      <c r="A151" s="30">
        <v>144</v>
      </c>
      <c r="B151" s="53" t="s">
        <v>306</v>
      </c>
      <c r="C151" s="32" t="s">
        <v>307</v>
      </c>
      <c r="D151" s="43"/>
      <c r="E151" s="43"/>
      <c r="F151" s="43"/>
      <c r="G151" s="43"/>
      <c r="H151" s="43">
        <v>357</v>
      </c>
      <c r="I151" s="43">
        <v>1750947.01</v>
      </c>
      <c r="J151" s="43">
        <v>681</v>
      </c>
      <c r="K151" s="43">
        <v>2767920.66</v>
      </c>
      <c r="L151" s="43">
        <f t="shared" si="12"/>
        <v>1038</v>
      </c>
      <c r="M151" s="43">
        <f t="shared" si="28"/>
        <v>4518867.67</v>
      </c>
      <c r="N151" s="43">
        <v>279</v>
      </c>
      <c r="O151" s="43">
        <v>1089841.6200000001</v>
      </c>
      <c r="P151" s="43">
        <v>7</v>
      </c>
      <c r="Q151" s="43">
        <v>145770.49</v>
      </c>
      <c r="R151" s="43">
        <f t="shared" si="21"/>
        <v>286</v>
      </c>
      <c r="S151" s="43">
        <f t="shared" si="21"/>
        <v>1235612.1100000001</v>
      </c>
      <c r="T151" s="43">
        <f t="shared" si="29"/>
        <v>1324</v>
      </c>
      <c r="U151" s="43">
        <f t="shared" si="29"/>
        <v>5754479.7800000003</v>
      </c>
      <c r="V151" s="16"/>
    </row>
    <row r="152" spans="1:22" s="9" customFormat="1">
      <c r="A152" s="33">
        <v>145</v>
      </c>
      <c r="B152" s="54" t="s">
        <v>310</v>
      </c>
      <c r="C152" s="1" t="s">
        <v>311</v>
      </c>
      <c r="D152" s="44"/>
      <c r="E152" s="44"/>
      <c r="F152" s="44">
        <v>2</v>
      </c>
      <c r="G152" s="44">
        <v>16746.18</v>
      </c>
      <c r="H152" s="44">
        <v>261</v>
      </c>
      <c r="I152" s="44">
        <v>878498.29</v>
      </c>
      <c r="J152" s="44">
        <v>391</v>
      </c>
      <c r="K152" s="44">
        <v>1662480.58</v>
      </c>
      <c r="L152" s="42">
        <f t="shared" si="12"/>
        <v>654</v>
      </c>
      <c r="M152" s="42">
        <f t="shared" si="28"/>
        <v>2557725.0500000003</v>
      </c>
      <c r="N152" s="44">
        <v>304</v>
      </c>
      <c r="O152" s="44">
        <v>1538298.78</v>
      </c>
      <c r="P152" s="44">
        <v>117</v>
      </c>
      <c r="Q152" s="44">
        <v>749509.35</v>
      </c>
      <c r="R152" s="42">
        <f t="shared" si="21"/>
        <v>421</v>
      </c>
      <c r="S152" s="42">
        <f t="shared" si="21"/>
        <v>2287808.13</v>
      </c>
      <c r="T152" s="42">
        <f t="shared" si="29"/>
        <v>1075</v>
      </c>
      <c r="U152" s="42">
        <f t="shared" si="29"/>
        <v>4845533.18</v>
      </c>
      <c r="V152" s="16"/>
    </row>
    <row r="153" spans="1:22" s="9" customFormat="1">
      <c r="A153" s="30">
        <v>146</v>
      </c>
      <c r="B153" s="53" t="s">
        <v>308</v>
      </c>
      <c r="C153" s="32" t="s">
        <v>309</v>
      </c>
      <c r="D153" s="43"/>
      <c r="E153" s="43"/>
      <c r="F153" s="43"/>
      <c r="G153" s="43"/>
      <c r="H153" s="43">
        <v>545</v>
      </c>
      <c r="I153" s="43">
        <v>738760.43</v>
      </c>
      <c r="J153" s="43">
        <v>861</v>
      </c>
      <c r="K153" s="43">
        <v>1555296.68</v>
      </c>
      <c r="L153" s="43">
        <f t="shared" si="12"/>
        <v>1406</v>
      </c>
      <c r="M153" s="43">
        <f t="shared" si="28"/>
        <v>2294057.11</v>
      </c>
      <c r="N153" s="43">
        <v>379</v>
      </c>
      <c r="O153" s="43">
        <v>1564667.98</v>
      </c>
      <c r="P153" s="43">
        <v>51</v>
      </c>
      <c r="Q153" s="43">
        <v>686325.71</v>
      </c>
      <c r="R153" s="43">
        <f t="shared" ref="R153:S170" si="30">N153+P153</f>
        <v>430</v>
      </c>
      <c r="S153" s="43">
        <f t="shared" si="30"/>
        <v>2250993.69</v>
      </c>
      <c r="T153" s="43">
        <f t="shared" si="29"/>
        <v>1836</v>
      </c>
      <c r="U153" s="43">
        <f t="shared" si="29"/>
        <v>4545050.8</v>
      </c>
      <c r="V153" s="16"/>
    </row>
    <row r="154" spans="1:22" s="9" customFormat="1">
      <c r="A154" s="33">
        <v>147</v>
      </c>
      <c r="B154" s="54" t="s">
        <v>314</v>
      </c>
      <c r="C154" s="1" t="s">
        <v>315</v>
      </c>
      <c r="D154" s="44"/>
      <c r="E154" s="44"/>
      <c r="F154" s="44">
        <v>5</v>
      </c>
      <c r="G154" s="44">
        <v>30404.84</v>
      </c>
      <c r="H154" s="44">
        <v>68</v>
      </c>
      <c r="I154" s="44">
        <v>153931.1</v>
      </c>
      <c r="J154" s="44">
        <v>579</v>
      </c>
      <c r="K154" s="44">
        <v>1595712.22</v>
      </c>
      <c r="L154" s="42">
        <f t="shared" si="12"/>
        <v>652</v>
      </c>
      <c r="M154" s="42">
        <f t="shared" si="28"/>
        <v>1780048.1600000001</v>
      </c>
      <c r="N154" s="44">
        <v>259</v>
      </c>
      <c r="O154" s="44">
        <v>1536735.79</v>
      </c>
      <c r="P154" s="44">
        <v>13</v>
      </c>
      <c r="Q154" s="44">
        <v>155782.45000000001</v>
      </c>
      <c r="R154" s="42">
        <f t="shared" si="30"/>
        <v>272</v>
      </c>
      <c r="S154" s="42">
        <f t="shared" si="30"/>
        <v>1692518.24</v>
      </c>
      <c r="T154" s="42">
        <f t="shared" si="29"/>
        <v>924</v>
      </c>
      <c r="U154" s="42">
        <f t="shared" si="29"/>
        <v>3472566.4000000004</v>
      </c>
      <c r="V154" s="16"/>
    </row>
    <row r="155" spans="1:22" s="9" customFormat="1">
      <c r="A155" s="30">
        <v>148</v>
      </c>
      <c r="B155" s="53" t="s">
        <v>312</v>
      </c>
      <c r="C155" s="32" t="s">
        <v>313</v>
      </c>
      <c r="D155" s="43"/>
      <c r="E155" s="43"/>
      <c r="F155" s="43"/>
      <c r="G155" s="43"/>
      <c r="H155" s="43">
        <v>131</v>
      </c>
      <c r="I155" s="43">
        <v>247276.47</v>
      </c>
      <c r="J155" s="43">
        <v>496</v>
      </c>
      <c r="K155" s="43">
        <v>1552510.68</v>
      </c>
      <c r="L155" s="43">
        <f t="shared" si="12"/>
        <v>627</v>
      </c>
      <c r="M155" s="43">
        <f t="shared" si="28"/>
        <v>1799787.15</v>
      </c>
      <c r="N155" s="43">
        <v>392</v>
      </c>
      <c r="O155" s="43">
        <v>1318487.6100000001</v>
      </c>
      <c r="P155" s="43">
        <v>10</v>
      </c>
      <c r="Q155" s="43">
        <v>23161.59</v>
      </c>
      <c r="R155" s="43">
        <f t="shared" si="30"/>
        <v>402</v>
      </c>
      <c r="S155" s="43">
        <f t="shared" si="30"/>
        <v>1341649.2000000002</v>
      </c>
      <c r="T155" s="43">
        <f t="shared" si="29"/>
        <v>1029</v>
      </c>
      <c r="U155" s="43">
        <f t="shared" si="29"/>
        <v>3141436.35</v>
      </c>
      <c r="V155" s="16"/>
    </row>
    <row r="156" spans="1:22" s="9" customFormat="1">
      <c r="A156" s="33">
        <v>149</v>
      </c>
      <c r="B156" s="23" t="s">
        <v>316</v>
      </c>
      <c r="C156" s="1" t="s">
        <v>317</v>
      </c>
      <c r="D156" s="44"/>
      <c r="E156" s="44"/>
      <c r="F156" s="44">
        <v>2</v>
      </c>
      <c r="G156" s="44">
        <v>11272.88</v>
      </c>
      <c r="H156" s="44">
        <v>590</v>
      </c>
      <c r="I156" s="44">
        <v>440223.33</v>
      </c>
      <c r="J156" s="44">
        <v>886</v>
      </c>
      <c r="K156" s="44">
        <v>1320337.77</v>
      </c>
      <c r="L156" s="42">
        <f t="shared" ref="L156:L161" si="31">J156+H156+F156+D156</f>
        <v>1478</v>
      </c>
      <c r="M156" s="42">
        <f t="shared" ref="M156:M161" si="32">K156+I156+G156+E156</f>
        <v>1771833.98</v>
      </c>
      <c r="N156" s="44">
        <v>188</v>
      </c>
      <c r="O156" s="44">
        <v>1034450.51</v>
      </c>
      <c r="P156" s="44">
        <v>15</v>
      </c>
      <c r="Q156" s="44">
        <v>147246.72</v>
      </c>
      <c r="R156" s="42">
        <f t="shared" ref="R156:R161" si="33">N156+P156</f>
        <v>203</v>
      </c>
      <c r="S156" s="42">
        <f t="shared" ref="S156:S161" si="34">O156+Q156</f>
        <v>1181697.23</v>
      </c>
      <c r="T156" s="42">
        <f t="shared" ref="T156:T161" si="35">R156+L156</f>
        <v>1681</v>
      </c>
      <c r="U156" s="42">
        <f t="shared" ref="U156:U161" si="36">S156+M156</f>
        <v>2953531.21</v>
      </c>
      <c r="V156" s="16"/>
    </row>
    <row r="157" spans="1:22" s="9" customFormat="1">
      <c r="A157" s="30">
        <v>150</v>
      </c>
      <c r="B157" s="31" t="s">
        <v>318</v>
      </c>
      <c r="C157" s="32" t="s">
        <v>319</v>
      </c>
      <c r="D157" s="43"/>
      <c r="E157" s="43"/>
      <c r="F157" s="43"/>
      <c r="G157" s="43"/>
      <c r="H157" s="43">
        <v>66</v>
      </c>
      <c r="I157" s="43">
        <v>66263.360000000001</v>
      </c>
      <c r="J157" s="43">
        <v>756</v>
      </c>
      <c r="K157" s="43">
        <v>1049333.5</v>
      </c>
      <c r="L157" s="43">
        <f t="shared" si="31"/>
        <v>822</v>
      </c>
      <c r="M157" s="43">
        <f t="shared" si="32"/>
        <v>1115596.8600000001</v>
      </c>
      <c r="N157" s="43">
        <v>106</v>
      </c>
      <c r="O157" s="43">
        <v>1014144.15</v>
      </c>
      <c r="P157" s="43">
        <v>5</v>
      </c>
      <c r="Q157" s="43">
        <v>27753.29</v>
      </c>
      <c r="R157" s="43">
        <f t="shared" si="33"/>
        <v>111</v>
      </c>
      <c r="S157" s="43">
        <f t="shared" si="34"/>
        <v>1041897.4400000001</v>
      </c>
      <c r="T157" s="43">
        <f t="shared" si="35"/>
        <v>933</v>
      </c>
      <c r="U157" s="43">
        <f t="shared" si="36"/>
        <v>2157494.3000000003</v>
      </c>
      <c r="V157" s="16"/>
    </row>
    <row r="158" spans="1:22" s="9" customFormat="1">
      <c r="A158" s="33">
        <v>151</v>
      </c>
      <c r="B158" s="54" t="s">
        <v>320</v>
      </c>
      <c r="C158" s="1" t="s">
        <v>321</v>
      </c>
      <c r="D158" s="44"/>
      <c r="E158" s="44"/>
      <c r="F158" s="44"/>
      <c r="G158" s="44"/>
      <c r="H158" s="44">
        <v>348</v>
      </c>
      <c r="I158" s="44">
        <v>285844.40999999997</v>
      </c>
      <c r="J158" s="44">
        <v>631</v>
      </c>
      <c r="K158" s="44">
        <v>1049927.8700000001</v>
      </c>
      <c r="L158" s="42">
        <f t="shared" si="31"/>
        <v>979</v>
      </c>
      <c r="M158" s="42">
        <f t="shared" si="32"/>
        <v>1335772.28</v>
      </c>
      <c r="N158" s="44">
        <v>136</v>
      </c>
      <c r="O158" s="44">
        <v>797109.68</v>
      </c>
      <c r="P158" s="44">
        <v>1</v>
      </c>
      <c r="Q158" s="44">
        <v>5000</v>
      </c>
      <c r="R158" s="42">
        <f t="shared" si="33"/>
        <v>137</v>
      </c>
      <c r="S158" s="42">
        <f t="shared" si="34"/>
        <v>802109.68</v>
      </c>
      <c r="T158" s="42">
        <f t="shared" si="35"/>
        <v>1116</v>
      </c>
      <c r="U158" s="42">
        <f t="shared" si="36"/>
        <v>2137881.96</v>
      </c>
      <c r="V158" s="16"/>
    </row>
    <row r="159" spans="1:22" s="9" customFormat="1">
      <c r="A159" s="30">
        <v>152</v>
      </c>
      <c r="B159" s="53" t="s">
        <v>322</v>
      </c>
      <c r="C159" s="32" t="s">
        <v>323</v>
      </c>
      <c r="D159" s="43"/>
      <c r="E159" s="43"/>
      <c r="F159" s="43"/>
      <c r="G159" s="43"/>
      <c r="H159" s="43">
        <v>264</v>
      </c>
      <c r="I159" s="43">
        <v>211119.98</v>
      </c>
      <c r="J159" s="43">
        <v>322</v>
      </c>
      <c r="K159" s="43">
        <v>733411.38</v>
      </c>
      <c r="L159" s="43">
        <f t="shared" si="31"/>
        <v>586</v>
      </c>
      <c r="M159" s="43">
        <f t="shared" si="32"/>
        <v>944531.36</v>
      </c>
      <c r="N159" s="43">
        <v>55</v>
      </c>
      <c r="O159" s="43">
        <v>569625.80000000005</v>
      </c>
      <c r="P159" s="43">
        <v>4</v>
      </c>
      <c r="Q159" s="43">
        <v>44928.55</v>
      </c>
      <c r="R159" s="43">
        <f t="shared" si="33"/>
        <v>59</v>
      </c>
      <c r="S159" s="43">
        <f t="shared" si="34"/>
        <v>614554.35000000009</v>
      </c>
      <c r="T159" s="43">
        <f t="shared" si="35"/>
        <v>645</v>
      </c>
      <c r="U159" s="43">
        <f t="shared" si="36"/>
        <v>1559085.71</v>
      </c>
      <c r="V159" s="16"/>
    </row>
    <row r="160" spans="1:22" s="9" customFormat="1">
      <c r="A160" s="33">
        <v>153</v>
      </c>
      <c r="B160" s="54" t="s">
        <v>324</v>
      </c>
      <c r="C160" s="1" t="s">
        <v>325</v>
      </c>
      <c r="D160" s="44"/>
      <c r="E160" s="44"/>
      <c r="F160" s="44"/>
      <c r="G160" s="44"/>
      <c r="H160" s="44">
        <v>13</v>
      </c>
      <c r="I160" s="44">
        <v>21536.04</v>
      </c>
      <c r="J160" s="44">
        <v>152</v>
      </c>
      <c r="K160" s="44">
        <v>353913.71</v>
      </c>
      <c r="L160" s="42">
        <f t="shared" si="31"/>
        <v>165</v>
      </c>
      <c r="M160" s="44">
        <f t="shared" si="32"/>
        <v>375449.75</v>
      </c>
      <c r="N160" s="44">
        <v>75</v>
      </c>
      <c r="O160" s="44">
        <v>332187.45</v>
      </c>
      <c r="P160" s="44"/>
      <c r="Q160" s="44"/>
      <c r="R160" s="42">
        <f t="shared" si="33"/>
        <v>75</v>
      </c>
      <c r="S160" s="42">
        <f t="shared" si="34"/>
        <v>332187.45</v>
      </c>
      <c r="T160" s="44">
        <f t="shared" si="35"/>
        <v>240</v>
      </c>
      <c r="U160" s="44">
        <f t="shared" si="36"/>
        <v>707637.2</v>
      </c>
      <c r="V160" s="16"/>
    </row>
    <row r="161" spans="1:25" s="9" customFormat="1">
      <c r="A161" s="30">
        <v>154</v>
      </c>
      <c r="B161" s="53" t="s">
        <v>326</v>
      </c>
      <c r="C161" s="32" t="s">
        <v>327</v>
      </c>
      <c r="D161" s="43"/>
      <c r="E161" s="43"/>
      <c r="F161" s="43"/>
      <c r="G161" s="43"/>
      <c r="H161" s="43"/>
      <c r="I161" s="43"/>
      <c r="J161" s="43">
        <v>28</v>
      </c>
      <c r="K161" s="43">
        <v>367921.23</v>
      </c>
      <c r="L161" s="43">
        <f t="shared" si="31"/>
        <v>28</v>
      </c>
      <c r="M161" s="43">
        <f t="shared" si="32"/>
        <v>367921.23</v>
      </c>
      <c r="N161" s="43"/>
      <c r="O161" s="43"/>
      <c r="P161" s="43"/>
      <c r="Q161" s="43"/>
      <c r="R161" s="43">
        <f t="shared" si="33"/>
        <v>0</v>
      </c>
      <c r="S161" s="43">
        <f t="shared" si="34"/>
        <v>0</v>
      </c>
      <c r="T161" s="43">
        <f t="shared" si="35"/>
        <v>28</v>
      </c>
      <c r="U161" s="43">
        <f t="shared" si="36"/>
        <v>367921.23</v>
      </c>
      <c r="V161" s="16"/>
    </row>
    <row r="162" spans="1:25" s="9" customFormat="1">
      <c r="A162" s="33">
        <v>155</v>
      </c>
      <c r="B162" s="23" t="s">
        <v>328</v>
      </c>
      <c r="C162" s="1" t="s">
        <v>329</v>
      </c>
      <c r="D162" s="44"/>
      <c r="E162" s="44"/>
      <c r="F162" s="44"/>
      <c r="G162" s="44"/>
      <c r="H162" s="44">
        <v>10</v>
      </c>
      <c r="I162" s="44">
        <v>4932.4399999999996</v>
      </c>
      <c r="J162" s="44">
        <v>74</v>
      </c>
      <c r="K162" s="44">
        <v>123360.54</v>
      </c>
      <c r="L162" s="42">
        <f t="shared" si="12"/>
        <v>84</v>
      </c>
      <c r="M162" s="42">
        <f t="shared" si="28"/>
        <v>128292.98</v>
      </c>
      <c r="N162" s="44">
        <v>30</v>
      </c>
      <c r="O162" s="44">
        <v>69684.240000000005</v>
      </c>
      <c r="P162" s="44">
        <v>1</v>
      </c>
      <c r="Q162" s="44">
        <v>1000</v>
      </c>
      <c r="R162" s="42">
        <f t="shared" si="30"/>
        <v>31</v>
      </c>
      <c r="S162" s="42">
        <f t="shared" si="30"/>
        <v>70684.240000000005</v>
      </c>
      <c r="T162" s="42">
        <f t="shared" si="29"/>
        <v>115</v>
      </c>
      <c r="U162" s="42">
        <f t="shared" si="29"/>
        <v>198977.22</v>
      </c>
      <c r="V162" s="16"/>
    </row>
    <row r="163" spans="1:25" s="9" customFormat="1">
      <c r="A163" s="30">
        <v>156</v>
      </c>
      <c r="B163" s="31" t="s">
        <v>332</v>
      </c>
      <c r="C163" s="32" t="s">
        <v>333</v>
      </c>
      <c r="D163" s="43">
        <v>5</v>
      </c>
      <c r="E163" s="43">
        <v>29881.66</v>
      </c>
      <c r="F163" s="43"/>
      <c r="G163" s="43"/>
      <c r="H163" s="43">
        <v>9</v>
      </c>
      <c r="I163" s="43">
        <v>128640.93</v>
      </c>
      <c r="J163" s="43">
        <v>3</v>
      </c>
      <c r="K163" s="43">
        <v>9655.02</v>
      </c>
      <c r="L163" s="43">
        <f t="shared" si="12"/>
        <v>17</v>
      </c>
      <c r="M163" s="43">
        <f t="shared" si="28"/>
        <v>168177.61</v>
      </c>
      <c r="N163" s="43">
        <v>2</v>
      </c>
      <c r="O163" s="43">
        <v>8339.73</v>
      </c>
      <c r="P163" s="43"/>
      <c r="Q163" s="43"/>
      <c r="R163" s="43">
        <f t="shared" si="30"/>
        <v>2</v>
      </c>
      <c r="S163" s="43">
        <f t="shared" si="30"/>
        <v>8339.73</v>
      </c>
      <c r="T163" s="43">
        <f t="shared" si="29"/>
        <v>19</v>
      </c>
      <c r="U163" s="43">
        <f t="shared" si="29"/>
        <v>176517.34</v>
      </c>
      <c r="V163" s="16"/>
    </row>
    <row r="164" spans="1:25" s="9" customFormat="1">
      <c r="A164" s="33">
        <v>157</v>
      </c>
      <c r="B164" s="54" t="s">
        <v>330</v>
      </c>
      <c r="C164" s="1" t="s">
        <v>331</v>
      </c>
      <c r="D164" s="44"/>
      <c r="E164" s="44"/>
      <c r="F164" s="44"/>
      <c r="G164" s="44"/>
      <c r="H164" s="44">
        <v>3</v>
      </c>
      <c r="I164" s="44">
        <v>25206.240000000002</v>
      </c>
      <c r="J164" s="44">
        <v>10</v>
      </c>
      <c r="K164" s="44">
        <v>80333.78</v>
      </c>
      <c r="L164" s="42">
        <f t="shared" ref="L164:L169" si="37">J164+H164+F164+D164</f>
        <v>13</v>
      </c>
      <c r="M164" s="42">
        <f t="shared" si="28"/>
        <v>105540.02</v>
      </c>
      <c r="N164" s="44">
        <v>1</v>
      </c>
      <c r="O164" s="44">
        <v>60000</v>
      </c>
      <c r="P164" s="44"/>
      <c r="Q164" s="44"/>
      <c r="R164" s="42">
        <f t="shared" si="30"/>
        <v>1</v>
      </c>
      <c r="S164" s="42">
        <f t="shared" si="30"/>
        <v>60000</v>
      </c>
      <c r="T164" s="42">
        <f t="shared" si="29"/>
        <v>14</v>
      </c>
      <c r="U164" s="42">
        <f t="shared" si="29"/>
        <v>165540.02000000002</v>
      </c>
      <c r="V164" s="16"/>
    </row>
    <row r="165" spans="1:25" s="9" customFormat="1">
      <c r="A165" s="30">
        <v>158</v>
      </c>
      <c r="B165" s="53" t="s">
        <v>334</v>
      </c>
      <c r="C165" s="32" t="s">
        <v>335</v>
      </c>
      <c r="D165" s="43"/>
      <c r="E165" s="43"/>
      <c r="F165" s="43"/>
      <c r="G165" s="43"/>
      <c r="H165" s="43">
        <v>7</v>
      </c>
      <c r="I165" s="43">
        <v>41800</v>
      </c>
      <c r="J165" s="43">
        <v>18</v>
      </c>
      <c r="K165" s="43">
        <v>13008.27</v>
      </c>
      <c r="L165" s="43">
        <f t="shared" si="37"/>
        <v>25</v>
      </c>
      <c r="M165" s="43">
        <f t="shared" ref="M165" si="38">K165+I165+G165+E165</f>
        <v>54808.270000000004</v>
      </c>
      <c r="N165" s="43"/>
      <c r="O165" s="43"/>
      <c r="P165" s="43"/>
      <c r="Q165" s="43"/>
      <c r="R165" s="43">
        <f t="shared" ref="R165" si="39">N165+P165</f>
        <v>0</v>
      </c>
      <c r="S165" s="43">
        <f t="shared" ref="S165" si="40">O165+Q165</f>
        <v>0</v>
      </c>
      <c r="T165" s="43">
        <f t="shared" ref="T165" si="41">R165+L165</f>
        <v>25</v>
      </c>
      <c r="U165" s="43">
        <f t="shared" ref="U165" si="42">S165+M165</f>
        <v>54808.270000000004</v>
      </c>
      <c r="V165" s="16"/>
    </row>
    <row r="166" spans="1:25" s="9" customFormat="1">
      <c r="A166" s="33">
        <v>159</v>
      </c>
      <c r="B166" s="54" t="s">
        <v>336</v>
      </c>
      <c r="C166" s="1" t="s">
        <v>337</v>
      </c>
      <c r="D166" s="44"/>
      <c r="E166" s="44"/>
      <c r="F166" s="44"/>
      <c r="G166" s="44"/>
      <c r="H166" s="44"/>
      <c r="I166" s="44"/>
      <c r="J166" s="44"/>
      <c r="K166" s="44"/>
      <c r="L166" s="42">
        <f t="shared" si="37"/>
        <v>0</v>
      </c>
      <c r="M166" s="44">
        <f t="shared" ref="M166:M169" si="43">K166+I166+G166+E166</f>
        <v>0</v>
      </c>
      <c r="N166" s="44">
        <v>4</v>
      </c>
      <c r="O166" s="44">
        <v>26000</v>
      </c>
      <c r="P166" s="44">
        <v>4</v>
      </c>
      <c r="Q166" s="44">
        <v>26000</v>
      </c>
      <c r="R166" s="42">
        <f t="shared" ref="R166:R169" si="44">N166+P166</f>
        <v>8</v>
      </c>
      <c r="S166" s="42">
        <f t="shared" ref="S166:S169" si="45">O166+Q166</f>
        <v>52000</v>
      </c>
      <c r="T166" s="44">
        <f t="shared" ref="T166:T169" si="46">R166+L166</f>
        <v>8</v>
      </c>
      <c r="U166" s="44">
        <f t="shared" ref="U166:U169" si="47">S166+M166</f>
        <v>52000</v>
      </c>
      <c r="V166" s="16"/>
    </row>
    <row r="167" spans="1:25" s="9" customFormat="1">
      <c r="A167" s="30">
        <v>160</v>
      </c>
      <c r="B167" s="53" t="s">
        <v>338</v>
      </c>
      <c r="C167" s="32" t="s">
        <v>339</v>
      </c>
      <c r="D167" s="43"/>
      <c r="E167" s="43"/>
      <c r="F167" s="43"/>
      <c r="G167" s="43"/>
      <c r="H167" s="43">
        <v>2</v>
      </c>
      <c r="I167" s="43">
        <v>6026.4</v>
      </c>
      <c r="J167" s="43">
        <v>12</v>
      </c>
      <c r="K167" s="43">
        <v>6459.87</v>
      </c>
      <c r="L167" s="43">
        <f t="shared" si="37"/>
        <v>14</v>
      </c>
      <c r="M167" s="43">
        <f t="shared" si="43"/>
        <v>12486.27</v>
      </c>
      <c r="N167" s="43"/>
      <c r="O167" s="43"/>
      <c r="P167" s="43"/>
      <c r="Q167" s="43"/>
      <c r="R167" s="43">
        <f t="shared" si="44"/>
        <v>0</v>
      </c>
      <c r="S167" s="43">
        <f t="shared" si="45"/>
        <v>0</v>
      </c>
      <c r="T167" s="43">
        <f t="shared" si="46"/>
        <v>14</v>
      </c>
      <c r="U167" s="43">
        <f t="shared" si="47"/>
        <v>12486.27</v>
      </c>
      <c r="V167" s="16"/>
    </row>
    <row r="168" spans="1:25" s="9" customFormat="1">
      <c r="A168" s="33">
        <v>161</v>
      </c>
      <c r="B168" s="54" t="s">
        <v>340</v>
      </c>
      <c r="C168" s="1" t="s">
        <v>341</v>
      </c>
      <c r="D168" s="44"/>
      <c r="E168" s="44"/>
      <c r="F168" s="44"/>
      <c r="G168" s="44"/>
      <c r="H168" s="44">
        <v>2</v>
      </c>
      <c r="I168" s="44">
        <v>200</v>
      </c>
      <c r="J168" s="44">
        <v>2</v>
      </c>
      <c r="K168" s="44">
        <v>200</v>
      </c>
      <c r="L168" s="42">
        <f t="shared" si="37"/>
        <v>4</v>
      </c>
      <c r="M168" s="42">
        <f t="shared" si="43"/>
        <v>400</v>
      </c>
      <c r="N168" s="44">
        <v>3</v>
      </c>
      <c r="O168" s="44">
        <v>1604.3</v>
      </c>
      <c r="P168" s="44">
        <v>2</v>
      </c>
      <c r="Q168" s="44">
        <v>104.16</v>
      </c>
      <c r="R168" s="42">
        <f t="shared" si="44"/>
        <v>5</v>
      </c>
      <c r="S168" s="42">
        <f t="shared" si="45"/>
        <v>1708.46</v>
      </c>
      <c r="T168" s="42">
        <f t="shared" si="46"/>
        <v>9</v>
      </c>
      <c r="U168" s="42">
        <f t="shared" si="47"/>
        <v>2108.46</v>
      </c>
      <c r="V168" s="16"/>
    </row>
    <row r="169" spans="1:25" s="9" customFormat="1">
      <c r="A169" s="30">
        <v>162</v>
      </c>
      <c r="B169" s="53" t="s">
        <v>342</v>
      </c>
      <c r="C169" s="32" t="s">
        <v>343</v>
      </c>
      <c r="D169" s="43"/>
      <c r="E169" s="43"/>
      <c r="F169" s="43"/>
      <c r="G169" s="43"/>
      <c r="H169" s="43"/>
      <c r="I169" s="43"/>
      <c r="J169" s="43">
        <v>1</v>
      </c>
      <c r="K169" s="43">
        <v>2.34</v>
      </c>
      <c r="L169" s="43">
        <f t="shared" si="37"/>
        <v>1</v>
      </c>
      <c r="M169" s="43">
        <f t="shared" si="43"/>
        <v>2.34</v>
      </c>
      <c r="N169" s="43">
        <v>1</v>
      </c>
      <c r="O169" s="43">
        <v>2.35</v>
      </c>
      <c r="P169" s="43"/>
      <c r="Q169" s="43"/>
      <c r="R169" s="43">
        <f t="shared" si="44"/>
        <v>1</v>
      </c>
      <c r="S169" s="43">
        <f t="shared" si="45"/>
        <v>2.35</v>
      </c>
      <c r="T169" s="43">
        <f t="shared" si="46"/>
        <v>2</v>
      </c>
      <c r="U169" s="43">
        <f t="shared" si="47"/>
        <v>4.6899999999999995</v>
      </c>
      <c r="V169" s="16"/>
    </row>
    <row r="170" spans="1:25" s="9" customFormat="1" ht="13.5" thickBot="1">
      <c r="A170" s="56"/>
      <c r="B170" s="54"/>
      <c r="C170" s="1"/>
      <c r="D170" s="44"/>
      <c r="E170" s="44"/>
      <c r="F170" s="44"/>
      <c r="G170" s="44"/>
      <c r="H170" s="44"/>
      <c r="I170" s="44"/>
      <c r="J170" s="44"/>
      <c r="K170" s="44"/>
      <c r="L170" s="44">
        <f t="shared" ref="L170:M170" si="48">J170+H170+F170+D170</f>
        <v>0</v>
      </c>
      <c r="M170" s="44">
        <f t="shared" si="48"/>
        <v>0</v>
      </c>
      <c r="N170" s="44"/>
      <c r="O170" s="44"/>
      <c r="P170" s="44"/>
      <c r="Q170" s="44"/>
      <c r="R170" s="42">
        <f t="shared" si="30"/>
        <v>0</v>
      </c>
      <c r="S170" s="42">
        <f t="shared" si="30"/>
        <v>0</v>
      </c>
      <c r="T170" s="44">
        <f t="shared" ref="T170:U170" si="49">R170+L170</f>
        <v>0</v>
      </c>
      <c r="U170" s="44">
        <f t="shared" si="49"/>
        <v>0</v>
      </c>
      <c r="V170" s="16"/>
    </row>
    <row r="171" spans="1:25" s="9" customFormat="1" ht="14.25" thickTop="1" thickBot="1">
      <c r="A171" s="57" t="s">
        <v>0</v>
      </c>
      <c r="B171" s="57"/>
      <c r="C171" s="58"/>
      <c r="D171" s="50">
        <f t="shared" ref="D171:U171" si="50">SUM(D8:D170)</f>
        <v>200491</v>
      </c>
      <c r="E171" s="50">
        <f t="shared" si="50"/>
        <v>103906661125.1501</v>
      </c>
      <c r="F171" s="50">
        <f t="shared" si="50"/>
        <v>516358</v>
      </c>
      <c r="G171" s="50">
        <f t="shared" si="50"/>
        <v>75579261925.394424</v>
      </c>
      <c r="H171" s="50">
        <f t="shared" si="50"/>
        <v>1727288</v>
      </c>
      <c r="I171" s="50">
        <f t="shared" si="50"/>
        <v>264702904287.45935</v>
      </c>
      <c r="J171" s="50">
        <f t="shared" si="50"/>
        <v>1805839</v>
      </c>
      <c r="K171" s="50">
        <f t="shared" si="50"/>
        <v>304697869054.17529</v>
      </c>
      <c r="L171" s="50">
        <f t="shared" si="50"/>
        <v>4249976</v>
      </c>
      <c r="M171" s="50">
        <f t="shared" si="50"/>
        <v>748886696392.17834</v>
      </c>
      <c r="N171" s="50">
        <f t="shared" si="50"/>
        <v>156576</v>
      </c>
      <c r="O171" s="50">
        <f t="shared" si="50"/>
        <v>380329536271.67981</v>
      </c>
      <c r="P171" s="50">
        <f t="shared" si="50"/>
        <v>156576</v>
      </c>
      <c r="Q171" s="50">
        <f t="shared" si="50"/>
        <v>380477807062.61981</v>
      </c>
      <c r="R171" s="50">
        <f t="shared" si="50"/>
        <v>313152</v>
      </c>
      <c r="S171" s="50">
        <f t="shared" si="50"/>
        <v>760807343334.2998</v>
      </c>
      <c r="T171" s="50">
        <f t="shared" si="50"/>
        <v>4563128</v>
      </c>
      <c r="U171" s="50">
        <f t="shared" si="50"/>
        <v>1509694039726.4783</v>
      </c>
    </row>
    <row r="172" spans="1:25" s="9" customFormat="1" ht="13.5" thickTop="1">
      <c r="A172" s="11" t="s">
        <v>345</v>
      </c>
      <c r="B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6"/>
    </row>
    <row r="173" spans="1:25">
      <c r="A173" s="11" t="s">
        <v>18</v>
      </c>
      <c r="U173" s="47" t="s">
        <v>12</v>
      </c>
    </row>
    <row r="174" spans="1:25">
      <c r="A174" s="11" t="s">
        <v>19</v>
      </c>
      <c r="E174" s="12"/>
      <c r="F174" s="12"/>
      <c r="G174" s="12"/>
      <c r="H174" s="12"/>
      <c r="U174" s="47" t="s">
        <v>12</v>
      </c>
    </row>
    <row r="175" spans="1:25">
      <c r="B175" s="10"/>
      <c r="E175" s="48"/>
      <c r="F175" s="45"/>
      <c r="G175" s="45"/>
      <c r="H175" s="45"/>
      <c r="I175" s="45"/>
      <c r="J175" s="45"/>
      <c r="K175" s="45"/>
      <c r="L175" s="45"/>
      <c r="M175" s="45"/>
      <c r="N175" s="48"/>
      <c r="O175" s="48"/>
    </row>
    <row r="176" spans="1:25" s="19" customFormat="1" ht="11.25">
      <c r="A176" s="17"/>
      <c r="B176" s="18"/>
      <c r="C176" s="19" t="s">
        <v>12</v>
      </c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20"/>
      <c r="W176" s="21"/>
      <c r="X176" s="20"/>
      <c r="Y176" s="22"/>
    </row>
    <row r="179" spans="3:3">
      <c r="C179" s="55"/>
    </row>
    <row r="180" spans="3:3">
      <c r="C180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1:C171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JUN 2020</vt:lpstr>
      <vt:lpstr>Jan-Jun 2020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2020-07-10T15:02:02Z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