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20-08\"/>
    </mc:Choice>
  </mc:AlternateContent>
  <bookViews>
    <workbookView xWindow="21630" yWindow="195" windowWidth="21660" windowHeight="9870" activeTab="1"/>
  </bookViews>
  <sheets>
    <sheet name="AGO 2020" sheetId="8" r:id="rId1"/>
    <sheet name="Jan-Ago 2020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</workbook>
</file>

<file path=xl/calcChain.xml><?xml version="1.0" encoding="utf-8"?>
<calcChain xmlns="http://schemas.openxmlformats.org/spreadsheetml/2006/main">
  <c r="S161" i="8" l="1"/>
  <c r="R161" i="8"/>
  <c r="M161" i="8"/>
  <c r="L161" i="8"/>
  <c r="T161" i="8" s="1"/>
  <c r="S160" i="8"/>
  <c r="R160" i="8"/>
  <c r="M160" i="8"/>
  <c r="L160" i="8"/>
  <c r="S159" i="8"/>
  <c r="R159" i="8"/>
  <c r="M159" i="8"/>
  <c r="L159" i="8"/>
  <c r="T159" i="8" s="1"/>
  <c r="S158" i="8"/>
  <c r="R158" i="8"/>
  <c r="M158" i="8"/>
  <c r="L158" i="8"/>
  <c r="S165" i="9"/>
  <c r="R165" i="9"/>
  <c r="M165" i="9"/>
  <c r="L165" i="9"/>
  <c r="S164" i="9"/>
  <c r="R164" i="9"/>
  <c r="M164" i="9"/>
  <c r="L164" i="9"/>
  <c r="U161" i="8" l="1"/>
  <c r="U159" i="8"/>
  <c r="U158" i="8"/>
  <c r="U160" i="8"/>
  <c r="T164" i="9"/>
  <c r="U165" i="9"/>
  <c r="U164" i="9"/>
  <c r="T165" i="9"/>
  <c r="T158" i="8"/>
  <c r="T160" i="8"/>
  <c r="S167" i="8"/>
  <c r="R167" i="8"/>
  <c r="S166" i="8"/>
  <c r="R166" i="8"/>
  <c r="S165" i="8"/>
  <c r="R165" i="8"/>
  <c r="S164" i="8"/>
  <c r="R164" i="8"/>
  <c r="S163" i="8"/>
  <c r="R163" i="8"/>
  <c r="S162" i="8"/>
  <c r="R162" i="8"/>
  <c r="S157" i="8"/>
  <c r="R157" i="8"/>
  <c r="S156" i="8"/>
  <c r="R156" i="8"/>
  <c r="S155" i="8"/>
  <c r="R155" i="8"/>
  <c r="S154" i="8"/>
  <c r="R154" i="8"/>
  <c r="S153" i="8"/>
  <c r="R153" i="8"/>
  <c r="S152" i="8"/>
  <c r="R152" i="8"/>
  <c r="S151" i="8"/>
  <c r="R151" i="8"/>
  <c r="S150" i="8"/>
  <c r="R150" i="8"/>
  <c r="S149" i="8"/>
  <c r="R149" i="8"/>
  <c r="S148" i="8"/>
  <c r="R148" i="8"/>
  <c r="S147" i="8"/>
  <c r="R147" i="8"/>
  <c r="S146" i="8"/>
  <c r="R146" i="8"/>
  <c r="S145" i="8"/>
  <c r="R145" i="8"/>
  <c r="S144" i="8"/>
  <c r="R144" i="8"/>
  <c r="S143" i="8"/>
  <c r="R143" i="8"/>
  <c r="S142" i="8"/>
  <c r="R142" i="8"/>
  <c r="S141" i="8"/>
  <c r="R141" i="8"/>
  <c r="S140" i="8"/>
  <c r="R140" i="8"/>
  <c r="S139" i="8"/>
  <c r="R139" i="8"/>
  <c r="S138" i="8"/>
  <c r="R138" i="8"/>
  <c r="S137" i="8"/>
  <c r="R137" i="8"/>
  <c r="S136" i="8"/>
  <c r="R136" i="8"/>
  <c r="S135" i="8"/>
  <c r="R135" i="8"/>
  <c r="S134" i="8"/>
  <c r="R134" i="8"/>
  <c r="S133" i="8"/>
  <c r="R133" i="8"/>
  <c r="S132" i="8"/>
  <c r="R132" i="8"/>
  <c r="S131" i="8"/>
  <c r="R131" i="8"/>
  <c r="S130" i="8"/>
  <c r="R130" i="8"/>
  <c r="S129" i="8"/>
  <c r="R129" i="8"/>
  <c r="S128" i="8"/>
  <c r="R128" i="8"/>
  <c r="S127" i="8"/>
  <c r="R127" i="8"/>
  <c r="S126" i="8"/>
  <c r="R126" i="8"/>
  <c r="S125" i="8"/>
  <c r="R125" i="8"/>
  <c r="S124" i="8"/>
  <c r="R124" i="8"/>
  <c r="S123" i="8"/>
  <c r="R123" i="8"/>
  <c r="S122" i="8"/>
  <c r="R122" i="8"/>
  <c r="S121" i="8"/>
  <c r="R121" i="8"/>
  <c r="S120" i="8"/>
  <c r="R120" i="8"/>
  <c r="S119" i="8"/>
  <c r="R119" i="8"/>
  <c r="S118" i="8"/>
  <c r="R118" i="8"/>
  <c r="S117" i="8"/>
  <c r="R117" i="8"/>
  <c r="S116" i="8"/>
  <c r="R116" i="8"/>
  <c r="S115" i="8"/>
  <c r="R115" i="8"/>
  <c r="S114" i="8"/>
  <c r="R114" i="8"/>
  <c r="S113" i="8"/>
  <c r="R113" i="8"/>
  <c r="S112" i="8"/>
  <c r="R112" i="8"/>
  <c r="S111" i="8"/>
  <c r="R111" i="8"/>
  <c r="S110" i="8"/>
  <c r="R110" i="8"/>
  <c r="S109" i="8"/>
  <c r="R109" i="8"/>
  <c r="S108" i="8"/>
  <c r="R108" i="8"/>
  <c r="S107" i="8"/>
  <c r="R107" i="8"/>
  <c r="S106" i="8"/>
  <c r="R106" i="8"/>
  <c r="S105" i="8"/>
  <c r="R105" i="8"/>
  <c r="S104" i="8"/>
  <c r="R104" i="8"/>
  <c r="S103" i="8"/>
  <c r="R103" i="8"/>
  <c r="S102" i="8"/>
  <c r="R102" i="8"/>
  <c r="S101" i="8"/>
  <c r="R101" i="8"/>
  <c r="S100" i="8"/>
  <c r="R100" i="8"/>
  <c r="S99" i="8"/>
  <c r="R99" i="8"/>
  <c r="S98" i="8"/>
  <c r="R98" i="8"/>
  <c r="S97" i="8"/>
  <c r="R97" i="8"/>
  <c r="S96" i="8"/>
  <c r="R96" i="8"/>
  <c r="S95" i="8"/>
  <c r="R95" i="8"/>
  <c r="S94" i="8"/>
  <c r="R94" i="8"/>
  <c r="S93" i="8"/>
  <c r="R93" i="8"/>
  <c r="S92" i="8"/>
  <c r="R92" i="8"/>
  <c r="S91" i="8"/>
  <c r="R91" i="8"/>
  <c r="S90" i="8"/>
  <c r="R90" i="8"/>
  <c r="S89" i="8"/>
  <c r="R89" i="8"/>
  <c r="S88" i="8"/>
  <c r="R88" i="8"/>
  <c r="S87" i="8"/>
  <c r="R87" i="8"/>
  <c r="S86" i="8"/>
  <c r="R86" i="8"/>
  <c r="S85" i="8"/>
  <c r="R85" i="8"/>
  <c r="S84" i="8"/>
  <c r="R84" i="8"/>
  <c r="S83" i="8"/>
  <c r="R83" i="8"/>
  <c r="S82" i="8"/>
  <c r="R82" i="8"/>
  <c r="S81" i="8"/>
  <c r="R81" i="8"/>
  <c r="S80" i="8"/>
  <c r="R80" i="8"/>
  <c r="S79" i="8"/>
  <c r="R79" i="8"/>
  <c r="S78" i="8"/>
  <c r="R78" i="8"/>
  <c r="S77" i="8"/>
  <c r="R77" i="8"/>
  <c r="S76" i="8"/>
  <c r="R76" i="8"/>
  <c r="S75" i="8"/>
  <c r="R75" i="8"/>
  <c r="S74" i="8"/>
  <c r="R74" i="8"/>
  <c r="S73" i="8"/>
  <c r="R73" i="8"/>
  <c r="S72" i="8"/>
  <c r="R72" i="8"/>
  <c r="S71" i="8"/>
  <c r="R71" i="8"/>
  <c r="S70" i="8"/>
  <c r="R70" i="8"/>
  <c r="S69" i="8"/>
  <c r="R69" i="8"/>
  <c r="S68" i="8"/>
  <c r="R68" i="8"/>
  <c r="S67" i="8"/>
  <c r="R67" i="8"/>
  <c r="S66" i="8"/>
  <c r="R66" i="8"/>
  <c r="S65" i="8"/>
  <c r="R65" i="8"/>
  <c r="S64" i="8"/>
  <c r="R64" i="8"/>
  <c r="S63" i="8"/>
  <c r="R63" i="8"/>
  <c r="S62" i="8"/>
  <c r="R62" i="8"/>
  <c r="S61" i="8"/>
  <c r="R61" i="8"/>
  <c r="S60" i="8"/>
  <c r="R60" i="8"/>
  <c r="S59" i="8"/>
  <c r="R59" i="8"/>
  <c r="S58" i="8"/>
  <c r="R58" i="8"/>
  <c r="S57" i="8"/>
  <c r="R57" i="8"/>
  <c r="S56" i="8"/>
  <c r="R56" i="8"/>
  <c r="S55" i="8"/>
  <c r="R55" i="8"/>
  <c r="S54" i="8"/>
  <c r="R54" i="8"/>
  <c r="S53" i="8"/>
  <c r="R53" i="8"/>
  <c r="S52" i="8"/>
  <c r="R52" i="8"/>
  <c r="S51" i="8"/>
  <c r="R51" i="8"/>
  <c r="S50" i="8"/>
  <c r="R50" i="8"/>
  <c r="S49" i="8"/>
  <c r="R49" i="8"/>
  <c r="S48" i="8"/>
  <c r="R48" i="8"/>
  <c r="S47" i="8"/>
  <c r="R47" i="8"/>
  <c r="S46" i="8"/>
  <c r="R46" i="8"/>
  <c r="S45" i="8"/>
  <c r="R45" i="8"/>
  <c r="S44" i="8"/>
  <c r="R44" i="8"/>
  <c r="S43" i="8"/>
  <c r="R43" i="8"/>
  <c r="S42" i="8"/>
  <c r="R42" i="8"/>
  <c r="S41" i="8"/>
  <c r="R41" i="8"/>
  <c r="S40" i="8"/>
  <c r="R40" i="8"/>
  <c r="S39" i="8"/>
  <c r="R39" i="8"/>
  <c r="S38" i="8"/>
  <c r="R38" i="8"/>
  <c r="S37" i="8"/>
  <c r="R37" i="8"/>
  <c r="S36" i="8"/>
  <c r="R36" i="8"/>
  <c r="S35" i="8"/>
  <c r="R35" i="8"/>
  <c r="S34" i="8"/>
  <c r="R34" i="8"/>
  <c r="S33" i="8"/>
  <c r="R33" i="8"/>
  <c r="S32" i="8"/>
  <c r="R32" i="8"/>
  <c r="S31" i="8"/>
  <c r="R31" i="8"/>
  <c r="S30" i="8"/>
  <c r="R30" i="8"/>
  <c r="S29" i="8"/>
  <c r="R29" i="8"/>
  <c r="S28" i="8"/>
  <c r="R28" i="8"/>
  <c r="S27" i="8"/>
  <c r="R27" i="8"/>
  <c r="S26" i="8"/>
  <c r="R26" i="8"/>
  <c r="S25" i="8"/>
  <c r="R25" i="8"/>
  <c r="S24" i="8"/>
  <c r="R24" i="8"/>
  <c r="S23" i="8"/>
  <c r="R23" i="8"/>
  <c r="S22" i="8"/>
  <c r="R22" i="8"/>
  <c r="S21" i="8"/>
  <c r="R21" i="8"/>
  <c r="S20" i="8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3" i="8"/>
  <c r="R13" i="8"/>
  <c r="S12" i="8"/>
  <c r="R12" i="8"/>
  <c r="S11" i="8"/>
  <c r="R11" i="8"/>
  <c r="S10" i="8"/>
  <c r="R10" i="8"/>
  <c r="R168" i="8"/>
  <c r="S168" i="8"/>
  <c r="S9" i="8"/>
  <c r="R9" i="8"/>
  <c r="S8" i="8"/>
  <c r="R8" i="8"/>
  <c r="S169" i="8" l="1"/>
  <c r="R169" i="8"/>
  <c r="S145" i="9" l="1"/>
  <c r="R145" i="9"/>
  <c r="M145" i="9"/>
  <c r="L145" i="9"/>
  <c r="S144" i="9"/>
  <c r="R144" i="9"/>
  <c r="M144" i="9"/>
  <c r="L144" i="9"/>
  <c r="S143" i="9"/>
  <c r="R143" i="9"/>
  <c r="M143" i="9"/>
  <c r="L143" i="9"/>
  <c r="S142" i="9"/>
  <c r="R142" i="9"/>
  <c r="M142" i="9"/>
  <c r="L142" i="9"/>
  <c r="S141" i="9"/>
  <c r="R141" i="9"/>
  <c r="M141" i="9"/>
  <c r="L141" i="9"/>
  <c r="S140" i="9"/>
  <c r="R140" i="9"/>
  <c r="M140" i="9"/>
  <c r="L140" i="9"/>
  <c r="M151" i="8"/>
  <c r="L151" i="8"/>
  <c r="M150" i="8"/>
  <c r="U150" i="8" s="1"/>
  <c r="L150" i="8"/>
  <c r="T150" i="8" s="1"/>
  <c r="M149" i="8"/>
  <c r="L149" i="8"/>
  <c r="M148" i="8"/>
  <c r="U148" i="8" s="1"/>
  <c r="L148" i="8"/>
  <c r="T148" i="8" s="1"/>
  <c r="M147" i="8"/>
  <c r="L147" i="8"/>
  <c r="M146" i="8"/>
  <c r="U146" i="8" s="1"/>
  <c r="L146" i="8"/>
  <c r="T146" i="8" s="1"/>
  <c r="T147" i="8" l="1"/>
  <c r="T149" i="8"/>
  <c r="T151" i="8"/>
  <c r="U147" i="8"/>
  <c r="U149" i="8"/>
  <c r="U151" i="8"/>
  <c r="T140" i="9"/>
  <c r="T142" i="9"/>
  <c r="T144" i="9"/>
  <c r="T141" i="9"/>
  <c r="T143" i="9"/>
  <c r="T145" i="9"/>
  <c r="U141" i="9"/>
  <c r="U143" i="9"/>
  <c r="U145" i="9"/>
  <c r="U140" i="9"/>
  <c r="U142" i="9"/>
  <c r="U144" i="9"/>
  <c r="M155" i="8"/>
  <c r="L155" i="8"/>
  <c r="M154" i="8"/>
  <c r="L154" i="8"/>
  <c r="M153" i="8"/>
  <c r="L153" i="8"/>
  <c r="M152" i="8"/>
  <c r="L152" i="8"/>
  <c r="M145" i="8"/>
  <c r="L145" i="8"/>
  <c r="M144" i="8"/>
  <c r="L144" i="8"/>
  <c r="S161" i="9"/>
  <c r="R161" i="9"/>
  <c r="M161" i="9"/>
  <c r="L161" i="9"/>
  <c r="S160" i="9"/>
  <c r="R160" i="9"/>
  <c r="M160" i="9"/>
  <c r="L160" i="9"/>
  <c r="S159" i="9"/>
  <c r="R159" i="9"/>
  <c r="M159" i="9"/>
  <c r="L159" i="9"/>
  <c r="S158" i="9"/>
  <c r="R158" i="9"/>
  <c r="M158" i="9"/>
  <c r="L158" i="9"/>
  <c r="S157" i="9"/>
  <c r="R157" i="9"/>
  <c r="M157" i="9"/>
  <c r="L157" i="9"/>
  <c r="S156" i="9"/>
  <c r="R156" i="9"/>
  <c r="M156" i="9"/>
  <c r="L156" i="9"/>
  <c r="T157" i="9" l="1"/>
  <c r="T159" i="9"/>
  <c r="T161" i="9"/>
  <c r="U157" i="9"/>
  <c r="U159" i="9"/>
  <c r="U161" i="9"/>
  <c r="T144" i="8"/>
  <c r="T152" i="8"/>
  <c r="T154" i="8"/>
  <c r="U144" i="8"/>
  <c r="U152" i="8"/>
  <c r="U154" i="8"/>
  <c r="T145" i="8"/>
  <c r="T153" i="8"/>
  <c r="T155" i="8"/>
  <c r="U145" i="8"/>
  <c r="U153" i="8"/>
  <c r="U155" i="8"/>
  <c r="T156" i="9"/>
  <c r="T158" i="9"/>
  <c r="T160" i="9"/>
  <c r="U156" i="9"/>
  <c r="U158" i="9"/>
  <c r="U160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6" i="9"/>
  <c r="L147" i="9"/>
  <c r="L148" i="9"/>
  <c r="L149" i="9"/>
  <c r="L150" i="9"/>
  <c r="L151" i="9"/>
  <c r="L152" i="9"/>
  <c r="L153" i="9"/>
  <c r="L154" i="9"/>
  <c r="L155" i="9"/>
  <c r="L162" i="9"/>
  <c r="L163" i="9"/>
  <c r="L166" i="9"/>
  <c r="L167" i="9"/>
  <c r="L168" i="9"/>
  <c r="L169" i="9"/>
  <c r="L21" i="9"/>
  <c r="L20" i="9"/>
  <c r="L19" i="9"/>
  <c r="L18" i="9"/>
  <c r="L17" i="9"/>
  <c r="L16" i="9"/>
  <c r="S169" i="9" l="1"/>
  <c r="R169" i="9"/>
  <c r="T169" i="9" s="1"/>
  <c r="M169" i="9"/>
  <c r="S168" i="9"/>
  <c r="R168" i="9"/>
  <c r="T168" i="9" s="1"/>
  <c r="M168" i="9"/>
  <c r="S167" i="9"/>
  <c r="R167" i="9"/>
  <c r="T167" i="9" s="1"/>
  <c r="M167" i="9"/>
  <c r="U169" i="9" l="1"/>
  <c r="U168" i="9"/>
  <c r="U167" i="9"/>
  <c r="Q171" i="9"/>
  <c r="P171" i="9"/>
  <c r="O171" i="9"/>
  <c r="N171" i="9"/>
  <c r="K171" i="9"/>
  <c r="J171" i="9"/>
  <c r="I171" i="9"/>
  <c r="H171" i="9"/>
  <c r="G171" i="9"/>
  <c r="F171" i="9"/>
  <c r="E171" i="9"/>
  <c r="D171" i="9"/>
  <c r="S170" i="9"/>
  <c r="R170" i="9"/>
  <c r="M170" i="9"/>
  <c r="L170" i="9"/>
  <c r="S166" i="9"/>
  <c r="R166" i="9"/>
  <c r="M166" i="9"/>
  <c r="S163" i="9"/>
  <c r="R163" i="9"/>
  <c r="M163" i="9"/>
  <c r="S162" i="9"/>
  <c r="R162" i="9"/>
  <c r="M162" i="9"/>
  <c r="S155" i="9"/>
  <c r="R155" i="9"/>
  <c r="M155" i="9"/>
  <c r="S154" i="9"/>
  <c r="R154" i="9"/>
  <c r="M154" i="9"/>
  <c r="S153" i="9"/>
  <c r="R153" i="9"/>
  <c r="M153" i="9"/>
  <c r="S152" i="9"/>
  <c r="R152" i="9"/>
  <c r="M152" i="9"/>
  <c r="S151" i="9"/>
  <c r="R151" i="9"/>
  <c r="M151" i="9"/>
  <c r="S150" i="9"/>
  <c r="R150" i="9"/>
  <c r="M150" i="9"/>
  <c r="S149" i="9"/>
  <c r="R149" i="9"/>
  <c r="M149" i="9"/>
  <c r="S148" i="9"/>
  <c r="R148" i="9"/>
  <c r="M148" i="9"/>
  <c r="S147" i="9"/>
  <c r="R147" i="9"/>
  <c r="M147" i="9"/>
  <c r="S146" i="9"/>
  <c r="R146" i="9"/>
  <c r="M146" i="9"/>
  <c r="S139" i="9"/>
  <c r="R139" i="9"/>
  <c r="M139" i="9"/>
  <c r="S138" i="9"/>
  <c r="R138" i="9"/>
  <c r="M138" i="9"/>
  <c r="S137" i="9"/>
  <c r="R137" i="9"/>
  <c r="M137" i="9"/>
  <c r="S136" i="9"/>
  <c r="R136" i="9"/>
  <c r="M136" i="9"/>
  <c r="S135" i="9"/>
  <c r="R135" i="9"/>
  <c r="M135" i="9"/>
  <c r="S134" i="9"/>
  <c r="R134" i="9"/>
  <c r="M134" i="9"/>
  <c r="S133" i="9"/>
  <c r="R133" i="9"/>
  <c r="M133" i="9"/>
  <c r="S132" i="9"/>
  <c r="R132" i="9"/>
  <c r="M132" i="9"/>
  <c r="S131" i="9"/>
  <c r="R131" i="9"/>
  <c r="M131" i="9"/>
  <c r="S130" i="9"/>
  <c r="R130" i="9"/>
  <c r="M130" i="9"/>
  <c r="S129" i="9"/>
  <c r="R129" i="9"/>
  <c r="M129" i="9"/>
  <c r="S128" i="9"/>
  <c r="R128" i="9"/>
  <c r="M128" i="9"/>
  <c r="S127" i="9"/>
  <c r="R127" i="9"/>
  <c r="M127" i="9"/>
  <c r="S126" i="9"/>
  <c r="R126" i="9"/>
  <c r="M126" i="9"/>
  <c r="S125" i="9"/>
  <c r="R125" i="9"/>
  <c r="M125" i="9"/>
  <c r="S124" i="9"/>
  <c r="R124" i="9"/>
  <c r="M124" i="9"/>
  <c r="S123" i="9"/>
  <c r="R123" i="9"/>
  <c r="M123" i="9"/>
  <c r="S122" i="9"/>
  <c r="R122" i="9"/>
  <c r="M122" i="9"/>
  <c r="S121" i="9"/>
  <c r="R121" i="9"/>
  <c r="M121" i="9"/>
  <c r="S120" i="9"/>
  <c r="R120" i="9"/>
  <c r="M120" i="9"/>
  <c r="S119" i="9"/>
  <c r="R119" i="9"/>
  <c r="M119" i="9"/>
  <c r="S118" i="9"/>
  <c r="R118" i="9"/>
  <c r="M118" i="9"/>
  <c r="S117" i="9"/>
  <c r="R117" i="9"/>
  <c r="M117" i="9"/>
  <c r="S116" i="9"/>
  <c r="R116" i="9"/>
  <c r="M116" i="9"/>
  <c r="S115" i="9"/>
  <c r="R115" i="9"/>
  <c r="M115" i="9"/>
  <c r="S114" i="9"/>
  <c r="R114" i="9"/>
  <c r="M114" i="9"/>
  <c r="S113" i="9"/>
  <c r="R113" i="9"/>
  <c r="M113" i="9"/>
  <c r="S112" i="9"/>
  <c r="R112" i="9"/>
  <c r="M112" i="9"/>
  <c r="S111" i="9"/>
  <c r="R111" i="9"/>
  <c r="M111" i="9"/>
  <c r="S110" i="9"/>
  <c r="R110" i="9"/>
  <c r="M110" i="9"/>
  <c r="S109" i="9"/>
  <c r="R109" i="9"/>
  <c r="M109" i="9"/>
  <c r="S108" i="9"/>
  <c r="R108" i="9"/>
  <c r="M108" i="9"/>
  <c r="S107" i="9"/>
  <c r="R107" i="9"/>
  <c r="M107" i="9"/>
  <c r="S106" i="9"/>
  <c r="R106" i="9"/>
  <c r="M106" i="9"/>
  <c r="S105" i="9"/>
  <c r="R105" i="9"/>
  <c r="M105" i="9"/>
  <c r="S104" i="9"/>
  <c r="R104" i="9"/>
  <c r="M104" i="9"/>
  <c r="S103" i="9"/>
  <c r="R103" i="9"/>
  <c r="M103" i="9"/>
  <c r="S102" i="9"/>
  <c r="R102" i="9"/>
  <c r="M102" i="9"/>
  <c r="S101" i="9"/>
  <c r="R101" i="9"/>
  <c r="M101" i="9"/>
  <c r="S100" i="9"/>
  <c r="R100" i="9"/>
  <c r="M100" i="9"/>
  <c r="S99" i="9"/>
  <c r="R99" i="9"/>
  <c r="M99" i="9"/>
  <c r="S98" i="9"/>
  <c r="R98" i="9"/>
  <c r="M98" i="9"/>
  <c r="S97" i="9"/>
  <c r="R97" i="9"/>
  <c r="M97" i="9"/>
  <c r="S96" i="9"/>
  <c r="R96" i="9"/>
  <c r="M96" i="9"/>
  <c r="S95" i="9"/>
  <c r="R95" i="9"/>
  <c r="M95" i="9"/>
  <c r="S94" i="9"/>
  <c r="R94" i="9"/>
  <c r="M94" i="9"/>
  <c r="S93" i="9"/>
  <c r="R93" i="9"/>
  <c r="M93" i="9"/>
  <c r="S92" i="9"/>
  <c r="R92" i="9"/>
  <c r="M92" i="9"/>
  <c r="S91" i="9"/>
  <c r="R91" i="9"/>
  <c r="M91" i="9"/>
  <c r="S90" i="9"/>
  <c r="R90" i="9"/>
  <c r="M90" i="9"/>
  <c r="S89" i="9"/>
  <c r="R89" i="9"/>
  <c r="M89" i="9"/>
  <c r="S88" i="9"/>
  <c r="R88" i="9"/>
  <c r="M88" i="9"/>
  <c r="S87" i="9"/>
  <c r="R87" i="9"/>
  <c r="M87" i="9"/>
  <c r="S86" i="9"/>
  <c r="R86" i="9"/>
  <c r="M86" i="9"/>
  <c r="S85" i="9"/>
  <c r="R85" i="9"/>
  <c r="M85" i="9"/>
  <c r="S84" i="9"/>
  <c r="R84" i="9"/>
  <c r="M84" i="9"/>
  <c r="S83" i="9"/>
  <c r="R83" i="9"/>
  <c r="M83" i="9"/>
  <c r="S82" i="9"/>
  <c r="R82" i="9"/>
  <c r="M82" i="9"/>
  <c r="S81" i="9"/>
  <c r="R81" i="9"/>
  <c r="M81" i="9"/>
  <c r="S80" i="9"/>
  <c r="R80" i="9"/>
  <c r="M80" i="9"/>
  <c r="S79" i="9"/>
  <c r="R79" i="9"/>
  <c r="M79" i="9"/>
  <c r="S78" i="9"/>
  <c r="R78" i="9"/>
  <c r="M78" i="9"/>
  <c r="S77" i="9"/>
  <c r="R77" i="9"/>
  <c r="M77" i="9"/>
  <c r="S76" i="9"/>
  <c r="R76" i="9"/>
  <c r="M76" i="9"/>
  <c r="S75" i="9"/>
  <c r="R75" i="9"/>
  <c r="M75" i="9"/>
  <c r="S74" i="9"/>
  <c r="R74" i="9"/>
  <c r="M74" i="9"/>
  <c r="S73" i="9"/>
  <c r="R73" i="9"/>
  <c r="M73" i="9"/>
  <c r="S72" i="9"/>
  <c r="R72" i="9"/>
  <c r="M72" i="9"/>
  <c r="S71" i="9"/>
  <c r="R71" i="9"/>
  <c r="M71" i="9"/>
  <c r="S70" i="9"/>
  <c r="R70" i="9"/>
  <c r="M70" i="9"/>
  <c r="S69" i="9"/>
  <c r="R69" i="9"/>
  <c r="M69" i="9"/>
  <c r="S68" i="9"/>
  <c r="R68" i="9"/>
  <c r="M68" i="9"/>
  <c r="S67" i="9"/>
  <c r="R67" i="9"/>
  <c r="M67" i="9"/>
  <c r="S66" i="9"/>
  <c r="R66" i="9"/>
  <c r="M66" i="9"/>
  <c r="S65" i="9"/>
  <c r="R65" i="9"/>
  <c r="M65" i="9"/>
  <c r="S64" i="9"/>
  <c r="R64" i="9"/>
  <c r="M64" i="9"/>
  <c r="S63" i="9"/>
  <c r="R63" i="9"/>
  <c r="M63" i="9"/>
  <c r="S62" i="9"/>
  <c r="R62" i="9"/>
  <c r="M62" i="9"/>
  <c r="S61" i="9"/>
  <c r="R61" i="9"/>
  <c r="M61" i="9"/>
  <c r="S60" i="9"/>
  <c r="R60" i="9"/>
  <c r="M60" i="9"/>
  <c r="S59" i="9"/>
  <c r="R59" i="9"/>
  <c r="M59" i="9"/>
  <c r="S58" i="9"/>
  <c r="R58" i="9"/>
  <c r="M58" i="9"/>
  <c r="S57" i="9"/>
  <c r="R57" i="9"/>
  <c r="M57" i="9"/>
  <c r="S56" i="9"/>
  <c r="R56" i="9"/>
  <c r="M56" i="9"/>
  <c r="S55" i="9"/>
  <c r="R55" i="9"/>
  <c r="M55" i="9"/>
  <c r="S54" i="9"/>
  <c r="R54" i="9"/>
  <c r="M54" i="9"/>
  <c r="S53" i="9"/>
  <c r="R53" i="9"/>
  <c r="M53" i="9"/>
  <c r="S52" i="9"/>
  <c r="R52" i="9"/>
  <c r="M52" i="9"/>
  <c r="S51" i="9"/>
  <c r="R51" i="9"/>
  <c r="M51" i="9"/>
  <c r="S50" i="9"/>
  <c r="R50" i="9"/>
  <c r="M50" i="9"/>
  <c r="S49" i="9"/>
  <c r="R49" i="9"/>
  <c r="M49" i="9"/>
  <c r="S48" i="9"/>
  <c r="R48" i="9"/>
  <c r="M48" i="9"/>
  <c r="S47" i="9"/>
  <c r="R47" i="9"/>
  <c r="M47" i="9"/>
  <c r="S46" i="9"/>
  <c r="R46" i="9"/>
  <c r="M46" i="9"/>
  <c r="S45" i="9"/>
  <c r="R45" i="9"/>
  <c r="M45" i="9"/>
  <c r="S44" i="9"/>
  <c r="R44" i="9"/>
  <c r="M44" i="9"/>
  <c r="S43" i="9"/>
  <c r="R43" i="9"/>
  <c r="M43" i="9"/>
  <c r="S42" i="9"/>
  <c r="R42" i="9"/>
  <c r="M42" i="9"/>
  <c r="S41" i="9"/>
  <c r="R41" i="9"/>
  <c r="M41" i="9"/>
  <c r="S40" i="9"/>
  <c r="R40" i="9"/>
  <c r="M40" i="9"/>
  <c r="S39" i="9"/>
  <c r="R39" i="9"/>
  <c r="M39" i="9"/>
  <c r="S38" i="9"/>
  <c r="R38" i="9"/>
  <c r="M38" i="9"/>
  <c r="S37" i="9"/>
  <c r="R37" i="9"/>
  <c r="M37" i="9"/>
  <c r="S36" i="9"/>
  <c r="R36" i="9"/>
  <c r="M36" i="9"/>
  <c r="S35" i="9"/>
  <c r="R35" i="9"/>
  <c r="M35" i="9"/>
  <c r="S34" i="9"/>
  <c r="R34" i="9"/>
  <c r="M34" i="9"/>
  <c r="S33" i="9"/>
  <c r="R33" i="9"/>
  <c r="M33" i="9"/>
  <c r="S32" i="9"/>
  <c r="R32" i="9"/>
  <c r="M32" i="9"/>
  <c r="S31" i="9"/>
  <c r="R31" i="9"/>
  <c r="M31" i="9"/>
  <c r="S30" i="9"/>
  <c r="R30" i="9"/>
  <c r="M30" i="9"/>
  <c r="S29" i="9"/>
  <c r="R29" i="9"/>
  <c r="M29" i="9"/>
  <c r="S28" i="9"/>
  <c r="R28" i="9"/>
  <c r="M28" i="9"/>
  <c r="S27" i="9"/>
  <c r="R27" i="9"/>
  <c r="M27" i="9"/>
  <c r="S26" i="9"/>
  <c r="R26" i="9"/>
  <c r="M26" i="9"/>
  <c r="S25" i="9"/>
  <c r="R25" i="9"/>
  <c r="M25" i="9"/>
  <c r="S24" i="9"/>
  <c r="R24" i="9"/>
  <c r="M24" i="9"/>
  <c r="S23" i="9"/>
  <c r="R23" i="9"/>
  <c r="M23" i="9"/>
  <c r="S22" i="9"/>
  <c r="R22" i="9"/>
  <c r="M22" i="9"/>
  <c r="S21" i="9"/>
  <c r="R21" i="9"/>
  <c r="M21" i="9"/>
  <c r="S20" i="9"/>
  <c r="R20" i="9"/>
  <c r="M20" i="9"/>
  <c r="S19" i="9"/>
  <c r="R19" i="9"/>
  <c r="M19" i="9"/>
  <c r="S18" i="9"/>
  <c r="R18" i="9"/>
  <c r="M18" i="9"/>
  <c r="S17" i="9"/>
  <c r="R17" i="9"/>
  <c r="M17" i="9"/>
  <c r="S16" i="9"/>
  <c r="R16" i="9"/>
  <c r="M16" i="9"/>
  <c r="S15" i="9"/>
  <c r="R15" i="9"/>
  <c r="M15" i="9"/>
  <c r="L15" i="9"/>
  <c r="S14" i="9"/>
  <c r="R14" i="9"/>
  <c r="M14" i="9"/>
  <c r="L14" i="9"/>
  <c r="S13" i="9"/>
  <c r="R13" i="9"/>
  <c r="M13" i="9"/>
  <c r="L13" i="9"/>
  <c r="S12" i="9"/>
  <c r="R12" i="9"/>
  <c r="M12" i="9"/>
  <c r="L12" i="9"/>
  <c r="S11" i="9"/>
  <c r="R11" i="9"/>
  <c r="M11" i="9"/>
  <c r="L11" i="9"/>
  <c r="S10" i="9"/>
  <c r="R10" i="9"/>
  <c r="M10" i="9"/>
  <c r="L10" i="9"/>
  <c r="S9" i="9"/>
  <c r="R9" i="9"/>
  <c r="M9" i="9"/>
  <c r="L9" i="9"/>
  <c r="S8" i="9"/>
  <c r="R8" i="9"/>
  <c r="M8" i="9"/>
  <c r="L8" i="9"/>
  <c r="T170" i="9" l="1"/>
  <c r="U170" i="9"/>
  <c r="T9" i="9"/>
  <c r="T29" i="9"/>
  <c r="T37" i="9"/>
  <c r="T57" i="9"/>
  <c r="T8" i="9"/>
  <c r="T25" i="9"/>
  <c r="T27" i="9"/>
  <c r="T31" i="9"/>
  <c r="T33" i="9"/>
  <c r="T35" i="9"/>
  <c r="T39" i="9"/>
  <c r="T59" i="9"/>
  <c r="T10" i="9"/>
  <c r="T12" i="9"/>
  <c r="T14" i="9"/>
  <c r="T16" i="9"/>
  <c r="T18" i="9"/>
  <c r="T22" i="9"/>
  <c r="T24" i="9"/>
  <c r="T26" i="9"/>
  <c r="T44" i="9"/>
  <c r="T46" i="9"/>
  <c r="T48" i="9"/>
  <c r="T50" i="9"/>
  <c r="T52" i="9"/>
  <c r="T54" i="9"/>
  <c r="T56" i="9"/>
  <c r="T58" i="9"/>
  <c r="T60" i="9"/>
  <c r="T62" i="9"/>
  <c r="T64" i="9"/>
  <c r="T66" i="9"/>
  <c r="T68" i="9"/>
  <c r="T70" i="9"/>
  <c r="T72" i="9"/>
  <c r="T74" i="9"/>
  <c r="T76" i="9"/>
  <c r="T78" i="9"/>
  <c r="T80" i="9"/>
  <c r="T82" i="9"/>
  <c r="T84" i="9"/>
  <c r="T86" i="9"/>
  <c r="T88" i="9"/>
  <c r="T90" i="9"/>
  <c r="T92" i="9"/>
  <c r="T94" i="9"/>
  <c r="T96" i="9"/>
  <c r="U19" i="9"/>
  <c r="U23" i="9"/>
  <c r="U25" i="9"/>
  <c r="U27" i="9"/>
  <c r="U28" i="9"/>
  <c r="U31" i="9"/>
  <c r="U33" i="9"/>
  <c r="U36" i="9"/>
  <c r="U39" i="9"/>
  <c r="U41" i="9"/>
  <c r="U43" i="9"/>
  <c r="U44" i="9"/>
  <c r="U47" i="9"/>
  <c r="U49" i="9"/>
  <c r="U51" i="9"/>
  <c r="U52" i="9"/>
  <c r="U55" i="9"/>
  <c r="U59" i="9"/>
  <c r="U94" i="9"/>
  <c r="U96" i="9"/>
  <c r="U9" i="9"/>
  <c r="U15" i="9"/>
  <c r="U16" i="9"/>
  <c r="U18" i="9"/>
  <c r="U21" i="9"/>
  <c r="U22" i="9"/>
  <c r="U26" i="9"/>
  <c r="U29" i="9"/>
  <c r="U30" i="9"/>
  <c r="U48" i="9"/>
  <c r="U50" i="9"/>
  <c r="U53" i="9"/>
  <c r="U54" i="9"/>
  <c r="U56" i="9"/>
  <c r="U57" i="9"/>
  <c r="U58" i="9"/>
  <c r="U64" i="9"/>
  <c r="U65" i="9"/>
  <c r="U66" i="9"/>
  <c r="U69" i="9"/>
  <c r="U71" i="9"/>
  <c r="U73" i="9"/>
  <c r="U75" i="9"/>
  <c r="U77" i="9"/>
  <c r="U79" i="9"/>
  <c r="U81" i="9"/>
  <c r="U83" i="9"/>
  <c r="U85" i="9"/>
  <c r="U87" i="9"/>
  <c r="U89" i="9"/>
  <c r="U91" i="9"/>
  <c r="U93" i="9"/>
  <c r="U95" i="9"/>
  <c r="U97" i="9"/>
  <c r="U99" i="9"/>
  <c r="U101" i="9"/>
  <c r="U103" i="9"/>
  <c r="U105" i="9"/>
  <c r="U107" i="9"/>
  <c r="U109" i="9"/>
  <c r="U111" i="9"/>
  <c r="U113" i="9"/>
  <c r="U115" i="9"/>
  <c r="U117" i="9"/>
  <c r="U119" i="9"/>
  <c r="U121" i="9"/>
  <c r="U123" i="9"/>
  <c r="U125" i="9"/>
  <c r="U127" i="9"/>
  <c r="U129" i="9"/>
  <c r="U131" i="9"/>
  <c r="U133" i="9"/>
  <c r="U135" i="9"/>
  <c r="U137" i="9"/>
  <c r="U139" i="9"/>
  <c r="U147" i="9"/>
  <c r="U149" i="9"/>
  <c r="U151" i="9"/>
  <c r="U153" i="9"/>
  <c r="U155" i="9"/>
  <c r="U163" i="9"/>
  <c r="T98" i="9"/>
  <c r="T100" i="9"/>
  <c r="T102" i="9"/>
  <c r="T104" i="9"/>
  <c r="T106" i="9"/>
  <c r="T108" i="9"/>
  <c r="T110" i="9"/>
  <c r="T112" i="9"/>
  <c r="T114" i="9"/>
  <c r="T116" i="9"/>
  <c r="T118" i="9"/>
  <c r="T120" i="9"/>
  <c r="T122" i="9"/>
  <c r="T124" i="9"/>
  <c r="T126" i="9"/>
  <c r="T128" i="9"/>
  <c r="T130" i="9"/>
  <c r="T132" i="9"/>
  <c r="T134" i="9"/>
  <c r="T136" i="9"/>
  <c r="T138" i="9"/>
  <c r="T146" i="9"/>
  <c r="T148" i="9"/>
  <c r="T150" i="9"/>
  <c r="T152" i="9"/>
  <c r="T154" i="9"/>
  <c r="T162" i="9"/>
  <c r="T166" i="9"/>
  <c r="U98" i="9"/>
  <c r="U100" i="9"/>
  <c r="U102" i="9"/>
  <c r="U104" i="9"/>
  <c r="U106" i="9"/>
  <c r="U108" i="9"/>
  <c r="U110" i="9"/>
  <c r="U112" i="9"/>
  <c r="U114" i="9"/>
  <c r="U116" i="9"/>
  <c r="U118" i="9"/>
  <c r="U120" i="9"/>
  <c r="U122" i="9"/>
  <c r="U124" i="9"/>
  <c r="U126" i="9"/>
  <c r="U128" i="9"/>
  <c r="U130" i="9"/>
  <c r="U132" i="9"/>
  <c r="U134" i="9"/>
  <c r="U136" i="9"/>
  <c r="U138" i="9"/>
  <c r="U146" i="9"/>
  <c r="U148" i="9"/>
  <c r="U150" i="9"/>
  <c r="U152" i="9"/>
  <c r="U154" i="9"/>
  <c r="U162" i="9"/>
  <c r="U166" i="9"/>
  <c r="S171" i="9"/>
  <c r="U60" i="9"/>
  <c r="U63" i="9"/>
  <c r="U68" i="9"/>
  <c r="U70" i="9"/>
  <c r="U72" i="9"/>
  <c r="U74" i="9"/>
  <c r="U76" i="9"/>
  <c r="U78" i="9"/>
  <c r="U80" i="9"/>
  <c r="U82" i="9"/>
  <c r="U84" i="9"/>
  <c r="U86" i="9"/>
  <c r="U88" i="9"/>
  <c r="U90" i="9"/>
  <c r="U92" i="9"/>
  <c r="T28" i="9"/>
  <c r="T30" i="9"/>
  <c r="T32" i="9"/>
  <c r="T34" i="9"/>
  <c r="T36" i="9"/>
  <c r="T38" i="9"/>
  <c r="T40" i="9"/>
  <c r="T42" i="9"/>
  <c r="T20" i="9"/>
  <c r="U17" i="9"/>
  <c r="U20" i="9"/>
  <c r="U10" i="9"/>
  <c r="U12" i="9"/>
  <c r="T61" i="9"/>
  <c r="T63" i="9"/>
  <c r="U61" i="9"/>
  <c r="T67" i="9"/>
  <c r="T73" i="9"/>
  <c r="T79" i="9"/>
  <c r="T93" i="9"/>
  <c r="T101" i="9"/>
  <c r="T105" i="9"/>
  <c r="T109" i="9"/>
  <c r="T115" i="9"/>
  <c r="T125" i="9"/>
  <c r="T137" i="9"/>
  <c r="T147" i="9"/>
  <c r="T149" i="9"/>
  <c r="T151" i="9"/>
  <c r="T153" i="9"/>
  <c r="T155" i="9"/>
  <c r="T163" i="9"/>
  <c r="U62" i="9"/>
  <c r="T65" i="9"/>
  <c r="T69" i="9"/>
  <c r="T71" i="9"/>
  <c r="T75" i="9"/>
  <c r="T77" i="9"/>
  <c r="T81" i="9"/>
  <c r="T83" i="9"/>
  <c r="T85" i="9"/>
  <c r="T87" i="9"/>
  <c r="T89" i="9"/>
  <c r="T91" i="9"/>
  <c r="T95" i="9"/>
  <c r="T97" i="9"/>
  <c r="T99" i="9"/>
  <c r="T103" i="9"/>
  <c r="T107" i="9"/>
  <c r="T111" i="9"/>
  <c r="T113" i="9"/>
  <c r="T117" i="9"/>
  <c r="T119" i="9"/>
  <c r="T121" i="9"/>
  <c r="T123" i="9"/>
  <c r="T127" i="9"/>
  <c r="T129" i="9"/>
  <c r="T131" i="9"/>
  <c r="T133" i="9"/>
  <c r="T135" i="9"/>
  <c r="T139" i="9"/>
  <c r="M171" i="9"/>
  <c r="U24" i="9"/>
  <c r="U32" i="9"/>
  <c r="U34" i="9"/>
  <c r="U35" i="9"/>
  <c r="U37" i="9"/>
  <c r="U38" i="9"/>
  <c r="T41" i="9"/>
  <c r="T43" i="9"/>
  <c r="T45" i="9"/>
  <c r="T47" i="9"/>
  <c r="T11" i="9"/>
  <c r="T13" i="9"/>
  <c r="T15" i="9"/>
  <c r="U11" i="9"/>
  <c r="U13" i="9"/>
  <c r="U14" i="9"/>
  <c r="T17" i="9"/>
  <c r="T19" i="9"/>
  <c r="T21" i="9"/>
  <c r="T23" i="9"/>
  <c r="U40" i="9"/>
  <c r="U42" i="9"/>
  <c r="U45" i="9"/>
  <c r="U46" i="9"/>
  <c r="T49" i="9"/>
  <c r="T51" i="9"/>
  <c r="T53" i="9"/>
  <c r="T55" i="9"/>
  <c r="U8" i="9"/>
  <c r="U67" i="9"/>
  <c r="R171" i="9"/>
  <c r="L171" i="9"/>
  <c r="T171" i="9" l="1"/>
  <c r="U171" i="9"/>
  <c r="M168" i="8" l="1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57" i="8"/>
  <c r="L157" i="8"/>
  <c r="M156" i="8"/>
  <c r="L156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U50" i="8" l="1"/>
  <c r="U54" i="8"/>
  <c r="U56" i="8"/>
  <c r="U72" i="8"/>
  <c r="U98" i="8"/>
  <c r="U100" i="8"/>
  <c r="U102" i="8"/>
  <c r="U104" i="8"/>
  <c r="T78" i="8"/>
  <c r="T80" i="8"/>
  <c r="T82" i="8"/>
  <c r="T84" i="8"/>
  <c r="T94" i="8"/>
  <c r="T96" i="8"/>
  <c r="T98" i="8"/>
  <c r="T100" i="8"/>
  <c r="U40" i="8"/>
  <c r="U60" i="8"/>
  <c r="U61" i="8"/>
  <c r="U63" i="8"/>
  <c r="U64" i="8"/>
  <c r="U68" i="8"/>
  <c r="T9" i="8"/>
  <c r="U38" i="8"/>
  <c r="T41" i="8"/>
  <c r="T43" i="8"/>
  <c r="T53" i="8"/>
  <c r="T55" i="8"/>
  <c r="T57" i="8"/>
  <c r="T59" i="8"/>
  <c r="T69" i="8"/>
  <c r="T71" i="8"/>
  <c r="T105" i="8"/>
  <c r="T107" i="8"/>
  <c r="T117" i="8"/>
  <c r="T119" i="8"/>
  <c r="T121" i="8"/>
  <c r="T123" i="8"/>
  <c r="T133" i="8"/>
  <c r="T135" i="8"/>
  <c r="T137" i="8"/>
  <c r="T139" i="8"/>
  <c r="T141" i="8"/>
  <c r="T143" i="8"/>
  <c r="T157" i="8"/>
  <c r="T163" i="8"/>
  <c r="T165" i="8"/>
  <c r="T167" i="8"/>
  <c r="U114" i="8"/>
  <c r="U116" i="8"/>
  <c r="U118" i="8"/>
  <c r="U120" i="8"/>
  <c r="U8" i="8"/>
  <c r="U34" i="8"/>
  <c r="T30" i="8"/>
  <c r="T32" i="8"/>
  <c r="T34" i="8"/>
  <c r="T36" i="8"/>
  <c r="U124" i="8"/>
  <c r="U125" i="8"/>
  <c r="U127" i="8"/>
  <c r="U128" i="8"/>
  <c r="U23" i="8"/>
  <c r="U25" i="8"/>
  <c r="U27" i="8"/>
  <c r="U28" i="8"/>
  <c r="U73" i="8"/>
  <c r="U75" i="8"/>
  <c r="U76" i="8"/>
  <c r="U77" i="8"/>
  <c r="U79" i="8"/>
  <c r="U80" i="8"/>
  <c r="U89" i="8"/>
  <c r="U91" i="8"/>
  <c r="U92" i="8"/>
  <c r="U96" i="8"/>
  <c r="T10" i="8"/>
  <c r="T12" i="8"/>
  <c r="T15" i="8"/>
  <c r="T17" i="8"/>
  <c r="T18" i="8"/>
  <c r="T20" i="8"/>
  <c r="T23" i="8"/>
  <c r="T25" i="8"/>
  <c r="T26" i="8"/>
  <c r="U29" i="8"/>
  <c r="U31" i="8"/>
  <c r="U32" i="8"/>
  <c r="U36" i="8"/>
  <c r="T46" i="8"/>
  <c r="T48" i="8"/>
  <c r="T50" i="8"/>
  <c r="T52" i="8"/>
  <c r="U66" i="8"/>
  <c r="U70" i="8"/>
  <c r="T73" i="8"/>
  <c r="T75" i="8"/>
  <c r="T85" i="8"/>
  <c r="T87" i="8"/>
  <c r="T89" i="8"/>
  <c r="T91" i="8"/>
  <c r="U93" i="8"/>
  <c r="U95" i="8"/>
  <c r="T110" i="8"/>
  <c r="T112" i="8"/>
  <c r="T114" i="8"/>
  <c r="T116" i="8"/>
  <c r="U130" i="8"/>
  <c r="U132" i="8"/>
  <c r="U134" i="8"/>
  <c r="U136" i="8"/>
  <c r="U138" i="8"/>
  <c r="U140" i="8"/>
  <c r="U142" i="8"/>
  <c r="U156" i="8"/>
  <c r="U162" i="8"/>
  <c r="U164" i="8"/>
  <c r="U166" i="8"/>
  <c r="U10" i="8"/>
  <c r="U12" i="8"/>
  <c r="U16" i="8"/>
  <c r="U18" i="8"/>
  <c r="U20" i="8"/>
  <c r="T37" i="8"/>
  <c r="T39" i="8"/>
  <c r="U41" i="8"/>
  <c r="U43" i="8"/>
  <c r="U44" i="8"/>
  <c r="U45" i="8"/>
  <c r="U47" i="8"/>
  <c r="U48" i="8"/>
  <c r="U57" i="8"/>
  <c r="U59" i="8"/>
  <c r="T62" i="8"/>
  <c r="T64" i="8"/>
  <c r="T66" i="8"/>
  <c r="T68" i="8"/>
  <c r="U82" i="8"/>
  <c r="U86" i="8"/>
  <c r="U88" i="8"/>
  <c r="T101" i="8"/>
  <c r="T103" i="8"/>
  <c r="U105" i="8"/>
  <c r="U107" i="8"/>
  <c r="U108" i="8"/>
  <c r="U109" i="8"/>
  <c r="U111" i="8"/>
  <c r="U112" i="8"/>
  <c r="U121" i="8"/>
  <c r="U123" i="8"/>
  <c r="T126" i="8"/>
  <c r="T128" i="8"/>
  <c r="T130" i="8"/>
  <c r="T132" i="8"/>
  <c r="U14" i="8"/>
  <c r="U84" i="8"/>
  <c r="U52" i="8"/>
  <c r="U9" i="8"/>
  <c r="U11" i="8"/>
  <c r="U13" i="8"/>
  <c r="U15" i="8"/>
  <c r="U17" i="8"/>
  <c r="U19" i="8"/>
  <c r="U21" i="8"/>
  <c r="U26" i="8"/>
  <c r="T31" i="8"/>
  <c r="U33" i="8"/>
  <c r="U35" i="8"/>
  <c r="T38" i="8"/>
  <c r="T40" i="8"/>
  <c r="U42" i="8"/>
  <c r="T45" i="8"/>
  <c r="T47" i="8"/>
  <c r="U49" i="8"/>
  <c r="U51" i="8"/>
  <c r="T54" i="8"/>
  <c r="T56" i="8"/>
  <c r="U58" i="8"/>
  <c r="T61" i="8"/>
  <c r="T63" i="8"/>
  <c r="U65" i="8"/>
  <c r="U67" i="8"/>
  <c r="T70" i="8"/>
  <c r="T72" i="8"/>
  <c r="U74" i="8"/>
  <c r="T77" i="8"/>
  <c r="T79" i="8"/>
  <c r="U81" i="8"/>
  <c r="U83" i="8"/>
  <c r="T86" i="8"/>
  <c r="T88" i="8"/>
  <c r="U90" i="8"/>
  <c r="T93" i="8"/>
  <c r="T95" i="8"/>
  <c r="U97" i="8"/>
  <c r="U99" i="8"/>
  <c r="T102" i="8"/>
  <c r="T104" i="8"/>
  <c r="U106" i="8"/>
  <c r="T109" i="8"/>
  <c r="T111" i="8"/>
  <c r="U113" i="8"/>
  <c r="U115" i="8"/>
  <c r="T118" i="8"/>
  <c r="T120" i="8"/>
  <c r="U122" i="8"/>
  <c r="T125" i="8"/>
  <c r="T127" i="8"/>
  <c r="U129" i="8"/>
  <c r="U131" i="8"/>
  <c r="T134" i="8"/>
  <c r="T136" i="8"/>
  <c r="T138" i="8"/>
  <c r="T140" i="8"/>
  <c r="T142" i="8"/>
  <c r="T156" i="8"/>
  <c r="T162" i="8"/>
  <c r="T164" i="8"/>
  <c r="T166" i="8"/>
  <c r="U168" i="8"/>
  <c r="U22" i="8"/>
  <c r="U24" i="8"/>
  <c r="T29" i="8"/>
  <c r="T8" i="8"/>
  <c r="T11" i="8"/>
  <c r="T13" i="8"/>
  <c r="T14" i="8"/>
  <c r="T16" i="8"/>
  <c r="T19" i="8"/>
  <c r="T21" i="8"/>
  <c r="T22" i="8"/>
  <c r="T24" i="8"/>
  <c r="T27" i="8"/>
  <c r="U30" i="8"/>
  <c r="T33" i="8"/>
  <c r="T35" i="8"/>
  <c r="U37" i="8"/>
  <c r="U39" i="8"/>
  <c r="T42" i="8"/>
  <c r="T44" i="8"/>
  <c r="U46" i="8"/>
  <c r="T49" i="8"/>
  <c r="T51" i="8"/>
  <c r="U53" i="8"/>
  <c r="U55" i="8"/>
  <c r="T58" i="8"/>
  <c r="T60" i="8"/>
  <c r="U62" i="8"/>
  <c r="T65" i="8"/>
  <c r="T67" i="8"/>
  <c r="U69" i="8"/>
  <c r="U71" i="8"/>
  <c r="T74" i="8"/>
  <c r="T76" i="8"/>
  <c r="U78" i="8"/>
  <c r="T81" i="8"/>
  <c r="T83" i="8"/>
  <c r="U85" i="8"/>
  <c r="U87" i="8"/>
  <c r="T90" i="8"/>
  <c r="T92" i="8"/>
  <c r="U94" i="8"/>
  <c r="T97" i="8"/>
  <c r="T99" i="8"/>
  <c r="U101" i="8"/>
  <c r="U103" i="8"/>
  <c r="T106" i="8"/>
  <c r="T108" i="8"/>
  <c r="U110" i="8"/>
  <c r="T113" i="8"/>
  <c r="T115" i="8"/>
  <c r="U117" i="8"/>
  <c r="U119" i="8"/>
  <c r="T122" i="8"/>
  <c r="T124" i="8"/>
  <c r="U126" i="8"/>
  <c r="T129" i="8"/>
  <c r="T131" i="8"/>
  <c r="U133" i="8"/>
  <c r="U135" i="8"/>
  <c r="U137" i="8"/>
  <c r="U139" i="8"/>
  <c r="U141" i="8"/>
  <c r="U143" i="8"/>
  <c r="U157" i="8"/>
  <c r="U163" i="8"/>
  <c r="U165" i="8"/>
  <c r="U167" i="8"/>
  <c r="T168" i="8"/>
  <c r="T28" i="8"/>
  <c r="Q169" i="8" l="1"/>
  <c r="P169" i="8"/>
  <c r="O169" i="8"/>
  <c r="N169" i="8"/>
  <c r="K169" i="8"/>
  <c r="J169" i="8"/>
  <c r="I169" i="8"/>
  <c r="H169" i="8"/>
  <c r="G169" i="8"/>
  <c r="F169" i="8"/>
  <c r="E169" i="8"/>
  <c r="D169" i="8"/>
  <c r="L169" i="8" l="1"/>
  <c r="M169" i="8"/>
  <c r="U169" i="8" l="1"/>
  <c r="T169" i="8"/>
</calcChain>
</file>

<file path=xl/sharedStrings.xml><?xml version="1.0" encoding="utf-8"?>
<sst xmlns="http://schemas.openxmlformats.org/spreadsheetml/2006/main" count="724" uniqueCount="347">
  <si>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</si>
  <si>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</si>
  <si>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</si>
  <si>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</si>
  <si>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</si>
  <si>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</si>
  <si>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</si>
  <si>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</si>
  <si>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</si>
  <si>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</si>
  <si>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</si>
  <si>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</si>
  <si>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</si>
  <si>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</si>
  <si>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</si>
  <si>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</si>
  <si>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</si>
  <si>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</si>
  <si>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</si>
  <si>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</si>
  <si>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90.400.888</t>
  </si>
  <si>
    <t>BANCO SANTANDER (BRASIL) S.A.</t>
  </si>
  <si>
    <t>60.701.190</t>
  </si>
  <si>
    <t>ITAÚ UNIBANCO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</si>
  <si>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</si>
  <si>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</si>
  <si>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</si>
  <si>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</si>
  <si>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</si>
  <si>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</si>
  <si>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</si>
  <si>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</si>
  <si>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00.038.166</t>
  </si>
  <si>
    <t>BANCO CENTRAL DO BRASIL</t>
  </si>
  <si>
    <t>00.000.000</t>
  </si>
  <si>
    <t>BANCO DO BRASIL S.A.</t>
  </si>
  <si>
    <t>61.533.584</t>
  </si>
  <si>
    <t>BANCO SOCIETE GENERALE BRASIL S.A.</t>
  </si>
  <si>
    <t>30.306.294</t>
  </si>
  <si>
    <t>BANCO BTG PACTUAL S.A.</t>
  </si>
  <si>
    <t>62.073.200</t>
  </si>
  <si>
    <t>BANK OF AMERICA MERRILL LYNCH BANCO MÚLTIPLO S.A.</t>
  </si>
  <si>
    <t>01.522.368</t>
  </si>
  <si>
    <t>BANCO BNP PARIBAS BRASIL S.A.</t>
  </si>
  <si>
    <t>49.336.860</t>
  </si>
  <si>
    <t>ING BANK N.V.</t>
  </si>
  <si>
    <t>02.801.938</t>
  </si>
  <si>
    <t>BANCO MORGAN STANLEY S.A.</t>
  </si>
  <si>
    <t>60.498.557</t>
  </si>
  <si>
    <t>BANCO MUFG BRASIL S.A.</t>
  </si>
  <si>
    <t>04.332.281</t>
  </si>
  <si>
    <t>GOLDMAN SACHS DO BRASIL BANCO MULTIPLO S.A.</t>
  </si>
  <si>
    <t>75.647.891</t>
  </si>
  <si>
    <t>BANCO CRÉDIT AGRICOLE BRASIL S.A.</t>
  </si>
  <si>
    <t>33.987.793</t>
  </si>
  <si>
    <t>BANCO DE INVESTIMENTOS CREDIT SUISSE (BRASIL) S.A.</t>
  </si>
  <si>
    <t>62.331.228</t>
  </si>
  <si>
    <t>DEUTSCHE BANK S.A. - BANCO ALEMAO</t>
  </si>
  <si>
    <t>59.588.111</t>
  </si>
  <si>
    <t>BANCO VOTORANTIM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</si>
  <si>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</si>
  <si>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</si>
  <si>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</si>
  <si>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</si>
  <si>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</si>
  <si>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</si>
  <si>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</si>
  <si>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</si>
  <si>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29.030.467</t>
  </si>
  <si>
    <t>SCOTIABANK BRASIL S.A. BANCO MÚLTIPLO</t>
  </si>
  <si>
    <t>60.518.222</t>
  </si>
  <si>
    <t>BANCO SUMITOMO MITSUI BRASILEIRO S.A.</t>
  </si>
  <si>
    <t>68.900.810</t>
  </si>
  <si>
    <t>BANCO RENDIMENTO S.A.</t>
  </si>
  <si>
    <t>78.632.767</t>
  </si>
  <si>
    <t>BANCO OURINVEST S.A.</t>
  </si>
  <si>
    <t>62.232.889</t>
  </si>
  <si>
    <t>BANCO DAYCOVAL S.A.</t>
  </si>
  <si>
    <t>58.616.418</t>
  </si>
  <si>
    <t>BANCO FIBRA S.A.</t>
  </si>
  <si>
    <t>11.703.662</t>
  </si>
  <si>
    <t>TRAVELEX BANCO DE CÂMBIO S.A.</t>
  </si>
  <si>
    <t>19.307.785</t>
  </si>
  <si>
    <t>MS BANK S.A. BANCO DE CÂMBIO</t>
  </si>
  <si>
    <t>13.059.145</t>
  </si>
  <si>
    <t>BEXS BANCO DE CÂMBIO S/A</t>
  </si>
  <si>
    <t>62.144.175</t>
  </si>
  <si>
    <t>BANCO PINE S.A.</t>
  </si>
  <si>
    <t>33.657.248</t>
  </si>
  <si>
    <t>BANCO NACIONAL DE DESENVOLVIMENTO ECONOMICO E SOCIAL</t>
  </si>
  <si>
    <t>07.450.604</t>
  </si>
  <si>
    <t>CHINA CONSTRUCTION BANK (BRASIL) BANCO MÚLTIPLO S/A</t>
  </si>
  <si>
    <t>46.518.205</t>
  </si>
  <si>
    <t>JPMORGAN CHASE BANK, NATIONAL ASSOCIATION</t>
  </si>
  <si>
    <t>00.360.305</t>
  </si>
  <si>
    <t>CAIXA ECONOMICA FEDERAL</t>
  </si>
  <si>
    <t>61.088.183</t>
  </si>
  <si>
    <t>BANCO MIZUHO DO BRASIL S.A.</t>
  </si>
  <si>
    <t>07.656.500</t>
  </si>
  <si>
    <t>BANCO KDB DO BRASIL S.A.</t>
  </si>
  <si>
    <t>71.027.866</t>
  </si>
  <si>
    <t>BANCO BS2 S.A.</t>
  </si>
  <si>
    <t>10.690.848</t>
  </si>
  <si>
    <t>BANCO DA CHINA BRASIL S.A.</t>
  </si>
  <si>
    <t>30.723.886</t>
  </si>
  <si>
    <t>BANCO MODAL S.A.</t>
  </si>
  <si>
    <t>33.923.798</t>
  </si>
  <si>
    <t>BANCO MÁXIMA S.A.</t>
  </si>
  <si>
    <t>00.997.185</t>
  </si>
  <si>
    <t>BANCO B3 S.A.</t>
  </si>
  <si>
    <t>23.522.214</t>
  </si>
  <si>
    <t>COMMERZBANK BRASIL S.A. - BANCO MÚLTIPLO</t>
  </si>
  <si>
    <t>73.622.748</t>
  </si>
  <si>
    <t>B&amp;T CORRETORA DE CAMBIO LTDA.</t>
  </si>
  <si>
    <t>59.285.411</t>
  </si>
  <si>
    <t>BANCO PAN S.A.</t>
  </si>
  <si>
    <t>34.111.187</t>
  </si>
  <si>
    <t>HAITONG BANCO DE INVESTIMENTO DO BRASIL S.A.</t>
  </si>
  <si>
    <t>92.702.067</t>
  </si>
  <si>
    <t>BANCO DO ESTADO DO RIO GRANDE DO SUL S.A.</t>
  </si>
  <si>
    <t>15.114.366</t>
  </si>
  <si>
    <t>BANCO BOCOM BBM S.A.</t>
  </si>
  <si>
    <t>03.609.817</t>
  </si>
  <si>
    <t>BANCO CARGILL S.A.</t>
  </si>
  <si>
    <t>92.856.905</t>
  </si>
  <si>
    <t>ADVANCED CORRETORA DE CÂMBIO LTDA</t>
  </si>
  <si>
    <t>92.894.922</t>
  </si>
  <si>
    <t>BANCO ORIGINAL S.A.</t>
  </si>
  <si>
    <t>55.230.916</t>
  </si>
  <si>
    <t>INTESA SANPAOLO BRASIL S.A. - BANCO MÚLTIPLO</t>
  </si>
  <si>
    <t>13.220.493</t>
  </si>
  <si>
    <t>BR PARTNERS BANCO DE INVESTIMENTO S.A.</t>
  </si>
  <si>
    <t>07.679.404</t>
  </si>
  <si>
    <t>BANCO TOPÁZIO S.A.</t>
  </si>
  <si>
    <t>45.246.410</t>
  </si>
  <si>
    <t>PLURAL S.A. BANCO MÚLTIPLO</t>
  </si>
  <si>
    <t>28.811.341</t>
  </si>
  <si>
    <t>INTL FCSTONE BANCO DE CÂMBIO S.A.</t>
  </si>
  <si>
    <t>13.728.156</t>
  </si>
  <si>
    <t>WESTERN UNION CORRETORA DE CÂMBIO S.A.</t>
  </si>
  <si>
    <t>31.895.683</t>
  </si>
  <si>
    <t>BANCO INDUSTRIAL DO BRASIL S.A.</t>
  </si>
  <si>
    <t>01.181.521</t>
  </si>
  <si>
    <t>BANCO COOPERATIVO SICREDI S.A.</t>
  </si>
  <si>
    <t>59.118.133</t>
  </si>
  <si>
    <t>BANCO LUSO BRASILEIRO S.A.</t>
  </si>
  <si>
    <t>74.828.799</t>
  </si>
  <si>
    <t>NOVO BANCO CONTINENTAL S.A. - BANCO MÚLTIPLO</t>
  </si>
  <si>
    <t>61.186.680</t>
  </si>
  <si>
    <t>BANCO BMG S.A.</t>
  </si>
  <si>
    <t>32.648.370</t>
  </si>
  <si>
    <t>FAIR CORRETORA DE CAMBIO S.A.</t>
  </si>
  <si>
    <t>02.318.507</t>
  </si>
  <si>
    <t>BANCO KEB HANA DO BRASIL S.A.</t>
  </si>
  <si>
    <t>60.770.336</t>
  </si>
  <si>
    <t>BANCO ALFA DE INVESTIMENTO S.A.</t>
  </si>
  <si>
    <t>08.609.934</t>
  </si>
  <si>
    <t>MONEYCORP BANCO DE CÂMBIO S.A.</t>
  </si>
  <si>
    <t>00.250.699</t>
  </si>
  <si>
    <t>AGK CORRETORA DE CAMBIO S.A.</t>
  </si>
  <si>
    <t>33.466.988</t>
  </si>
  <si>
    <t>BANCO CAIXA GERAL - BRASIL S.A.</t>
  </si>
  <si>
    <t>24.074.692</t>
  </si>
  <si>
    <t>GUITTA CORRETORA DE CAMBIO LTDA.</t>
  </si>
  <si>
    <t>17.354.911</t>
  </si>
  <si>
    <t>COTACAO DISTRIBUIDORA DE TITULOS E VALORES MOBILIARIOS S.A</t>
  </si>
  <si>
    <t>04.913.129</t>
  </si>
  <si>
    <t>CONFIDENCE CORRETORA DE CÂMBIO S.A.</t>
  </si>
  <si>
    <t>15.357.060</t>
  </si>
  <si>
    <t>BANCO WOORI BANK DO BRASIL S.A.</t>
  </si>
  <si>
    <t>17.453.575</t>
  </si>
  <si>
    <t>ICBC DO BRASIL BANCO MÚLTIPLO S.A.</t>
  </si>
  <si>
    <t>33.042.953</t>
  </si>
  <si>
    <t>CITIBANK N.A.</t>
  </si>
  <si>
    <t>50.579.044</t>
  </si>
  <si>
    <t>LEVYCAM - CORRETORA DE CAMBIO E VALORES LTDA.</t>
  </si>
  <si>
    <t>60.889.128</t>
  </si>
  <si>
    <t>BANCO SOFISA S.A.</t>
  </si>
  <si>
    <t>11.495.073</t>
  </si>
  <si>
    <t>OM DISTRIBUIDORA DE TÍTULOS E VALORES MOBILIÁRIOS LTDA</t>
  </si>
  <si>
    <t>16.944.141</t>
  </si>
  <si>
    <t>BROKER BRASIL CORRETORA DE CÂMBIO LTDA.</t>
  </si>
  <si>
    <t>76.641.497</t>
  </si>
  <si>
    <t>DOURADA CORRETORA DE CÂMBIO LTDA.</t>
  </si>
  <si>
    <t>02.992.317</t>
  </si>
  <si>
    <t>TREVISO CORRETORA DE CÂMBIO S.A.</t>
  </si>
  <si>
    <t>17.184.037</t>
  </si>
  <si>
    <t>BANCO MERCANTIL DO BRASIL S.A.</t>
  </si>
  <si>
    <t>17.508.380</t>
  </si>
  <si>
    <t>UNIÃO ALTERNATIVA CORRETORA DE CÂMBIO LTDA.</t>
  </si>
  <si>
    <t>33.264.668</t>
  </si>
  <si>
    <t>BANCO XP S.A.</t>
  </si>
  <si>
    <t>04.062.902</t>
  </si>
  <si>
    <t>VISION S.A. CORRETORA DE CAMBIO</t>
  </si>
  <si>
    <t>07.237.373</t>
  </si>
  <si>
    <t>BANCO DO NORDESTE DO BRASIL S.A.</t>
  </si>
  <si>
    <t>31.872.495</t>
  </si>
  <si>
    <t>BANCO C6 S.A.</t>
  </si>
  <si>
    <t>03.012.230</t>
  </si>
  <si>
    <t>HIPERCARD BANCO MÚLTIPLO S.A.</t>
  </si>
  <si>
    <t>02.038.232</t>
  </si>
  <si>
    <t>BANCO COOPERATIVO DO BRASIL S.A. - BANCOOB</t>
  </si>
  <si>
    <t>34.666.362</t>
  </si>
  <si>
    <t>MONOPÓLIO CORRETORA DE CÂMBIO LTDA.</t>
  </si>
  <si>
    <t>02.332.886</t>
  </si>
  <si>
    <t>XP INVESTIMENTOS CORRETORA DE CÂMBIO,TÍTULOS E VALORES MOBILIÁRIOS S/A</t>
  </si>
  <si>
    <t>13.720.915</t>
  </si>
  <si>
    <t>BANCO WESTERN UNION DO BRASIL S.A.</t>
  </si>
  <si>
    <t>61.024.352</t>
  </si>
  <si>
    <t>BANCO INDUSVAL S.A.</t>
  </si>
  <si>
    <t>28.127.603</t>
  </si>
  <si>
    <t>BANESTES S.A. BANCO DO ESTADO DO ESPIRITO SANTO</t>
  </si>
  <si>
    <t>00.416.968</t>
  </si>
  <si>
    <t>BANCO INTER S.A.</t>
  </si>
  <si>
    <t>14.190.547</t>
  </si>
  <si>
    <t>CAMBIONET CORRETORA DE CÂMBIO LTDA.</t>
  </si>
  <si>
    <t>18.287.740</t>
  </si>
  <si>
    <t>CONECTA CORRETORA DE CÂMBIO LTDA.</t>
  </si>
  <si>
    <t>77.162.881</t>
  </si>
  <si>
    <t>DEBONI DISTRIBUIDORA DE TITULOS E VALORES MOBILIARIOS LTDA</t>
  </si>
  <si>
    <t>06.373.777</t>
  </si>
  <si>
    <t>BOA VIAGEM SOCIEDADE CORRETORA DE CÂMBIO LTDA.</t>
  </si>
  <si>
    <t>28.650.236</t>
  </si>
  <si>
    <t>BS2 DISTRIBUIDORA DE TÍTULOS E VALORES MOBILIÁRIOS S.A.</t>
  </si>
  <si>
    <t>34.265.629</t>
  </si>
  <si>
    <t>INTERCAM CORRETORA DE CÂMBIO LTDA.</t>
  </si>
  <si>
    <t>17.904.906</t>
  </si>
  <si>
    <t>BRX CORRETORA DE CÂMBIO LTDA.</t>
  </si>
  <si>
    <t>61.444.949</t>
  </si>
  <si>
    <t>SAGITUR CORRETORA DE CÂMBIO LTDA.</t>
  </si>
  <si>
    <t>40.353.377</t>
  </si>
  <si>
    <t>FOURTRADE CORRETORA DE CÂMBIO LTDA.</t>
  </si>
  <si>
    <t>04.913.711</t>
  </si>
  <si>
    <t>BANCO DO ESTADO DO PARÁ S.A.</t>
  </si>
  <si>
    <t>19.086.249</t>
  </si>
  <si>
    <t>EXECUTIVE CORRETORA DE CÂMBIO LTDA.</t>
  </si>
  <si>
    <t>71.677.850</t>
  </si>
  <si>
    <t>FRENTE CORRETORA DE CÂMBIO LTDA.</t>
  </si>
  <si>
    <t>59.615.005</t>
  </si>
  <si>
    <t>PATACÃO DISTRIBUIDORA DE TÍTULOS E VALORES MOBILIÁRIOS LTDA.</t>
  </si>
  <si>
    <t>15.482.499</t>
  </si>
  <si>
    <t>TURCÂMBIO - CORRETORA DE CÂMBIO LTDA.</t>
  </si>
  <si>
    <t>00.000.208</t>
  </si>
  <si>
    <t>BRB - BANCO DE BRASILIA S.A.</t>
  </si>
  <si>
    <t>04.902.979</t>
  </si>
  <si>
    <t>BANCO DA AMAZONIA S.A.</t>
  </si>
  <si>
    <t>10.853.017</t>
  </si>
  <si>
    <t>GET MONEY CORRETORA DE CÂMBIO S.A.</t>
  </si>
  <si>
    <t>94.968.518</t>
  </si>
  <si>
    <t>DECYSEO CORRETORA DE CAMBIO LTDA.</t>
  </si>
  <si>
    <t>17.312.083</t>
  </si>
  <si>
    <t>H H PICCHIONI S/A CORRETORA DE CAMBIO E VALORES MOBILIARIOS</t>
  </si>
  <si>
    <t>17.772.370</t>
  </si>
  <si>
    <t>VIP'S CORRETORA DE CÂMBIO LTDA.</t>
  </si>
  <si>
    <t>06.132.348</t>
  </si>
  <si>
    <t>LABOR SOCIEDADE CORRETORA DE CÂMBIO LTDA.</t>
  </si>
  <si>
    <t>27.842.177</t>
  </si>
  <si>
    <t>IB CORRETORA DE CÂMBIO, TÍTULOS E VALORES MOBILIÁRIOS S.A.</t>
  </si>
  <si>
    <t>25.280.945</t>
  </si>
  <si>
    <t>AVS CORRETORA DE CÂMBIO LTDA.</t>
  </si>
  <si>
    <t>04.684.647</t>
  </si>
  <si>
    <t>ARC CORRETORA DE CAMBIO, ASSOCIADOS GOUVEIA, CAMPEDELLI S.A.</t>
  </si>
  <si>
    <t>61.033.106</t>
  </si>
  <si>
    <t>BANCO CREFISA S.A.</t>
  </si>
  <si>
    <t>33.042.151</t>
  </si>
  <si>
    <t>BANCO DE LA NACION ARGENTINA</t>
  </si>
  <si>
    <t>33.851.064</t>
  </si>
  <si>
    <t>DILLON S/A DISTRIBUIDORA DE TITULOS E VALORES MOBILIARIOS</t>
  </si>
  <si>
    <t>16.789.470</t>
  </si>
  <si>
    <t>TURISCAM CORRETORA DE CÂMBIO LTDA.</t>
  </si>
  <si>
    <t>16.927.221</t>
  </si>
  <si>
    <t>AMAZÔNIA CORRETORA DE CÂMBIO LTDA.</t>
  </si>
  <si>
    <t>07.333.726</t>
  </si>
  <si>
    <t>ONNIX CORRETORA DE CÂMBIO LTDA.</t>
  </si>
  <si>
    <t>28.762.249</t>
  </si>
  <si>
    <t>SADOC SOCIEDADE CORRETORA DE CÂMBIO LTDA.</t>
  </si>
  <si>
    <t>80.202.872</t>
  </si>
  <si>
    <t>CORREPARTI CORRETORA DE CAMBIO LTDA</t>
  </si>
  <si>
    <t>17.312.661</t>
  </si>
  <si>
    <t>AMARIL FRANKLIN CORRETORA DE TÍTULOS E VALORES LTDA</t>
  </si>
  <si>
    <t>12.392.983</t>
  </si>
  <si>
    <t>MIRAE ASSET WEALTH MANAGEMENT (BRAZIL) CORRETORA DE CÂMBIO, TÍTULOS E VALORES MOBILIÁRIOS LTDA.</t>
  </si>
  <si>
    <t>15.168.152</t>
  </si>
  <si>
    <t>CONSEGTUR CORRETORA DE CÂMBIO LTDA.</t>
  </si>
  <si>
    <t>73.302.408</t>
  </si>
  <si>
    <t>EXIM CORRETORA DE CAMBIO LTDA</t>
  </si>
  <si>
    <t>08.520.517</t>
  </si>
  <si>
    <t>SOL CORRETORA DE CÂMBIO LTDA.</t>
  </si>
  <si>
    <t>21.040.668</t>
  </si>
  <si>
    <t>GLOBAL EXCHANGE DO BRASIL SOCIEDADE CORRETORA DE CÂMBIO LTDA.</t>
  </si>
  <si>
    <t>23.010.182</t>
  </si>
  <si>
    <t>GOOD CORRETORA DE CÂMBIO LTDA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</si>
  <si>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</si>
  <si>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</si>
  <si>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</si>
  <si>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</si>
  <si>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17.635.177</t>
  </si>
  <si>
    <t>CONEXION CORRETORA DE CÂMBIO LTDA.</t>
  </si>
  <si>
    <t>15.122.605</t>
  </si>
  <si>
    <t>LÚMINA CORRETORA DE CÂMBIO LTDA.</t>
  </si>
  <si>
    <t>61.973.863</t>
  </si>
  <si>
    <t>LEROSA S.A. CORRETORA DE VALORES E CAMBIO</t>
  </si>
  <si>
    <t>58.497.702</t>
  </si>
  <si>
    <t>BANCO SMARTBANK S.A.</t>
  </si>
  <si>
    <t>20.155.248</t>
  </si>
  <si>
    <t>PARMETAL DISTRIBUIDORA DE TÍTULOS E VALORES MOBILIÁRIOS LTDA</t>
  </si>
  <si>
    <t>13.839.639</t>
  </si>
  <si>
    <t>MELHOR - CORRETORA DE CÂMBIO LTDA.</t>
  </si>
  <si>
    <t>00.460.065</t>
  </si>
  <si>
    <t>COLUNA S/A DISTRIBUIDORA DE TITULOS E VALORES MOBILIÁRIOS</t>
  </si>
  <si>
    <t>16.854.999</t>
  </si>
  <si>
    <t>SINGRATUR CORRETORA DE CÂMBIO LTDA</t>
  </si>
  <si>
    <t>15.761.217</t>
  </si>
  <si>
    <t>CORRETORA DE CÂMBIO AÇORIANA LIMITADA.</t>
  </si>
  <si>
    <t>62.280.490</t>
  </si>
  <si>
    <t>DIBRAN DISTRIBUIDORA DE TÍTULOS E VALORES MOBILIÁRIOS LTDA.</t>
  </si>
  <si>
    <t>89.784.367</t>
  </si>
  <si>
    <t>EBADIVAL - E. BAGGIO DISTRIBUIDORA DE TÍTULOS E VALORES MOBILIÁRIOS LTDA.</t>
  </si>
  <si>
    <t>03.443.143</t>
  </si>
  <si>
    <t>AVIPAM CORRETORA DE CAMBIO LTDA</t>
  </si>
  <si>
    <t>18.145.784</t>
  </si>
  <si>
    <t>NUMATUR CORRETORA DE CÂMBIO LTDA.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</si>
  <si>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</si>
  <si>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</si>
  <si>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</si>
  <si>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</si>
  <si>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</si>
  <si>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</si>
  <si>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09.512.542</t>
  </si>
  <si>
    <t>CODEPE CORRETORA DE VALORES E CÂMBIO S.A.</t>
  </si>
  <si>
    <t>09.274.232</t>
  </si>
  <si>
    <t>STATE STREET BRASIL S.A. – BANCO COMERCIAL</t>
  </si>
  <si>
    <t>61.820.817</t>
  </si>
  <si>
    <t>BANCO PAULISTA S.A.</t>
  </si>
  <si>
    <t>44.189.447</t>
  </si>
  <si>
    <t>BANCO DE LA PROVINCIA DE BUENOS AIRES</t>
  </si>
  <si>
    <t>33.886.862</t>
  </si>
  <si>
    <t>MAXIMA S.A. CORRETORA DE CAMBIO, TITULOS E VALORES MOBILIARIOS</t>
  </si>
  <si>
    <t>50.585.090</t>
  </si>
  <si>
    <t>BCV - BANCO DE CRÉDITO E VAREJO S.A.</t>
  </si>
  <si>
    <t>00.795.423</t>
  </si>
  <si>
    <t>BANCO SEMEAR S.A.</t>
  </si>
  <si>
    <t>50.657.675</t>
  </si>
  <si>
    <t>SLW CORRETORA DE VALORES E CÂMBIO LTDA.</t>
  </si>
  <si>
    <t>Registros de câmbio contratado em AGOSTO / 2020</t>
  </si>
  <si>
    <t>Fonte: Sistema Câmbio; Dados extraídos em: 10.09.2020.</t>
  </si>
  <si>
    <t>Registros de câmbio contratado - Acumulado Jan-Ago/2020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</si>
</sst>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1" fillId="0" borderId="1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8"/>
  <sheetViews>
    <sheetView topLeftCell="A137" workbookViewId="0">
      <selection activeCell="A169" sqref="A169:C169"/>
    </sheetView>
  </sheetViews>
  <sheetFormatPr defaultColWidth="9.140625"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344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1" t="s">
        <v>5</v>
      </c>
      <c r="B6" s="61" t="s">
        <v>11</v>
      </c>
      <c r="C6" s="63" t="s">
        <v>4</v>
      </c>
      <c r="D6" s="59" t="s">
        <v>2</v>
      </c>
      <c r="E6" s="60"/>
      <c r="F6" s="59" t="s">
        <v>3</v>
      </c>
      <c r="G6" s="60"/>
      <c r="H6" s="59" t="s">
        <v>6</v>
      </c>
      <c r="I6" s="60"/>
      <c r="J6" s="59" t="s">
        <v>7</v>
      </c>
      <c r="K6" s="60"/>
      <c r="L6" s="57" t="s">
        <v>17</v>
      </c>
      <c r="M6" s="58"/>
      <c r="N6" s="59" t="s">
        <v>8</v>
      </c>
      <c r="O6" s="60"/>
      <c r="P6" s="59" t="s">
        <v>9</v>
      </c>
      <c r="Q6" s="60"/>
      <c r="R6" s="57" t="s">
        <v>16</v>
      </c>
      <c r="S6" s="58"/>
      <c r="T6" s="59" t="s">
        <v>0</v>
      </c>
      <c r="U6" s="60"/>
    </row>
    <row r="7" spans="1:22" s="8" customFormat="1" ht="12.75" customHeight="1" thickBot="1">
      <c r="A7" s="62"/>
      <c r="B7" s="62"/>
      <c r="C7" s="64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20</v>
      </c>
      <c r="C8" s="34" t="s">
        <v>21</v>
      </c>
      <c r="D8" s="42">
        <v>6516</v>
      </c>
      <c r="E8" s="42">
        <v>4085640876.9699998</v>
      </c>
      <c r="F8" s="42">
        <v>17946</v>
      </c>
      <c r="G8" s="42">
        <v>2065695757.6500001</v>
      </c>
      <c r="H8" s="42">
        <v>20676</v>
      </c>
      <c r="I8" s="42">
        <v>2613173567.7399998</v>
      </c>
      <c r="J8" s="42">
        <v>23428</v>
      </c>
      <c r="K8" s="42">
        <v>5305487374.0080996</v>
      </c>
      <c r="L8" s="42">
        <f t="shared" ref="L8:M28" si="0">J8+H8+F8+D8</f>
        <v>68566</v>
      </c>
      <c r="M8" s="42">
        <f t="shared" si="0"/>
        <v>14069997576.368099</v>
      </c>
      <c r="N8" s="42">
        <v>1475</v>
      </c>
      <c r="O8" s="42">
        <v>8094904169.4899998</v>
      </c>
      <c r="P8" s="42">
        <v>1383</v>
      </c>
      <c r="Q8" s="42">
        <v>5498264271.0299997</v>
      </c>
      <c r="R8" s="42">
        <f t="shared" ref="R8:R39" si="1">P8+N8</f>
        <v>2858</v>
      </c>
      <c r="S8" s="42">
        <f t="shared" ref="S8:S39" si="2">Q8+O8</f>
        <v>13593168440.52</v>
      </c>
      <c r="T8" s="42">
        <f t="shared" ref="T8:U28" si="3">R8+L8</f>
        <v>71424</v>
      </c>
      <c r="U8" s="42">
        <f t="shared" si="3"/>
        <v>27663166016.8881</v>
      </c>
      <c r="V8" s="16"/>
    </row>
    <row r="9" spans="1:22" s="9" customFormat="1">
      <c r="A9" s="30">
        <v>2</v>
      </c>
      <c r="B9" s="53" t="s">
        <v>22</v>
      </c>
      <c r="C9" s="32" t="s">
        <v>23</v>
      </c>
      <c r="D9" s="43">
        <v>8431</v>
      </c>
      <c r="E9" s="43">
        <v>2049167521.2862999</v>
      </c>
      <c r="F9" s="43">
        <v>20013</v>
      </c>
      <c r="G9" s="43">
        <v>1729340880.0046</v>
      </c>
      <c r="H9" s="43">
        <v>29621</v>
      </c>
      <c r="I9" s="43">
        <v>2135865041.1099999</v>
      </c>
      <c r="J9" s="43">
        <v>24239</v>
      </c>
      <c r="K9" s="43">
        <v>2682193203.4997001</v>
      </c>
      <c r="L9" s="43">
        <f t="shared" si="0"/>
        <v>82304</v>
      </c>
      <c r="M9" s="43">
        <f t="shared" si="0"/>
        <v>8596566645.9006004</v>
      </c>
      <c r="N9" s="43">
        <v>369</v>
      </c>
      <c r="O9" s="43">
        <v>4255503421.9200001</v>
      </c>
      <c r="P9" s="43">
        <v>408</v>
      </c>
      <c r="Q9" s="43">
        <v>4297288559.8500004</v>
      </c>
      <c r="R9" s="43">
        <f t="shared" si="1"/>
        <v>777</v>
      </c>
      <c r="S9" s="43">
        <f t="shared" si="2"/>
        <v>8552791981.7700005</v>
      </c>
      <c r="T9" s="43">
        <f t="shared" si="3"/>
        <v>83081</v>
      </c>
      <c r="U9" s="43">
        <f t="shared" si="3"/>
        <v>17149358627.670601</v>
      </c>
      <c r="V9" s="16"/>
    </row>
    <row r="10" spans="1:22" s="9" customFormat="1">
      <c r="A10" s="33">
        <v>3</v>
      </c>
      <c r="B10" s="54" t="s">
        <v>24</v>
      </c>
      <c r="C10" s="1" t="s">
        <v>25</v>
      </c>
      <c r="D10" s="44">
        <v>1691</v>
      </c>
      <c r="E10" s="44">
        <v>832685195.51999998</v>
      </c>
      <c r="F10" s="44">
        <v>6493</v>
      </c>
      <c r="G10" s="44">
        <v>1403839576.3900001</v>
      </c>
      <c r="H10" s="44">
        <v>7488</v>
      </c>
      <c r="I10" s="44">
        <v>4909701709.9703999</v>
      </c>
      <c r="J10" s="44">
        <v>9127</v>
      </c>
      <c r="K10" s="44">
        <v>5312552019.0299997</v>
      </c>
      <c r="L10" s="42">
        <f t="shared" si="0"/>
        <v>24799</v>
      </c>
      <c r="M10" s="42">
        <f t="shared" si="0"/>
        <v>12458778500.9104</v>
      </c>
      <c r="N10" s="44">
        <v>181</v>
      </c>
      <c r="O10" s="44">
        <v>2873808948.8299999</v>
      </c>
      <c r="P10" s="44">
        <v>158</v>
      </c>
      <c r="Q10" s="44">
        <v>1559640305.3</v>
      </c>
      <c r="R10" s="42">
        <f t="shared" si="1"/>
        <v>339</v>
      </c>
      <c r="S10" s="42">
        <f t="shared" si="2"/>
        <v>4433449254.1300001</v>
      </c>
      <c r="T10" s="42">
        <f t="shared" si="3"/>
        <v>25138</v>
      </c>
      <c r="U10" s="42">
        <f t="shared" si="3"/>
        <v>16892227755.040401</v>
      </c>
      <c r="V10" s="16"/>
    </row>
    <row r="11" spans="1:22" s="9" customFormat="1">
      <c r="A11" s="30">
        <v>4</v>
      </c>
      <c r="B11" s="53" t="s">
        <v>28</v>
      </c>
      <c r="C11" s="32" t="s">
        <v>29</v>
      </c>
      <c r="D11" s="43">
        <v>298</v>
      </c>
      <c r="E11" s="43">
        <v>525575759.43000001</v>
      </c>
      <c r="F11" s="43">
        <v>2077</v>
      </c>
      <c r="G11" s="43">
        <v>585040934.77999997</v>
      </c>
      <c r="H11" s="43">
        <v>1163</v>
      </c>
      <c r="I11" s="43">
        <v>4110789914.9699998</v>
      </c>
      <c r="J11" s="43">
        <v>1722</v>
      </c>
      <c r="K11" s="43">
        <v>3749143047.7800002</v>
      </c>
      <c r="L11" s="43">
        <f t="shared" si="0"/>
        <v>5260</v>
      </c>
      <c r="M11" s="43">
        <f t="shared" si="0"/>
        <v>8970549656.9599991</v>
      </c>
      <c r="N11" s="43">
        <v>209</v>
      </c>
      <c r="O11" s="43">
        <v>3224266658.1300001</v>
      </c>
      <c r="P11" s="43">
        <v>192</v>
      </c>
      <c r="Q11" s="43">
        <v>3571415476.4899998</v>
      </c>
      <c r="R11" s="43">
        <f t="shared" si="1"/>
        <v>401</v>
      </c>
      <c r="S11" s="43">
        <f t="shared" si="2"/>
        <v>6795682134.6199999</v>
      </c>
      <c r="T11" s="43">
        <f t="shared" si="3"/>
        <v>5661</v>
      </c>
      <c r="U11" s="43">
        <f t="shared" si="3"/>
        <v>15766231791.579998</v>
      </c>
      <c r="V11" s="16"/>
    </row>
    <row r="12" spans="1:22" s="9" customFormat="1">
      <c r="A12" s="33">
        <v>5</v>
      </c>
      <c r="B12" s="23" t="s">
        <v>30</v>
      </c>
      <c r="C12" s="1" t="s">
        <v>31</v>
      </c>
      <c r="D12" s="44"/>
      <c r="E12" s="44"/>
      <c r="F12" s="44">
        <v>2</v>
      </c>
      <c r="G12" s="44">
        <v>1902390.22</v>
      </c>
      <c r="H12" s="44">
        <v>178</v>
      </c>
      <c r="I12" s="44">
        <v>2202059485.46</v>
      </c>
      <c r="J12" s="44">
        <v>193</v>
      </c>
      <c r="K12" s="44">
        <v>2235301293.1100001</v>
      </c>
      <c r="L12" s="42">
        <f t="shared" si="0"/>
        <v>373</v>
      </c>
      <c r="M12" s="42">
        <f t="shared" si="0"/>
        <v>4439263168.79</v>
      </c>
      <c r="N12" s="44">
        <v>58</v>
      </c>
      <c r="O12" s="44">
        <v>5395505613.4300003</v>
      </c>
      <c r="P12" s="44">
        <v>55</v>
      </c>
      <c r="Q12" s="44">
        <v>5348068175.5100002</v>
      </c>
      <c r="R12" s="42">
        <f t="shared" si="1"/>
        <v>113</v>
      </c>
      <c r="S12" s="42">
        <f t="shared" si="2"/>
        <v>10743573788.940001</v>
      </c>
      <c r="T12" s="42">
        <f t="shared" si="3"/>
        <v>486</v>
      </c>
      <c r="U12" s="42">
        <f t="shared" si="3"/>
        <v>15182836957.73</v>
      </c>
      <c r="V12" s="16"/>
    </row>
    <row r="13" spans="1:22" s="9" customFormat="1">
      <c r="A13" s="30">
        <v>6</v>
      </c>
      <c r="B13" s="31" t="s">
        <v>26</v>
      </c>
      <c r="C13" s="32" t="s">
        <v>27</v>
      </c>
      <c r="D13" s="43">
        <v>6322</v>
      </c>
      <c r="E13" s="43">
        <v>2214514204.21</v>
      </c>
      <c r="F13" s="43">
        <v>15044</v>
      </c>
      <c r="G13" s="43">
        <v>1682469172.2837999</v>
      </c>
      <c r="H13" s="43">
        <v>32437</v>
      </c>
      <c r="I13" s="43">
        <v>1541211246.8989999</v>
      </c>
      <c r="J13" s="43">
        <v>14135</v>
      </c>
      <c r="K13" s="43">
        <v>2380284083.4148998</v>
      </c>
      <c r="L13" s="43">
        <f t="shared" si="0"/>
        <v>67938</v>
      </c>
      <c r="M13" s="43">
        <f t="shared" si="0"/>
        <v>7818478706.8077002</v>
      </c>
      <c r="N13" s="43">
        <v>408</v>
      </c>
      <c r="O13" s="43">
        <v>3057388023.6599998</v>
      </c>
      <c r="P13" s="43">
        <v>400</v>
      </c>
      <c r="Q13" s="43">
        <v>2889986489.8000002</v>
      </c>
      <c r="R13" s="43">
        <f t="shared" si="1"/>
        <v>808</v>
      </c>
      <c r="S13" s="43">
        <f t="shared" si="2"/>
        <v>5947374513.46</v>
      </c>
      <c r="T13" s="43">
        <f t="shared" si="3"/>
        <v>68746</v>
      </c>
      <c r="U13" s="43">
        <f t="shared" si="3"/>
        <v>13765853220.2677</v>
      </c>
      <c r="V13" s="16"/>
    </row>
    <row r="14" spans="1:22" s="9" customFormat="1">
      <c r="A14" s="33">
        <v>7</v>
      </c>
      <c r="B14" s="54" t="s">
        <v>42</v>
      </c>
      <c r="C14" s="1" t="s">
        <v>43</v>
      </c>
      <c r="D14" s="44">
        <v>192</v>
      </c>
      <c r="E14" s="44">
        <v>208685374.39500001</v>
      </c>
      <c r="F14" s="44">
        <v>1015</v>
      </c>
      <c r="G14" s="44">
        <v>328919625.93580002</v>
      </c>
      <c r="H14" s="44">
        <v>718</v>
      </c>
      <c r="I14" s="44">
        <v>753617600.38999999</v>
      </c>
      <c r="J14" s="44">
        <v>1637</v>
      </c>
      <c r="K14" s="44">
        <v>1082604114.78</v>
      </c>
      <c r="L14" s="42">
        <f t="shared" si="0"/>
        <v>3562</v>
      </c>
      <c r="M14" s="42">
        <f t="shared" si="0"/>
        <v>2373826715.5008001</v>
      </c>
      <c r="N14" s="44">
        <v>649</v>
      </c>
      <c r="O14" s="44">
        <v>3071467269.1100001</v>
      </c>
      <c r="P14" s="44">
        <v>637</v>
      </c>
      <c r="Q14" s="44">
        <v>2823016016.3299999</v>
      </c>
      <c r="R14" s="42">
        <f t="shared" si="1"/>
        <v>1286</v>
      </c>
      <c r="S14" s="42">
        <f t="shared" si="2"/>
        <v>5894483285.4400005</v>
      </c>
      <c r="T14" s="42">
        <f t="shared" si="3"/>
        <v>4848</v>
      </c>
      <c r="U14" s="42">
        <f t="shared" si="3"/>
        <v>8268310000.9408007</v>
      </c>
      <c r="V14" s="16"/>
    </row>
    <row r="15" spans="1:22" s="9" customFormat="1">
      <c r="A15" s="30">
        <v>8</v>
      </c>
      <c r="B15" s="53" t="s">
        <v>34</v>
      </c>
      <c r="C15" s="32" t="s">
        <v>35</v>
      </c>
      <c r="D15" s="43">
        <v>7925</v>
      </c>
      <c r="E15" s="43">
        <v>2436669251.4464002</v>
      </c>
      <c r="F15" s="43">
        <v>10161</v>
      </c>
      <c r="G15" s="43">
        <v>1088449307.8099999</v>
      </c>
      <c r="H15" s="43">
        <v>18221</v>
      </c>
      <c r="I15" s="43">
        <v>566414111.05999994</v>
      </c>
      <c r="J15" s="43">
        <v>13425</v>
      </c>
      <c r="K15" s="43">
        <v>1398567433.98</v>
      </c>
      <c r="L15" s="43">
        <f t="shared" si="0"/>
        <v>49732</v>
      </c>
      <c r="M15" s="43">
        <f t="shared" si="0"/>
        <v>5490100104.2964001</v>
      </c>
      <c r="N15" s="43">
        <v>251</v>
      </c>
      <c r="O15" s="43">
        <v>753742321.32000005</v>
      </c>
      <c r="P15" s="43">
        <v>257</v>
      </c>
      <c r="Q15" s="43">
        <v>1445877437.53</v>
      </c>
      <c r="R15" s="43">
        <f t="shared" si="1"/>
        <v>508</v>
      </c>
      <c r="S15" s="43">
        <f t="shared" si="2"/>
        <v>2199619758.8499999</v>
      </c>
      <c r="T15" s="43">
        <f t="shared" si="3"/>
        <v>50240</v>
      </c>
      <c r="U15" s="43">
        <f t="shared" si="3"/>
        <v>7689719863.1464005</v>
      </c>
      <c r="V15" s="16"/>
    </row>
    <row r="16" spans="1:22" s="9" customFormat="1">
      <c r="A16" s="33">
        <v>9</v>
      </c>
      <c r="B16" s="54" t="s">
        <v>44</v>
      </c>
      <c r="C16" s="1" t="s">
        <v>45</v>
      </c>
      <c r="D16" s="44">
        <v>43</v>
      </c>
      <c r="E16" s="44">
        <v>333097029.73000002</v>
      </c>
      <c r="F16" s="44"/>
      <c r="G16" s="44"/>
      <c r="H16" s="44">
        <v>11</v>
      </c>
      <c r="I16" s="44">
        <v>777732.43</v>
      </c>
      <c r="J16" s="44">
        <v>45</v>
      </c>
      <c r="K16" s="44">
        <v>87159600.219999999</v>
      </c>
      <c r="L16" s="42">
        <f t="shared" si="0"/>
        <v>99</v>
      </c>
      <c r="M16" s="42">
        <f t="shared" si="0"/>
        <v>421034362.38</v>
      </c>
      <c r="N16" s="44">
        <v>86</v>
      </c>
      <c r="O16" s="44">
        <v>3291183406.7399998</v>
      </c>
      <c r="P16" s="44">
        <v>79</v>
      </c>
      <c r="Q16" s="44">
        <v>3210892432.6700001</v>
      </c>
      <c r="R16" s="42">
        <f t="shared" si="1"/>
        <v>165</v>
      </c>
      <c r="S16" s="42">
        <f t="shared" si="2"/>
        <v>6502075839.4099998</v>
      </c>
      <c r="T16" s="42">
        <f t="shared" si="3"/>
        <v>264</v>
      </c>
      <c r="U16" s="42">
        <f t="shared" si="3"/>
        <v>6923110201.79</v>
      </c>
      <c r="V16" s="16"/>
    </row>
    <row r="17" spans="1:22" s="9" customFormat="1">
      <c r="A17" s="30">
        <v>10</v>
      </c>
      <c r="B17" s="53" t="s">
        <v>38</v>
      </c>
      <c r="C17" s="32" t="s">
        <v>39</v>
      </c>
      <c r="D17" s="43">
        <v>180</v>
      </c>
      <c r="E17" s="43">
        <v>504680143.38</v>
      </c>
      <c r="F17" s="43">
        <v>558</v>
      </c>
      <c r="G17" s="43">
        <v>59162258.640000001</v>
      </c>
      <c r="H17" s="43">
        <v>587</v>
      </c>
      <c r="I17" s="43">
        <v>412789592.10399997</v>
      </c>
      <c r="J17" s="43">
        <v>1257</v>
      </c>
      <c r="K17" s="43">
        <v>762661567.38999999</v>
      </c>
      <c r="L17" s="43">
        <f t="shared" si="0"/>
        <v>2582</v>
      </c>
      <c r="M17" s="43">
        <f t="shared" si="0"/>
        <v>1739293561.5139999</v>
      </c>
      <c r="N17" s="43">
        <v>88</v>
      </c>
      <c r="O17" s="43">
        <v>2667886897.6799998</v>
      </c>
      <c r="P17" s="43">
        <v>110</v>
      </c>
      <c r="Q17" s="43">
        <v>2252376482.8800001</v>
      </c>
      <c r="R17" s="43">
        <f t="shared" si="1"/>
        <v>198</v>
      </c>
      <c r="S17" s="43">
        <f t="shared" si="2"/>
        <v>4920263380.5599995</v>
      </c>
      <c r="T17" s="43">
        <f t="shared" si="3"/>
        <v>2780</v>
      </c>
      <c r="U17" s="43">
        <f t="shared" si="3"/>
        <v>6659556942.0739994</v>
      </c>
      <c r="V17" s="16"/>
    </row>
    <row r="18" spans="1:22" s="9" customFormat="1">
      <c r="A18" s="33">
        <v>11</v>
      </c>
      <c r="B18" s="54" t="s">
        <v>40</v>
      </c>
      <c r="C18" s="1" t="s">
        <v>41</v>
      </c>
      <c r="D18" s="44">
        <v>163</v>
      </c>
      <c r="E18" s="44">
        <v>827347942.07000005</v>
      </c>
      <c r="F18" s="44">
        <v>420</v>
      </c>
      <c r="G18" s="44">
        <v>220756583.63</v>
      </c>
      <c r="H18" s="44">
        <v>359</v>
      </c>
      <c r="I18" s="44">
        <v>1407610147.8900001</v>
      </c>
      <c r="J18" s="44">
        <v>509</v>
      </c>
      <c r="K18" s="44">
        <v>1535793568.98</v>
      </c>
      <c r="L18" s="42">
        <f t="shared" si="0"/>
        <v>1451</v>
      </c>
      <c r="M18" s="42">
        <f t="shared" si="0"/>
        <v>3991508242.5700002</v>
      </c>
      <c r="N18" s="44">
        <v>148</v>
      </c>
      <c r="O18" s="44">
        <v>409538060.91000003</v>
      </c>
      <c r="P18" s="44">
        <v>78</v>
      </c>
      <c r="Q18" s="44">
        <v>874942972.32000005</v>
      </c>
      <c r="R18" s="42">
        <f t="shared" si="1"/>
        <v>226</v>
      </c>
      <c r="S18" s="42">
        <f t="shared" si="2"/>
        <v>1284481033.23</v>
      </c>
      <c r="T18" s="42">
        <f t="shared" si="3"/>
        <v>1677</v>
      </c>
      <c r="U18" s="42">
        <f t="shared" si="3"/>
        <v>5275989275.8000002</v>
      </c>
      <c r="V18" s="16"/>
    </row>
    <row r="19" spans="1:22" s="9" customFormat="1">
      <c r="A19" s="30">
        <v>12</v>
      </c>
      <c r="B19" s="53" t="s">
        <v>46</v>
      </c>
      <c r="C19" s="32" t="s">
        <v>47</v>
      </c>
      <c r="D19" s="43"/>
      <c r="E19" s="43"/>
      <c r="F19" s="43"/>
      <c r="G19" s="43"/>
      <c r="H19" s="43">
        <v>331</v>
      </c>
      <c r="I19" s="43">
        <v>1686230302.4300001</v>
      </c>
      <c r="J19" s="43">
        <v>331</v>
      </c>
      <c r="K19" s="43">
        <v>919026900.71000004</v>
      </c>
      <c r="L19" s="43">
        <f t="shared" si="0"/>
        <v>662</v>
      </c>
      <c r="M19" s="43">
        <f t="shared" si="0"/>
        <v>2605257203.1400003</v>
      </c>
      <c r="N19" s="43">
        <v>22</v>
      </c>
      <c r="O19" s="43">
        <v>576887226.53999996</v>
      </c>
      <c r="P19" s="43">
        <v>36</v>
      </c>
      <c r="Q19" s="43">
        <v>1314885795.3499999</v>
      </c>
      <c r="R19" s="43">
        <f t="shared" si="1"/>
        <v>58</v>
      </c>
      <c r="S19" s="43">
        <f t="shared" si="2"/>
        <v>1891773021.8899999</v>
      </c>
      <c r="T19" s="43">
        <f t="shared" si="3"/>
        <v>720</v>
      </c>
      <c r="U19" s="43">
        <f t="shared" si="3"/>
        <v>4497030225.0300007</v>
      </c>
      <c r="V19" s="16"/>
    </row>
    <row r="20" spans="1:22" s="9" customFormat="1">
      <c r="A20" s="33">
        <v>13</v>
      </c>
      <c r="B20" s="54" t="s">
        <v>36</v>
      </c>
      <c r="C20" s="1" t="s">
        <v>37</v>
      </c>
      <c r="D20" s="44">
        <v>26</v>
      </c>
      <c r="E20" s="44">
        <v>64494109.530000001</v>
      </c>
      <c r="F20" s="44">
        <v>129</v>
      </c>
      <c r="G20" s="44">
        <v>32718686.219999999</v>
      </c>
      <c r="H20" s="44">
        <v>147</v>
      </c>
      <c r="I20" s="44">
        <v>1640815688.76</v>
      </c>
      <c r="J20" s="44">
        <v>260</v>
      </c>
      <c r="K20" s="44">
        <v>1592775930.9300001</v>
      </c>
      <c r="L20" s="42">
        <f t="shared" si="0"/>
        <v>562</v>
      </c>
      <c r="M20" s="42">
        <f t="shared" si="0"/>
        <v>3330804415.4400001</v>
      </c>
      <c r="N20" s="44">
        <v>70</v>
      </c>
      <c r="O20" s="44">
        <v>247175153.19999999</v>
      </c>
      <c r="P20" s="44">
        <v>76</v>
      </c>
      <c r="Q20" s="44">
        <v>344842355.51999998</v>
      </c>
      <c r="R20" s="42">
        <f t="shared" si="1"/>
        <v>146</v>
      </c>
      <c r="S20" s="42">
        <f t="shared" si="2"/>
        <v>592017508.72000003</v>
      </c>
      <c r="T20" s="42">
        <f t="shared" si="3"/>
        <v>708</v>
      </c>
      <c r="U20" s="42">
        <f t="shared" si="3"/>
        <v>3922821924.1599998</v>
      </c>
      <c r="V20" s="16"/>
    </row>
    <row r="21" spans="1:22" s="9" customFormat="1">
      <c r="A21" s="30">
        <v>14</v>
      </c>
      <c r="B21" s="31" t="s">
        <v>52</v>
      </c>
      <c r="C21" s="32" t="s">
        <v>53</v>
      </c>
      <c r="D21" s="43">
        <v>9</v>
      </c>
      <c r="E21" s="43">
        <v>63592136</v>
      </c>
      <c r="F21" s="43"/>
      <c r="G21" s="43"/>
      <c r="H21" s="43">
        <v>22</v>
      </c>
      <c r="I21" s="43">
        <v>42933336.420000002</v>
      </c>
      <c r="J21" s="43">
        <v>35</v>
      </c>
      <c r="K21" s="43">
        <v>74598161.549999997</v>
      </c>
      <c r="L21" s="43">
        <f t="shared" si="0"/>
        <v>66</v>
      </c>
      <c r="M21" s="43">
        <f t="shared" si="0"/>
        <v>181123633.97</v>
      </c>
      <c r="N21" s="43">
        <v>149</v>
      </c>
      <c r="O21" s="43">
        <v>1506318474</v>
      </c>
      <c r="P21" s="43">
        <v>154</v>
      </c>
      <c r="Q21" s="43">
        <v>1550586960.5799999</v>
      </c>
      <c r="R21" s="43">
        <f t="shared" si="1"/>
        <v>303</v>
      </c>
      <c r="S21" s="43">
        <f t="shared" si="2"/>
        <v>3056905434.5799999</v>
      </c>
      <c r="T21" s="43">
        <f t="shared" si="3"/>
        <v>369</v>
      </c>
      <c r="U21" s="43">
        <f t="shared" si="3"/>
        <v>3238029068.5499997</v>
      </c>
      <c r="V21" s="16"/>
    </row>
    <row r="22" spans="1:22" s="9" customFormat="1">
      <c r="A22" s="33">
        <v>15</v>
      </c>
      <c r="B22" s="54" t="s">
        <v>48</v>
      </c>
      <c r="C22" s="1" t="s">
        <v>49</v>
      </c>
      <c r="D22" s="44">
        <v>93</v>
      </c>
      <c r="E22" s="44">
        <v>25908977.25</v>
      </c>
      <c r="F22" s="44">
        <v>286</v>
      </c>
      <c r="G22" s="44">
        <v>27971221.129999999</v>
      </c>
      <c r="H22" s="44">
        <v>302</v>
      </c>
      <c r="I22" s="44">
        <v>116932390.69</v>
      </c>
      <c r="J22" s="44">
        <v>329</v>
      </c>
      <c r="K22" s="44">
        <v>223124767.43000001</v>
      </c>
      <c r="L22" s="42">
        <f t="shared" si="0"/>
        <v>1010</v>
      </c>
      <c r="M22" s="42">
        <f t="shared" si="0"/>
        <v>393937356.5</v>
      </c>
      <c r="N22" s="44">
        <v>530</v>
      </c>
      <c r="O22" s="44">
        <v>1343694919.8199999</v>
      </c>
      <c r="P22" s="44">
        <v>549</v>
      </c>
      <c r="Q22" s="44">
        <v>1429508606.52</v>
      </c>
      <c r="R22" s="42">
        <f t="shared" si="1"/>
        <v>1079</v>
      </c>
      <c r="S22" s="42">
        <f t="shared" si="2"/>
        <v>2773203526.3400002</v>
      </c>
      <c r="T22" s="42">
        <f t="shared" si="3"/>
        <v>2089</v>
      </c>
      <c r="U22" s="42">
        <f t="shared" si="3"/>
        <v>3167140882.8400002</v>
      </c>
      <c r="V22" s="16"/>
    </row>
    <row r="23" spans="1:22" s="9" customFormat="1">
      <c r="A23" s="30">
        <v>16</v>
      </c>
      <c r="B23" s="53" t="s">
        <v>32</v>
      </c>
      <c r="C23" s="32" t="s">
        <v>33</v>
      </c>
      <c r="D23" s="43"/>
      <c r="E23" s="43"/>
      <c r="F23" s="43"/>
      <c r="G23" s="43"/>
      <c r="H23" s="43">
        <v>3</v>
      </c>
      <c r="I23" s="43">
        <v>9445329.3000000007</v>
      </c>
      <c r="J23" s="43"/>
      <c r="K23" s="43"/>
      <c r="L23" s="43">
        <f t="shared" si="0"/>
        <v>3</v>
      </c>
      <c r="M23" s="43">
        <f t="shared" si="0"/>
        <v>9445329.3000000007</v>
      </c>
      <c r="N23" s="43">
        <v>2</v>
      </c>
      <c r="O23" s="43">
        <v>651160123.61000001</v>
      </c>
      <c r="P23" s="43">
        <v>20</v>
      </c>
      <c r="Q23" s="43">
        <v>2440000000</v>
      </c>
      <c r="R23" s="43">
        <f t="shared" si="1"/>
        <v>22</v>
      </c>
      <c r="S23" s="43">
        <f t="shared" si="2"/>
        <v>3091160123.6100001</v>
      </c>
      <c r="T23" s="43">
        <f t="shared" si="3"/>
        <v>25</v>
      </c>
      <c r="U23" s="43">
        <f t="shared" si="3"/>
        <v>3100605452.9100003</v>
      </c>
      <c r="V23" s="16"/>
    </row>
    <row r="24" spans="1:22" s="9" customFormat="1">
      <c r="A24" s="33">
        <v>17</v>
      </c>
      <c r="B24" s="54" t="s">
        <v>58</v>
      </c>
      <c r="C24" s="1" t="s">
        <v>59</v>
      </c>
      <c r="D24" s="44">
        <v>159</v>
      </c>
      <c r="E24" s="44">
        <v>118027104.51000001</v>
      </c>
      <c r="F24" s="44">
        <v>525</v>
      </c>
      <c r="G24" s="44">
        <v>78824079.930000007</v>
      </c>
      <c r="H24" s="44">
        <v>329</v>
      </c>
      <c r="I24" s="44">
        <v>465285725.06</v>
      </c>
      <c r="J24" s="44">
        <v>532</v>
      </c>
      <c r="K24" s="44">
        <v>357350484.05000001</v>
      </c>
      <c r="L24" s="42">
        <f t="shared" si="0"/>
        <v>1545</v>
      </c>
      <c r="M24" s="42">
        <f t="shared" si="0"/>
        <v>1019487393.55</v>
      </c>
      <c r="N24" s="44">
        <v>186</v>
      </c>
      <c r="O24" s="44">
        <v>374469781.75</v>
      </c>
      <c r="P24" s="44">
        <v>372</v>
      </c>
      <c r="Q24" s="44">
        <v>609332562.79999995</v>
      </c>
      <c r="R24" s="42">
        <f t="shared" si="1"/>
        <v>558</v>
      </c>
      <c r="S24" s="42">
        <f t="shared" si="2"/>
        <v>983802344.54999995</v>
      </c>
      <c r="T24" s="42">
        <f t="shared" si="3"/>
        <v>2103</v>
      </c>
      <c r="U24" s="42">
        <f t="shared" si="3"/>
        <v>2003289738.0999999</v>
      </c>
      <c r="V24" s="16"/>
    </row>
    <row r="25" spans="1:22" s="9" customFormat="1">
      <c r="A25" s="30">
        <v>18</v>
      </c>
      <c r="B25" s="53" t="s">
        <v>56</v>
      </c>
      <c r="C25" s="32" t="s">
        <v>57</v>
      </c>
      <c r="D25" s="43">
        <v>88</v>
      </c>
      <c r="E25" s="43">
        <v>198382863.84999999</v>
      </c>
      <c r="F25" s="43">
        <v>150</v>
      </c>
      <c r="G25" s="43">
        <v>68558755.219999999</v>
      </c>
      <c r="H25" s="43">
        <v>248</v>
      </c>
      <c r="I25" s="43">
        <v>446209674.21289998</v>
      </c>
      <c r="J25" s="43">
        <v>534</v>
      </c>
      <c r="K25" s="43">
        <v>531274523.56</v>
      </c>
      <c r="L25" s="43">
        <f t="shared" si="0"/>
        <v>1020</v>
      </c>
      <c r="M25" s="43">
        <f t="shared" si="0"/>
        <v>1244425816.8429</v>
      </c>
      <c r="N25" s="43">
        <v>97</v>
      </c>
      <c r="O25" s="43">
        <v>329577928.88999999</v>
      </c>
      <c r="P25" s="43">
        <v>137</v>
      </c>
      <c r="Q25" s="43">
        <v>314995998.07999998</v>
      </c>
      <c r="R25" s="43">
        <f t="shared" si="1"/>
        <v>234</v>
      </c>
      <c r="S25" s="43">
        <f t="shared" si="2"/>
        <v>644573926.97000003</v>
      </c>
      <c r="T25" s="43">
        <f t="shared" si="3"/>
        <v>1254</v>
      </c>
      <c r="U25" s="43">
        <f t="shared" si="3"/>
        <v>1888999743.8129001</v>
      </c>
      <c r="V25" s="16"/>
    </row>
    <row r="26" spans="1:22" s="9" customFormat="1">
      <c r="A26" s="33">
        <v>19</v>
      </c>
      <c r="B26" s="54" t="s">
        <v>60</v>
      </c>
      <c r="C26" s="1" t="s">
        <v>61</v>
      </c>
      <c r="D26" s="44">
        <v>201</v>
      </c>
      <c r="E26" s="44">
        <v>128429326.93000001</v>
      </c>
      <c r="F26" s="44">
        <v>401</v>
      </c>
      <c r="G26" s="44">
        <v>72052091.659999996</v>
      </c>
      <c r="H26" s="44">
        <v>57</v>
      </c>
      <c r="I26" s="44">
        <v>137360542.30000001</v>
      </c>
      <c r="J26" s="44">
        <v>360</v>
      </c>
      <c r="K26" s="44">
        <v>75034230.609999999</v>
      </c>
      <c r="L26" s="42">
        <f t="shared" si="0"/>
        <v>1019</v>
      </c>
      <c r="M26" s="42">
        <f t="shared" si="0"/>
        <v>412876191.50000006</v>
      </c>
      <c r="N26" s="44">
        <v>218</v>
      </c>
      <c r="O26" s="44">
        <v>582578036.38</v>
      </c>
      <c r="P26" s="44">
        <v>330</v>
      </c>
      <c r="Q26" s="44">
        <v>596089541.03999996</v>
      </c>
      <c r="R26" s="42">
        <f t="shared" si="1"/>
        <v>548</v>
      </c>
      <c r="S26" s="42">
        <f t="shared" si="2"/>
        <v>1178667577.4200001</v>
      </c>
      <c r="T26" s="42">
        <f t="shared" si="3"/>
        <v>1567</v>
      </c>
      <c r="U26" s="42">
        <f t="shared" si="3"/>
        <v>1591543768.9200001</v>
      </c>
      <c r="V26" s="16"/>
    </row>
    <row r="27" spans="1:22" s="9" customFormat="1">
      <c r="A27" s="30">
        <v>20</v>
      </c>
      <c r="B27" s="53" t="s">
        <v>50</v>
      </c>
      <c r="C27" s="32" t="s">
        <v>51</v>
      </c>
      <c r="D27" s="43"/>
      <c r="E27" s="43"/>
      <c r="F27" s="43"/>
      <c r="G27" s="43"/>
      <c r="H27" s="43">
        <v>197</v>
      </c>
      <c r="I27" s="43">
        <v>392367954.33999997</v>
      </c>
      <c r="J27" s="43">
        <v>271</v>
      </c>
      <c r="K27" s="43">
        <v>388079280.47000003</v>
      </c>
      <c r="L27" s="43">
        <f t="shared" si="0"/>
        <v>468</v>
      </c>
      <c r="M27" s="43">
        <f t="shared" si="0"/>
        <v>780447234.80999994</v>
      </c>
      <c r="N27" s="43">
        <v>30</v>
      </c>
      <c r="O27" s="43">
        <v>374793991.5</v>
      </c>
      <c r="P27" s="43">
        <v>19</v>
      </c>
      <c r="Q27" s="43">
        <v>73806014.75</v>
      </c>
      <c r="R27" s="43">
        <f t="shared" si="1"/>
        <v>49</v>
      </c>
      <c r="S27" s="43">
        <f t="shared" si="2"/>
        <v>448600006.25</v>
      </c>
      <c r="T27" s="43">
        <f t="shared" si="3"/>
        <v>517</v>
      </c>
      <c r="U27" s="43">
        <f t="shared" si="3"/>
        <v>1229047241.0599999</v>
      </c>
      <c r="V27" s="16"/>
    </row>
    <row r="28" spans="1:22" s="9" customFormat="1">
      <c r="A28" s="33">
        <v>21</v>
      </c>
      <c r="B28" s="54" t="s">
        <v>70</v>
      </c>
      <c r="C28" s="1" t="s">
        <v>71</v>
      </c>
      <c r="D28" s="44">
        <v>135</v>
      </c>
      <c r="E28" s="44">
        <v>46324709.350000001</v>
      </c>
      <c r="F28" s="44">
        <v>534</v>
      </c>
      <c r="G28" s="44">
        <v>59552486.890000001</v>
      </c>
      <c r="H28" s="44">
        <v>343</v>
      </c>
      <c r="I28" s="44">
        <v>117737734.14</v>
      </c>
      <c r="J28" s="44">
        <v>462</v>
      </c>
      <c r="K28" s="44">
        <v>304706142.49000001</v>
      </c>
      <c r="L28" s="42">
        <f t="shared" si="0"/>
        <v>1474</v>
      </c>
      <c r="M28" s="42">
        <f t="shared" si="0"/>
        <v>528321072.87</v>
      </c>
      <c r="N28" s="44">
        <v>70</v>
      </c>
      <c r="O28" s="44">
        <v>278860642.25</v>
      </c>
      <c r="P28" s="44">
        <v>67</v>
      </c>
      <c r="Q28" s="44">
        <v>98863641.140000001</v>
      </c>
      <c r="R28" s="42">
        <f t="shared" si="1"/>
        <v>137</v>
      </c>
      <c r="S28" s="42">
        <f t="shared" si="2"/>
        <v>377724283.38999999</v>
      </c>
      <c r="T28" s="42">
        <f t="shared" si="3"/>
        <v>1611</v>
      </c>
      <c r="U28" s="42">
        <f t="shared" si="3"/>
        <v>906045356.25999999</v>
      </c>
      <c r="V28" s="16"/>
    </row>
    <row r="29" spans="1:22" s="9" customFormat="1">
      <c r="A29" s="30">
        <v>22</v>
      </c>
      <c r="B29" s="31" t="s">
        <v>72</v>
      </c>
      <c r="C29" s="32" t="s">
        <v>73</v>
      </c>
      <c r="D29" s="43">
        <v>38</v>
      </c>
      <c r="E29" s="43">
        <v>2080620.37</v>
      </c>
      <c r="F29" s="43">
        <v>192</v>
      </c>
      <c r="G29" s="43">
        <v>27333936.210000001</v>
      </c>
      <c r="H29" s="43">
        <v>112827</v>
      </c>
      <c r="I29" s="43">
        <v>341944415.31</v>
      </c>
      <c r="J29" s="43">
        <v>3405</v>
      </c>
      <c r="K29" s="43">
        <v>16533000.73</v>
      </c>
      <c r="L29" s="43">
        <f t="shared" ref="L29:M44" si="4">J29+H29+F29+D29</f>
        <v>116462</v>
      </c>
      <c r="M29" s="43">
        <f t="shared" si="4"/>
        <v>387891972.62</v>
      </c>
      <c r="N29" s="43">
        <v>1331</v>
      </c>
      <c r="O29" s="43">
        <v>100749478.58</v>
      </c>
      <c r="P29" s="43">
        <v>5524</v>
      </c>
      <c r="Q29" s="43">
        <v>400088953.60000002</v>
      </c>
      <c r="R29" s="43">
        <f t="shared" si="1"/>
        <v>6855</v>
      </c>
      <c r="S29" s="43">
        <f t="shared" si="2"/>
        <v>500838432.18000001</v>
      </c>
      <c r="T29" s="43">
        <f t="shared" ref="T29:U44" si="5">R29+L29</f>
        <v>123317</v>
      </c>
      <c r="U29" s="43">
        <f t="shared" si="5"/>
        <v>888730404.79999995</v>
      </c>
      <c r="V29" s="16"/>
    </row>
    <row r="30" spans="1:22" s="9" customFormat="1">
      <c r="A30" s="33">
        <v>23</v>
      </c>
      <c r="B30" s="54" t="s">
        <v>54</v>
      </c>
      <c r="C30" s="1" t="s">
        <v>55</v>
      </c>
      <c r="D30" s="44"/>
      <c r="E30" s="44"/>
      <c r="F30" s="44"/>
      <c r="G30" s="44"/>
      <c r="H30" s="44">
        <v>189</v>
      </c>
      <c r="I30" s="44">
        <v>84902638.120000005</v>
      </c>
      <c r="J30" s="44">
        <v>228</v>
      </c>
      <c r="K30" s="44">
        <v>130168063.8</v>
      </c>
      <c r="L30" s="42">
        <f t="shared" si="4"/>
        <v>417</v>
      </c>
      <c r="M30" s="42">
        <f t="shared" si="4"/>
        <v>215070701.92000002</v>
      </c>
      <c r="N30" s="44">
        <v>13</v>
      </c>
      <c r="O30" s="44">
        <v>341547570.66000003</v>
      </c>
      <c r="P30" s="44">
        <v>13</v>
      </c>
      <c r="Q30" s="44">
        <v>225548344.16999999</v>
      </c>
      <c r="R30" s="42">
        <f t="shared" si="1"/>
        <v>26</v>
      </c>
      <c r="S30" s="42">
        <f t="shared" si="2"/>
        <v>567095914.83000004</v>
      </c>
      <c r="T30" s="42">
        <f t="shared" si="5"/>
        <v>443</v>
      </c>
      <c r="U30" s="42">
        <f t="shared" si="5"/>
        <v>782166616.75</v>
      </c>
      <c r="V30" s="16"/>
    </row>
    <row r="31" spans="1:22" s="9" customFormat="1">
      <c r="A31" s="30">
        <v>24</v>
      </c>
      <c r="B31" s="53" t="s">
        <v>64</v>
      </c>
      <c r="C31" s="32" t="s">
        <v>65</v>
      </c>
      <c r="D31" s="43">
        <v>12</v>
      </c>
      <c r="E31" s="43">
        <v>78383870.599999994</v>
      </c>
      <c r="F31" s="43">
        <v>169</v>
      </c>
      <c r="G31" s="43">
        <v>23825102.469999999</v>
      </c>
      <c r="H31" s="43">
        <v>47</v>
      </c>
      <c r="I31" s="43">
        <v>105857201.67</v>
      </c>
      <c r="J31" s="43">
        <v>77</v>
      </c>
      <c r="K31" s="43">
        <v>39013852.859999999</v>
      </c>
      <c r="L31" s="43">
        <f t="shared" si="4"/>
        <v>305</v>
      </c>
      <c r="M31" s="43">
        <f t="shared" si="4"/>
        <v>247080027.59999999</v>
      </c>
      <c r="N31" s="43">
        <v>83</v>
      </c>
      <c r="O31" s="43">
        <v>179414657.62</v>
      </c>
      <c r="P31" s="43">
        <v>124</v>
      </c>
      <c r="Q31" s="43">
        <v>328359603.94</v>
      </c>
      <c r="R31" s="43">
        <f t="shared" si="1"/>
        <v>207</v>
      </c>
      <c r="S31" s="43">
        <f t="shared" si="2"/>
        <v>507774261.56</v>
      </c>
      <c r="T31" s="43">
        <f t="shared" si="5"/>
        <v>512</v>
      </c>
      <c r="U31" s="43">
        <f t="shared" si="5"/>
        <v>754854289.15999997</v>
      </c>
      <c r="V31" s="16"/>
    </row>
    <row r="32" spans="1:22" s="9" customFormat="1">
      <c r="A32" s="33">
        <v>25</v>
      </c>
      <c r="B32" s="54" t="s">
        <v>82</v>
      </c>
      <c r="C32" s="1" t="s">
        <v>83</v>
      </c>
      <c r="D32" s="44">
        <v>107</v>
      </c>
      <c r="E32" s="44">
        <v>5344703.04</v>
      </c>
      <c r="F32" s="44">
        <v>685</v>
      </c>
      <c r="G32" s="44">
        <v>22946814.440000001</v>
      </c>
      <c r="H32" s="44">
        <v>278</v>
      </c>
      <c r="I32" s="44">
        <v>168908695.03</v>
      </c>
      <c r="J32" s="44">
        <v>74255</v>
      </c>
      <c r="K32" s="44">
        <v>93120264.400000006</v>
      </c>
      <c r="L32" s="42">
        <f t="shared" si="4"/>
        <v>75325</v>
      </c>
      <c r="M32" s="42">
        <f t="shared" si="4"/>
        <v>290320476.91000003</v>
      </c>
      <c r="N32" s="44">
        <v>332</v>
      </c>
      <c r="O32" s="44">
        <v>185219093.09</v>
      </c>
      <c r="P32" s="44">
        <v>383</v>
      </c>
      <c r="Q32" s="44">
        <v>250208462.49000001</v>
      </c>
      <c r="R32" s="42">
        <f t="shared" si="1"/>
        <v>715</v>
      </c>
      <c r="S32" s="42">
        <f t="shared" si="2"/>
        <v>435427555.58000004</v>
      </c>
      <c r="T32" s="42">
        <f t="shared" si="5"/>
        <v>76040</v>
      </c>
      <c r="U32" s="42">
        <f t="shared" si="5"/>
        <v>725748032.49000001</v>
      </c>
      <c r="V32" s="16"/>
    </row>
    <row r="33" spans="1:22" s="9" customFormat="1">
      <c r="A33" s="30">
        <v>26</v>
      </c>
      <c r="B33" s="53" t="s">
        <v>74</v>
      </c>
      <c r="C33" s="32" t="s">
        <v>75</v>
      </c>
      <c r="D33" s="43">
        <v>507</v>
      </c>
      <c r="E33" s="43">
        <v>96779207.269999996</v>
      </c>
      <c r="F33" s="43">
        <v>1921</v>
      </c>
      <c r="G33" s="43">
        <v>96714815.458399996</v>
      </c>
      <c r="H33" s="43">
        <v>1986</v>
      </c>
      <c r="I33" s="43">
        <v>71517965.780000001</v>
      </c>
      <c r="J33" s="43">
        <v>1549</v>
      </c>
      <c r="K33" s="43">
        <v>166226261.75</v>
      </c>
      <c r="L33" s="43">
        <f t="shared" si="4"/>
        <v>5963</v>
      </c>
      <c r="M33" s="43">
        <f t="shared" si="4"/>
        <v>431238250.25839996</v>
      </c>
      <c r="N33" s="43">
        <v>1140</v>
      </c>
      <c r="O33" s="43">
        <v>183874207.09999999</v>
      </c>
      <c r="P33" s="43">
        <v>1001</v>
      </c>
      <c r="Q33" s="43">
        <v>70236867.239999995</v>
      </c>
      <c r="R33" s="43">
        <f t="shared" si="1"/>
        <v>2141</v>
      </c>
      <c r="S33" s="43">
        <f t="shared" si="2"/>
        <v>254111074.33999997</v>
      </c>
      <c r="T33" s="43">
        <f t="shared" si="5"/>
        <v>8104</v>
      </c>
      <c r="U33" s="43">
        <f t="shared" si="5"/>
        <v>685349324.59839988</v>
      </c>
      <c r="V33" s="16"/>
    </row>
    <row r="34" spans="1:22" s="9" customFormat="1">
      <c r="A34" s="33">
        <v>27</v>
      </c>
      <c r="B34" s="54" t="s">
        <v>66</v>
      </c>
      <c r="C34" s="1" t="s">
        <v>67</v>
      </c>
      <c r="D34" s="44">
        <v>272</v>
      </c>
      <c r="E34" s="44">
        <v>145023893.38</v>
      </c>
      <c r="F34" s="44">
        <v>780</v>
      </c>
      <c r="G34" s="44">
        <v>82337731.579999998</v>
      </c>
      <c r="H34" s="44">
        <v>732</v>
      </c>
      <c r="I34" s="44">
        <v>54100800.399999999</v>
      </c>
      <c r="J34" s="44">
        <v>1214</v>
      </c>
      <c r="K34" s="44">
        <v>83791287.819999993</v>
      </c>
      <c r="L34" s="42">
        <f t="shared" si="4"/>
        <v>2998</v>
      </c>
      <c r="M34" s="42">
        <f t="shared" si="4"/>
        <v>365253713.18000001</v>
      </c>
      <c r="N34" s="44">
        <v>151</v>
      </c>
      <c r="O34" s="44">
        <v>117605932.22</v>
      </c>
      <c r="P34" s="44">
        <v>151</v>
      </c>
      <c r="Q34" s="44">
        <v>157743254.34999999</v>
      </c>
      <c r="R34" s="42">
        <f t="shared" si="1"/>
        <v>302</v>
      </c>
      <c r="S34" s="42">
        <f t="shared" si="2"/>
        <v>275349186.56999999</v>
      </c>
      <c r="T34" s="42">
        <f t="shared" si="5"/>
        <v>3300</v>
      </c>
      <c r="U34" s="42">
        <f t="shared" si="5"/>
        <v>640602899.75</v>
      </c>
      <c r="V34" s="16"/>
    </row>
    <row r="35" spans="1:22" s="9" customFormat="1">
      <c r="A35" s="30">
        <v>28</v>
      </c>
      <c r="B35" s="53" t="s">
        <v>100</v>
      </c>
      <c r="C35" s="32" t="s">
        <v>101</v>
      </c>
      <c r="D35" s="43">
        <v>247</v>
      </c>
      <c r="E35" s="43">
        <v>72214171.530000001</v>
      </c>
      <c r="F35" s="43">
        <v>854</v>
      </c>
      <c r="G35" s="43">
        <v>25635724.010000002</v>
      </c>
      <c r="H35" s="43">
        <v>4081</v>
      </c>
      <c r="I35" s="43">
        <v>128814899.98999999</v>
      </c>
      <c r="J35" s="43">
        <v>7368</v>
      </c>
      <c r="K35" s="43">
        <v>92506040.569999993</v>
      </c>
      <c r="L35" s="43">
        <f t="shared" si="4"/>
        <v>12550</v>
      </c>
      <c r="M35" s="43">
        <f t="shared" si="4"/>
        <v>319170836.10000002</v>
      </c>
      <c r="N35" s="43">
        <v>80</v>
      </c>
      <c r="O35" s="43">
        <v>112862604.34</v>
      </c>
      <c r="P35" s="43">
        <v>270</v>
      </c>
      <c r="Q35" s="43">
        <v>186024136.41999999</v>
      </c>
      <c r="R35" s="43">
        <f t="shared" si="1"/>
        <v>350</v>
      </c>
      <c r="S35" s="43">
        <f t="shared" si="2"/>
        <v>298886740.75999999</v>
      </c>
      <c r="T35" s="43">
        <f t="shared" si="5"/>
        <v>12900</v>
      </c>
      <c r="U35" s="43">
        <f t="shared" si="5"/>
        <v>618057576.86000001</v>
      </c>
      <c r="V35" s="16"/>
    </row>
    <row r="36" spans="1:22" s="9" customFormat="1">
      <c r="A36" s="33">
        <v>29</v>
      </c>
      <c r="B36" s="54" t="s">
        <v>76</v>
      </c>
      <c r="C36" s="1" t="s">
        <v>77</v>
      </c>
      <c r="D36" s="44">
        <v>499</v>
      </c>
      <c r="E36" s="44">
        <v>62660428.07</v>
      </c>
      <c r="F36" s="44">
        <v>608</v>
      </c>
      <c r="G36" s="44">
        <v>39392684.700000003</v>
      </c>
      <c r="H36" s="44">
        <v>34729</v>
      </c>
      <c r="I36" s="44">
        <v>92889715.090000004</v>
      </c>
      <c r="J36" s="44">
        <v>1025</v>
      </c>
      <c r="K36" s="44">
        <v>30140540.77</v>
      </c>
      <c r="L36" s="42">
        <f t="shared" si="4"/>
        <v>36861</v>
      </c>
      <c r="M36" s="42">
        <f t="shared" si="4"/>
        <v>225083368.63</v>
      </c>
      <c r="N36" s="44">
        <v>253</v>
      </c>
      <c r="O36" s="44">
        <v>126275881.88</v>
      </c>
      <c r="P36" s="44">
        <v>316</v>
      </c>
      <c r="Q36" s="44">
        <v>263818075.38</v>
      </c>
      <c r="R36" s="42">
        <f t="shared" si="1"/>
        <v>569</v>
      </c>
      <c r="S36" s="42">
        <f t="shared" si="2"/>
        <v>390093957.25999999</v>
      </c>
      <c r="T36" s="42">
        <f t="shared" si="5"/>
        <v>37430</v>
      </c>
      <c r="U36" s="42">
        <f t="shared" si="5"/>
        <v>615177325.88999999</v>
      </c>
      <c r="V36" s="16"/>
    </row>
    <row r="37" spans="1:22" s="9" customFormat="1">
      <c r="A37" s="30">
        <v>30</v>
      </c>
      <c r="B37" s="53" t="s">
        <v>80</v>
      </c>
      <c r="C37" s="32" t="s">
        <v>81</v>
      </c>
      <c r="D37" s="43">
        <v>650</v>
      </c>
      <c r="E37" s="43">
        <v>76308915.219999999</v>
      </c>
      <c r="F37" s="43">
        <v>1783</v>
      </c>
      <c r="G37" s="43">
        <v>63928790.487099998</v>
      </c>
      <c r="H37" s="43">
        <v>1306</v>
      </c>
      <c r="I37" s="43">
        <v>93633519.730000004</v>
      </c>
      <c r="J37" s="43">
        <v>2222</v>
      </c>
      <c r="K37" s="43">
        <v>137632535.36000001</v>
      </c>
      <c r="L37" s="43">
        <f t="shared" si="4"/>
        <v>5961</v>
      </c>
      <c r="M37" s="43">
        <f t="shared" si="4"/>
        <v>371503760.79710007</v>
      </c>
      <c r="N37" s="43">
        <v>1475</v>
      </c>
      <c r="O37" s="43">
        <v>130389158.77</v>
      </c>
      <c r="P37" s="43">
        <v>2932</v>
      </c>
      <c r="Q37" s="43">
        <v>90698810.420000002</v>
      </c>
      <c r="R37" s="43">
        <f t="shared" si="1"/>
        <v>4407</v>
      </c>
      <c r="S37" s="43">
        <f t="shared" si="2"/>
        <v>221087969.19</v>
      </c>
      <c r="T37" s="43">
        <f t="shared" si="5"/>
        <v>10368</v>
      </c>
      <c r="U37" s="43">
        <f t="shared" si="5"/>
        <v>592591729.98710012</v>
      </c>
      <c r="V37" s="16"/>
    </row>
    <row r="38" spans="1:22" s="9" customFormat="1">
      <c r="A38" s="33">
        <v>31</v>
      </c>
      <c r="B38" s="23" t="s">
        <v>62</v>
      </c>
      <c r="C38" s="1" t="s">
        <v>63</v>
      </c>
      <c r="D38" s="44">
        <v>104</v>
      </c>
      <c r="E38" s="44">
        <v>222398968.06</v>
      </c>
      <c r="F38" s="44">
        <v>25</v>
      </c>
      <c r="G38" s="44">
        <v>19906081.379999999</v>
      </c>
      <c r="H38" s="44">
        <v>65</v>
      </c>
      <c r="I38" s="44">
        <v>69565940.209999993</v>
      </c>
      <c r="J38" s="44">
        <v>178</v>
      </c>
      <c r="K38" s="44">
        <v>48580652.93</v>
      </c>
      <c r="L38" s="42">
        <f t="shared" si="4"/>
        <v>372</v>
      </c>
      <c r="M38" s="42">
        <f t="shared" si="4"/>
        <v>360451642.57999998</v>
      </c>
      <c r="N38" s="44">
        <v>11</v>
      </c>
      <c r="O38" s="44">
        <v>29157232.399999999</v>
      </c>
      <c r="P38" s="44">
        <v>15</v>
      </c>
      <c r="Q38" s="44">
        <v>194189911.40000001</v>
      </c>
      <c r="R38" s="42">
        <f t="shared" si="1"/>
        <v>26</v>
      </c>
      <c r="S38" s="42">
        <f t="shared" si="2"/>
        <v>223347143.80000001</v>
      </c>
      <c r="T38" s="42">
        <f t="shared" si="5"/>
        <v>398</v>
      </c>
      <c r="U38" s="42">
        <f t="shared" si="5"/>
        <v>583798786.38</v>
      </c>
      <c r="V38" s="16"/>
    </row>
    <row r="39" spans="1:22" s="9" customFormat="1">
      <c r="A39" s="30">
        <v>32</v>
      </c>
      <c r="B39" s="31" t="s">
        <v>84</v>
      </c>
      <c r="C39" s="32" t="s">
        <v>85</v>
      </c>
      <c r="D39" s="43">
        <v>22</v>
      </c>
      <c r="E39" s="43">
        <v>95718960.269999996</v>
      </c>
      <c r="F39" s="43">
        <v>5</v>
      </c>
      <c r="G39" s="43">
        <v>198032.56</v>
      </c>
      <c r="H39" s="43">
        <v>3267</v>
      </c>
      <c r="I39" s="43">
        <v>25572645.620000001</v>
      </c>
      <c r="J39" s="43">
        <v>45105</v>
      </c>
      <c r="K39" s="43">
        <v>181684653.13999999</v>
      </c>
      <c r="L39" s="43">
        <f t="shared" si="4"/>
        <v>48399</v>
      </c>
      <c r="M39" s="43">
        <f t="shared" si="4"/>
        <v>303174291.58999997</v>
      </c>
      <c r="N39" s="43">
        <v>159</v>
      </c>
      <c r="O39" s="43">
        <v>157892910.83000001</v>
      </c>
      <c r="P39" s="43">
        <v>48</v>
      </c>
      <c r="Q39" s="43">
        <v>98647146.489999995</v>
      </c>
      <c r="R39" s="43">
        <f t="shared" si="1"/>
        <v>207</v>
      </c>
      <c r="S39" s="43">
        <f t="shared" si="2"/>
        <v>256540057.31999999</v>
      </c>
      <c r="T39" s="43">
        <f t="shared" si="5"/>
        <v>48606</v>
      </c>
      <c r="U39" s="43">
        <f t="shared" si="5"/>
        <v>559714348.90999997</v>
      </c>
      <c r="V39" s="16"/>
    </row>
    <row r="40" spans="1:22" s="9" customFormat="1">
      <c r="A40" s="33">
        <v>33</v>
      </c>
      <c r="B40" s="54" t="s">
        <v>92</v>
      </c>
      <c r="C40" s="1" t="s">
        <v>93</v>
      </c>
      <c r="D40" s="44"/>
      <c r="E40" s="44"/>
      <c r="F40" s="44"/>
      <c r="G40" s="44"/>
      <c r="H40" s="44">
        <v>2</v>
      </c>
      <c r="I40" s="44">
        <v>238987874.53</v>
      </c>
      <c r="J40" s="44">
        <v>5</v>
      </c>
      <c r="K40" s="44">
        <v>1842607.87</v>
      </c>
      <c r="L40" s="42">
        <f t="shared" si="4"/>
        <v>7</v>
      </c>
      <c r="M40" s="42">
        <f t="shared" si="4"/>
        <v>240830482.40000001</v>
      </c>
      <c r="N40" s="44">
        <v>2</v>
      </c>
      <c r="O40" s="44">
        <v>1642608</v>
      </c>
      <c r="P40" s="44">
        <v>2</v>
      </c>
      <c r="Q40" s="44">
        <v>238987875</v>
      </c>
      <c r="R40" s="42">
        <f t="shared" ref="R40:R71" si="6">P40+N40</f>
        <v>4</v>
      </c>
      <c r="S40" s="42">
        <f t="shared" ref="S40:S71" si="7">Q40+O40</f>
        <v>240630483</v>
      </c>
      <c r="T40" s="42">
        <f t="shared" si="5"/>
        <v>11</v>
      </c>
      <c r="U40" s="42">
        <f t="shared" si="5"/>
        <v>481460965.39999998</v>
      </c>
      <c r="V40" s="16"/>
    </row>
    <row r="41" spans="1:22" s="9" customFormat="1">
      <c r="A41" s="30">
        <v>34</v>
      </c>
      <c r="B41" s="53" t="s">
        <v>102</v>
      </c>
      <c r="C41" s="32" t="s">
        <v>103</v>
      </c>
      <c r="D41" s="43">
        <v>23</v>
      </c>
      <c r="E41" s="43">
        <v>40573042.259999998</v>
      </c>
      <c r="F41" s="43">
        <v>21</v>
      </c>
      <c r="G41" s="43">
        <v>2231622.81</v>
      </c>
      <c r="H41" s="43">
        <v>22</v>
      </c>
      <c r="I41" s="43">
        <v>162883321.91999999</v>
      </c>
      <c r="J41" s="43">
        <v>42</v>
      </c>
      <c r="K41" s="43">
        <v>12450704.970000001</v>
      </c>
      <c r="L41" s="43">
        <f t="shared" si="4"/>
        <v>108</v>
      </c>
      <c r="M41" s="43">
        <f t="shared" si="4"/>
        <v>218138691.95999998</v>
      </c>
      <c r="N41" s="43">
        <v>18</v>
      </c>
      <c r="O41" s="43">
        <v>4949801.7</v>
      </c>
      <c r="P41" s="43">
        <v>43</v>
      </c>
      <c r="Q41" s="43">
        <v>193750000</v>
      </c>
      <c r="R41" s="43">
        <f t="shared" si="6"/>
        <v>61</v>
      </c>
      <c r="S41" s="43">
        <f t="shared" si="7"/>
        <v>198699801.69999999</v>
      </c>
      <c r="T41" s="43">
        <f t="shared" si="5"/>
        <v>169</v>
      </c>
      <c r="U41" s="43">
        <f t="shared" si="5"/>
        <v>416838493.65999997</v>
      </c>
      <c r="V41" s="16"/>
    </row>
    <row r="42" spans="1:22" s="9" customFormat="1">
      <c r="A42" s="33">
        <v>35</v>
      </c>
      <c r="B42" s="54" t="s">
        <v>190</v>
      </c>
      <c r="C42" s="1" t="s">
        <v>191</v>
      </c>
      <c r="D42" s="44">
        <v>3</v>
      </c>
      <c r="E42" s="44">
        <v>2180000</v>
      </c>
      <c r="F42" s="44">
        <v>20</v>
      </c>
      <c r="G42" s="44">
        <v>5846959.2300000004</v>
      </c>
      <c r="H42" s="44">
        <v>42</v>
      </c>
      <c r="I42" s="44">
        <v>70284880.170000002</v>
      </c>
      <c r="J42" s="44">
        <v>59</v>
      </c>
      <c r="K42" s="44">
        <v>128706724.84999999</v>
      </c>
      <c r="L42" s="42">
        <f t="shared" si="4"/>
        <v>124</v>
      </c>
      <c r="M42" s="42">
        <f t="shared" si="4"/>
        <v>207018564.24999997</v>
      </c>
      <c r="N42" s="44">
        <v>14</v>
      </c>
      <c r="O42" s="44">
        <v>123237457.5</v>
      </c>
      <c r="P42" s="44">
        <v>9</v>
      </c>
      <c r="Q42" s="44">
        <v>60431983.5</v>
      </c>
      <c r="R42" s="42">
        <f t="shared" si="6"/>
        <v>23</v>
      </c>
      <c r="S42" s="42">
        <f t="shared" si="7"/>
        <v>183669441</v>
      </c>
      <c r="T42" s="42">
        <f t="shared" si="5"/>
        <v>147</v>
      </c>
      <c r="U42" s="42">
        <f t="shared" si="5"/>
        <v>390688005.25</v>
      </c>
      <c r="V42" s="16"/>
    </row>
    <row r="43" spans="1:22" s="9" customFormat="1">
      <c r="A43" s="30">
        <v>36</v>
      </c>
      <c r="B43" s="53" t="s">
        <v>106</v>
      </c>
      <c r="C43" s="32" t="s">
        <v>107</v>
      </c>
      <c r="D43" s="43">
        <v>187</v>
      </c>
      <c r="E43" s="43">
        <v>90833385.829999998</v>
      </c>
      <c r="F43" s="43">
        <v>263</v>
      </c>
      <c r="G43" s="43">
        <v>38729296.159999996</v>
      </c>
      <c r="H43" s="43">
        <v>7586</v>
      </c>
      <c r="I43" s="43">
        <v>39331972.82</v>
      </c>
      <c r="J43" s="43">
        <v>26349</v>
      </c>
      <c r="K43" s="43">
        <v>54184389.759999998</v>
      </c>
      <c r="L43" s="43">
        <f t="shared" si="4"/>
        <v>34385</v>
      </c>
      <c r="M43" s="43">
        <f t="shared" si="4"/>
        <v>223079044.56999999</v>
      </c>
      <c r="N43" s="43">
        <v>47</v>
      </c>
      <c r="O43" s="43">
        <v>32973214.73</v>
      </c>
      <c r="P43" s="43">
        <v>58</v>
      </c>
      <c r="Q43" s="43">
        <v>72139629.739999995</v>
      </c>
      <c r="R43" s="43">
        <f t="shared" si="6"/>
        <v>105</v>
      </c>
      <c r="S43" s="43">
        <f t="shared" si="7"/>
        <v>105112844.47</v>
      </c>
      <c r="T43" s="43">
        <f t="shared" si="5"/>
        <v>34490</v>
      </c>
      <c r="U43" s="43">
        <f t="shared" si="5"/>
        <v>328191889.03999996</v>
      </c>
      <c r="V43" s="16"/>
    </row>
    <row r="44" spans="1:22" s="9" customFormat="1">
      <c r="A44" s="33">
        <v>37</v>
      </c>
      <c r="B44" s="54" t="s">
        <v>78</v>
      </c>
      <c r="C44" s="1" t="s">
        <v>79</v>
      </c>
      <c r="D44" s="44">
        <v>51</v>
      </c>
      <c r="E44" s="44">
        <v>48800813.100000001</v>
      </c>
      <c r="F44" s="44">
        <v>537</v>
      </c>
      <c r="G44" s="44">
        <v>91221063.849999994</v>
      </c>
      <c r="H44" s="44">
        <v>34</v>
      </c>
      <c r="I44" s="44">
        <v>17439964.48</v>
      </c>
      <c r="J44" s="44">
        <v>99</v>
      </c>
      <c r="K44" s="44">
        <v>10903092.710000001</v>
      </c>
      <c r="L44" s="42">
        <f t="shared" si="4"/>
        <v>721</v>
      </c>
      <c r="M44" s="42">
        <f t="shared" si="4"/>
        <v>168364934.13999999</v>
      </c>
      <c r="N44" s="44">
        <v>49</v>
      </c>
      <c r="O44" s="44">
        <v>96119554.790000007</v>
      </c>
      <c r="P44" s="44">
        <v>42</v>
      </c>
      <c r="Q44" s="44">
        <v>63134443.299999997</v>
      </c>
      <c r="R44" s="42">
        <f t="shared" si="6"/>
        <v>91</v>
      </c>
      <c r="S44" s="42">
        <f t="shared" si="7"/>
        <v>159253998.09</v>
      </c>
      <c r="T44" s="42">
        <f t="shared" si="5"/>
        <v>812</v>
      </c>
      <c r="U44" s="42">
        <f t="shared" si="5"/>
        <v>327618932.23000002</v>
      </c>
      <c r="V44" s="16"/>
    </row>
    <row r="45" spans="1:22" s="9" customFormat="1">
      <c r="A45" s="30">
        <v>38</v>
      </c>
      <c r="B45" s="53" t="s">
        <v>96</v>
      </c>
      <c r="C45" s="32" t="s">
        <v>97</v>
      </c>
      <c r="D45" s="43">
        <v>40</v>
      </c>
      <c r="E45" s="43">
        <v>40805680.640000001</v>
      </c>
      <c r="F45" s="43">
        <v>153</v>
      </c>
      <c r="G45" s="43">
        <v>31031721.559999999</v>
      </c>
      <c r="H45" s="43">
        <v>49</v>
      </c>
      <c r="I45" s="43">
        <v>19870630.370000001</v>
      </c>
      <c r="J45" s="43">
        <v>120</v>
      </c>
      <c r="K45" s="43">
        <v>47166384.979999997</v>
      </c>
      <c r="L45" s="43">
        <f t="shared" ref="L45:M60" si="8">J45+H45+F45+D45</f>
        <v>362</v>
      </c>
      <c r="M45" s="43">
        <f t="shared" si="8"/>
        <v>138874417.55000001</v>
      </c>
      <c r="N45" s="43">
        <v>63</v>
      </c>
      <c r="O45" s="43">
        <v>125781788.11</v>
      </c>
      <c r="P45" s="43">
        <v>52</v>
      </c>
      <c r="Q45" s="43">
        <v>57940725.100000001</v>
      </c>
      <c r="R45" s="43">
        <f t="shared" si="6"/>
        <v>115</v>
      </c>
      <c r="S45" s="43">
        <f t="shared" si="7"/>
        <v>183722513.21000001</v>
      </c>
      <c r="T45" s="43">
        <f t="shared" ref="T45:U60" si="9">R45+L45</f>
        <v>477</v>
      </c>
      <c r="U45" s="43">
        <f t="shared" si="9"/>
        <v>322596930.75999999</v>
      </c>
      <c r="V45" s="16"/>
    </row>
    <row r="46" spans="1:22" s="9" customFormat="1">
      <c r="A46" s="33">
        <v>39</v>
      </c>
      <c r="B46" s="54" t="s">
        <v>196</v>
      </c>
      <c r="C46" s="1" t="s">
        <v>197</v>
      </c>
      <c r="D46" s="44">
        <v>6</v>
      </c>
      <c r="E46" s="44">
        <v>1271480.24</v>
      </c>
      <c r="F46" s="44">
        <v>174</v>
      </c>
      <c r="G46" s="44">
        <v>33625262.229999997</v>
      </c>
      <c r="H46" s="44">
        <v>207</v>
      </c>
      <c r="I46" s="44">
        <v>9433658.25</v>
      </c>
      <c r="J46" s="44">
        <v>1614</v>
      </c>
      <c r="K46" s="44">
        <v>40482040.920000002</v>
      </c>
      <c r="L46" s="42">
        <f t="shared" si="8"/>
        <v>2001</v>
      </c>
      <c r="M46" s="42">
        <f t="shared" si="8"/>
        <v>84812441.640000001</v>
      </c>
      <c r="N46" s="44">
        <v>56</v>
      </c>
      <c r="O46" s="44">
        <v>151407725</v>
      </c>
      <c r="P46" s="44">
        <v>142</v>
      </c>
      <c r="Q46" s="44">
        <v>79837033.159999996</v>
      </c>
      <c r="R46" s="42">
        <f t="shared" si="6"/>
        <v>198</v>
      </c>
      <c r="S46" s="42">
        <f t="shared" si="7"/>
        <v>231244758.16</v>
      </c>
      <c r="T46" s="42">
        <f t="shared" si="9"/>
        <v>2199</v>
      </c>
      <c r="U46" s="42">
        <f t="shared" si="9"/>
        <v>316057199.80000001</v>
      </c>
      <c r="V46" s="16"/>
    </row>
    <row r="47" spans="1:22" s="9" customFormat="1">
      <c r="A47" s="30">
        <v>40</v>
      </c>
      <c r="B47" s="53" t="s">
        <v>90</v>
      </c>
      <c r="C47" s="32" t="s">
        <v>91</v>
      </c>
      <c r="D47" s="43">
        <v>80</v>
      </c>
      <c r="E47" s="43">
        <v>67614134.120000005</v>
      </c>
      <c r="F47" s="43">
        <v>348</v>
      </c>
      <c r="G47" s="43">
        <v>56226128.009999998</v>
      </c>
      <c r="H47" s="43">
        <v>6</v>
      </c>
      <c r="I47" s="43">
        <v>17845.13</v>
      </c>
      <c r="J47" s="43">
        <v>196</v>
      </c>
      <c r="K47" s="43">
        <v>58917027.659999996</v>
      </c>
      <c r="L47" s="43">
        <f t="shared" si="8"/>
        <v>630</v>
      </c>
      <c r="M47" s="43">
        <f t="shared" si="8"/>
        <v>182775134.92000002</v>
      </c>
      <c r="N47" s="43">
        <v>31</v>
      </c>
      <c r="O47" s="43">
        <v>85804146.200000003</v>
      </c>
      <c r="P47" s="43">
        <v>24</v>
      </c>
      <c r="Q47" s="43">
        <v>38175390.659999996</v>
      </c>
      <c r="R47" s="43">
        <f t="shared" si="6"/>
        <v>55</v>
      </c>
      <c r="S47" s="43">
        <f t="shared" si="7"/>
        <v>123979536.86</v>
      </c>
      <c r="T47" s="43">
        <f t="shared" si="9"/>
        <v>685</v>
      </c>
      <c r="U47" s="43">
        <f t="shared" si="9"/>
        <v>306754671.78000003</v>
      </c>
      <c r="V47" s="16"/>
    </row>
    <row r="48" spans="1:22" s="9" customFormat="1">
      <c r="A48" s="33">
        <v>41</v>
      </c>
      <c r="B48" s="23" t="s">
        <v>132</v>
      </c>
      <c r="C48" s="1" t="s">
        <v>133</v>
      </c>
      <c r="D48" s="44">
        <v>29</v>
      </c>
      <c r="E48" s="44">
        <v>20828403.57</v>
      </c>
      <c r="F48" s="44">
        <v>122</v>
      </c>
      <c r="G48" s="44">
        <v>8421847.9199999999</v>
      </c>
      <c r="H48" s="44">
        <v>129</v>
      </c>
      <c r="I48" s="44">
        <v>10767492.779999999</v>
      </c>
      <c r="J48" s="44">
        <v>373</v>
      </c>
      <c r="K48" s="44">
        <v>67717054.329999998</v>
      </c>
      <c r="L48" s="42">
        <f t="shared" si="8"/>
        <v>653</v>
      </c>
      <c r="M48" s="42">
        <f t="shared" si="8"/>
        <v>107734798.59999999</v>
      </c>
      <c r="N48" s="44">
        <v>392</v>
      </c>
      <c r="O48" s="44">
        <v>118698062.7</v>
      </c>
      <c r="P48" s="44">
        <v>848</v>
      </c>
      <c r="Q48" s="44">
        <v>73766049.599999994</v>
      </c>
      <c r="R48" s="42">
        <f t="shared" si="6"/>
        <v>1240</v>
      </c>
      <c r="S48" s="42">
        <f t="shared" si="7"/>
        <v>192464112.30000001</v>
      </c>
      <c r="T48" s="42">
        <f t="shared" si="9"/>
        <v>1893</v>
      </c>
      <c r="U48" s="42">
        <f t="shared" si="9"/>
        <v>300198910.89999998</v>
      </c>
      <c r="V48" s="16"/>
    </row>
    <row r="49" spans="1:22" s="9" customFormat="1">
      <c r="A49" s="30">
        <v>42</v>
      </c>
      <c r="B49" s="31" t="s">
        <v>94</v>
      </c>
      <c r="C49" s="32" t="s">
        <v>95</v>
      </c>
      <c r="D49" s="43">
        <v>123</v>
      </c>
      <c r="E49" s="43">
        <v>22066040.09</v>
      </c>
      <c r="F49" s="43">
        <v>71</v>
      </c>
      <c r="G49" s="43">
        <v>1690400.86</v>
      </c>
      <c r="H49" s="43">
        <v>8523</v>
      </c>
      <c r="I49" s="43">
        <v>40600145.369999997</v>
      </c>
      <c r="J49" s="43">
        <v>503</v>
      </c>
      <c r="K49" s="43">
        <v>56618406.170000002</v>
      </c>
      <c r="L49" s="43">
        <f t="shared" si="8"/>
        <v>9220</v>
      </c>
      <c r="M49" s="43">
        <f t="shared" si="8"/>
        <v>120974992.48999999</v>
      </c>
      <c r="N49" s="43">
        <v>187</v>
      </c>
      <c r="O49" s="43">
        <v>88837118.650000006</v>
      </c>
      <c r="P49" s="43">
        <v>201</v>
      </c>
      <c r="Q49" s="43">
        <v>79243026.060000002</v>
      </c>
      <c r="R49" s="43">
        <f t="shared" si="6"/>
        <v>388</v>
      </c>
      <c r="S49" s="43">
        <f t="shared" si="7"/>
        <v>168080144.71000001</v>
      </c>
      <c r="T49" s="43">
        <f t="shared" si="9"/>
        <v>9608</v>
      </c>
      <c r="U49" s="43">
        <f t="shared" si="9"/>
        <v>289055137.19999999</v>
      </c>
      <c r="V49" s="16"/>
    </row>
    <row r="50" spans="1:22" s="9" customFormat="1">
      <c r="A50" s="33">
        <v>43</v>
      </c>
      <c r="B50" s="54" t="s">
        <v>116</v>
      </c>
      <c r="C50" s="1" t="s">
        <v>117</v>
      </c>
      <c r="D50" s="44">
        <v>7</v>
      </c>
      <c r="E50" s="44">
        <v>18108397</v>
      </c>
      <c r="F50" s="44"/>
      <c r="G50" s="44"/>
      <c r="H50" s="44">
        <v>4</v>
      </c>
      <c r="I50" s="44">
        <v>55882.29</v>
      </c>
      <c r="J50" s="44">
        <v>329</v>
      </c>
      <c r="K50" s="44">
        <v>119183066.76000001</v>
      </c>
      <c r="L50" s="42">
        <f t="shared" si="8"/>
        <v>340</v>
      </c>
      <c r="M50" s="42">
        <f t="shared" si="8"/>
        <v>137347346.05000001</v>
      </c>
      <c r="N50" s="44">
        <v>21</v>
      </c>
      <c r="O50" s="44">
        <v>133168681.17</v>
      </c>
      <c r="P50" s="44">
        <v>7</v>
      </c>
      <c r="Q50" s="44">
        <v>16108397</v>
      </c>
      <c r="R50" s="42">
        <f t="shared" si="6"/>
        <v>28</v>
      </c>
      <c r="S50" s="42">
        <f t="shared" si="7"/>
        <v>149277078.17000002</v>
      </c>
      <c r="T50" s="42">
        <f t="shared" si="9"/>
        <v>368</v>
      </c>
      <c r="U50" s="42">
        <f t="shared" si="9"/>
        <v>286624424.22000003</v>
      </c>
      <c r="V50" s="16"/>
    </row>
    <row r="51" spans="1:22" s="9" customFormat="1">
      <c r="A51" s="30">
        <v>44</v>
      </c>
      <c r="B51" s="53" t="s">
        <v>148</v>
      </c>
      <c r="C51" s="32" t="s">
        <v>149</v>
      </c>
      <c r="D51" s="43">
        <v>5</v>
      </c>
      <c r="E51" s="43">
        <v>4068023.2</v>
      </c>
      <c r="F51" s="43">
        <v>1</v>
      </c>
      <c r="G51" s="43">
        <v>656118.11</v>
      </c>
      <c r="H51" s="43">
        <v>2</v>
      </c>
      <c r="I51" s="43">
        <v>758283.75</v>
      </c>
      <c r="J51" s="43">
        <v>37</v>
      </c>
      <c r="K51" s="43">
        <v>174365096.86000001</v>
      </c>
      <c r="L51" s="43">
        <f t="shared" si="8"/>
        <v>45</v>
      </c>
      <c r="M51" s="43">
        <f t="shared" si="8"/>
        <v>179847521.92000002</v>
      </c>
      <c r="N51" s="43">
        <v>3</v>
      </c>
      <c r="O51" s="43">
        <v>21852766.690000001</v>
      </c>
      <c r="P51" s="43">
        <v>5</v>
      </c>
      <c r="Q51" s="43">
        <v>33952903.299999997</v>
      </c>
      <c r="R51" s="43">
        <f t="shared" si="6"/>
        <v>8</v>
      </c>
      <c r="S51" s="43">
        <f t="shared" si="7"/>
        <v>55805669.989999995</v>
      </c>
      <c r="T51" s="43">
        <f t="shared" si="9"/>
        <v>53</v>
      </c>
      <c r="U51" s="43">
        <f t="shared" si="9"/>
        <v>235653191.91000003</v>
      </c>
      <c r="V51" s="16"/>
    </row>
    <row r="52" spans="1:22" s="9" customFormat="1">
      <c r="A52" s="33">
        <v>45</v>
      </c>
      <c r="B52" s="54" t="s">
        <v>108</v>
      </c>
      <c r="C52" s="1" t="s">
        <v>109</v>
      </c>
      <c r="D52" s="44"/>
      <c r="E52" s="44"/>
      <c r="F52" s="44"/>
      <c r="G52" s="44"/>
      <c r="H52" s="44">
        <v>138</v>
      </c>
      <c r="I52" s="44">
        <v>70073495.379999995</v>
      </c>
      <c r="J52" s="44">
        <v>107</v>
      </c>
      <c r="K52" s="44">
        <v>51257743.390000001</v>
      </c>
      <c r="L52" s="42">
        <f t="shared" si="8"/>
        <v>245</v>
      </c>
      <c r="M52" s="42">
        <f t="shared" si="8"/>
        <v>121331238.77</v>
      </c>
      <c r="N52" s="44">
        <v>59</v>
      </c>
      <c r="O52" s="44">
        <v>39013000</v>
      </c>
      <c r="P52" s="44">
        <v>19</v>
      </c>
      <c r="Q52" s="44">
        <v>57907415.520000003</v>
      </c>
      <c r="R52" s="42">
        <f t="shared" si="6"/>
        <v>78</v>
      </c>
      <c r="S52" s="42">
        <f t="shared" si="7"/>
        <v>96920415.520000011</v>
      </c>
      <c r="T52" s="42">
        <f t="shared" si="9"/>
        <v>323</v>
      </c>
      <c r="U52" s="42">
        <f t="shared" si="9"/>
        <v>218251654.29000002</v>
      </c>
      <c r="V52" s="16"/>
    </row>
    <row r="53" spans="1:22" s="9" customFormat="1">
      <c r="A53" s="30">
        <v>46</v>
      </c>
      <c r="B53" s="53" t="s">
        <v>68</v>
      </c>
      <c r="C53" s="32" t="s">
        <v>69</v>
      </c>
      <c r="D53" s="43">
        <v>9</v>
      </c>
      <c r="E53" s="43">
        <v>26904395.899999999</v>
      </c>
      <c r="F53" s="43">
        <v>17</v>
      </c>
      <c r="G53" s="43">
        <v>25297505.030000001</v>
      </c>
      <c r="H53" s="43">
        <v>20</v>
      </c>
      <c r="I53" s="43">
        <v>4254251.0599999996</v>
      </c>
      <c r="J53" s="43">
        <v>125</v>
      </c>
      <c r="K53" s="43">
        <v>21486890.780000001</v>
      </c>
      <c r="L53" s="43">
        <f t="shared" si="8"/>
        <v>171</v>
      </c>
      <c r="M53" s="43">
        <f t="shared" si="8"/>
        <v>77943042.770000011</v>
      </c>
      <c r="N53" s="43">
        <v>11</v>
      </c>
      <c r="O53" s="43">
        <v>66008024.109999999</v>
      </c>
      <c r="P53" s="43">
        <v>11</v>
      </c>
      <c r="Q53" s="43">
        <v>66008811.049999997</v>
      </c>
      <c r="R53" s="43">
        <f t="shared" si="6"/>
        <v>22</v>
      </c>
      <c r="S53" s="43">
        <f t="shared" si="7"/>
        <v>132016835.16</v>
      </c>
      <c r="T53" s="43">
        <f t="shared" si="9"/>
        <v>193</v>
      </c>
      <c r="U53" s="43">
        <f t="shared" si="9"/>
        <v>209959877.93000001</v>
      </c>
      <c r="V53" s="16"/>
    </row>
    <row r="54" spans="1:22" s="9" customFormat="1">
      <c r="A54" s="33">
        <v>47</v>
      </c>
      <c r="B54" s="54" t="s">
        <v>104</v>
      </c>
      <c r="C54" s="1" t="s">
        <v>105</v>
      </c>
      <c r="D54" s="44">
        <v>1</v>
      </c>
      <c r="E54" s="44">
        <v>5633.5</v>
      </c>
      <c r="F54" s="44">
        <v>48</v>
      </c>
      <c r="G54" s="44">
        <v>3175664.22</v>
      </c>
      <c r="H54" s="44">
        <v>155</v>
      </c>
      <c r="I54" s="44">
        <v>83684168.430000007</v>
      </c>
      <c r="J54" s="44">
        <v>128</v>
      </c>
      <c r="K54" s="44">
        <v>17176237.43</v>
      </c>
      <c r="L54" s="42">
        <f t="shared" si="8"/>
        <v>332</v>
      </c>
      <c r="M54" s="42">
        <f t="shared" si="8"/>
        <v>104041703.58000001</v>
      </c>
      <c r="N54" s="44">
        <v>5</v>
      </c>
      <c r="O54" s="44">
        <v>8844191</v>
      </c>
      <c r="P54" s="44">
        <v>10</v>
      </c>
      <c r="Q54" s="44">
        <v>65176000</v>
      </c>
      <c r="R54" s="42">
        <f t="shared" si="6"/>
        <v>15</v>
      </c>
      <c r="S54" s="42">
        <f t="shared" si="7"/>
        <v>74020191</v>
      </c>
      <c r="T54" s="42">
        <f t="shared" si="9"/>
        <v>347</v>
      </c>
      <c r="U54" s="42">
        <f t="shared" si="9"/>
        <v>178061894.58000001</v>
      </c>
      <c r="V54" s="16"/>
    </row>
    <row r="55" spans="1:22" s="9" customFormat="1">
      <c r="A55" s="30">
        <v>48</v>
      </c>
      <c r="B55" s="53" t="s">
        <v>122</v>
      </c>
      <c r="C55" s="32" t="s">
        <v>123</v>
      </c>
      <c r="D55" s="43">
        <v>6</v>
      </c>
      <c r="E55" s="43">
        <v>14204934.76</v>
      </c>
      <c r="F55" s="43"/>
      <c r="G55" s="43"/>
      <c r="H55" s="43">
        <v>5</v>
      </c>
      <c r="I55" s="43">
        <v>19852500</v>
      </c>
      <c r="J55" s="43">
        <v>10</v>
      </c>
      <c r="K55" s="43">
        <v>728359.69</v>
      </c>
      <c r="L55" s="43">
        <f t="shared" si="8"/>
        <v>21</v>
      </c>
      <c r="M55" s="43">
        <f t="shared" si="8"/>
        <v>34785794.450000003</v>
      </c>
      <c r="N55" s="43"/>
      <c r="O55" s="43"/>
      <c r="P55" s="43">
        <v>5</v>
      </c>
      <c r="Q55" s="43">
        <v>140000000</v>
      </c>
      <c r="R55" s="43">
        <f t="shared" si="6"/>
        <v>5</v>
      </c>
      <c r="S55" s="43">
        <f t="shared" si="7"/>
        <v>140000000</v>
      </c>
      <c r="T55" s="43">
        <f t="shared" si="9"/>
        <v>26</v>
      </c>
      <c r="U55" s="43">
        <f t="shared" si="9"/>
        <v>174785794.44999999</v>
      </c>
      <c r="V55" s="16"/>
    </row>
    <row r="56" spans="1:22" s="9" customFormat="1">
      <c r="A56" s="33">
        <v>49</v>
      </c>
      <c r="B56" s="54" t="s">
        <v>86</v>
      </c>
      <c r="C56" s="1" t="s">
        <v>87</v>
      </c>
      <c r="D56" s="44">
        <v>24</v>
      </c>
      <c r="E56" s="44">
        <v>16634204.59</v>
      </c>
      <c r="F56" s="44">
        <v>156</v>
      </c>
      <c r="G56" s="44">
        <v>14610102.91</v>
      </c>
      <c r="H56" s="44">
        <v>5</v>
      </c>
      <c r="I56" s="44">
        <v>572236.61</v>
      </c>
      <c r="J56" s="44">
        <v>22</v>
      </c>
      <c r="K56" s="44">
        <v>2492261.1</v>
      </c>
      <c r="L56" s="42">
        <f t="shared" si="8"/>
        <v>207</v>
      </c>
      <c r="M56" s="42">
        <f t="shared" si="8"/>
        <v>34308805.210000001</v>
      </c>
      <c r="N56" s="44">
        <v>20</v>
      </c>
      <c r="O56" s="44">
        <v>64715486</v>
      </c>
      <c r="P56" s="44">
        <v>53</v>
      </c>
      <c r="Q56" s="44">
        <v>70766050</v>
      </c>
      <c r="R56" s="42">
        <f t="shared" si="6"/>
        <v>73</v>
      </c>
      <c r="S56" s="42">
        <f t="shared" si="7"/>
        <v>135481536</v>
      </c>
      <c r="T56" s="42">
        <f t="shared" si="9"/>
        <v>280</v>
      </c>
      <c r="U56" s="42">
        <f t="shared" si="9"/>
        <v>169790341.21000001</v>
      </c>
      <c r="V56" s="16"/>
    </row>
    <row r="57" spans="1:22" s="9" customFormat="1">
      <c r="A57" s="30">
        <v>50</v>
      </c>
      <c r="B57" s="53" t="s">
        <v>134</v>
      </c>
      <c r="C57" s="32" t="s">
        <v>135</v>
      </c>
      <c r="D57" s="43">
        <v>32</v>
      </c>
      <c r="E57" s="43">
        <v>3906994.27</v>
      </c>
      <c r="F57" s="43">
        <v>37</v>
      </c>
      <c r="G57" s="43">
        <v>1281026.83</v>
      </c>
      <c r="H57" s="43">
        <v>181</v>
      </c>
      <c r="I57" s="43">
        <v>16382314.57</v>
      </c>
      <c r="J57" s="43">
        <v>377</v>
      </c>
      <c r="K57" s="43">
        <v>78030319.590000004</v>
      </c>
      <c r="L57" s="43">
        <f t="shared" si="8"/>
        <v>627</v>
      </c>
      <c r="M57" s="43">
        <f t="shared" si="8"/>
        <v>99600655.25999999</v>
      </c>
      <c r="N57" s="43">
        <v>47</v>
      </c>
      <c r="O57" s="43">
        <v>64572608.43</v>
      </c>
      <c r="P57" s="43">
        <v>3</v>
      </c>
      <c r="Q57" s="43">
        <v>5543927.9500000002</v>
      </c>
      <c r="R57" s="43">
        <f t="shared" si="6"/>
        <v>50</v>
      </c>
      <c r="S57" s="43">
        <f t="shared" si="7"/>
        <v>70116536.379999995</v>
      </c>
      <c r="T57" s="43">
        <f t="shared" si="9"/>
        <v>677</v>
      </c>
      <c r="U57" s="43">
        <f t="shared" si="9"/>
        <v>169717191.63999999</v>
      </c>
      <c r="V57" s="16"/>
    </row>
    <row r="58" spans="1:22" s="9" customFormat="1">
      <c r="A58" s="33">
        <v>51</v>
      </c>
      <c r="B58" s="23" t="s">
        <v>154</v>
      </c>
      <c r="C58" s="1" t="s">
        <v>155</v>
      </c>
      <c r="D58" s="44">
        <v>11</v>
      </c>
      <c r="E58" s="44">
        <v>5217073.5199999996</v>
      </c>
      <c r="F58" s="44">
        <v>12</v>
      </c>
      <c r="G58" s="44">
        <v>1916203.67</v>
      </c>
      <c r="H58" s="44">
        <v>24</v>
      </c>
      <c r="I58" s="44">
        <v>61368100.789999999</v>
      </c>
      <c r="J58" s="44">
        <v>43</v>
      </c>
      <c r="K58" s="44">
        <v>12905860.970000001</v>
      </c>
      <c r="L58" s="42">
        <f t="shared" si="8"/>
        <v>90</v>
      </c>
      <c r="M58" s="42">
        <f t="shared" si="8"/>
        <v>81407238.950000003</v>
      </c>
      <c r="N58" s="44">
        <v>4</v>
      </c>
      <c r="O58" s="44">
        <v>12808981.800000001</v>
      </c>
      <c r="P58" s="44">
        <v>7</v>
      </c>
      <c r="Q58" s="44">
        <v>56059095.140000001</v>
      </c>
      <c r="R58" s="42">
        <f t="shared" si="6"/>
        <v>11</v>
      </c>
      <c r="S58" s="42">
        <f t="shared" si="7"/>
        <v>68868076.939999998</v>
      </c>
      <c r="T58" s="42">
        <f t="shared" si="9"/>
        <v>101</v>
      </c>
      <c r="U58" s="42">
        <f t="shared" si="9"/>
        <v>150275315.88999999</v>
      </c>
      <c r="V58" s="16"/>
    </row>
    <row r="59" spans="1:22" s="9" customFormat="1">
      <c r="A59" s="30">
        <v>52</v>
      </c>
      <c r="B59" s="31" t="s">
        <v>112</v>
      </c>
      <c r="C59" s="32" t="s">
        <v>113</v>
      </c>
      <c r="D59" s="43">
        <v>184</v>
      </c>
      <c r="E59" s="43">
        <v>4330100.59</v>
      </c>
      <c r="F59" s="43">
        <v>759</v>
      </c>
      <c r="G59" s="43">
        <v>18150549.739999998</v>
      </c>
      <c r="H59" s="43">
        <v>2319</v>
      </c>
      <c r="I59" s="43">
        <v>26331249.489999998</v>
      </c>
      <c r="J59" s="43">
        <v>2179</v>
      </c>
      <c r="K59" s="43">
        <v>23193709.98</v>
      </c>
      <c r="L59" s="43">
        <f t="shared" si="8"/>
        <v>5441</v>
      </c>
      <c r="M59" s="43">
        <f t="shared" si="8"/>
        <v>72005609.799999997</v>
      </c>
      <c r="N59" s="43">
        <v>474</v>
      </c>
      <c r="O59" s="43">
        <v>43294548.469999999</v>
      </c>
      <c r="P59" s="43">
        <v>478</v>
      </c>
      <c r="Q59" s="43">
        <v>32723582.640000001</v>
      </c>
      <c r="R59" s="43">
        <f t="shared" si="6"/>
        <v>952</v>
      </c>
      <c r="S59" s="43">
        <f t="shared" si="7"/>
        <v>76018131.109999999</v>
      </c>
      <c r="T59" s="43">
        <f t="shared" si="9"/>
        <v>6393</v>
      </c>
      <c r="U59" s="43">
        <f t="shared" si="9"/>
        <v>148023740.91</v>
      </c>
      <c r="V59" s="16"/>
    </row>
    <row r="60" spans="1:22" s="9" customFormat="1">
      <c r="A60" s="33">
        <v>53</v>
      </c>
      <c r="B60" s="54" t="s">
        <v>124</v>
      </c>
      <c r="C60" s="1" t="s">
        <v>125</v>
      </c>
      <c r="D60" s="44">
        <v>213</v>
      </c>
      <c r="E60" s="44">
        <v>5390268.2699999996</v>
      </c>
      <c r="F60" s="44">
        <v>1823</v>
      </c>
      <c r="G60" s="44">
        <v>27586982.289999999</v>
      </c>
      <c r="H60" s="44">
        <v>1565</v>
      </c>
      <c r="I60" s="44">
        <v>17851896.510000002</v>
      </c>
      <c r="J60" s="44">
        <v>3041</v>
      </c>
      <c r="K60" s="44">
        <v>23936783.690000001</v>
      </c>
      <c r="L60" s="42">
        <f t="shared" si="8"/>
        <v>6642</v>
      </c>
      <c r="M60" s="42">
        <f t="shared" si="8"/>
        <v>74765930.760000005</v>
      </c>
      <c r="N60" s="44">
        <v>509</v>
      </c>
      <c r="O60" s="44">
        <v>50401959.600000001</v>
      </c>
      <c r="P60" s="44">
        <v>200</v>
      </c>
      <c r="Q60" s="44">
        <v>21952099.23</v>
      </c>
      <c r="R60" s="42">
        <f t="shared" si="6"/>
        <v>709</v>
      </c>
      <c r="S60" s="42">
        <f t="shared" si="7"/>
        <v>72354058.829999998</v>
      </c>
      <c r="T60" s="42">
        <f t="shared" si="9"/>
        <v>7351</v>
      </c>
      <c r="U60" s="42">
        <f t="shared" si="9"/>
        <v>147119989.59</v>
      </c>
      <c r="V60" s="16"/>
    </row>
    <row r="61" spans="1:22" s="9" customFormat="1">
      <c r="A61" s="30">
        <v>54</v>
      </c>
      <c r="B61" s="53" t="s">
        <v>98</v>
      </c>
      <c r="C61" s="32" t="s">
        <v>99</v>
      </c>
      <c r="D61" s="43"/>
      <c r="E61" s="43"/>
      <c r="F61" s="43"/>
      <c r="G61" s="43"/>
      <c r="H61" s="43">
        <v>106</v>
      </c>
      <c r="I61" s="43">
        <v>23552963.859999999</v>
      </c>
      <c r="J61" s="43">
        <v>348</v>
      </c>
      <c r="K61" s="43">
        <v>62437111.289999999</v>
      </c>
      <c r="L61" s="43">
        <f t="shared" ref="L61:M76" si="10">J61+H61+F61+D61</f>
        <v>454</v>
      </c>
      <c r="M61" s="43">
        <f t="shared" si="10"/>
        <v>85990075.150000006</v>
      </c>
      <c r="N61" s="43">
        <v>38</v>
      </c>
      <c r="O61" s="43">
        <v>46122725.299999997</v>
      </c>
      <c r="P61" s="43">
        <v>9</v>
      </c>
      <c r="Q61" s="43">
        <v>7400000</v>
      </c>
      <c r="R61" s="43">
        <f t="shared" si="6"/>
        <v>47</v>
      </c>
      <c r="S61" s="43">
        <f t="shared" si="7"/>
        <v>53522725.299999997</v>
      </c>
      <c r="T61" s="43">
        <f t="shared" ref="T61:U76" si="11">R61+L61</f>
        <v>501</v>
      </c>
      <c r="U61" s="43">
        <f t="shared" si="11"/>
        <v>139512800.44999999</v>
      </c>
      <c r="V61" s="16"/>
    </row>
    <row r="62" spans="1:22" s="9" customFormat="1">
      <c r="A62" s="33">
        <v>55</v>
      </c>
      <c r="B62" s="54" t="s">
        <v>136</v>
      </c>
      <c r="C62" s="1" t="s">
        <v>137</v>
      </c>
      <c r="D62" s="44">
        <v>15</v>
      </c>
      <c r="E62" s="44">
        <v>2073302.51</v>
      </c>
      <c r="F62" s="44">
        <v>26</v>
      </c>
      <c r="G62" s="44">
        <v>1393840.04</v>
      </c>
      <c r="H62" s="44">
        <v>2493</v>
      </c>
      <c r="I62" s="44">
        <v>55565406.810000002</v>
      </c>
      <c r="J62" s="44">
        <v>191</v>
      </c>
      <c r="K62" s="44">
        <v>4311542.3600000003</v>
      </c>
      <c r="L62" s="42">
        <f t="shared" si="10"/>
        <v>2725</v>
      </c>
      <c r="M62" s="42">
        <f t="shared" si="10"/>
        <v>63344091.719999999</v>
      </c>
      <c r="N62" s="44">
        <v>43</v>
      </c>
      <c r="O62" s="44">
        <v>2587112.3199999998</v>
      </c>
      <c r="P62" s="44">
        <v>131</v>
      </c>
      <c r="Q62" s="44">
        <v>54521000.909999996</v>
      </c>
      <c r="R62" s="42">
        <f t="shared" si="6"/>
        <v>174</v>
      </c>
      <c r="S62" s="42">
        <f t="shared" si="7"/>
        <v>57108113.229999997</v>
      </c>
      <c r="T62" s="42">
        <f t="shared" si="11"/>
        <v>2899</v>
      </c>
      <c r="U62" s="42">
        <f t="shared" si="11"/>
        <v>120452204.94999999</v>
      </c>
      <c r="V62" s="16"/>
    </row>
    <row r="63" spans="1:22" s="9" customFormat="1">
      <c r="A63" s="30">
        <v>56</v>
      </c>
      <c r="B63" s="53" t="s">
        <v>198</v>
      </c>
      <c r="C63" s="32" t="s">
        <v>199</v>
      </c>
      <c r="D63" s="43"/>
      <c r="E63" s="43"/>
      <c r="F63" s="43"/>
      <c r="G63" s="43"/>
      <c r="H63" s="43"/>
      <c r="I63" s="43"/>
      <c r="J63" s="43">
        <v>1</v>
      </c>
      <c r="K63" s="43">
        <v>29221552.539999999</v>
      </c>
      <c r="L63" s="43">
        <f t="shared" si="10"/>
        <v>1</v>
      </c>
      <c r="M63" s="43">
        <f t="shared" si="10"/>
        <v>29221552.539999999</v>
      </c>
      <c r="N63" s="43"/>
      <c r="O63" s="43"/>
      <c r="P63" s="43">
        <v>1</v>
      </c>
      <c r="Q63" s="43">
        <v>91064728.810000002</v>
      </c>
      <c r="R63" s="43">
        <f t="shared" si="6"/>
        <v>1</v>
      </c>
      <c r="S63" s="43">
        <f t="shared" si="7"/>
        <v>91064728.810000002</v>
      </c>
      <c r="T63" s="43">
        <f t="shared" si="11"/>
        <v>2</v>
      </c>
      <c r="U63" s="43">
        <f t="shared" si="11"/>
        <v>120286281.34999999</v>
      </c>
      <c r="V63" s="16"/>
    </row>
    <row r="64" spans="1:22" s="9" customFormat="1">
      <c r="A64" s="33">
        <v>57</v>
      </c>
      <c r="B64" s="54" t="s">
        <v>118</v>
      </c>
      <c r="C64" s="1" t="s">
        <v>119</v>
      </c>
      <c r="D64" s="44">
        <v>762</v>
      </c>
      <c r="E64" s="44">
        <v>42569623.710000001</v>
      </c>
      <c r="F64" s="44">
        <v>519</v>
      </c>
      <c r="G64" s="44">
        <v>23635345.609999999</v>
      </c>
      <c r="H64" s="44">
        <v>421</v>
      </c>
      <c r="I64" s="44">
        <v>5934953.7300000004</v>
      </c>
      <c r="J64" s="44">
        <v>524</v>
      </c>
      <c r="K64" s="44">
        <v>16294516.9</v>
      </c>
      <c r="L64" s="42">
        <f t="shared" si="10"/>
        <v>2226</v>
      </c>
      <c r="M64" s="42">
        <f t="shared" si="10"/>
        <v>88434439.950000003</v>
      </c>
      <c r="N64" s="44">
        <v>9</v>
      </c>
      <c r="O64" s="44">
        <v>7822836.3899999997</v>
      </c>
      <c r="P64" s="44">
        <v>18</v>
      </c>
      <c r="Q64" s="44">
        <v>16831604.27</v>
      </c>
      <c r="R64" s="42">
        <f t="shared" si="6"/>
        <v>27</v>
      </c>
      <c r="S64" s="42">
        <f t="shared" si="7"/>
        <v>24654440.66</v>
      </c>
      <c r="T64" s="42">
        <f t="shared" si="11"/>
        <v>2253</v>
      </c>
      <c r="U64" s="42">
        <f t="shared" si="11"/>
        <v>113088880.61</v>
      </c>
      <c r="V64" s="16"/>
    </row>
    <row r="65" spans="1:22" s="9" customFormat="1">
      <c r="A65" s="30">
        <v>58</v>
      </c>
      <c r="B65" s="53" t="s">
        <v>150</v>
      </c>
      <c r="C65" s="32" t="s">
        <v>151</v>
      </c>
      <c r="D65" s="43">
        <v>102</v>
      </c>
      <c r="E65" s="43">
        <v>1701447.94</v>
      </c>
      <c r="F65" s="43">
        <v>1138</v>
      </c>
      <c r="G65" s="43">
        <v>26610377.010000002</v>
      </c>
      <c r="H65" s="43">
        <v>502</v>
      </c>
      <c r="I65" s="43">
        <v>8358181.46</v>
      </c>
      <c r="J65" s="43">
        <v>946</v>
      </c>
      <c r="K65" s="43">
        <v>10275613.029999999</v>
      </c>
      <c r="L65" s="43">
        <f t="shared" si="10"/>
        <v>2688</v>
      </c>
      <c r="M65" s="43">
        <f t="shared" si="10"/>
        <v>46945619.439999998</v>
      </c>
      <c r="N65" s="43">
        <v>431</v>
      </c>
      <c r="O65" s="43">
        <v>31435335.760000002</v>
      </c>
      <c r="P65" s="43">
        <v>43</v>
      </c>
      <c r="Q65" s="43">
        <v>4710293.78</v>
      </c>
      <c r="R65" s="43">
        <f t="shared" si="6"/>
        <v>474</v>
      </c>
      <c r="S65" s="43">
        <f t="shared" si="7"/>
        <v>36145629.539999999</v>
      </c>
      <c r="T65" s="43">
        <f t="shared" si="11"/>
        <v>3162</v>
      </c>
      <c r="U65" s="43">
        <f t="shared" si="11"/>
        <v>83091248.979999989</v>
      </c>
      <c r="V65" s="16"/>
    </row>
    <row r="66" spans="1:22" s="9" customFormat="1">
      <c r="A66" s="33">
        <v>59</v>
      </c>
      <c r="B66" s="54" t="s">
        <v>140</v>
      </c>
      <c r="C66" s="1" t="s">
        <v>141</v>
      </c>
      <c r="D66" s="44">
        <v>31</v>
      </c>
      <c r="E66" s="44">
        <v>33509096.489999998</v>
      </c>
      <c r="F66" s="44">
        <v>51</v>
      </c>
      <c r="G66" s="44">
        <v>4067367.72</v>
      </c>
      <c r="H66" s="44">
        <v>43</v>
      </c>
      <c r="I66" s="44">
        <v>2182798.77</v>
      </c>
      <c r="J66" s="44">
        <v>56</v>
      </c>
      <c r="K66" s="44">
        <v>1437930.64</v>
      </c>
      <c r="L66" s="42">
        <f t="shared" si="10"/>
        <v>181</v>
      </c>
      <c r="M66" s="42">
        <f t="shared" si="10"/>
        <v>41197193.619999997</v>
      </c>
      <c r="N66" s="44">
        <v>42</v>
      </c>
      <c r="O66" s="44">
        <v>5525413.0700000003</v>
      </c>
      <c r="P66" s="44">
        <v>32</v>
      </c>
      <c r="Q66" s="44">
        <v>35652183.43</v>
      </c>
      <c r="R66" s="42">
        <f t="shared" si="6"/>
        <v>74</v>
      </c>
      <c r="S66" s="42">
        <f t="shared" si="7"/>
        <v>41177596.5</v>
      </c>
      <c r="T66" s="42">
        <f t="shared" si="11"/>
        <v>255</v>
      </c>
      <c r="U66" s="42">
        <f t="shared" si="11"/>
        <v>82374790.120000005</v>
      </c>
      <c r="V66" s="16"/>
    </row>
    <row r="67" spans="1:22" s="9" customFormat="1">
      <c r="A67" s="30">
        <v>60</v>
      </c>
      <c r="B67" s="53" t="s">
        <v>156</v>
      </c>
      <c r="C67" s="32" t="s">
        <v>157</v>
      </c>
      <c r="D67" s="43">
        <v>5</v>
      </c>
      <c r="E67" s="43">
        <v>856261.03</v>
      </c>
      <c r="F67" s="43">
        <v>74</v>
      </c>
      <c r="G67" s="43">
        <v>1133096.58</v>
      </c>
      <c r="H67" s="43">
        <v>136</v>
      </c>
      <c r="I67" s="43">
        <v>8734543.6600000001</v>
      </c>
      <c r="J67" s="43">
        <v>542</v>
      </c>
      <c r="K67" s="43">
        <v>18609924.620000001</v>
      </c>
      <c r="L67" s="43">
        <f t="shared" si="10"/>
        <v>757</v>
      </c>
      <c r="M67" s="43">
        <f t="shared" si="10"/>
        <v>29333825.890000001</v>
      </c>
      <c r="N67" s="43">
        <v>182</v>
      </c>
      <c r="O67" s="43">
        <v>30262490.969999999</v>
      </c>
      <c r="P67" s="43">
        <v>107</v>
      </c>
      <c r="Q67" s="43">
        <v>20118192.690000001</v>
      </c>
      <c r="R67" s="43">
        <f t="shared" si="6"/>
        <v>289</v>
      </c>
      <c r="S67" s="43">
        <f t="shared" si="7"/>
        <v>50380683.659999996</v>
      </c>
      <c r="T67" s="43">
        <f t="shared" si="11"/>
        <v>1046</v>
      </c>
      <c r="U67" s="43">
        <f t="shared" si="11"/>
        <v>79714509.549999997</v>
      </c>
      <c r="V67" s="16"/>
    </row>
    <row r="68" spans="1:22" s="9" customFormat="1">
      <c r="A68" s="33">
        <v>61</v>
      </c>
      <c r="B68" s="23" t="s">
        <v>138</v>
      </c>
      <c r="C68" s="1" t="s">
        <v>139</v>
      </c>
      <c r="D68" s="44"/>
      <c r="E68" s="44"/>
      <c r="F68" s="44"/>
      <c r="G68" s="44"/>
      <c r="H68" s="44">
        <v>4145</v>
      </c>
      <c r="I68" s="44">
        <v>36160194.670000002</v>
      </c>
      <c r="J68" s="44">
        <v>6522</v>
      </c>
      <c r="K68" s="44">
        <v>31096167.82</v>
      </c>
      <c r="L68" s="42">
        <f t="shared" si="10"/>
        <v>10667</v>
      </c>
      <c r="M68" s="42">
        <f t="shared" si="10"/>
        <v>67256362.49000001</v>
      </c>
      <c r="N68" s="44">
        <v>27</v>
      </c>
      <c r="O68" s="44">
        <v>3659421.36</v>
      </c>
      <c r="P68" s="44">
        <v>73</v>
      </c>
      <c r="Q68" s="44">
        <v>7524186.2599999998</v>
      </c>
      <c r="R68" s="42">
        <f t="shared" si="6"/>
        <v>100</v>
      </c>
      <c r="S68" s="42">
        <f t="shared" si="7"/>
        <v>11183607.619999999</v>
      </c>
      <c r="T68" s="42">
        <f t="shared" si="11"/>
        <v>10767</v>
      </c>
      <c r="U68" s="42">
        <f t="shared" si="11"/>
        <v>78439970.110000014</v>
      </c>
      <c r="V68" s="16"/>
    </row>
    <row r="69" spans="1:22" s="9" customFormat="1">
      <c r="A69" s="30">
        <v>62</v>
      </c>
      <c r="B69" s="31" t="s">
        <v>142</v>
      </c>
      <c r="C69" s="32" t="s">
        <v>143</v>
      </c>
      <c r="D69" s="43">
        <v>664</v>
      </c>
      <c r="E69" s="43">
        <v>24586453.539999999</v>
      </c>
      <c r="F69" s="43">
        <v>640</v>
      </c>
      <c r="G69" s="43">
        <v>23549875.109999999</v>
      </c>
      <c r="H69" s="43">
        <v>424</v>
      </c>
      <c r="I69" s="43">
        <v>5436848.8399999999</v>
      </c>
      <c r="J69" s="43">
        <v>286</v>
      </c>
      <c r="K69" s="43">
        <v>7218024.1900000004</v>
      </c>
      <c r="L69" s="43">
        <f t="shared" si="10"/>
        <v>2014</v>
      </c>
      <c r="M69" s="43">
        <f t="shared" si="10"/>
        <v>60791201.68</v>
      </c>
      <c r="N69" s="43">
        <v>12</v>
      </c>
      <c r="O69" s="43">
        <v>9242848.4199999999</v>
      </c>
      <c r="P69" s="43">
        <v>7</v>
      </c>
      <c r="Q69" s="43">
        <v>6542009.7999999998</v>
      </c>
      <c r="R69" s="43">
        <f t="shared" si="6"/>
        <v>19</v>
      </c>
      <c r="S69" s="43">
        <f t="shared" si="7"/>
        <v>15784858.219999999</v>
      </c>
      <c r="T69" s="43">
        <f t="shared" si="11"/>
        <v>2033</v>
      </c>
      <c r="U69" s="43">
        <f t="shared" si="11"/>
        <v>76576059.900000006</v>
      </c>
      <c r="V69" s="16"/>
    </row>
    <row r="70" spans="1:22" s="9" customFormat="1">
      <c r="A70" s="33">
        <v>63</v>
      </c>
      <c r="B70" s="54" t="s">
        <v>130</v>
      </c>
      <c r="C70" s="1" t="s">
        <v>131</v>
      </c>
      <c r="D70" s="44"/>
      <c r="E70" s="44"/>
      <c r="F70" s="44">
        <v>37</v>
      </c>
      <c r="G70" s="44">
        <v>8703428.8100000005</v>
      </c>
      <c r="H70" s="44">
        <v>1</v>
      </c>
      <c r="I70" s="44">
        <v>61590.78</v>
      </c>
      <c r="J70" s="44">
        <v>75</v>
      </c>
      <c r="K70" s="44">
        <v>1442393.52</v>
      </c>
      <c r="L70" s="42">
        <f t="shared" si="10"/>
        <v>113</v>
      </c>
      <c r="M70" s="42">
        <f t="shared" si="10"/>
        <v>10207413.110000001</v>
      </c>
      <c r="N70" s="44">
        <v>5</v>
      </c>
      <c r="O70" s="44">
        <v>34500000</v>
      </c>
      <c r="P70" s="44">
        <v>1</v>
      </c>
      <c r="Q70" s="44">
        <v>25000000</v>
      </c>
      <c r="R70" s="42">
        <f t="shared" si="6"/>
        <v>6</v>
      </c>
      <c r="S70" s="42">
        <f t="shared" si="7"/>
        <v>59500000</v>
      </c>
      <c r="T70" s="42">
        <f t="shared" si="11"/>
        <v>119</v>
      </c>
      <c r="U70" s="42">
        <f t="shared" si="11"/>
        <v>69707413.109999999</v>
      </c>
      <c r="V70" s="16"/>
    </row>
    <row r="71" spans="1:22" s="9" customFormat="1">
      <c r="A71" s="30">
        <v>64</v>
      </c>
      <c r="B71" s="53" t="s">
        <v>158</v>
      </c>
      <c r="C71" s="32" t="s">
        <v>159</v>
      </c>
      <c r="D71" s="43">
        <v>222</v>
      </c>
      <c r="E71" s="43">
        <v>5798716.0499999998</v>
      </c>
      <c r="F71" s="43">
        <v>923</v>
      </c>
      <c r="G71" s="43">
        <v>23336566.789999999</v>
      </c>
      <c r="H71" s="43">
        <v>441</v>
      </c>
      <c r="I71" s="43">
        <v>6751299.6900000004</v>
      </c>
      <c r="J71" s="43">
        <v>492</v>
      </c>
      <c r="K71" s="43">
        <v>5020431.45</v>
      </c>
      <c r="L71" s="43">
        <f t="shared" si="10"/>
        <v>2078</v>
      </c>
      <c r="M71" s="43">
        <f t="shared" si="10"/>
        <v>40907013.979999997</v>
      </c>
      <c r="N71" s="43">
        <v>322</v>
      </c>
      <c r="O71" s="43">
        <v>21939491.719999999</v>
      </c>
      <c r="P71" s="43">
        <v>66</v>
      </c>
      <c r="Q71" s="43">
        <v>6118706.54</v>
      </c>
      <c r="R71" s="43">
        <f t="shared" si="6"/>
        <v>388</v>
      </c>
      <c r="S71" s="43">
        <f t="shared" si="7"/>
        <v>28058198.259999998</v>
      </c>
      <c r="T71" s="43">
        <f t="shared" si="11"/>
        <v>2466</v>
      </c>
      <c r="U71" s="43">
        <f t="shared" si="11"/>
        <v>68965212.239999995</v>
      </c>
      <c r="V71" s="16"/>
    </row>
    <row r="72" spans="1:22" s="9" customFormat="1">
      <c r="A72" s="33">
        <v>65</v>
      </c>
      <c r="B72" s="54" t="s">
        <v>144</v>
      </c>
      <c r="C72" s="1" t="s">
        <v>145</v>
      </c>
      <c r="D72" s="44">
        <v>119</v>
      </c>
      <c r="E72" s="44">
        <v>9628047.9499999993</v>
      </c>
      <c r="F72" s="44">
        <v>232</v>
      </c>
      <c r="G72" s="44">
        <v>15131307.66</v>
      </c>
      <c r="H72" s="44">
        <v>31</v>
      </c>
      <c r="I72" s="44">
        <v>3942939.7</v>
      </c>
      <c r="J72" s="44">
        <v>65</v>
      </c>
      <c r="K72" s="44">
        <v>2593014.2000000002</v>
      </c>
      <c r="L72" s="42">
        <f t="shared" si="10"/>
        <v>447</v>
      </c>
      <c r="M72" s="42">
        <f t="shared" si="10"/>
        <v>31295309.510000002</v>
      </c>
      <c r="N72" s="44">
        <v>205</v>
      </c>
      <c r="O72" s="44">
        <v>20184892.91</v>
      </c>
      <c r="P72" s="44">
        <v>147</v>
      </c>
      <c r="Q72" s="44">
        <v>15837682.199999999</v>
      </c>
      <c r="R72" s="42">
        <f t="shared" ref="R72:R103" si="12">P72+N72</f>
        <v>352</v>
      </c>
      <c r="S72" s="42">
        <f t="shared" ref="S72:S103" si="13">Q72+O72</f>
        <v>36022575.109999999</v>
      </c>
      <c r="T72" s="42">
        <f t="shared" si="11"/>
        <v>799</v>
      </c>
      <c r="U72" s="42">
        <f t="shared" si="11"/>
        <v>67317884.620000005</v>
      </c>
      <c r="V72" s="16"/>
    </row>
    <row r="73" spans="1:22" s="9" customFormat="1">
      <c r="A73" s="30">
        <v>66</v>
      </c>
      <c r="B73" s="53" t="s">
        <v>128</v>
      </c>
      <c r="C73" s="32" t="s">
        <v>129</v>
      </c>
      <c r="D73" s="43">
        <v>6</v>
      </c>
      <c r="E73" s="43">
        <v>24300000</v>
      </c>
      <c r="F73" s="43">
        <v>16</v>
      </c>
      <c r="G73" s="43">
        <v>1192334.25</v>
      </c>
      <c r="H73" s="43">
        <v>9</v>
      </c>
      <c r="I73" s="43">
        <v>2366511.0499999998</v>
      </c>
      <c r="J73" s="43">
        <v>44</v>
      </c>
      <c r="K73" s="43">
        <v>247907.56</v>
      </c>
      <c r="L73" s="43">
        <f t="shared" si="10"/>
        <v>75</v>
      </c>
      <c r="M73" s="43">
        <f t="shared" si="10"/>
        <v>28106752.859999999</v>
      </c>
      <c r="N73" s="43">
        <v>7</v>
      </c>
      <c r="O73" s="43">
        <v>1448693.93</v>
      </c>
      <c r="P73" s="43">
        <v>8</v>
      </c>
      <c r="Q73" s="43">
        <v>32736515</v>
      </c>
      <c r="R73" s="43">
        <f t="shared" si="12"/>
        <v>15</v>
      </c>
      <c r="S73" s="43">
        <f t="shared" si="13"/>
        <v>34185208.93</v>
      </c>
      <c r="T73" s="43">
        <f t="shared" si="11"/>
        <v>90</v>
      </c>
      <c r="U73" s="43">
        <f t="shared" si="11"/>
        <v>62291961.789999999</v>
      </c>
      <c r="V73" s="16"/>
    </row>
    <row r="74" spans="1:22" s="9" customFormat="1">
      <c r="A74" s="33">
        <v>67</v>
      </c>
      <c r="B74" s="54" t="s">
        <v>162</v>
      </c>
      <c r="C74" s="1" t="s">
        <v>163</v>
      </c>
      <c r="D74" s="44">
        <v>148</v>
      </c>
      <c r="E74" s="44">
        <v>2055490.11</v>
      </c>
      <c r="F74" s="44">
        <v>1095</v>
      </c>
      <c r="G74" s="44">
        <v>20090428.129999999</v>
      </c>
      <c r="H74" s="44">
        <v>292</v>
      </c>
      <c r="I74" s="44">
        <v>4220003.33</v>
      </c>
      <c r="J74" s="44">
        <v>778</v>
      </c>
      <c r="K74" s="44">
        <v>5693063</v>
      </c>
      <c r="L74" s="42">
        <f t="shared" si="10"/>
        <v>2313</v>
      </c>
      <c r="M74" s="42">
        <f t="shared" si="10"/>
        <v>32058984.57</v>
      </c>
      <c r="N74" s="44">
        <v>409</v>
      </c>
      <c r="O74" s="44">
        <v>22314239.27</v>
      </c>
      <c r="P74" s="44">
        <v>58</v>
      </c>
      <c r="Q74" s="44">
        <v>2855699.35</v>
      </c>
      <c r="R74" s="42">
        <f t="shared" si="12"/>
        <v>467</v>
      </c>
      <c r="S74" s="42">
        <f t="shared" si="13"/>
        <v>25169938.620000001</v>
      </c>
      <c r="T74" s="42">
        <f t="shared" si="11"/>
        <v>2780</v>
      </c>
      <c r="U74" s="42">
        <f t="shared" si="11"/>
        <v>57228923.189999998</v>
      </c>
      <c r="V74" s="16"/>
    </row>
    <row r="75" spans="1:22" s="9" customFormat="1">
      <c r="A75" s="30">
        <v>68</v>
      </c>
      <c r="B75" s="53" t="s">
        <v>168</v>
      </c>
      <c r="C75" s="32" t="s">
        <v>169</v>
      </c>
      <c r="D75" s="43"/>
      <c r="E75" s="43"/>
      <c r="F75" s="43">
        <v>47</v>
      </c>
      <c r="G75" s="43">
        <v>14697253.810000001</v>
      </c>
      <c r="H75" s="43">
        <v>65</v>
      </c>
      <c r="I75" s="43">
        <v>12009862.449999999</v>
      </c>
      <c r="J75" s="43">
        <v>130</v>
      </c>
      <c r="K75" s="43">
        <v>11503583.630000001</v>
      </c>
      <c r="L75" s="43">
        <f t="shared" si="10"/>
        <v>242</v>
      </c>
      <c r="M75" s="43">
        <f t="shared" si="10"/>
        <v>38210699.890000001</v>
      </c>
      <c r="N75" s="43">
        <v>48</v>
      </c>
      <c r="O75" s="43">
        <v>15670197.4</v>
      </c>
      <c r="P75" s="43">
        <v>4</v>
      </c>
      <c r="Q75" s="43">
        <v>1468000</v>
      </c>
      <c r="R75" s="43">
        <f t="shared" si="12"/>
        <v>52</v>
      </c>
      <c r="S75" s="43">
        <f t="shared" si="13"/>
        <v>17138197.399999999</v>
      </c>
      <c r="T75" s="43">
        <f t="shared" si="11"/>
        <v>294</v>
      </c>
      <c r="U75" s="43">
        <f t="shared" si="11"/>
        <v>55348897.289999999</v>
      </c>
      <c r="V75" s="16"/>
    </row>
    <row r="76" spans="1:22" s="9" customFormat="1">
      <c r="A76" s="33">
        <v>69</v>
      </c>
      <c r="B76" s="54" t="s">
        <v>176</v>
      </c>
      <c r="C76" s="1" t="s">
        <v>177</v>
      </c>
      <c r="D76" s="44">
        <v>126</v>
      </c>
      <c r="E76" s="44">
        <v>29663887.670000002</v>
      </c>
      <c r="F76" s="44">
        <v>83</v>
      </c>
      <c r="G76" s="44">
        <v>4361250.58</v>
      </c>
      <c r="H76" s="44">
        <v>13</v>
      </c>
      <c r="I76" s="44">
        <v>1944289.19</v>
      </c>
      <c r="J76" s="44">
        <v>55</v>
      </c>
      <c r="K76" s="44">
        <v>1056348.3899999999</v>
      </c>
      <c r="L76" s="42">
        <f t="shared" si="10"/>
        <v>277</v>
      </c>
      <c r="M76" s="42">
        <f t="shared" si="10"/>
        <v>37025775.829999998</v>
      </c>
      <c r="N76" s="44">
        <v>2</v>
      </c>
      <c r="O76" s="44">
        <v>79453.919999999998</v>
      </c>
      <c r="P76" s="44">
        <v>7</v>
      </c>
      <c r="Q76" s="44">
        <v>14579177.99</v>
      </c>
      <c r="R76" s="42">
        <f t="shared" si="12"/>
        <v>9</v>
      </c>
      <c r="S76" s="42">
        <f t="shared" si="13"/>
        <v>14658631.91</v>
      </c>
      <c r="T76" s="42">
        <f t="shared" si="11"/>
        <v>286</v>
      </c>
      <c r="U76" s="42">
        <f t="shared" si="11"/>
        <v>51684407.739999995</v>
      </c>
      <c r="V76" s="16"/>
    </row>
    <row r="77" spans="1:22" s="9" customFormat="1">
      <c r="A77" s="30">
        <v>70</v>
      </c>
      <c r="B77" s="53" t="s">
        <v>110</v>
      </c>
      <c r="C77" s="32" t="s">
        <v>111</v>
      </c>
      <c r="D77" s="43">
        <v>14</v>
      </c>
      <c r="E77" s="43">
        <v>1439702.15</v>
      </c>
      <c r="F77" s="43">
        <v>39</v>
      </c>
      <c r="G77" s="43">
        <v>4955812.9800000004</v>
      </c>
      <c r="H77" s="43">
        <v>15</v>
      </c>
      <c r="I77" s="43">
        <v>6736807.8200000003</v>
      </c>
      <c r="J77" s="43">
        <v>44</v>
      </c>
      <c r="K77" s="43">
        <v>5823439.1299999999</v>
      </c>
      <c r="L77" s="43">
        <f t="shared" ref="L77:M92" si="14">J77+H77+F77+D77</f>
        <v>112</v>
      </c>
      <c r="M77" s="43">
        <f t="shared" si="14"/>
        <v>18955762.079999998</v>
      </c>
      <c r="N77" s="43">
        <v>25</v>
      </c>
      <c r="O77" s="43">
        <v>14800678</v>
      </c>
      <c r="P77" s="43">
        <v>24</v>
      </c>
      <c r="Q77" s="43">
        <v>9807708.2200000007</v>
      </c>
      <c r="R77" s="43">
        <f t="shared" si="12"/>
        <v>49</v>
      </c>
      <c r="S77" s="43">
        <f t="shared" si="13"/>
        <v>24608386.219999999</v>
      </c>
      <c r="T77" s="43">
        <f t="shared" ref="T77:U92" si="15">R77+L77</f>
        <v>161</v>
      </c>
      <c r="U77" s="43">
        <f t="shared" si="15"/>
        <v>43564148.299999997</v>
      </c>
      <c r="V77" s="16"/>
    </row>
    <row r="78" spans="1:22" s="9" customFormat="1">
      <c r="A78" s="33">
        <v>71</v>
      </c>
      <c r="B78" s="23" t="s">
        <v>184</v>
      </c>
      <c r="C78" s="1" t="s">
        <v>185</v>
      </c>
      <c r="D78" s="44">
        <v>51</v>
      </c>
      <c r="E78" s="44">
        <v>995295.9</v>
      </c>
      <c r="F78" s="44">
        <v>589</v>
      </c>
      <c r="G78" s="44">
        <v>11974071.01</v>
      </c>
      <c r="H78" s="44">
        <v>331</v>
      </c>
      <c r="I78" s="44">
        <v>6026851.0899999999</v>
      </c>
      <c r="J78" s="44">
        <v>556</v>
      </c>
      <c r="K78" s="44">
        <v>6505649.1200000001</v>
      </c>
      <c r="L78" s="42">
        <f t="shared" si="14"/>
        <v>1527</v>
      </c>
      <c r="M78" s="42">
        <f t="shared" si="14"/>
        <v>25501867.119999997</v>
      </c>
      <c r="N78" s="44">
        <v>518</v>
      </c>
      <c r="O78" s="44">
        <v>14601755.32</v>
      </c>
      <c r="P78" s="44">
        <v>72</v>
      </c>
      <c r="Q78" s="44">
        <v>3116194.98</v>
      </c>
      <c r="R78" s="42">
        <f t="shared" si="12"/>
        <v>590</v>
      </c>
      <c r="S78" s="42">
        <f t="shared" si="13"/>
        <v>17717950.300000001</v>
      </c>
      <c r="T78" s="42">
        <f t="shared" si="15"/>
        <v>2117</v>
      </c>
      <c r="U78" s="42">
        <f t="shared" si="15"/>
        <v>43219817.420000002</v>
      </c>
      <c r="V78" s="16"/>
    </row>
    <row r="79" spans="1:22" s="9" customFormat="1">
      <c r="A79" s="30">
        <v>72</v>
      </c>
      <c r="B79" s="31" t="s">
        <v>180</v>
      </c>
      <c r="C79" s="32" t="s">
        <v>181</v>
      </c>
      <c r="D79" s="43">
        <v>23</v>
      </c>
      <c r="E79" s="43">
        <v>347187.92</v>
      </c>
      <c r="F79" s="43">
        <v>507</v>
      </c>
      <c r="G79" s="43">
        <v>13572130.779999999</v>
      </c>
      <c r="H79" s="43">
        <v>237</v>
      </c>
      <c r="I79" s="43">
        <v>3115725.53</v>
      </c>
      <c r="J79" s="43">
        <v>551</v>
      </c>
      <c r="K79" s="43">
        <v>5159873.66</v>
      </c>
      <c r="L79" s="43">
        <f t="shared" si="14"/>
        <v>1318</v>
      </c>
      <c r="M79" s="43">
        <f t="shared" si="14"/>
        <v>22194917.890000001</v>
      </c>
      <c r="N79" s="43">
        <v>721</v>
      </c>
      <c r="O79" s="43">
        <v>17270845.059999999</v>
      </c>
      <c r="P79" s="43">
        <v>134</v>
      </c>
      <c r="Q79" s="43">
        <v>2018942.38</v>
      </c>
      <c r="R79" s="43">
        <f t="shared" si="12"/>
        <v>855</v>
      </c>
      <c r="S79" s="43">
        <f t="shared" si="13"/>
        <v>19289787.439999998</v>
      </c>
      <c r="T79" s="43">
        <f t="shared" si="15"/>
        <v>2173</v>
      </c>
      <c r="U79" s="43">
        <f t="shared" si="15"/>
        <v>41484705.329999998</v>
      </c>
      <c r="V79" s="16"/>
    </row>
    <row r="80" spans="1:22" s="9" customFormat="1">
      <c r="A80" s="33">
        <v>73</v>
      </c>
      <c r="B80" s="54" t="s">
        <v>182</v>
      </c>
      <c r="C80" s="1" t="s">
        <v>183</v>
      </c>
      <c r="D80" s="44">
        <v>101</v>
      </c>
      <c r="E80" s="44">
        <v>6494166.8300000001</v>
      </c>
      <c r="F80" s="44">
        <v>356</v>
      </c>
      <c r="G80" s="44">
        <v>9345152.7899999991</v>
      </c>
      <c r="H80" s="44">
        <v>427</v>
      </c>
      <c r="I80" s="44">
        <v>4565260.05</v>
      </c>
      <c r="J80" s="44">
        <v>553</v>
      </c>
      <c r="K80" s="44">
        <v>2874071.42</v>
      </c>
      <c r="L80" s="42">
        <f t="shared" si="14"/>
        <v>1437</v>
      </c>
      <c r="M80" s="42">
        <f t="shared" si="14"/>
        <v>23278651.089999996</v>
      </c>
      <c r="N80" s="44">
        <v>298</v>
      </c>
      <c r="O80" s="44">
        <v>7412540.5099999998</v>
      </c>
      <c r="P80" s="44">
        <v>137</v>
      </c>
      <c r="Q80" s="44">
        <v>6268093.4000000004</v>
      </c>
      <c r="R80" s="42">
        <f t="shared" si="12"/>
        <v>435</v>
      </c>
      <c r="S80" s="42">
        <f t="shared" si="13"/>
        <v>13680633.91</v>
      </c>
      <c r="T80" s="42">
        <f t="shared" si="15"/>
        <v>1872</v>
      </c>
      <c r="U80" s="42">
        <f t="shared" si="15"/>
        <v>36959285</v>
      </c>
      <c r="V80" s="16"/>
    </row>
    <row r="81" spans="1:22" s="9" customFormat="1">
      <c r="A81" s="30">
        <v>74</v>
      </c>
      <c r="B81" s="53" t="s">
        <v>152</v>
      </c>
      <c r="C81" s="32" t="s">
        <v>153</v>
      </c>
      <c r="D81" s="43"/>
      <c r="E81" s="43"/>
      <c r="F81" s="43">
        <v>11</v>
      </c>
      <c r="G81" s="43">
        <v>6688049.2800000003</v>
      </c>
      <c r="H81" s="43">
        <v>45</v>
      </c>
      <c r="I81" s="43">
        <v>8786297.9000000004</v>
      </c>
      <c r="J81" s="43">
        <v>50</v>
      </c>
      <c r="K81" s="43">
        <v>2564258.46</v>
      </c>
      <c r="L81" s="43">
        <f t="shared" si="14"/>
        <v>106</v>
      </c>
      <c r="M81" s="43">
        <f t="shared" si="14"/>
        <v>18038605.640000001</v>
      </c>
      <c r="N81" s="43">
        <v>21</v>
      </c>
      <c r="O81" s="43">
        <v>9616409.3399999999</v>
      </c>
      <c r="P81" s="43">
        <v>10</v>
      </c>
      <c r="Q81" s="43">
        <v>9132964.3499999996</v>
      </c>
      <c r="R81" s="43">
        <f t="shared" si="12"/>
        <v>31</v>
      </c>
      <c r="S81" s="43">
        <f t="shared" si="13"/>
        <v>18749373.689999998</v>
      </c>
      <c r="T81" s="43">
        <f t="shared" si="15"/>
        <v>137</v>
      </c>
      <c r="U81" s="43">
        <f t="shared" si="15"/>
        <v>36787979.329999998</v>
      </c>
      <c r="V81" s="16"/>
    </row>
    <row r="82" spans="1:22" s="9" customFormat="1">
      <c r="A82" s="33">
        <v>75</v>
      </c>
      <c r="B82" s="54" t="s">
        <v>174</v>
      </c>
      <c r="C82" s="1" t="s">
        <v>175</v>
      </c>
      <c r="D82" s="44">
        <v>32</v>
      </c>
      <c r="E82" s="44">
        <v>1102380.96</v>
      </c>
      <c r="F82" s="44">
        <v>617</v>
      </c>
      <c r="G82" s="44">
        <v>14148506.529999999</v>
      </c>
      <c r="H82" s="44">
        <v>147</v>
      </c>
      <c r="I82" s="44">
        <v>1301152.8700000001</v>
      </c>
      <c r="J82" s="44">
        <v>384</v>
      </c>
      <c r="K82" s="44">
        <v>2334287.2799999998</v>
      </c>
      <c r="L82" s="42">
        <f t="shared" si="14"/>
        <v>1180</v>
      </c>
      <c r="M82" s="42">
        <f t="shared" si="14"/>
        <v>18886327.640000001</v>
      </c>
      <c r="N82" s="44">
        <v>363</v>
      </c>
      <c r="O82" s="44">
        <v>14718795.039999999</v>
      </c>
      <c r="P82" s="44">
        <v>20</v>
      </c>
      <c r="Q82" s="44">
        <v>639922.14</v>
      </c>
      <c r="R82" s="42">
        <f t="shared" si="12"/>
        <v>383</v>
      </c>
      <c r="S82" s="42">
        <f t="shared" si="13"/>
        <v>15358717.18</v>
      </c>
      <c r="T82" s="42">
        <f t="shared" si="15"/>
        <v>1563</v>
      </c>
      <c r="U82" s="42">
        <f t="shared" si="15"/>
        <v>34245044.82</v>
      </c>
      <c r="V82" s="16"/>
    </row>
    <row r="83" spans="1:22" s="9" customFormat="1">
      <c r="A83" s="30">
        <v>76</v>
      </c>
      <c r="B83" s="53" t="s">
        <v>164</v>
      </c>
      <c r="C83" s="32" t="s">
        <v>165</v>
      </c>
      <c r="D83" s="43">
        <v>51</v>
      </c>
      <c r="E83" s="43">
        <v>1857102.56</v>
      </c>
      <c r="F83" s="43">
        <v>245</v>
      </c>
      <c r="G83" s="43">
        <v>3011750.86</v>
      </c>
      <c r="H83" s="43">
        <v>1220</v>
      </c>
      <c r="I83" s="43">
        <v>8719348.8699999992</v>
      </c>
      <c r="J83" s="43">
        <v>1544</v>
      </c>
      <c r="K83" s="43">
        <v>10670690.99</v>
      </c>
      <c r="L83" s="43">
        <f t="shared" si="14"/>
        <v>3060</v>
      </c>
      <c r="M83" s="43">
        <f t="shared" si="14"/>
        <v>24258893.279999997</v>
      </c>
      <c r="N83" s="43">
        <v>222</v>
      </c>
      <c r="O83" s="43">
        <v>6429514.8700000001</v>
      </c>
      <c r="P83" s="43">
        <v>99</v>
      </c>
      <c r="Q83" s="43">
        <v>3389601.74</v>
      </c>
      <c r="R83" s="43">
        <f t="shared" si="12"/>
        <v>321</v>
      </c>
      <c r="S83" s="43">
        <f t="shared" si="13"/>
        <v>9819116.6099999994</v>
      </c>
      <c r="T83" s="43">
        <f t="shared" si="15"/>
        <v>3381</v>
      </c>
      <c r="U83" s="43">
        <f t="shared" si="15"/>
        <v>34078009.890000001</v>
      </c>
      <c r="V83" s="16"/>
    </row>
    <row r="84" spans="1:22" s="9" customFormat="1">
      <c r="A84" s="33">
        <v>77</v>
      </c>
      <c r="B84" s="54" t="s">
        <v>186</v>
      </c>
      <c r="C84" s="1" t="s">
        <v>187</v>
      </c>
      <c r="D84" s="44">
        <v>1</v>
      </c>
      <c r="E84" s="44">
        <v>19337.349999999999</v>
      </c>
      <c r="F84" s="44"/>
      <c r="G84" s="44"/>
      <c r="H84" s="44">
        <v>45</v>
      </c>
      <c r="I84" s="44">
        <v>304859.03000000003</v>
      </c>
      <c r="J84" s="44">
        <v>47</v>
      </c>
      <c r="K84" s="44">
        <v>165630.14000000001</v>
      </c>
      <c r="L84" s="42">
        <f t="shared" si="14"/>
        <v>93</v>
      </c>
      <c r="M84" s="42">
        <f t="shared" si="14"/>
        <v>489826.52</v>
      </c>
      <c r="N84" s="44">
        <v>15</v>
      </c>
      <c r="O84" s="44">
        <v>7870000</v>
      </c>
      <c r="P84" s="44">
        <v>16</v>
      </c>
      <c r="Q84" s="44">
        <v>23840000</v>
      </c>
      <c r="R84" s="42">
        <f t="shared" si="12"/>
        <v>31</v>
      </c>
      <c r="S84" s="42">
        <f t="shared" si="13"/>
        <v>31710000</v>
      </c>
      <c r="T84" s="42">
        <f t="shared" si="15"/>
        <v>124</v>
      </c>
      <c r="U84" s="42">
        <f t="shared" si="15"/>
        <v>32199826.52</v>
      </c>
      <c r="V84" s="16"/>
    </row>
    <row r="85" spans="1:22" s="9" customFormat="1">
      <c r="A85" s="30">
        <v>78</v>
      </c>
      <c r="B85" s="53" t="s">
        <v>242</v>
      </c>
      <c r="C85" s="32" t="s">
        <v>243</v>
      </c>
      <c r="D85" s="43"/>
      <c r="E85" s="43"/>
      <c r="F85" s="43">
        <v>2</v>
      </c>
      <c r="G85" s="43">
        <v>30850.99</v>
      </c>
      <c r="H85" s="43">
        <v>27</v>
      </c>
      <c r="I85" s="43">
        <v>14268731.289999999</v>
      </c>
      <c r="J85" s="43">
        <v>72</v>
      </c>
      <c r="K85" s="43">
        <v>737797.38</v>
      </c>
      <c r="L85" s="43">
        <f t="shared" si="14"/>
        <v>101</v>
      </c>
      <c r="M85" s="43">
        <f t="shared" si="14"/>
        <v>15037379.66</v>
      </c>
      <c r="N85" s="43">
        <v>10</v>
      </c>
      <c r="O85" s="43">
        <v>671893.4</v>
      </c>
      <c r="P85" s="43">
        <v>8</v>
      </c>
      <c r="Q85" s="43">
        <v>14176885.92</v>
      </c>
      <c r="R85" s="43">
        <f t="shared" si="12"/>
        <v>18</v>
      </c>
      <c r="S85" s="43">
        <f t="shared" si="13"/>
        <v>14848779.32</v>
      </c>
      <c r="T85" s="43">
        <f t="shared" si="15"/>
        <v>119</v>
      </c>
      <c r="U85" s="43">
        <f t="shared" si="15"/>
        <v>29886158.98</v>
      </c>
      <c r="V85" s="16"/>
    </row>
    <row r="86" spans="1:22" s="9" customFormat="1">
      <c r="A86" s="33">
        <v>79</v>
      </c>
      <c r="B86" s="54" t="s">
        <v>178</v>
      </c>
      <c r="C86" s="1" t="s">
        <v>179</v>
      </c>
      <c r="D86" s="44">
        <v>2</v>
      </c>
      <c r="E86" s="44">
        <v>73693.62</v>
      </c>
      <c r="F86" s="44">
        <v>8</v>
      </c>
      <c r="G86" s="44">
        <v>94869.68</v>
      </c>
      <c r="H86" s="44">
        <v>339</v>
      </c>
      <c r="I86" s="44">
        <v>1610021.71</v>
      </c>
      <c r="J86" s="44">
        <v>382</v>
      </c>
      <c r="K86" s="44">
        <v>2019374.45</v>
      </c>
      <c r="L86" s="42">
        <f t="shared" si="14"/>
        <v>731</v>
      </c>
      <c r="M86" s="42">
        <f t="shared" si="14"/>
        <v>3797959.4600000004</v>
      </c>
      <c r="N86" s="44">
        <v>287</v>
      </c>
      <c r="O86" s="44">
        <v>12666526.890000001</v>
      </c>
      <c r="P86" s="44">
        <v>94</v>
      </c>
      <c r="Q86" s="44">
        <v>12389409.220000001</v>
      </c>
      <c r="R86" s="42">
        <f t="shared" si="12"/>
        <v>381</v>
      </c>
      <c r="S86" s="42">
        <f t="shared" si="13"/>
        <v>25055936.109999999</v>
      </c>
      <c r="T86" s="42">
        <f t="shared" si="15"/>
        <v>1112</v>
      </c>
      <c r="U86" s="42">
        <f t="shared" si="15"/>
        <v>28853895.57</v>
      </c>
      <c r="V86" s="16"/>
    </row>
    <row r="87" spans="1:22" s="9" customFormat="1">
      <c r="A87" s="30">
        <v>80</v>
      </c>
      <c r="B87" s="53" t="s">
        <v>88</v>
      </c>
      <c r="C87" s="32" t="s">
        <v>89</v>
      </c>
      <c r="D87" s="43">
        <v>3</v>
      </c>
      <c r="E87" s="43">
        <v>1195171.5900000001</v>
      </c>
      <c r="F87" s="43"/>
      <c r="G87" s="43"/>
      <c r="H87" s="43">
        <v>4</v>
      </c>
      <c r="I87" s="43">
        <v>2144885.66</v>
      </c>
      <c r="J87" s="43"/>
      <c r="K87" s="43"/>
      <c r="L87" s="43">
        <f t="shared" si="14"/>
        <v>7</v>
      </c>
      <c r="M87" s="43">
        <f t="shared" si="14"/>
        <v>3340057.25</v>
      </c>
      <c r="N87" s="43"/>
      <c r="O87" s="43"/>
      <c r="P87" s="43">
        <v>1</v>
      </c>
      <c r="Q87" s="43">
        <v>25000000</v>
      </c>
      <c r="R87" s="43">
        <f t="shared" si="12"/>
        <v>1</v>
      </c>
      <c r="S87" s="43">
        <f t="shared" si="13"/>
        <v>25000000</v>
      </c>
      <c r="T87" s="43">
        <f t="shared" si="15"/>
        <v>8</v>
      </c>
      <c r="U87" s="43">
        <f t="shared" si="15"/>
        <v>28340057.25</v>
      </c>
      <c r="V87" s="16"/>
    </row>
    <row r="88" spans="1:22" s="9" customFormat="1">
      <c r="A88" s="33">
        <v>81</v>
      </c>
      <c r="B88" s="23" t="s">
        <v>204</v>
      </c>
      <c r="C88" s="1" t="s">
        <v>205</v>
      </c>
      <c r="D88" s="44"/>
      <c r="E88" s="44"/>
      <c r="F88" s="44"/>
      <c r="G88" s="44"/>
      <c r="H88" s="44">
        <v>166</v>
      </c>
      <c r="I88" s="44">
        <v>5896924.9199999999</v>
      </c>
      <c r="J88" s="44">
        <v>360</v>
      </c>
      <c r="K88" s="44">
        <v>7636107.0899999999</v>
      </c>
      <c r="L88" s="42">
        <f t="shared" si="14"/>
        <v>526</v>
      </c>
      <c r="M88" s="42">
        <f t="shared" si="14"/>
        <v>13533032.01</v>
      </c>
      <c r="N88" s="44">
        <v>323</v>
      </c>
      <c r="O88" s="44">
        <v>7486538.96</v>
      </c>
      <c r="P88" s="44">
        <v>154</v>
      </c>
      <c r="Q88" s="44">
        <v>5971222.8700000001</v>
      </c>
      <c r="R88" s="42">
        <f t="shared" si="12"/>
        <v>477</v>
      </c>
      <c r="S88" s="42">
        <f t="shared" si="13"/>
        <v>13457761.83</v>
      </c>
      <c r="T88" s="42">
        <f t="shared" si="15"/>
        <v>1003</v>
      </c>
      <c r="U88" s="42">
        <f t="shared" si="15"/>
        <v>26990793.84</v>
      </c>
      <c r="V88" s="16"/>
    </row>
    <row r="89" spans="1:22" s="9" customFormat="1">
      <c r="A89" s="30">
        <v>82</v>
      </c>
      <c r="B89" s="31" t="s">
        <v>120</v>
      </c>
      <c r="C89" s="32" t="s">
        <v>121</v>
      </c>
      <c r="D89" s="43">
        <v>12</v>
      </c>
      <c r="E89" s="43">
        <v>17073481.289999999</v>
      </c>
      <c r="F89" s="43">
        <v>8</v>
      </c>
      <c r="G89" s="43">
        <v>893890.12</v>
      </c>
      <c r="H89" s="43">
        <v>15</v>
      </c>
      <c r="I89" s="43">
        <v>1336527.8600000001</v>
      </c>
      <c r="J89" s="43">
        <v>145</v>
      </c>
      <c r="K89" s="43">
        <v>6403443.5800000001</v>
      </c>
      <c r="L89" s="43">
        <f t="shared" si="14"/>
        <v>180</v>
      </c>
      <c r="M89" s="43">
        <f t="shared" si="14"/>
        <v>25707342.850000001</v>
      </c>
      <c r="N89" s="43">
        <v>1</v>
      </c>
      <c r="O89" s="43">
        <v>483841</v>
      </c>
      <c r="P89" s="43">
        <v>1</v>
      </c>
      <c r="Q89" s="43">
        <v>484965.02</v>
      </c>
      <c r="R89" s="43">
        <f t="shared" si="12"/>
        <v>2</v>
      </c>
      <c r="S89" s="43">
        <f t="shared" si="13"/>
        <v>968806.02</v>
      </c>
      <c r="T89" s="43">
        <f t="shared" si="15"/>
        <v>182</v>
      </c>
      <c r="U89" s="43">
        <f t="shared" si="15"/>
        <v>26676148.870000001</v>
      </c>
      <c r="V89" s="16"/>
    </row>
    <row r="90" spans="1:22" s="9" customFormat="1">
      <c r="A90" s="33">
        <v>83</v>
      </c>
      <c r="B90" s="54" t="s">
        <v>160</v>
      </c>
      <c r="C90" s="1" t="s">
        <v>161</v>
      </c>
      <c r="D90" s="44">
        <v>4</v>
      </c>
      <c r="E90" s="44">
        <v>4656588.71</v>
      </c>
      <c r="F90" s="44">
        <v>4</v>
      </c>
      <c r="G90" s="44">
        <v>1528719.23</v>
      </c>
      <c r="H90" s="44">
        <v>1</v>
      </c>
      <c r="I90" s="44">
        <v>78</v>
      </c>
      <c r="J90" s="44">
        <v>33</v>
      </c>
      <c r="K90" s="44">
        <v>179600.38</v>
      </c>
      <c r="L90" s="42">
        <f t="shared" si="14"/>
        <v>42</v>
      </c>
      <c r="M90" s="42">
        <f t="shared" si="14"/>
        <v>6364986.3200000003</v>
      </c>
      <c r="N90" s="44">
        <v>4</v>
      </c>
      <c r="O90" s="44">
        <v>7073545</v>
      </c>
      <c r="P90" s="44">
        <v>4</v>
      </c>
      <c r="Q90" s="44">
        <v>12071415</v>
      </c>
      <c r="R90" s="42">
        <f t="shared" si="12"/>
        <v>8</v>
      </c>
      <c r="S90" s="42">
        <f t="shared" si="13"/>
        <v>19144960</v>
      </c>
      <c r="T90" s="42">
        <f t="shared" si="15"/>
        <v>50</v>
      </c>
      <c r="U90" s="42">
        <f t="shared" si="15"/>
        <v>25509946.32</v>
      </c>
      <c r="V90" s="16"/>
    </row>
    <row r="91" spans="1:22" s="9" customFormat="1">
      <c r="A91" s="30">
        <v>84</v>
      </c>
      <c r="B91" s="53" t="s">
        <v>208</v>
      </c>
      <c r="C91" s="32" t="s">
        <v>209</v>
      </c>
      <c r="D91" s="43">
        <v>66</v>
      </c>
      <c r="E91" s="43">
        <v>8263645.4900000002</v>
      </c>
      <c r="F91" s="43">
        <v>31</v>
      </c>
      <c r="G91" s="43">
        <v>1776634.21</v>
      </c>
      <c r="H91" s="43">
        <v>24</v>
      </c>
      <c r="I91" s="43">
        <v>3147833.32</v>
      </c>
      <c r="J91" s="43">
        <v>57</v>
      </c>
      <c r="K91" s="43">
        <v>1408685.77</v>
      </c>
      <c r="L91" s="43">
        <f t="shared" si="14"/>
        <v>178</v>
      </c>
      <c r="M91" s="43">
        <f t="shared" si="14"/>
        <v>14596798.789999999</v>
      </c>
      <c r="N91" s="43">
        <v>5</v>
      </c>
      <c r="O91" s="43">
        <v>406908.9</v>
      </c>
      <c r="P91" s="43">
        <v>10</v>
      </c>
      <c r="Q91" s="43">
        <v>9561442.8000000007</v>
      </c>
      <c r="R91" s="43">
        <f t="shared" si="12"/>
        <v>15</v>
      </c>
      <c r="S91" s="43">
        <f t="shared" si="13"/>
        <v>9968351.7000000011</v>
      </c>
      <c r="T91" s="43">
        <f t="shared" si="15"/>
        <v>193</v>
      </c>
      <c r="U91" s="43">
        <f t="shared" si="15"/>
        <v>24565150.490000002</v>
      </c>
      <c r="V91" s="16"/>
    </row>
    <row r="92" spans="1:22" s="9" customFormat="1">
      <c r="A92" s="33">
        <v>85</v>
      </c>
      <c r="B92" s="54" t="s">
        <v>192</v>
      </c>
      <c r="C92" s="1" t="s">
        <v>193</v>
      </c>
      <c r="D92" s="44">
        <v>46</v>
      </c>
      <c r="E92" s="44">
        <v>738495.01</v>
      </c>
      <c r="F92" s="44">
        <v>328</v>
      </c>
      <c r="G92" s="44">
        <v>6156608.0300000003</v>
      </c>
      <c r="H92" s="44">
        <v>574</v>
      </c>
      <c r="I92" s="44">
        <v>3227095.49</v>
      </c>
      <c r="J92" s="44">
        <v>835</v>
      </c>
      <c r="K92" s="44">
        <v>2924772.89</v>
      </c>
      <c r="L92" s="42">
        <f t="shared" si="14"/>
        <v>1783</v>
      </c>
      <c r="M92" s="42">
        <f t="shared" si="14"/>
        <v>13046971.42</v>
      </c>
      <c r="N92" s="44">
        <v>481</v>
      </c>
      <c r="O92" s="44">
        <v>7999853.1100000003</v>
      </c>
      <c r="P92" s="44">
        <v>109</v>
      </c>
      <c r="Q92" s="44">
        <v>2884047.74</v>
      </c>
      <c r="R92" s="42">
        <f t="shared" si="12"/>
        <v>590</v>
      </c>
      <c r="S92" s="42">
        <f t="shared" si="13"/>
        <v>10883900.850000001</v>
      </c>
      <c r="T92" s="42">
        <f t="shared" si="15"/>
        <v>2373</v>
      </c>
      <c r="U92" s="42">
        <f t="shared" si="15"/>
        <v>23930872.270000003</v>
      </c>
      <c r="V92" s="16"/>
    </row>
    <row r="93" spans="1:22" s="9" customFormat="1">
      <c r="A93" s="30">
        <v>86</v>
      </c>
      <c r="B93" s="53" t="s">
        <v>166</v>
      </c>
      <c r="C93" s="32" t="s">
        <v>167</v>
      </c>
      <c r="D93" s="43"/>
      <c r="E93" s="43"/>
      <c r="F93" s="43"/>
      <c r="G93" s="43"/>
      <c r="H93" s="43">
        <v>684</v>
      </c>
      <c r="I93" s="43">
        <v>6051293.1699999999</v>
      </c>
      <c r="J93" s="43">
        <v>1614</v>
      </c>
      <c r="K93" s="43">
        <v>9126882.9600000009</v>
      </c>
      <c r="L93" s="43">
        <f t="shared" ref="L93:M95" si="16">J93+H93+F93+D93</f>
        <v>2298</v>
      </c>
      <c r="M93" s="43">
        <f t="shared" si="16"/>
        <v>15178176.130000001</v>
      </c>
      <c r="N93" s="43">
        <v>417</v>
      </c>
      <c r="O93" s="43">
        <v>4735767.22</v>
      </c>
      <c r="P93" s="43">
        <v>427</v>
      </c>
      <c r="Q93" s="43">
        <v>2115940.7400000002</v>
      </c>
      <c r="R93" s="43">
        <f t="shared" si="12"/>
        <v>844</v>
      </c>
      <c r="S93" s="43">
        <f t="shared" si="13"/>
        <v>6851707.96</v>
      </c>
      <c r="T93" s="43">
        <f t="shared" ref="T93:U95" si="17">R93+L93</f>
        <v>3142</v>
      </c>
      <c r="U93" s="43">
        <f t="shared" si="17"/>
        <v>22029884.09</v>
      </c>
      <c r="V93" s="16"/>
    </row>
    <row r="94" spans="1:22" s="9" customFormat="1">
      <c r="A94" s="33">
        <v>87</v>
      </c>
      <c r="B94" s="54" t="s">
        <v>212</v>
      </c>
      <c r="C94" s="1" t="s">
        <v>213</v>
      </c>
      <c r="D94" s="44">
        <v>7</v>
      </c>
      <c r="E94" s="44">
        <v>44845.85</v>
      </c>
      <c r="F94" s="44">
        <v>15</v>
      </c>
      <c r="G94" s="44">
        <v>158822.17000000001</v>
      </c>
      <c r="H94" s="44">
        <v>3465</v>
      </c>
      <c r="I94" s="44">
        <v>4071267.49</v>
      </c>
      <c r="J94" s="44">
        <v>540</v>
      </c>
      <c r="K94" s="44">
        <v>7659268.3399999999</v>
      </c>
      <c r="L94" s="42">
        <f t="shared" si="16"/>
        <v>4027</v>
      </c>
      <c r="M94" s="42">
        <f t="shared" si="16"/>
        <v>11934203.85</v>
      </c>
      <c r="N94" s="44">
        <v>102</v>
      </c>
      <c r="O94" s="44">
        <v>6616587.5800000001</v>
      </c>
      <c r="P94" s="44">
        <v>126</v>
      </c>
      <c r="Q94" s="44">
        <v>2780924.84</v>
      </c>
      <c r="R94" s="42">
        <f t="shared" si="12"/>
        <v>228</v>
      </c>
      <c r="S94" s="42">
        <f t="shared" si="13"/>
        <v>9397512.4199999999</v>
      </c>
      <c r="T94" s="42">
        <f t="shared" si="17"/>
        <v>4255</v>
      </c>
      <c r="U94" s="42">
        <f t="shared" si="17"/>
        <v>21331716.27</v>
      </c>
      <c r="V94" s="16"/>
    </row>
    <row r="95" spans="1:22" s="9" customFormat="1">
      <c r="A95" s="30">
        <v>88</v>
      </c>
      <c r="B95" s="53" t="s">
        <v>224</v>
      </c>
      <c r="C95" s="32" t="s">
        <v>225</v>
      </c>
      <c r="D95" s="43">
        <v>7</v>
      </c>
      <c r="E95" s="43">
        <v>228297.24</v>
      </c>
      <c r="F95" s="43">
        <v>164</v>
      </c>
      <c r="G95" s="43">
        <v>7223414.9199999999</v>
      </c>
      <c r="H95" s="43">
        <v>86</v>
      </c>
      <c r="I95" s="43">
        <v>1927487.58</v>
      </c>
      <c r="J95" s="43">
        <v>120</v>
      </c>
      <c r="K95" s="43">
        <v>1156736.753</v>
      </c>
      <c r="L95" s="43">
        <f t="shared" si="16"/>
        <v>377</v>
      </c>
      <c r="M95" s="43">
        <f t="shared" si="16"/>
        <v>10535936.493000001</v>
      </c>
      <c r="N95" s="43">
        <v>208</v>
      </c>
      <c r="O95" s="43">
        <v>8191015.71</v>
      </c>
      <c r="P95" s="43">
        <v>75</v>
      </c>
      <c r="Q95" s="43">
        <v>1970474.72</v>
      </c>
      <c r="R95" s="43">
        <f t="shared" si="12"/>
        <v>283</v>
      </c>
      <c r="S95" s="43">
        <f t="shared" si="13"/>
        <v>10161490.43</v>
      </c>
      <c r="T95" s="43">
        <f t="shared" si="17"/>
        <v>660</v>
      </c>
      <c r="U95" s="43">
        <f t="shared" si="17"/>
        <v>20697426.923</v>
      </c>
      <c r="V95" s="16"/>
    </row>
    <row r="96" spans="1:22" s="9" customFormat="1">
      <c r="A96" s="33">
        <v>89</v>
      </c>
      <c r="B96" s="54" t="s">
        <v>236</v>
      </c>
      <c r="C96" s="1" t="s">
        <v>237</v>
      </c>
      <c r="D96" s="44">
        <v>4</v>
      </c>
      <c r="E96" s="44">
        <v>27890.44</v>
      </c>
      <c r="F96" s="44">
        <v>97</v>
      </c>
      <c r="G96" s="44">
        <v>1167688.06</v>
      </c>
      <c r="H96" s="44">
        <v>67</v>
      </c>
      <c r="I96" s="44">
        <v>1411860.05</v>
      </c>
      <c r="J96" s="44">
        <v>251</v>
      </c>
      <c r="K96" s="44">
        <v>2133771.42</v>
      </c>
      <c r="L96" s="42">
        <f>J96+H96+F96+D96</f>
        <v>419</v>
      </c>
      <c r="M96" s="42">
        <f>K96+I96+G96+E96</f>
        <v>4741209.97</v>
      </c>
      <c r="N96" s="44">
        <v>367</v>
      </c>
      <c r="O96" s="44">
        <v>8456229.9100000001</v>
      </c>
      <c r="P96" s="44">
        <v>114</v>
      </c>
      <c r="Q96" s="44">
        <v>6628290.6500000004</v>
      </c>
      <c r="R96" s="42">
        <f t="shared" si="12"/>
        <v>481</v>
      </c>
      <c r="S96" s="42">
        <f t="shared" si="13"/>
        <v>15084520.560000001</v>
      </c>
      <c r="T96" s="42">
        <f>R96+L96</f>
        <v>900</v>
      </c>
      <c r="U96" s="42">
        <f>S96+M96</f>
        <v>19825730.530000001</v>
      </c>
      <c r="V96" s="16"/>
    </row>
    <row r="97" spans="1:22" s="9" customFormat="1">
      <c r="A97" s="30">
        <v>90</v>
      </c>
      <c r="B97" s="53" t="s">
        <v>194</v>
      </c>
      <c r="C97" s="32" t="s">
        <v>195</v>
      </c>
      <c r="D97" s="43">
        <v>14</v>
      </c>
      <c r="E97" s="43">
        <v>5152766.66</v>
      </c>
      <c r="F97" s="43">
        <v>20</v>
      </c>
      <c r="G97" s="43">
        <v>659305.32999999996</v>
      </c>
      <c r="H97" s="43">
        <v>17</v>
      </c>
      <c r="I97" s="43">
        <v>696462.38</v>
      </c>
      <c r="J97" s="43">
        <v>22</v>
      </c>
      <c r="K97" s="43">
        <v>1296171.75</v>
      </c>
      <c r="L97" s="43">
        <f t="shared" ref="L97:M112" si="18">J97+H97+F97+D97</f>
        <v>73</v>
      </c>
      <c r="M97" s="43">
        <f t="shared" si="18"/>
        <v>7804706.1200000001</v>
      </c>
      <c r="N97" s="43">
        <v>18</v>
      </c>
      <c r="O97" s="43">
        <v>3590543.7</v>
      </c>
      <c r="P97" s="43">
        <v>20</v>
      </c>
      <c r="Q97" s="43">
        <v>7355692.2800000003</v>
      </c>
      <c r="R97" s="43">
        <f t="shared" si="12"/>
        <v>38</v>
      </c>
      <c r="S97" s="43">
        <f t="shared" si="13"/>
        <v>10946235.98</v>
      </c>
      <c r="T97" s="43">
        <f t="shared" ref="T97:U112" si="19">R97+L97</f>
        <v>111</v>
      </c>
      <c r="U97" s="43">
        <f t="shared" si="19"/>
        <v>18750942.100000001</v>
      </c>
      <c r="V97" s="16"/>
    </row>
    <row r="98" spans="1:22" s="9" customFormat="1">
      <c r="A98" s="33">
        <v>91</v>
      </c>
      <c r="B98" s="23" t="s">
        <v>218</v>
      </c>
      <c r="C98" s="1" t="s">
        <v>219</v>
      </c>
      <c r="D98" s="44">
        <v>1</v>
      </c>
      <c r="E98" s="44">
        <v>2305</v>
      </c>
      <c r="F98" s="44">
        <v>126</v>
      </c>
      <c r="G98" s="44">
        <v>3942214.94</v>
      </c>
      <c r="H98" s="44">
        <v>131</v>
      </c>
      <c r="I98" s="44">
        <v>637900.37</v>
      </c>
      <c r="J98" s="44">
        <v>100</v>
      </c>
      <c r="K98" s="44">
        <v>241391.33</v>
      </c>
      <c r="L98" s="42">
        <f t="shared" si="18"/>
        <v>358</v>
      </c>
      <c r="M98" s="42">
        <f t="shared" si="18"/>
        <v>4823811.6399999997</v>
      </c>
      <c r="N98" s="44">
        <v>167</v>
      </c>
      <c r="O98" s="44">
        <v>8237826.7599999998</v>
      </c>
      <c r="P98" s="44">
        <v>64</v>
      </c>
      <c r="Q98" s="44">
        <v>4698185.08</v>
      </c>
      <c r="R98" s="42">
        <f t="shared" si="12"/>
        <v>231</v>
      </c>
      <c r="S98" s="42">
        <f t="shared" si="13"/>
        <v>12936011.84</v>
      </c>
      <c r="T98" s="42">
        <f t="shared" si="19"/>
        <v>589</v>
      </c>
      <c r="U98" s="42">
        <f t="shared" si="19"/>
        <v>17759823.48</v>
      </c>
      <c r="V98" s="16"/>
    </row>
    <row r="99" spans="1:22" s="9" customFormat="1">
      <c r="A99" s="30">
        <v>92</v>
      </c>
      <c r="B99" s="31" t="s">
        <v>228</v>
      </c>
      <c r="C99" s="32" t="s">
        <v>229</v>
      </c>
      <c r="D99" s="43">
        <v>1</v>
      </c>
      <c r="E99" s="43">
        <v>3463.35</v>
      </c>
      <c r="F99" s="43">
        <v>76</v>
      </c>
      <c r="G99" s="43">
        <v>1140581.56</v>
      </c>
      <c r="H99" s="43">
        <v>120</v>
      </c>
      <c r="I99" s="43">
        <v>676220.47</v>
      </c>
      <c r="J99" s="43">
        <v>145</v>
      </c>
      <c r="K99" s="43">
        <v>3347093.26</v>
      </c>
      <c r="L99" s="43">
        <f t="shared" si="18"/>
        <v>342</v>
      </c>
      <c r="M99" s="43">
        <f t="shared" si="18"/>
        <v>5167358.6399999987</v>
      </c>
      <c r="N99" s="43">
        <v>214</v>
      </c>
      <c r="O99" s="43">
        <v>7546392.5999999996</v>
      </c>
      <c r="P99" s="43">
        <v>65</v>
      </c>
      <c r="Q99" s="43">
        <v>3768464.73</v>
      </c>
      <c r="R99" s="43">
        <f t="shared" si="12"/>
        <v>279</v>
      </c>
      <c r="S99" s="43">
        <f t="shared" si="13"/>
        <v>11314857.33</v>
      </c>
      <c r="T99" s="43">
        <f t="shared" si="19"/>
        <v>621</v>
      </c>
      <c r="U99" s="43">
        <f t="shared" si="19"/>
        <v>16482215.969999999</v>
      </c>
      <c r="V99" s="16"/>
    </row>
    <row r="100" spans="1:22" s="9" customFormat="1">
      <c r="A100" s="33">
        <v>93</v>
      </c>
      <c r="B100" s="54" t="s">
        <v>276</v>
      </c>
      <c r="C100" s="1" t="s">
        <v>277</v>
      </c>
      <c r="D100" s="44">
        <v>7</v>
      </c>
      <c r="E100" s="44">
        <v>409164.6</v>
      </c>
      <c r="F100" s="44">
        <v>209</v>
      </c>
      <c r="G100" s="44">
        <v>6106186.96</v>
      </c>
      <c r="H100" s="44">
        <v>18</v>
      </c>
      <c r="I100" s="44">
        <v>594159.28</v>
      </c>
      <c r="J100" s="44">
        <v>43</v>
      </c>
      <c r="K100" s="44">
        <v>331459.46999999997</v>
      </c>
      <c r="L100" s="42">
        <f t="shared" si="18"/>
        <v>277</v>
      </c>
      <c r="M100" s="42">
        <f t="shared" si="18"/>
        <v>7440970.3099999996</v>
      </c>
      <c r="N100" s="44">
        <v>121</v>
      </c>
      <c r="O100" s="44">
        <v>7038989.5800000001</v>
      </c>
      <c r="P100" s="44">
        <v>28</v>
      </c>
      <c r="Q100" s="44">
        <v>1604625.89</v>
      </c>
      <c r="R100" s="42">
        <f t="shared" si="12"/>
        <v>149</v>
      </c>
      <c r="S100" s="42">
        <f t="shared" si="13"/>
        <v>8643615.4700000007</v>
      </c>
      <c r="T100" s="42">
        <f t="shared" si="19"/>
        <v>426</v>
      </c>
      <c r="U100" s="42">
        <f t="shared" si="19"/>
        <v>16084585.780000001</v>
      </c>
      <c r="V100" s="16"/>
    </row>
    <row r="101" spans="1:22" s="9" customFormat="1">
      <c r="A101" s="30">
        <v>94</v>
      </c>
      <c r="B101" s="53" t="s">
        <v>216</v>
      </c>
      <c r="C101" s="32" t="s">
        <v>217</v>
      </c>
      <c r="D101" s="43">
        <v>36</v>
      </c>
      <c r="E101" s="43">
        <v>623882.80000000005</v>
      </c>
      <c r="F101" s="43">
        <v>143</v>
      </c>
      <c r="G101" s="43">
        <v>4353893.9800000004</v>
      </c>
      <c r="H101" s="43">
        <v>177</v>
      </c>
      <c r="I101" s="43">
        <v>1345497.36</v>
      </c>
      <c r="J101" s="43">
        <v>297</v>
      </c>
      <c r="K101" s="43">
        <v>1676411.94</v>
      </c>
      <c r="L101" s="43">
        <f t="shared" si="18"/>
        <v>653</v>
      </c>
      <c r="M101" s="43">
        <f t="shared" si="18"/>
        <v>7999686.0800000001</v>
      </c>
      <c r="N101" s="43">
        <v>308</v>
      </c>
      <c r="O101" s="43">
        <v>6053888.75</v>
      </c>
      <c r="P101" s="43">
        <v>135</v>
      </c>
      <c r="Q101" s="43">
        <v>1995382.24</v>
      </c>
      <c r="R101" s="43">
        <f t="shared" si="12"/>
        <v>443</v>
      </c>
      <c r="S101" s="43">
        <f t="shared" si="13"/>
        <v>8049270.9900000002</v>
      </c>
      <c r="T101" s="43">
        <f t="shared" si="19"/>
        <v>1096</v>
      </c>
      <c r="U101" s="43">
        <f t="shared" si="19"/>
        <v>16048957.07</v>
      </c>
      <c r="V101" s="16"/>
    </row>
    <row r="102" spans="1:22" s="9" customFormat="1">
      <c r="A102" s="33">
        <v>95</v>
      </c>
      <c r="B102" s="54" t="s">
        <v>210</v>
      </c>
      <c r="C102" s="1" t="s">
        <v>211</v>
      </c>
      <c r="D102" s="44">
        <v>245</v>
      </c>
      <c r="E102" s="44">
        <v>6359652.8399999999</v>
      </c>
      <c r="F102" s="44">
        <v>88</v>
      </c>
      <c r="G102" s="44">
        <v>1961082.77</v>
      </c>
      <c r="H102" s="44">
        <v>56</v>
      </c>
      <c r="I102" s="44">
        <v>348653.22</v>
      </c>
      <c r="J102" s="44">
        <v>54</v>
      </c>
      <c r="K102" s="44">
        <v>463557.36</v>
      </c>
      <c r="L102" s="42">
        <f t="shared" si="18"/>
        <v>443</v>
      </c>
      <c r="M102" s="42">
        <f t="shared" si="18"/>
        <v>9132946.1899999995</v>
      </c>
      <c r="N102" s="44">
        <v>3</v>
      </c>
      <c r="O102" s="44">
        <v>610000</v>
      </c>
      <c r="P102" s="44">
        <v>29</v>
      </c>
      <c r="Q102" s="44">
        <v>4839505.04</v>
      </c>
      <c r="R102" s="42">
        <f t="shared" si="12"/>
        <v>32</v>
      </c>
      <c r="S102" s="42">
        <f t="shared" si="13"/>
        <v>5449505.04</v>
      </c>
      <c r="T102" s="42">
        <f t="shared" si="19"/>
        <v>475</v>
      </c>
      <c r="U102" s="42">
        <f t="shared" si="19"/>
        <v>14582451.23</v>
      </c>
      <c r="V102" s="16"/>
    </row>
    <row r="103" spans="1:22" s="9" customFormat="1">
      <c r="A103" s="30">
        <v>96</v>
      </c>
      <c r="B103" s="53" t="s">
        <v>126</v>
      </c>
      <c r="C103" s="32" t="s">
        <v>127</v>
      </c>
      <c r="D103" s="43">
        <v>7</v>
      </c>
      <c r="E103" s="43">
        <v>8676062.8900000006</v>
      </c>
      <c r="F103" s="43">
        <v>4</v>
      </c>
      <c r="G103" s="43">
        <v>289831.39</v>
      </c>
      <c r="H103" s="43">
        <v>36</v>
      </c>
      <c r="I103" s="43">
        <v>16930.21</v>
      </c>
      <c r="J103" s="43">
        <v>102</v>
      </c>
      <c r="K103" s="43">
        <v>4189082.05</v>
      </c>
      <c r="L103" s="43">
        <f t="shared" si="18"/>
        <v>149</v>
      </c>
      <c r="M103" s="43">
        <f t="shared" si="18"/>
        <v>13171906.539999999</v>
      </c>
      <c r="N103" s="43">
        <v>2</v>
      </c>
      <c r="O103" s="43">
        <v>482563.73</v>
      </c>
      <c r="P103" s="43">
        <v>2</v>
      </c>
      <c r="Q103" s="43">
        <v>483438.13</v>
      </c>
      <c r="R103" s="43">
        <f t="shared" si="12"/>
        <v>4</v>
      </c>
      <c r="S103" s="43">
        <f t="shared" si="13"/>
        <v>966001.86</v>
      </c>
      <c r="T103" s="43">
        <f t="shared" si="19"/>
        <v>153</v>
      </c>
      <c r="U103" s="43">
        <f t="shared" si="19"/>
        <v>14137908.399999999</v>
      </c>
      <c r="V103" s="16"/>
    </row>
    <row r="104" spans="1:22" s="9" customFormat="1">
      <c r="A104" s="33">
        <v>97</v>
      </c>
      <c r="B104" s="54" t="s">
        <v>238</v>
      </c>
      <c r="C104" s="1" t="s">
        <v>239</v>
      </c>
      <c r="D104" s="44">
        <v>1</v>
      </c>
      <c r="E104" s="44">
        <v>6472.9</v>
      </c>
      <c r="F104" s="44">
        <v>38</v>
      </c>
      <c r="G104" s="44">
        <v>751833.72</v>
      </c>
      <c r="H104" s="44">
        <v>144</v>
      </c>
      <c r="I104" s="44">
        <v>193101</v>
      </c>
      <c r="J104" s="44">
        <v>429</v>
      </c>
      <c r="K104" s="44">
        <v>5777874.3200000003</v>
      </c>
      <c r="L104" s="42">
        <f t="shared" si="18"/>
        <v>612</v>
      </c>
      <c r="M104" s="42">
        <f t="shared" si="18"/>
        <v>6729281.9400000004</v>
      </c>
      <c r="N104" s="44">
        <v>124</v>
      </c>
      <c r="O104" s="44">
        <v>6421800.21</v>
      </c>
      <c r="P104" s="44">
        <v>21</v>
      </c>
      <c r="Q104" s="44">
        <v>85976.38</v>
      </c>
      <c r="R104" s="42">
        <f t="shared" ref="R104:R135" si="20">P104+N104</f>
        <v>145</v>
      </c>
      <c r="S104" s="42">
        <f t="shared" ref="S104:S135" si="21">Q104+O104</f>
        <v>6507776.5899999999</v>
      </c>
      <c r="T104" s="42">
        <f t="shared" si="19"/>
        <v>757</v>
      </c>
      <c r="U104" s="42">
        <f t="shared" si="19"/>
        <v>13237058.530000001</v>
      </c>
      <c r="V104" s="16"/>
    </row>
    <row r="105" spans="1:22" s="9" customFormat="1">
      <c r="A105" s="30">
        <v>98</v>
      </c>
      <c r="B105" s="53" t="s">
        <v>200</v>
      </c>
      <c r="C105" s="32" t="s">
        <v>201</v>
      </c>
      <c r="D105" s="43">
        <v>20</v>
      </c>
      <c r="E105" s="43">
        <v>361081.92</v>
      </c>
      <c r="F105" s="43">
        <v>51</v>
      </c>
      <c r="G105" s="43">
        <v>1298798.49</v>
      </c>
      <c r="H105" s="43">
        <v>18</v>
      </c>
      <c r="I105" s="43">
        <v>1089992.74</v>
      </c>
      <c r="J105" s="43">
        <v>23</v>
      </c>
      <c r="K105" s="43">
        <v>5255600.83</v>
      </c>
      <c r="L105" s="43">
        <f t="shared" si="18"/>
        <v>112</v>
      </c>
      <c r="M105" s="43">
        <f t="shared" si="18"/>
        <v>8005473.9800000004</v>
      </c>
      <c r="N105" s="43">
        <v>4</v>
      </c>
      <c r="O105" s="43">
        <v>5000000</v>
      </c>
      <c r="P105" s="43"/>
      <c r="Q105" s="43"/>
      <c r="R105" s="43">
        <f t="shared" si="20"/>
        <v>4</v>
      </c>
      <c r="S105" s="43">
        <f t="shared" si="21"/>
        <v>5000000</v>
      </c>
      <c r="T105" s="43">
        <f t="shared" si="19"/>
        <v>116</v>
      </c>
      <c r="U105" s="43">
        <f t="shared" si="19"/>
        <v>13005473.98</v>
      </c>
      <c r="V105" s="16"/>
    </row>
    <row r="106" spans="1:22" s="9" customFormat="1">
      <c r="A106" s="33">
        <v>99</v>
      </c>
      <c r="B106" s="54" t="s">
        <v>220</v>
      </c>
      <c r="C106" s="1" t="s">
        <v>221</v>
      </c>
      <c r="D106" s="44">
        <v>2</v>
      </c>
      <c r="E106" s="44">
        <v>12779.52</v>
      </c>
      <c r="F106" s="44">
        <v>48</v>
      </c>
      <c r="G106" s="44">
        <v>1482113.5</v>
      </c>
      <c r="H106" s="44">
        <v>329</v>
      </c>
      <c r="I106" s="44">
        <v>1108933.8500000001</v>
      </c>
      <c r="J106" s="44">
        <v>439</v>
      </c>
      <c r="K106" s="44">
        <v>1690784.96</v>
      </c>
      <c r="L106" s="42">
        <f t="shared" si="18"/>
        <v>818</v>
      </c>
      <c r="M106" s="42">
        <f t="shared" si="18"/>
        <v>4294611.83</v>
      </c>
      <c r="N106" s="44">
        <v>305</v>
      </c>
      <c r="O106" s="44">
        <v>5166655.5</v>
      </c>
      <c r="P106" s="44">
        <v>158</v>
      </c>
      <c r="Q106" s="44">
        <v>3108627.39</v>
      </c>
      <c r="R106" s="42">
        <f t="shared" si="20"/>
        <v>463</v>
      </c>
      <c r="S106" s="42">
        <f t="shared" si="21"/>
        <v>8275282.8900000006</v>
      </c>
      <c r="T106" s="42">
        <f t="shared" si="19"/>
        <v>1281</v>
      </c>
      <c r="U106" s="42">
        <f t="shared" si="19"/>
        <v>12569894.720000001</v>
      </c>
      <c r="V106" s="16"/>
    </row>
    <row r="107" spans="1:22" s="9" customFormat="1">
      <c r="A107" s="30">
        <v>100</v>
      </c>
      <c r="B107" s="53" t="s">
        <v>230</v>
      </c>
      <c r="C107" s="32" t="s">
        <v>231</v>
      </c>
      <c r="D107" s="43">
        <v>5</v>
      </c>
      <c r="E107" s="43">
        <v>69770</v>
      </c>
      <c r="F107" s="43">
        <v>174</v>
      </c>
      <c r="G107" s="43">
        <v>3929194.55</v>
      </c>
      <c r="H107" s="43">
        <v>58</v>
      </c>
      <c r="I107" s="43">
        <v>1043400.25</v>
      </c>
      <c r="J107" s="43">
        <v>162</v>
      </c>
      <c r="K107" s="43">
        <v>1287887.95</v>
      </c>
      <c r="L107" s="43">
        <f t="shared" si="18"/>
        <v>399</v>
      </c>
      <c r="M107" s="43">
        <f t="shared" si="18"/>
        <v>6330252.75</v>
      </c>
      <c r="N107" s="43">
        <v>98</v>
      </c>
      <c r="O107" s="43">
        <v>4834854.7699999996</v>
      </c>
      <c r="P107" s="43">
        <v>25</v>
      </c>
      <c r="Q107" s="43">
        <v>730984.55</v>
      </c>
      <c r="R107" s="43">
        <f t="shared" si="20"/>
        <v>123</v>
      </c>
      <c r="S107" s="43">
        <f t="shared" si="21"/>
        <v>5565839.3199999994</v>
      </c>
      <c r="T107" s="43">
        <f t="shared" si="19"/>
        <v>522</v>
      </c>
      <c r="U107" s="43">
        <f t="shared" si="19"/>
        <v>11896092.07</v>
      </c>
      <c r="V107" s="16"/>
    </row>
    <row r="108" spans="1:22" s="9" customFormat="1">
      <c r="A108" s="33">
        <v>101</v>
      </c>
      <c r="B108" s="23" t="s">
        <v>214</v>
      </c>
      <c r="C108" s="1" t="s">
        <v>215</v>
      </c>
      <c r="D108" s="44">
        <v>34</v>
      </c>
      <c r="E108" s="44">
        <v>614879.73</v>
      </c>
      <c r="F108" s="44">
        <v>93</v>
      </c>
      <c r="G108" s="44">
        <v>991382.29</v>
      </c>
      <c r="H108" s="44">
        <v>264</v>
      </c>
      <c r="I108" s="44">
        <v>1384522.7</v>
      </c>
      <c r="J108" s="44">
        <v>535</v>
      </c>
      <c r="K108" s="44">
        <v>3278490.55</v>
      </c>
      <c r="L108" s="42">
        <f t="shared" si="18"/>
        <v>926</v>
      </c>
      <c r="M108" s="42">
        <f t="shared" si="18"/>
        <v>6269275.2699999996</v>
      </c>
      <c r="N108" s="44">
        <v>368</v>
      </c>
      <c r="O108" s="44">
        <v>3358395.61</v>
      </c>
      <c r="P108" s="44">
        <v>98</v>
      </c>
      <c r="Q108" s="44">
        <v>1092477.73</v>
      </c>
      <c r="R108" s="42">
        <f t="shared" si="20"/>
        <v>466</v>
      </c>
      <c r="S108" s="42">
        <f t="shared" si="21"/>
        <v>4450873.34</v>
      </c>
      <c r="T108" s="42">
        <f t="shared" si="19"/>
        <v>1392</v>
      </c>
      <c r="U108" s="42">
        <f t="shared" si="19"/>
        <v>10720148.609999999</v>
      </c>
      <c r="V108" s="16"/>
    </row>
    <row r="109" spans="1:22" s="9" customFormat="1">
      <c r="A109" s="30">
        <v>102</v>
      </c>
      <c r="B109" s="31" t="s">
        <v>202</v>
      </c>
      <c r="C109" s="32" t="s">
        <v>203</v>
      </c>
      <c r="D109" s="43"/>
      <c r="E109" s="43"/>
      <c r="F109" s="43"/>
      <c r="G109" s="43"/>
      <c r="H109" s="43">
        <v>689</v>
      </c>
      <c r="I109" s="43">
        <v>202253.07</v>
      </c>
      <c r="J109" s="43">
        <v>254</v>
      </c>
      <c r="K109" s="43">
        <v>166606.15</v>
      </c>
      <c r="L109" s="43">
        <f t="shared" si="18"/>
        <v>943</v>
      </c>
      <c r="M109" s="43">
        <f t="shared" si="18"/>
        <v>368859.22</v>
      </c>
      <c r="N109" s="43">
        <v>52</v>
      </c>
      <c r="O109" s="43">
        <v>4414356.6100000003</v>
      </c>
      <c r="P109" s="43">
        <v>51</v>
      </c>
      <c r="Q109" s="43">
        <v>4458286.7</v>
      </c>
      <c r="R109" s="43">
        <f t="shared" si="20"/>
        <v>103</v>
      </c>
      <c r="S109" s="43">
        <f t="shared" si="21"/>
        <v>8872643.3100000005</v>
      </c>
      <c r="T109" s="43">
        <f t="shared" si="19"/>
        <v>1046</v>
      </c>
      <c r="U109" s="43">
        <f t="shared" si="19"/>
        <v>9241502.5300000012</v>
      </c>
      <c r="V109" s="16"/>
    </row>
    <row r="110" spans="1:22" s="9" customFormat="1">
      <c r="A110" s="33">
        <v>103</v>
      </c>
      <c r="B110" s="54" t="s">
        <v>248</v>
      </c>
      <c r="C110" s="1" t="s">
        <v>249</v>
      </c>
      <c r="D110" s="44">
        <v>8</v>
      </c>
      <c r="E110" s="44">
        <v>99698.57</v>
      </c>
      <c r="F110" s="44">
        <v>29</v>
      </c>
      <c r="G110" s="44">
        <v>701426.99</v>
      </c>
      <c r="H110" s="44">
        <v>74</v>
      </c>
      <c r="I110" s="44">
        <v>2751015.89</v>
      </c>
      <c r="J110" s="44">
        <v>89</v>
      </c>
      <c r="K110" s="44">
        <v>1443164.89</v>
      </c>
      <c r="L110" s="42">
        <f t="shared" si="18"/>
        <v>200</v>
      </c>
      <c r="M110" s="42">
        <f t="shared" si="18"/>
        <v>4995306.3400000008</v>
      </c>
      <c r="N110" s="44">
        <v>68</v>
      </c>
      <c r="O110" s="44">
        <v>1748211.35</v>
      </c>
      <c r="P110" s="44">
        <v>45</v>
      </c>
      <c r="Q110" s="44">
        <v>2450071.85</v>
      </c>
      <c r="R110" s="42">
        <f t="shared" si="20"/>
        <v>113</v>
      </c>
      <c r="S110" s="42">
        <f t="shared" si="21"/>
        <v>4198283.2</v>
      </c>
      <c r="T110" s="42">
        <f t="shared" si="19"/>
        <v>313</v>
      </c>
      <c r="U110" s="42">
        <f t="shared" si="19"/>
        <v>9193589.540000001</v>
      </c>
      <c r="V110" s="16"/>
    </row>
    <row r="111" spans="1:22" s="9" customFormat="1">
      <c r="A111" s="30">
        <v>104</v>
      </c>
      <c r="B111" s="53" t="s">
        <v>170</v>
      </c>
      <c r="C111" s="32" t="s">
        <v>171</v>
      </c>
      <c r="D111" s="43">
        <v>1</v>
      </c>
      <c r="E111" s="43">
        <v>1000000</v>
      </c>
      <c r="F111" s="43"/>
      <c r="G111" s="43"/>
      <c r="H111" s="43">
        <v>3</v>
      </c>
      <c r="I111" s="43">
        <v>2400003.7599999998</v>
      </c>
      <c r="J111" s="43">
        <v>24</v>
      </c>
      <c r="K111" s="43">
        <v>208061.32</v>
      </c>
      <c r="L111" s="43">
        <f t="shared" si="18"/>
        <v>28</v>
      </c>
      <c r="M111" s="43">
        <f t="shared" si="18"/>
        <v>3608065.0799999996</v>
      </c>
      <c r="N111" s="43">
        <v>1</v>
      </c>
      <c r="O111" s="43">
        <v>2000000</v>
      </c>
      <c r="P111" s="43">
        <v>3</v>
      </c>
      <c r="Q111" s="43">
        <v>3400000</v>
      </c>
      <c r="R111" s="43">
        <f t="shared" si="20"/>
        <v>4</v>
      </c>
      <c r="S111" s="43">
        <f t="shared" si="21"/>
        <v>5400000</v>
      </c>
      <c r="T111" s="43">
        <f t="shared" si="19"/>
        <v>32</v>
      </c>
      <c r="U111" s="43">
        <f t="shared" si="19"/>
        <v>9008065.0800000001</v>
      </c>
      <c r="V111" s="16"/>
    </row>
    <row r="112" spans="1:22" s="9" customFormat="1">
      <c r="A112" s="33">
        <v>105</v>
      </c>
      <c r="B112" s="54" t="s">
        <v>234</v>
      </c>
      <c r="C112" s="1" t="s">
        <v>235</v>
      </c>
      <c r="D112" s="44">
        <v>13</v>
      </c>
      <c r="E112" s="44">
        <v>244806.83</v>
      </c>
      <c r="F112" s="44">
        <v>63</v>
      </c>
      <c r="G112" s="44">
        <v>1194158.98</v>
      </c>
      <c r="H112" s="44">
        <v>213</v>
      </c>
      <c r="I112" s="44">
        <v>1621165.95</v>
      </c>
      <c r="J112" s="44">
        <v>278</v>
      </c>
      <c r="K112" s="44">
        <v>1764547.88</v>
      </c>
      <c r="L112" s="42">
        <f t="shared" si="18"/>
        <v>567</v>
      </c>
      <c r="M112" s="42">
        <f t="shared" si="18"/>
        <v>4824679.6400000006</v>
      </c>
      <c r="N112" s="44">
        <v>195</v>
      </c>
      <c r="O112" s="44">
        <v>2336407.35</v>
      </c>
      <c r="P112" s="44">
        <v>115</v>
      </c>
      <c r="Q112" s="44">
        <v>1290725.07</v>
      </c>
      <c r="R112" s="42">
        <f t="shared" si="20"/>
        <v>310</v>
      </c>
      <c r="S112" s="42">
        <f t="shared" si="21"/>
        <v>3627132.42</v>
      </c>
      <c r="T112" s="42">
        <f t="shared" si="19"/>
        <v>877</v>
      </c>
      <c r="U112" s="42">
        <f t="shared" si="19"/>
        <v>8451812.0600000005</v>
      </c>
      <c r="V112" s="16"/>
    </row>
    <row r="113" spans="1:22" s="9" customFormat="1">
      <c r="A113" s="30">
        <v>106</v>
      </c>
      <c r="B113" s="53" t="s">
        <v>226</v>
      </c>
      <c r="C113" s="32" t="s">
        <v>227</v>
      </c>
      <c r="D113" s="43"/>
      <c r="E113" s="43"/>
      <c r="F113" s="43">
        <v>1</v>
      </c>
      <c r="G113" s="43">
        <v>118806.06</v>
      </c>
      <c r="H113" s="43">
        <v>139</v>
      </c>
      <c r="I113" s="43">
        <v>710564.43</v>
      </c>
      <c r="J113" s="43">
        <v>190</v>
      </c>
      <c r="K113" s="43">
        <v>982685.99</v>
      </c>
      <c r="L113" s="43">
        <f t="shared" ref="L113:M132" si="22">J113+H113+F113+D113</f>
        <v>330</v>
      </c>
      <c r="M113" s="43">
        <f t="shared" si="22"/>
        <v>1812056.48</v>
      </c>
      <c r="N113" s="43">
        <v>166</v>
      </c>
      <c r="O113" s="43">
        <v>3207238.77</v>
      </c>
      <c r="P113" s="43">
        <v>75</v>
      </c>
      <c r="Q113" s="43">
        <v>2817389.95</v>
      </c>
      <c r="R113" s="43">
        <f t="shared" si="20"/>
        <v>241</v>
      </c>
      <c r="S113" s="43">
        <f t="shared" si="21"/>
        <v>6024628.7200000007</v>
      </c>
      <c r="T113" s="43">
        <f t="shared" ref="T113:U132" si="23">R113+L113</f>
        <v>571</v>
      </c>
      <c r="U113" s="43">
        <f t="shared" si="23"/>
        <v>7836685.2000000011</v>
      </c>
      <c r="V113" s="16"/>
    </row>
    <row r="114" spans="1:22" s="9" customFormat="1">
      <c r="A114" s="33">
        <v>107</v>
      </c>
      <c r="B114" s="54" t="s">
        <v>244</v>
      </c>
      <c r="C114" s="1" t="s">
        <v>245</v>
      </c>
      <c r="D114" s="44">
        <v>31</v>
      </c>
      <c r="E114" s="44">
        <v>3202368.39</v>
      </c>
      <c r="F114" s="44">
        <v>9</v>
      </c>
      <c r="G114" s="44">
        <v>299650.44</v>
      </c>
      <c r="H114" s="44">
        <v>12</v>
      </c>
      <c r="I114" s="44">
        <v>290923.96000000002</v>
      </c>
      <c r="J114" s="44">
        <v>56</v>
      </c>
      <c r="K114" s="44">
        <v>524830.80000000005</v>
      </c>
      <c r="L114" s="42">
        <f t="shared" si="22"/>
        <v>108</v>
      </c>
      <c r="M114" s="42">
        <f t="shared" si="22"/>
        <v>4317773.59</v>
      </c>
      <c r="N114" s="44">
        <v>2</v>
      </c>
      <c r="O114" s="44">
        <v>250000</v>
      </c>
      <c r="P114" s="44">
        <v>9</v>
      </c>
      <c r="Q114" s="44">
        <v>2860000</v>
      </c>
      <c r="R114" s="42">
        <f t="shared" si="20"/>
        <v>11</v>
      </c>
      <c r="S114" s="42">
        <f t="shared" si="21"/>
        <v>3110000</v>
      </c>
      <c r="T114" s="42">
        <f t="shared" si="23"/>
        <v>119</v>
      </c>
      <c r="U114" s="42">
        <f t="shared" si="23"/>
        <v>7427773.5899999999</v>
      </c>
      <c r="V114" s="16"/>
    </row>
    <row r="115" spans="1:22" s="9" customFormat="1">
      <c r="A115" s="30">
        <v>108</v>
      </c>
      <c r="B115" s="53" t="s">
        <v>254</v>
      </c>
      <c r="C115" s="32" t="s">
        <v>255</v>
      </c>
      <c r="D115" s="43">
        <v>6</v>
      </c>
      <c r="E115" s="43">
        <v>159918.88</v>
      </c>
      <c r="F115" s="43">
        <v>22</v>
      </c>
      <c r="G115" s="43">
        <v>734181.21</v>
      </c>
      <c r="H115" s="43">
        <v>177</v>
      </c>
      <c r="I115" s="43">
        <v>662271.16</v>
      </c>
      <c r="J115" s="43">
        <v>277</v>
      </c>
      <c r="K115" s="43">
        <v>2386096.59</v>
      </c>
      <c r="L115" s="43">
        <f t="shared" si="22"/>
        <v>482</v>
      </c>
      <c r="M115" s="43">
        <f t="shared" si="22"/>
        <v>3942467.84</v>
      </c>
      <c r="N115" s="43">
        <v>132</v>
      </c>
      <c r="O115" s="43">
        <v>2861402.53</v>
      </c>
      <c r="P115" s="43">
        <v>27</v>
      </c>
      <c r="Q115" s="43">
        <v>427647.67</v>
      </c>
      <c r="R115" s="43">
        <f t="shared" si="20"/>
        <v>159</v>
      </c>
      <c r="S115" s="43">
        <f t="shared" si="21"/>
        <v>3289050.1999999997</v>
      </c>
      <c r="T115" s="43">
        <f t="shared" si="23"/>
        <v>641</v>
      </c>
      <c r="U115" s="43">
        <f t="shared" si="23"/>
        <v>7231518.0399999991</v>
      </c>
      <c r="V115" s="16"/>
    </row>
    <row r="116" spans="1:22" s="9" customFormat="1">
      <c r="A116" s="33">
        <v>109</v>
      </c>
      <c r="B116" s="54" t="s">
        <v>232</v>
      </c>
      <c r="C116" s="1" t="s">
        <v>233</v>
      </c>
      <c r="D116" s="44">
        <v>63</v>
      </c>
      <c r="E116" s="44">
        <v>1975072.51</v>
      </c>
      <c r="F116" s="44">
        <v>1</v>
      </c>
      <c r="G116" s="44">
        <v>161317.5</v>
      </c>
      <c r="H116" s="44">
        <v>32</v>
      </c>
      <c r="I116" s="44">
        <v>1062733.31</v>
      </c>
      <c r="J116" s="44">
        <v>35</v>
      </c>
      <c r="K116" s="44">
        <v>353090.26</v>
      </c>
      <c r="L116" s="42">
        <f t="shared" si="22"/>
        <v>131</v>
      </c>
      <c r="M116" s="42">
        <f t="shared" si="22"/>
        <v>3552213.58</v>
      </c>
      <c r="N116" s="44">
        <v>3</v>
      </c>
      <c r="O116" s="44">
        <v>435630</v>
      </c>
      <c r="P116" s="44">
        <v>22</v>
      </c>
      <c r="Q116" s="44">
        <v>2948000</v>
      </c>
      <c r="R116" s="42">
        <f t="shared" si="20"/>
        <v>25</v>
      </c>
      <c r="S116" s="42">
        <f t="shared" si="21"/>
        <v>3383630</v>
      </c>
      <c r="T116" s="42">
        <f t="shared" si="23"/>
        <v>156</v>
      </c>
      <c r="U116" s="42">
        <f t="shared" si="23"/>
        <v>6935843.5800000001</v>
      </c>
      <c r="V116" s="16"/>
    </row>
    <row r="117" spans="1:22" s="9" customFormat="1">
      <c r="A117" s="30">
        <v>110</v>
      </c>
      <c r="B117" s="53" t="s">
        <v>256</v>
      </c>
      <c r="C117" s="32" t="s">
        <v>257</v>
      </c>
      <c r="D117" s="43">
        <v>17</v>
      </c>
      <c r="E117" s="43">
        <v>961368.63</v>
      </c>
      <c r="F117" s="43">
        <v>49</v>
      </c>
      <c r="G117" s="43">
        <v>786637.43</v>
      </c>
      <c r="H117" s="43">
        <v>51</v>
      </c>
      <c r="I117" s="43">
        <v>529442.18999999994</v>
      </c>
      <c r="J117" s="43">
        <v>153</v>
      </c>
      <c r="K117" s="43">
        <v>804966.65</v>
      </c>
      <c r="L117" s="43">
        <f t="shared" si="22"/>
        <v>270</v>
      </c>
      <c r="M117" s="43">
        <f t="shared" si="22"/>
        <v>3082414.9</v>
      </c>
      <c r="N117" s="43">
        <v>169</v>
      </c>
      <c r="O117" s="43">
        <v>1616330.71</v>
      </c>
      <c r="P117" s="43">
        <v>81</v>
      </c>
      <c r="Q117" s="43">
        <v>1504069.75</v>
      </c>
      <c r="R117" s="43">
        <f t="shared" si="20"/>
        <v>250</v>
      </c>
      <c r="S117" s="43">
        <f t="shared" si="21"/>
        <v>3120400.46</v>
      </c>
      <c r="T117" s="43">
        <f t="shared" si="23"/>
        <v>520</v>
      </c>
      <c r="U117" s="43">
        <f t="shared" si="23"/>
        <v>6202815.3599999994</v>
      </c>
      <c r="V117" s="16"/>
    </row>
    <row r="118" spans="1:22" s="9" customFormat="1">
      <c r="A118" s="33">
        <v>111</v>
      </c>
      <c r="B118" s="23" t="s">
        <v>280</v>
      </c>
      <c r="C118" s="1" t="s">
        <v>281</v>
      </c>
      <c r="D118" s="44">
        <v>4</v>
      </c>
      <c r="E118" s="44">
        <v>40715.019999999997</v>
      </c>
      <c r="F118" s="44">
        <v>95</v>
      </c>
      <c r="G118" s="44">
        <v>2106110.5499999998</v>
      </c>
      <c r="H118" s="44">
        <v>34</v>
      </c>
      <c r="I118" s="44">
        <v>307600.12</v>
      </c>
      <c r="J118" s="44">
        <v>28</v>
      </c>
      <c r="K118" s="44">
        <v>342744.43</v>
      </c>
      <c r="L118" s="42">
        <f t="shared" si="22"/>
        <v>161</v>
      </c>
      <c r="M118" s="42">
        <f t="shared" si="22"/>
        <v>2797170.1199999996</v>
      </c>
      <c r="N118" s="44">
        <v>81</v>
      </c>
      <c r="O118" s="44">
        <v>2448861.36</v>
      </c>
      <c r="P118" s="44">
        <v>32</v>
      </c>
      <c r="Q118" s="44">
        <v>348315.14</v>
      </c>
      <c r="R118" s="42">
        <f t="shared" si="20"/>
        <v>113</v>
      </c>
      <c r="S118" s="42">
        <f t="shared" si="21"/>
        <v>2797176.5</v>
      </c>
      <c r="T118" s="42">
        <f t="shared" si="23"/>
        <v>274</v>
      </c>
      <c r="U118" s="42">
        <f t="shared" si="23"/>
        <v>5594346.6199999992</v>
      </c>
      <c r="V118" s="16"/>
    </row>
    <row r="119" spans="1:22" s="9" customFormat="1">
      <c r="A119" s="30">
        <v>112</v>
      </c>
      <c r="B119" s="31" t="s">
        <v>146</v>
      </c>
      <c r="C119" s="32" t="s">
        <v>147</v>
      </c>
      <c r="D119" s="43">
        <v>14</v>
      </c>
      <c r="E119" s="43">
        <v>965408.73</v>
      </c>
      <c r="F119" s="43">
        <v>10</v>
      </c>
      <c r="G119" s="43">
        <v>156934.22</v>
      </c>
      <c r="H119" s="43">
        <v>3</v>
      </c>
      <c r="I119" s="43">
        <v>909680</v>
      </c>
      <c r="J119" s="43">
        <v>7</v>
      </c>
      <c r="K119" s="43">
        <v>1080838.5</v>
      </c>
      <c r="L119" s="43">
        <f t="shared" si="22"/>
        <v>34</v>
      </c>
      <c r="M119" s="43">
        <f t="shared" si="22"/>
        <v>3112861.45</v>
      </c>
      <c r="N119" s="43"/>
      <c r="O119" s="43"/>
      <c r="P119" s="43">
        <v>1</v>
      </c>
      <c r="Q119" s="43">
        <v>1500000</v>
      </c>
      <c r="R119" s="43">
        <f t="shared" si="20"/>
        <v>1</v>
      </c>
      <c r="S119" s="43">
        <f t="shared" si="21"/>
        <v>1500000</v>
      </c>
      <c r="T119" s="43">
        <f t="shared" si="23"/>
        <v>35</v>
      </c>
      <c r="U119" s="43">
        <f t="shared" si="23"/>
        <v>4612861.45</v>
      </c>
      <c r="V119" s="16"/>
    </row>
    <row r="120" spans="1:22" s="9" customFormat="1">
      <c r="A120" s="33">
        <v>113</v>
      </c>
      <c r="B120" s="54" t="s">
        <v>260</v>
      </c>
      <c r="C120" s="1" t="s">
        <v>261</v>
      </c>
      <c r="D120" s="44">
        <v>15</v>
      </c>
      <c r="E120" s="44">
        <v>80768.58</v>
      </c>
      <c r="F120" s="44">
        <v>15</v>
      </c>
      <c r="G120" s="44">
        <v>226149.99</v>
      </c>
      <c r="H120" s="44">
        <v>221</v>
      </c>
      <c r="I120" s="44">
        <v>1922239.65</v>
      </c>
      <c r="J120" s="44">
        <v>103</v>
      </c>
      <c r="K120" s="44">
        <v>427884.93</v>
      </c>
      <c r="L120" s="42">
        <f t="shared" si="22"/>
        <v>354</v>
      </c>
      <c r="M120" s="42">
        <f t="shared" si="22"/>
        <v>2657043.1500000004</v>
      </c>
      <c r="N120" s="44">
        <v>25</v>
      </c>
      <c r="O120" s="44">
        <v>187995.23</v>
      </c>
      <c r="P120" s="44">
        <v>57</v>
      </c>
      <c r="Q120" s="44">
        <v>1538635.47</v>
      </c>
      <c r="R120" s="42">
        <f t="shared" si="20"/>
        <v>82</v>
      </c>
      <c r="S120" s="42">
        <f t="shared" si="21"/>
        <v>1726630.7</v>
      </c>
      <c r="T120" s="42">
        <f t="shared" si="23"/>
        <v>436</v>
      </c>
      <c r="U120" s="42">
        <f t="shared" si="23"/>
        <v>4383673.8500000006</v>
      </c>
      <c r="V120" s="16"/>
    </row>
    <row r="121" spans="1:22" s="9" customFormat="1">
      <c r="A121" s="30">
        <v>114</v>
      </c>
      <c r="B121" s="53" t="s">
        <v>272</v>
      </c>
      <c r="C121" s="32" t="s">
        <v>273</v>
      </c>
      <c r="D121" s="43">
        <v>4</v>
      </c>
      <c r="E121" s="43">
        <v>69134.820000000007</v>
      </c>
      <c r="F121" s="43">
        <v>57</v>
      </c>
      <c r="G121" s="43">
        <v>1630447.76</v>
      </c>
      <c r="H121" s="43">
        <v>12</v>
      </c>
      <c r="I121" s="43">
        <v>221427.48</v>
      </c>
      <c r="J121" s="43">
        <v>26</v>
      </c>
      <c r="K121" s="43">
        <v>295408.57</v>
      </c>
      <c r="L121" s="43">
        <f t="shared" si="22"/>
        <v>99</v>
      </c>
      <c r="M121" s="43">
        <f t="shared" si="22"/>
        <v>2216418.63</v>
      </c>
      <c r="N121" s="43">
        <v>39</v>
      </c>
      <c r="O121" s="43">
        <v>1823921.49</v>
      </c>
      <c r="P121" s="43">
        <v>12</v>
      </c>
      <c r="Q121" s="43">
        <v>188736.34</v>
      </c>
      <c r="R121" s="43">
        <f t="shared" si="20"/>
        <v>51</v>
      </c>
      <c r="S121" s="43">
        <f t="shared" si="21"/>
        <v>2012657.83</v>
      </c>
      <c r="T121" s="43">
        <f t="shared" si="23"/>
        <v>150</v>
      </c>
      <c r="U121" s="43">
        <f t="shared" si="23"/>
        <v>4229076.46</v>
      </c>
      <c r="V121" s="16"/>
    </row>
    <row r="122" spans="1:22" s="9" customFormat="1">
      <c r="A122" s="33">
        <v>115</v>
      </c>
      <c r="B122" s="54" t="s">
        <v>252</v>
      </c>
      <c r="C122" s="1" t="s">
        <v>253</v>
      </c>
      <c r="D122" s="44"/>
      <c r="E122" s="44"/>
      <c r="F122" s="44">
        <v>26</v>
      </c>
      <c r="G122" s="44">
        <v>287754.92</v>
      </c>
      <c r="H122" s="44">
        <v>102</v>
      </c>
      <c r="I122" s="44">
        <v>966371.63</v>
      </c>
      <c r="J122" s="44">
        <v>158</v>
      </c>
      <c r="K122" s="44">
        <v>864543.82</v>
      </c>
      <c r="L122" s="42">
        <f t="shared" si="22"/>
        <v>286</v>
      </c>
      <c r="M122" s="42">
        <f t="shared" si="22"/>
        <v>2118670.37</v>
      </c>
      <c r="N122" s="44">
        <v>81</v>
      </c>
      <c r="O122" s="44">
        <v>856231.88</v>
      </c>
      <c r="P122" s="44">
        <v>8</v>
      </c>
      <c r="Q122" s="44">
        <v>686897.94</v>
      </c>
      <c r="R122" s="42">
        <f t="shared" si="20"/>
        <v>89</v>
      </c>
      <c r="S122" s="42">
        <f t="shared" si="21"/>
        <v>1543129.8199999998</v>
      </c>
      <c r="T122" s="42">
        <f t="shared" si="23"/>
        <v>375</v>
      </c>
      <c r="U122" s="42">
        <f t="shared" si="23"/>
        <v>3661800.19</v>
      </c>
      <c r="V122" s="16"/>
    </row>
    <row r="123" spans="1:22" s="9" customFormat="1">
      <c r="A123" s="30">
        <v>116</v>
      </c>
      <c r="B123" s="53" t="s">
        <v>188</v>
      </c>
      <c r="C123" s="32" t="s">
        <v>189</v>
      </c>
      <c r="D123" s="43"/>
      <c r="E123" s="43"/>
      <c r="F123" s="43"/>
      <c r="G123" s="43"/>
      <c r="H123" s="43">
        <v>105</v>
      </c>
      <c r="I123" s="43">
        <v>630731.76</v>
      </c>
      <c r="J123" s="43">
        <v>111</v>
      </c>
      <c r="K123" s="43">
        <v>954566.63</v>
      </c>
      <c r="L123" s="43">
        <f t="shared" si="22"/>
        <v>216</v>
      </c>
      <c r="M123" s="43">
        <f t="shared" si="22"/>
        <v>1585298.3900000001</v>
      </c>
      <c r="N123" s="43">
        <v>48</v>
      </c>
      <c r="O123" s="43">
        <v>1169745.01</v>
      </c>
      <c r="P123" s="43">
        <v>24</v>
      </c>
      <c r="Q123" s="43">
        <v>850954.19</v>
      </c>
      <c r="R123" s="43">
        <f t="shared" si="20"/>
        <v>72</v>
      </c>
      <c r="S123" s="43">
        <f t="shared" si="21"/>
        <v>2020699.2</v>
      </c>
      <c r="T123" s="43">
        <f t="shared" si="23"/>
        <v>288</v>
      </c>
      <c r="U123" s="43">
        <f t="shared" si="23"/>
        <v>3605997.59</v>
      </c>
      <c r="V123" s="16"/>
    </row>
    <row r="124" spans="1:22" s="9" customFormat="1">
      <c r="A124" s="33">
        <v>117</v>
      </c>
      <c r="B124" s="54" t="s">
        <v>266</v>
      </c>
      <c r="C124" s="1" t="s">
        <v>267</v>
      </c>
      <c r="D124" s="44">
        <v>4</v>
      </c>
      <c r="E124" s="44">
        <v>22055.33</v>
      </c>
      <c r="F124" s="44">
        <v>20</v>
      </c>
      <c r="G124" s="44">
        <v>342947.5</v>
      </c>
      <c r="H124" s="44">
        <v>49</v>
      </c>
      <c r="I124" s="44">
        <v>898659.64</v>
      </c>
      <c r="J124" s="44">
        <v>92</v>
      </c>
      <c r="K124" s="44">
        <v>1062711.3999999999</v>
      </c>
      <c r="L124" s="42">
        <f t="shared" si="22"/>
        <v>165</v>
      </c>
      <c r="M124" s="42">
        <f t="shared" si="22"/>
        <v>2326373.87</v>
      </c>
      <c r="N124" s="44">
        <v>98</v>
      </c>
      <c r="O124" s="44">
        <v>870666.51</v>
      </c>
      <c r="P124" s="44">
        <v>28</v>
      </c>
      <c r="Q124" s="44">
        <v>384054.47</v>
      </c>
      <c r="R124" s="42">
        <f t="shared" si="20"/>
        <v>126</v>
      </c>
      <c r="S124" s="42">
        <f t="shared" si="21"/>
        <v>1254720.98</v>
      </c>
      <c r="T124" s="42">
        <f t="shared" si="23"/>
        <v>291</v>
      </c>
      <c r="U124" s="42">
        <f t="shared" si="23"/>
        <v>3581094.85</v>
      </c>
      <c r="V124" s="16"/>
    </row>
    <row r="125" spans="1:22" s="9" customFormat="1">
      <c r="A125" s="30">
        <v>118</v>
      </c>
      <c r="B125" s="53" t="s">
        <v>258</v>
      </c>
      <c r="C125" s="32" t="s">
        <v>259</v>
      </c>
      <c r="D125" s="43">
        <v>40</v>
      </c>
      <c r="E125" s="43">
        <v>105356</v>
      </c>
      <c r="F125" s="43">
        <v>62</v>
      </c>
      <c r="G125" s="43">
        <v>474560.4</v>
      </c>
      <c r="H125" s="43">
        <v>140</v>
      </c>
      <c r="I125" s="43">
        <v>609738.97</v>
      </c>
      <c r="J125" s="43">
        <v>216</v>
      </c>
      <c r="K125" s="43">
        <v>790371.57</v>
      </c>
      <c r="L125" s="43">
        <f t="shared" si="22"/>
        <v>458</v>
      </c>
      <c r="M125" s="43">
        <f t="shared" si="22"/>
        <v>1980026.94</v>
      </c>
      <c r="N125" s="43">
        <v>114</v>
      </c>
      <c r="O125" s="43">
        <v>949113.64</v>
      </c>
      <c r="P125" s="43">
        <v>48</v>
      </c>
      <c r="Q125" s="43">
        <v>398367.8</v>
      </c>
      <c r="R125" s="43">
        <f t="shared" si="20"/>
        <v>162</v>
      </c>
      <c r="S125" s="43">
        <f t="shared" si="21"/>
        <v>1347481.44</v>
      </c>
      <c r="T125" s="43">
        <f t="shared" si="23"/>
        <v>620</v>
      </c>
      <c r="U125" s="43">
        <f t="shared" si="23"/>
        <v>3327508.38</v>
      </c>
      <c r="V125" s="16"/>
    </row>
    <row r="126" spans="1:22" s="9" customFormat="1">
      <c r="A126" s="33">
        <v>119</v>
      </c>
      <c r="B126" s="54" t="s">
        <v>246</v>
      </c>
      <c r="C126" s="1" t="s">
        <v>247</v>
      </c>
      <c r="D126" s="44"/>
      <c r="E126" s="44"/>
      <c r="F126" s="44">
        <v>11</v>
      </c>
      <c r="G126" s="44">
        <v>228142.15</v>
      </c>
      <c r="H126" s="44">
        <v>184</v>
      </c>
      <c r="I126" s="44">
        <v>1197214.19</v>
      </c>
      <c r="J126" s="44">
        <v>202</v>
      </c>
      <c r="K126" s="44">
        <v>815677.89</v>
      </c>
      <c r="L126" s="42">
        <f t="shared" si="22"/>
        <v>397</v>
      </c>
      <c r="M126" s="42">
        <f t="shared" si="22"/>
        <v>2241034.23</v>
      </c>
      <c r="N126" s="44">
        <v>78</v>
      </c>
      <c r="O126" s="44">
        <v>332269.96999999997</v>
      </c>
      <c r="P126" s="44">
        <v>32</v>
      </c>
      <c r="Q126" s="44">
        <v>587497.82999999996</v>
      </c>
      <c r="R126" s="42">
        <f t="shared" si="20"/>
        <v>110</v>
      </c>
      <c r="S126" s="42">
        <f t="shared" si="21"/>
        <v>919767.79999999993</v>
      </c>
      <c r="T126" s="42">
        <f t="shared" si="23"/>
        <v>507</v>
      </c>
      <c r="U126" s="42">
        <f t="shared" si="23"/>
        <v>3160802.03</v>
      </c>
      <c r="V126" s="16"/>
    </row>
    <row r="127" spans="1:22" s="9" customFormat="1">
      <c r="A127" s="30">
        <v>120</v>
      </c>
      <c r="B127" s="53" t="s">
        <v>240</v>
      </c>
      <c r="C127" s="32" t="s">
        <v>241</v>
      </c>
      <c r="D127" s="43">
        <v>2</v>
      </c>
      <c r="E127" s="43">
        <v>16266.48</v>
      </c>
      <c r="F127" s="43">
        <v>6</v>
      </c>
      <c r="G127" s="43">
        <v>43924.5</v>
      </c>
      <c r="H127" s="43">
        <v>246</v>
      </c>
      <c r="I127" s="43">
        <v>910774.05</v>
      </c>
      <c r="J127" s="43">
        <v>206</v>
      </c>
      <c r="K127" s="43">
        <v>539428.26</v>
      </c>
      <c r="L127" s="43">
        <f t="shared" si="22"/>
        <v>460</v>
      </c>
      <c r="M127" s="43">
        <f t="shared" si="22"/>
        <v>1510393.29</v>
      </c>
      <c r="N127" s="43">
        <v>42</v>
      </c>
      <c r="O127" s="43">
        <v>486610.31</v>
      </c>
      <c r="P127" s="43">
        <v>56</v>
      </c>
      <c r="Q127" s="43">
        <v>880974.25</v>
      </c>
      <c r="R127" s="43">
        <f t="shared" si="20"/>
        <v>98</v>
      </c>
      <c r="S127" s="43">
        <f t="shared" si="21"/>
        <v>1367584.56</v>
      </c>
      <c r="T127" s="43">
        <f t="shared" si="23"/>
        <v>558</v>
      </c>
      <c r="U127" s="43">
        <f t="shared" si="23"/>
        <v>2877977.85</v>
      </c>
      <c r="V127" s="16"/>
    </row>
    <row r="128" spans="1:22" s="9" customFormat="1">
      <c r="A128" s="33">
        <v>121</v>
      </c>
      <c r="B128" s="23" t="s">
        <v>222</v>
      </c>
      <c r="C128" s="1" t="s">
        <v>223</v>
      </c>
      <c r="D128" s="44"/>
      <c r="E128" s="44"/>
      <c r="F128" s="44"/>
      <c r="G128" s="44"/>
      <c r="H128" s="44">
        <v>192</v>
      </c>
      <c r="I128" s="44">
        <v>806612.49</v>
      </c>
      <c r="J128" s="44">
        <v>234</v>
      </c>
      <c r="K128" s="44">
        <v>1055700.48</v>
      </c>
      <c r="L128" s="42">
        <f t="shared" si="22"/>
        <v>426</v>
      </c>
      <c r="M128" s="42">
        <f t="shared" si="22"/>
        <v>1862312.97</v>
      </c>
      <c r="N128" s="44">
        <v>105</v>
      </c>
      <c r="O128" s="44">
        <v>797148.71</v>
      </c>
      <c r="P128" s="44">
        <v>44</v>
      </c>
      <c r="Q128" s="44">
        <v>198975.11</v>
      </c>
      <c r="R128" s="42">
        <f t="shared" si="20"/>
        <v>149</v>
      </c>
      <c r="S128" s="42">
        <f t="shared" si="21"/>
        <v>996123.82</v>
      </c>
      <c r="T128" s="42">
        <f t="shared" si="23"/>
        <v>575</v>
      </c>
      <c r="U128" s="42">
        <f t="shared" si="23"/>
        <v>2858436.79</v>
      </c>
      <c r="V128" s="16"/>
    </row>
    <row r="129" spans="1:22" s="9" customFormat="1">
      <c r="A129" s="30">
        <v>122</v>
      </c>
      <c r="B129" s="31" t="s">
        <v>278</v>
      </c>
      <c r="C129" s="32" t="s">
        <v>279</v>
      </c>
      <c r="D129" s="43">
        <v>39</v>
      </c>
      <c r="E129" s="43">
        <v>762664.61</v>
      </c>
      <c r="F129" s="43">
        <v>16</v>
      </c>
      <c r="G129" s="43">
        <v>242800.89</v>
      </c>
      <c r="H129" s="43">
        <v>14</v>
      </c>
      <c r="I129" s="43">
        <v>168232.62</v>
      </c>
      <c r="J129" s="43">
        <v>12</v>
      </c>
      <c r="K129" s="43">
        <v>110001.44</v>
      </c>
      <c r="L129" s="43">
        <f t="shared" si="22"/>
        <v>81</v>
      </c>
      <c r="M129" s="43">
        <f t="shared" si="22"/>
        <v>1283699.56</v>
      </c>
      <c r="N129" s="43">
        <v>24</v>
      </c>
      <c r="O129" s="43">
        <v>352796.33</v>
      </c>
      <c r="P129" s="43">
        <v>47</v>
      </c>
      <c r="Q129" s="43">
        <v>930797.23</v>
      </c>
      <c r="R129" s="43">
        <f t="shared" si="20"/>
        <v>71</v>
      </c>
      <c r="S129" s="43">
        <f t="shared" si="21"/>
        <v>1283593.56</v>
      </c>
      <c r="T129" s="43">
        <f t="shared" si="23"/>
        <v>152</v>
      </c>
      <c r="U129" s="43">
        <f t="shared" si="23"/>
        <v>2567293.12</v>
      </c>
      <c r="V129" s="16"/>
    </row>
    <row r="130" spans="1:22" s="9" customFormat="1">
      <c r="A130" s="33">
        <v>123</v>
      </c>
      <c r="B130" s="54" t="s">
        <v>284</v>
      </c>
      <c r="C130" s="1" t="s">
        <v>285</v>
      </c>
      <c r="D130" s="44">
        <v>1</v>
      </c>
      <c r="E130" s="44">
        <v>28764</v>
      </c>
      <c r="F130" s="44">
        <v>28</v>
      </c>
      <c r="G130" s="44">
        <v>243100.13</v>
      </c>
      <c r="H130" s="44">
        <v>61</v>
      </c>
      <c r="I130" s="44">
        <v>430035.82</v>
      </c>
      <c r="J130" s="44">
        <v>128</v>
      </c>
      <c r="K130" s="44">
        <v>513047.67</v>
      </c>
      <c r="L130" s="42">
        <f t="shared" si="22"/>
        <v>218</v>
      </c>
      <c r="M130" s="42">
        <f t="shared" si="22"/>
        <v>1214947.6200000001</v>
      </c>
      <c r="N130" s="44">
        <v>101</v>
      </c>
      <c r="O130" s="44">
        <v>697086.25</v>
      </c>
      <c r="P130" s="44">
        <v>24</v>
      </c>
      <c r="Q130" s="44">
        <v>399470.89</v>
      </c>
      <c r="R130" s="42">
        <f t="shared" si="20"/>
        <v>125</v>
      </c>
      <c r="S130" s="42">
        <f t="shared" si="21"/>
        <v>1096557.1400000001</v>
      </c>
      <c r="T130" s="42">
        <f t="shared" si="23"/>
        <v>343</v>
      </c>
      <c r="U130" s="42">
        <f t="shared" si="23"/>
        <v>2311504.7600000002</v>
      </c>
      <c r="V130" s="16"/>
    </row>
    <row r="131" spans="1:22" s="9" customFormat="1">
      <c r="A131" s="30">
        <v>124</v>
      </c>
      <c r="B131" s="53" t="s">
        <v>340</v>
      </c>
      <c r="C131" s="32" t="s">
        <v>341</v>
      </c>
      <c r="D131" s="43"/>
      <c r="E131" s="43"/>
      <c r="F131" s="43">
        <v>16</v>
      </c>
      <c r="G131" s="43">
        <v>808472.46</v>
      </c>
      <c r="H131" s="43"/>
      <c r="I131" s="43"/>
      <c r="J131" s="43">
        <v>1</v>
      </c>
      <c r="K131" s="43">
        <v>200000</v>
      </c>
      <c r="L131" s="43">
        <f t="shared" si="22"/>
        <v>17</v>
      </c>
      <c r="M131" s="43">
        <f t="shared" si="22"/>
        <v>1008472.46</v>
      </c>
      <c r="N131" s="43">
        <v>10</v>
      </c>
      <c r="O131" s="43">
        <v>1008464.15</v>
      </c>
      <c r="P131" s="43"/>
      <c r="Q131" s="43"/>
      <c r="R131" s="43">
        <f t="shared" si="20"/>
        <v>10</v>
      </c>
      <c r="S131" s="43">
        <f t="shared" si="21"/>
        <v>1008464.15</v>
      </c>
      <c r="T131" s="43">
        <f t="shared" si="23"/>
        <v>27</v>
      </c>
      <c r="U131" s="43">
        <f t="shared" si="23"/>
        <v>2016936.6099999999</v>
      </c>
      <c r="V131" s="16"/>
    </row>
    <row r="132" spans="1:22" s="9" customFormat="1">
      <c r="A132" s="33">
        <v>125</v>
      </c>
      <c r="B132" s="54" t="s">
        <v>292</v>
      </c>
      <c r="C132" s="1" t="s">
        <v>293</v>
      </c>
      <c r="D132" s="44">
        <v>5</v>
      </c>
      <c r="E132" s="44">
        <v>48959.43</v>
      </c>
      <c r="F132" s="44">
        <v>15</v>
      </c>
      <c r="G132" s="44">
        <v>251728.43</v>
      </c>
      <c r="H132" s="44">
        <v>29</v>
      </c>
      <c r="I132" s="44">
        <v>285016.7</v>
      </c>
      <c r="J132" s="44">
        <v>72</v>
      </c>
      <c r="K132" s="44">
        <v>268510.84999999998</v>
      </c>
      <c r="L132" s="42">
        <f t="shared" si="22"/>
        <v>121</v>
      </c>
      <c r="M132" s="42">
        <f t="shared" si="22"/>
        <v>854215.41</v>
      </c>
      <c r="N132" s="44">
        <v>74</v>
      </c>
      <c r="O132" s="44">
        <v>511433.29</v>
      </c>
      <c r="P132" s="44">
        <v>22</v>
      </c>
      <c r="Q132" s="44">
        <v>326106.63</v>
      </c>
      <c r="R132" s="42">
        <f t="shared" si="20"/>
        <v>96</v>
      </c>
      <c r="S132" s="42">
        <f t="shared" si="21"/>
        <v>837539.91999999993</v>
      </c>
      <c r="T132" s="42">
        <f t="shared" si="23"/>
        <v>217</v>
      </c>
      <c r="U132" s="42">
        <f t="shared" si="23"/>
        <v>1691755.33</v>
      </c>
      <c r="V132" s="16"/>
    </row>
    <row r="133" spans="1:22" s="9" customFormat="1">
      <c r="A133" s="30">
        <v>126</v>
      </c>
      <c r="B133" s="53" t="s">
        <v>282</v>
      </c>
      <c r="C133" s="32" t="s">
        <v>283</v>
      </c>
      <c r="D133" s="43"/>
      <c r="E133" s="43"/>
      <c r="F133" s="43">
        <v>2</v>
      </c>
      <c r="G133" s="43">
        <v>40897.89</v>
      </c>
      <c r="H133" s="43">
        <v>15</v>
      </c>
      <c r="I133" s="43">
        <v>260019.12</v>
      </c>
      <c r="J133" s="43">
        <v>45</v>
      </c>
      <c r="K133" s="43">
        <v>458568.48</v>
      </c>
      <c r="L133" s="43">
        <f t="shared" ref="L133:M164" si="24">J133+H133+F133+D133</f>
        <v>62</v>
      </c>
      <c r="M133" s="43">
        <f t="shared" si="24"/>
        <v>759485.49</v>
      </c>
      <c r="N133" s="43">
        <v>48</v>
      </c>
      <c r="O133" s="43">
        <v>474466.37</v>
      </c>
      <c r="P133" s="43">
        <v>13</v>
      </c>
      <c r="Q133" s="43">
        <v>235019.12</v>
      </c>
      <c r="R133" s="43">
        <f t="shared" si="20"/>
        <v>61</v>
      </c>
      <c r="S133" s="43">
        <f t="shared" si="21"/>
        <v>709485.49</v>
      </c>
      <c r="T133" s="43">
        <f t="shared" ref="T133:U164" si="25">R133+L133</f>
        <v>123</v>
      </c>
      <c r="U133" s="43">
        <f t="shared" si="25"/>
        <v>1468970.98</v>
      </c>
      <c r="V133" s="16"/>
    </row>
    <row r="134" spans="1:22" s="9" customFormat="1">
      <c r="A134" s="33">
        <v>127</v>
      </c>
      <c r="B134" s="54" t="s">
        <v>296</v>
      </c>
      <c r="C134" s="1" t="s">
        <v>297</v>
      </c>
      <c r="D134" s="44"/>
      <c r="E134" s="44"/>
      <c r="F134" s="44"/>
      <c r="G134" s="44"/>
      <c r="H134" s="44">
        <v>32</v>
      </c>
      <c r="I134" s="44">
        <v>282913.59999999998</v>
      </c>
      <c r="J134" s="44">
        <v>127</v>
      </c>
      <c r="K134" s="44">
        <v>523199.72</v>
      </c>
      <c r="L134" s="42">
        <f t="shared" si="24"/>
        <v>159</v>
      </c>
      <c r="M134" s="42">
        <f t="shared" si="24"/>
        <v>806113.32</v>
      </c>
      <c r="N134" s="44">
        <v>79</v>
      </c>
      <c r="O134" s="44">
        <v>392321.73</v>
      </c>
      <c r="P134" s="44">
        <v>7</v>
      </c>
      <c r="Q134" s="44">
        <v>170848.79</v>
      </c>
      <c r="R134" s="42">
        <f t="shared" si="20"/>
        <v>86</v>
      </c>
      <c r="S134" s="42">
        <f t="shared" si="21"/>
        <v>563170.52</v>
      </c>
      <c r="T134" s="42">
        <f t="shared" si="25"/>
        <v>245</v>
      </c>
      <c r="U134" s="42">
        <f t="shared" si="25"/>
        <v>1369283.8399999999</v>
      </c>
      <c r="V134" s="16"/>
    </row>
    <row r="135" spans="1:22" s="9" customFormat="1">
      <c r="A135" s="30">
        <v>128</v>
      </c>
      <c r="B135" s="53" t="s">
        <v>300</v>
      </c>
      <c r="C135" s="32" t="s">
        <v>301</v>
      </c>
      <c r="D135" s="43">
        <v>1</v>
      </c>
      <c r="E135" s="43">
        <v>6500</v>
      </c>
      <c r="F135" s="43">
        <v>17</v>
      </c>
      <c r="G135" s="43">
        <v>349802.81</v>
      </c>
      <c r="H135" s="43">
        <v>7</v>
      </c>
      <c r="I135" s="43">
        <v>60912.24</v>
      </c>
      <c r="J135" s="43">
        <v>13</v>
      </c>
      <c r="K135" s="43">
        <v>208671.08</v>
      </c>
      <c r="L135" s="43">
        <f t="shared" si="24"/>
        <v>38</v>
      </c>
      <c r="M135" s="43">
        <f t="shared" si="24"/>
        <v>625886.13</v>
      </c>
      <c r="N135" s="43">
        <v>26</v>
      </c>
      <c r="O135" s="43">
        <v>558470.53</v>
      </c>
      <c r="P135" s="43">
        <v>7</v>
      </c>
      <c r="Q135" s="43">
        <v>67412.240000000005</v>
      </c>
      <c r="R135" s="43">
        <f t="shared" si="20"/>
        <v>33</v>
      </c>
      <c r="S135" s="43">
        <f t="shared" si="21"/>
        <v>625882.77</v>
      </c>
      <c r="T135" s="43">
        <f t="shared" si="25"/>
        <v>71</v>
      </c>
      <c r="U135" s="43">
        <f t="shared" si="25"/>
        <v>1251768.8999999999</v>
      </c>
      <c r="V135" s="16"/>
    </row>
    <row r="136" spans="1:22" s="9" customFormat="1">
      <c r="A136" s="33">
        <v>129</v>
      </c>
      <c r="B136" s="54" t="s">
        <v>114</v>
      </c>
      <c r="C136" s="1" t="s">
        <v>115</v>
      </c>
      <c r="D136" s="44"/>
      <c r="E136" s="44"/>
      <c r="F136" s="44"/>
      <c r="G136" s="44"/>
      <c r="H136" s="44">
        <v>6</v>
      </c>
      <c r="I136" s="44">
        <v>43861.15</v>
      </c>
      <c r="J136" s="44">
        <v>20</v>
      </c>
      <c r="K136" s="44">
        <v>571941.15</v>
      </c>
      <c r="L136" s="42">
        <f t="shared" si="24"/>
        <v>26</v>
      </c>
      <c r="M136" s="42">
        <f t="shared" si="24"/>
        <v>615802.30000000005</v>
      </c>
      <c r="N136" s="44">
        <v>5</v>
      </c>
      <c r="O136" s="44">
        <v>600000</v>
      </c>
      <c r="P136" s="44"/>
      <c r="Q136" s="44"/>
      <c r="R136" s="42">
        <f t="shared" ref="R136:R167" si="26">P136+N136</f>
        <v>5</v>
      </c>
      <c r="S136" s="42">
        <f t="shared" ref="S136:S167" si="27">Q136+O136</f>
        <v>600000</v>
      </c>
      <c r="T136" s="42">
        <f t="shared" si="25"/>
        <v>31</v>
      </c>
      <c r="U136" s="42">
        <f t="shared" si="25"/>
        <v>1215802.3</v>
      </c>
      <c r="V136" s="16"/>
    </row>
    <row r="137" spans="1:22" s="9" customFormat="1">
      <c r="A137" s="30">
        <v>130</v>
      </c>
      <c r="B137" s="53" t="s">
        <v>250</v>
      </c>
      <c r="C137" s="32" t="s">
        <v>251</v>
      </c>
      <c r="D137" s="43">
        <v>1</v>
      </c>
      <c r="E137" s="43">
        <v>2431.5</v>
      </c>
      <c r="F137" s="43">
        <v>5</v>
      </c>
      <c r="G137" s="43">
        <v>50446.11</v>
      </c>
      <c r="H137" s="43">
        <v>101</v>
      </c>
      <c r="I137" s="43">
        <v>146181.53</v>
      </c>
      <c r="J137" s="43">
        <v>164</v>
      </c>
      <c r="K137" s="43">
        <v>477617.29</v>
      </c>
      <c r="L137" s="43">
        <f t="shared" si="24"/>
        <v>271</v>
      </c>
      <c r="M137" s="43">
        <f t="shared" si="24"/>
        <v>676676.42999999993</v>
      </c>
      <c r="N137" s="43">
        <v>119</v>
      </c>
      <c r="O137" s="43">
        <v>420343.12</v>
      </c>
      <c r="P137" s="43">
        <v>7</v>
      </c>
      <c r="Q137" s="43">
        <v>15833.21</v>
      </c>
      <c r="R137" s="43">
        <f t="shared" si="26"/>
        <v>126</v>
      </c>
      <c r="S137" s="43">
        <f t="shared" si="27"/>
        <v>436176.33</v>
      </c>
      <c r="T137" s="43">
        <f t="shared" si="25"/>
        <v>397</v>
      </c>
      <c r="U137" s="43">
        <f t="shared" si="25"/>
        <v>1112852.76</v>
      </c>
      <c r="V137" s="16"/>
    </row>
    <row r="138" spans="1:22" s="9" customFormat="1">
      <c r="A138" s="33">
        <v>131</v>
      </c>
      <c r="B138" s="23" t="s">
        <v>310</v>
      </c>
      <c r="C138" s="1" t="s">
        <v>311</v>
      </c>
      <c r="D138" s="44"/>
      <c r="E138" s="44"/>
      <c r="F138" s="44">
        <v>3</v>
      </c>
      <c r="G138" s="44">
        <v>42215.69</v>
      </c>
      <c r="H138" s="44">
        <v>26</v>
      </c>
      <c r="I138" s="44">
        <v>21105.59</v>
      </c>
      <c r="J138" s="44">
        <v>40</v>
      </c>
      <c r="K138" s="44">
        <v>479791.45</v>
      </c>
      <c r="L138" s="42">
        <f t="shared" si="24"/>
        <v>69</v>
      </c>
      <c r="M138" s="42">
        <f t="shared" si="24"/>
        <v>543112.73</v>
      </c>
      <c r="N138" s="44">
        <v>34</v>
      </c>
      <c r="O138" s="44">
        <v>514356.2</v>
      </c>
      <c r="P138" s="44">
        <v>8</v>
      </c>
      <c r="Q138" s="44">
        <v>25754.400000000001</v>
      </c>
      <c r="R138" s="42">
        <f t="shared" si="26"/>
        <v>42</v>
      </c>
      <c r="S138" s="42">
        <f t="shared" si="27"/>
        <v>540110.6</v>
      </c>
      <c r="T138" s="42">
        <f t="shared" si="25"/>
        <v>111</v>
      </c>
      <c r="U138" s="42">
        <f t="shared" si="25"/>
        <v>1083223.33</v>
      </c>
      <c r="V138" s="16"/>
    </row>
    <row r="139" spans="1:22" s="9" customFormat="1">
      <c r="A139" s="30">
        <v>132</v>
      </c>
      <c r="B139" s="31" t="s">
        <v>274</v>
      </c>
      <c r="C139" s="32" t="s">
        <v>275</v>
      </c>
      <c r="D139" s="43"/>
      <c r="E139" s="43"/>
      <c r="F139" s="43">
        <v>3</v>
      </c>
      <c r="G139" s="43">
        <v>19205</v>
      </c>
      <c r="H139" s="43">
        <v>72</v>
      </c>
      <c r="I139" s="43">
        <v>152107.09</v>
      </c>
      <c r="J139" s="43">
        <v>66</v>
      </c>
      <c r="K139" s="43">
        <v>438477.26</v>
      </c>
      <c r="L139" s="43">
        <f t="shared" si="24"/>
        <v>141</v>
      </c>
      <c r="M139" s="43">
        <f t="shared" si="24"/>
        <v>609789.35</v>
      </c>
      <c r="N139" s="43">
        <v>26</v>
      </c>
      <c r="O139" s="43">
        <v>395869.67</v>
      </c>
      <c r="P139" s="43">
        <v>21</v>
      </c>
      <c r="Q139" s="43">
        <v>69536.289999999994</v>
      </c>
      <c r="R139" s="43">
        <f t="shared" si="26"/>
        <v>47</v>
      </c>
      <c r="S139" s="43">
        <f t="shared" si="27"/>
        <v>465405.95999999996</v>
      </c>
      <c r="T139" s="43">
        <f t="shared" si="25"/>
        <v>188</v>
      </c>
      <c r="U139" s="43">
        <f t="shared" si="25"/>
        <v>1075195.31</v>
      </c>
      <c r="V139" s="16"/>
    </row>
    <row r="140" spans="1:22" s="9" customFormat="1">
      <c r="A140" s="33">
        <v>133</v>
      </c>
      <c r="B140" s="54" t="s">
        <v>270</v>
      </c>
      <c r="C140" s="1" t="s">
        <v>271</v>
      </c>
      <c r="D140" s="44"/>
      <c r="E140" s="44"/>
      <c r="F140" s="44">
        <v>2</v>
      </c>
      <c r="G140" s="44">
        <v>5439.47</v>
      </c>
      <c r="H140" s="44">
        <v>59</v>
      </c>
      <c r="I140" s="44">
        <v>111640.19</v>
      </c>
      <c r="J140" s="44">
        <v>63</v>
      </c>
      <c r="K140" s="44">
        <v>446064.26</v>
      </c>
      <c r="L140" s="42">
        <f t="shared" si="24"/>
        <v>124</v>
      </c>
      <c r="M140" s="42">
        <f t="shared" si="24"/>
        <v>563143.91999999993</v>
      </c>
      <c r="N140" s="44">
        <v>53</v>
      </c>
      <c r="O140" s="44">
        <v>395980.82</v>
      </c>
      <c r="P140" s="44">
        <v>8</v>
      </c>
      <c r="Q140" s="44">
        <v>70842.100000000006</v>
      </c>
      <c r="R140" s="42">
        <f t="shared" si="26"/>
        <v>61</v>
      </c>
      <c r="S140" s="42">
        <f t="shared" si="27"/>
        <v>466822.92000000004</v>
      </c>
      <c r="T140" s="42">
        <f t="shared" si="25"/>
        <v>185</v>
      </c>
      <c r="U140" s="42">
        <f t="shared" si="25"/>
        <v>1029966.84</v>
      </c>
      <c r="V140" s="16"/>
    </row>
    <row r="141" spans="1:22" s="9" customFormat="1">
      <c r="A141" s="30">
        <v>134</v>
      </c>
      <c r="B141" s="53" t="s">
        <v>286</v>
      </c>
      <c r="C141" s="32" t="s">
        <v>287</v>
      </c>
      <c r="D141" s="43"/>
      <c r="E141" s="43"/>
      <c r="F141" s="43">
        <v>3</v>
      </c>
      <c r="G141" s="43">
        <v>46894</v>
      </c>
      <c r="H141" s="43">
        <v>88</v>
      </c>
      <c r="I141" s="43">
        <v>221849.87</v>
      </c>
      <c r="J141" s="43">
        <v>123</v>
      </c>
      <c r="K141" s="43">
        <v>221649.87</v>
      </c>
      <c r="L141" s="43">
        <f t="shared" si="24"/>
        <v>214</v>
      </c>
      <c r="M141" s="43">
        <f t="shared" si="24"/>
        <v>490393.74</v>
      </c>
      <c r="N141" s="43">
        <v>39</v>
      </c>
      <c r="O141" s="43">
        <v>199716.12</v>
      </c>
      <c r="P141" s="43">
        <v>27</v>
      </c>
      <c r="Q141" s="43">
        <v>156416.48000000001</v>
      </c>
      <c r="R141" s="43">
        <f t="shared" si="26"/>
        <v>66</v>
      </c>
      <c r="S141" s="43">
        <f t="shared" si="27"/>
        <v>356132.6</v>
      </c>
      <c r="T141" s="43">
        <f t="shared" si="25"/>
        <v>280</v>
      </c>
      <c r="U141" s="43">
        <f t="shared" si="25"/>
        <v>846526.34</v>
      </c>
      <c r="V141" s="16"/>
    </row>
    <row r="142" spans="1:22" s="9" customFormat="1">
      <c r="A142" s="33">
        <v>135</v>
      </c>
      <c r="B142" s="54" t="s">
        <v>294</v>
      </c>
      <c r="C142" s="1" t="s">
        <v>295</v>
      </c>
      <c r="D142" s="44">
        <v>1</v>
      </c>
      <c r="E142" s="44">
        <v>1347</v>
      </c>
      <c r="F142" s="44">
        <v>1</v>
      </c>
      <c r="G142" s="44">
        <v>2500</v>
      </c>
      <c r="H142" s="44">
        <v>235</v>
      </c>
      <c r="I142" s="44">
        <v>154814.69</v>
      </c>
      <c r="J142" s="44">
        <v>306</v>
      </c>
      <c r="K142" s="44">
        <v>314594.87</v>
      </c>
      <c r="L142" s="42">
        <f t="shared" si="24"/>
        <v>543</v>
      </c>
      <c r="M142" s="42">
        <f t="shared" si="24"/>
        <v>473256.56</v>
      </c>
      <c r="N142" s="44">
        <v>31</v>
      </c>
      <c r="O142" s="44">
        <v>167901.8</v>
      </c>
      <c r="P142" s="44">
        <v>7</v>
      </c>
      <c r="Q142" s="44">
        <v>79327.149999999994</v>
      </c>
      <c r="R142" s="42">
        <f t="shared" si="26"/>
        <v>38</v>
      </c>
      <c r="S142" s="42">
        <f t="shared" si="27"/>
        <v>247228.94999999998</v>
      </c>
      <c r="T142" s="42">
        <f t="shared" si="25"/>
        <v>581</v>
      </c>
      <c r="U142" s="42">
        <f t="shared" si="25"/>
        <v>720485.51</v>
      </c>
      <c r="V142" s="16"/>
    </row>
    <row r="143" spans="1:22" s="9" customFormat="1">
      <c r="A143" s="30">
        <v>136</v>
      </c>
      <c r="B143" s="53" t="s">
        <v>298</v>
      </c>
      <c r="C143" s="32" t="s">
        <v>299</v>
      </c>
      <c r="D143" s="43"/>
      <c r="E143" s="43"/>
      <c r="F143" s="43"/>
      <c r="G143" s="43"/>
      <c r="H143" s="43">
        <v>198</v>
      </c>
      <c r="I143" s="43">
        <v>278610.24</v>
      </c>
      <c r="J143" s="43">
        <v>117</v>
      </c>
      <c r="K143" s="43">
        <v>151832.71</v>
      </c>
      <c r="L143" s="43">
        <f t="shared" si="24"/>
        <v>315</v>
      </c>
      <c r="M143" s="43">
        <f t="shared" si="24"/>
        <v>430442.94999999995</v>
      </c>
      <c r="N143" s="43">
        <v>26</v>
      </c>
      <c r="O143" s="43">
        <v>46705.69</v>
      </c>
      <c r="P143" s="43">
        <v>17</v>
      </c>
      <c r="Q143" s="43">
        <v>226725</v>
      </c>
      <c r="R143" s="43">
        <f t="shared" si="26"/>
        <v>43</v>
      </c>
      <c r="S143" s="43">
        <f t="shared" si="27"/>
        <v>273430.69</v>
      </c>
      <c r="T143" s="43">
        <f t="shared" si="25"/>
        <v>358</v>
      </c>
      <c r="U143" s="43">
        <f t="shared" si="25"/>
        <v>703873.6399999999</v>
      </c>
      <c r="V143" s="16"/>
    </row>
    <row r="144" spans="1:22" s="9" customFormat="1">
      <c r="A144" s="33">
        <v>137</v>
      </c>
      <c r="B144" s="54" t="s">
        <v>304</v>
      </c>
      <c r="C144" s="1" t="s">
        <v>305</v>
      </c>
      <c r="D144" s="44"/>
      <c r="E144" s="44"/>
      <c r="F144" s="44"/>
      <c r="G144" s="44"/>
      <c r="H144" s="44">
        <v>181</v>
      </c>
      <c r="I144" s="44">
        <v>225793.84</v>
      </c>
      <c r="J144" s="44">
        <v>166</v>
      </c>
      <c r="K144" s="44">
        <v>282621.58</v>
      </c>
      <c r="L144" s="42">
        <f t="shared" ref="L144:L155" si="28">J144+H144+F144+D144</f>
        <v>347</v>
      </c>
      <c r="M144" s="42">
        <f t="shared" ref="M144:M155" si="29">K144+I144+G144+E144</f>
        <v>508415.42000000004</v>
      </c>
      <c r="N144" s="44">
        <v>5</v>
      </c>
      <c r="O144" s="44">
        <v>36012.67</v>
      </c>
      <c r="P144" s="44">
        <v>8</v>
      </c>
      <c r="Q144" s="44">
        <v>12064.49</v>
      </c>
      <c r="R144" s="42">
        <f t="shared" si="26"/>
        <v>13</v>
      </c>
      <c r="S144" s="42">
        <f t="shared" si="27"/>
        <v>48077.159999999996</v>
      </c>
      <c r="T144" s="42">
        <f t="shared" ref="T144:T155" si="30">R144+L144</f>
        <v>360</v>
      </c>
      <c r="U144" s="42">
        <f t="shared" ref="U144:U155" si="31">S144+M144</f>
        <v>556492.58000000007</v>
      </c>
      <c r="V144" s="16"/>
    </row>
    <row r="145" spans="1:22" s="9" customFormat="1">
      <c r="A145" s="30">
        <v>138</v>
      </c>
      <c r="B145" s="53" t="s">
        <v>290</v>
      </c>
      <c r="C145" s="32" t="s">
        <v>291</v>
      </c>
      <c r="D145" s="43"/>
      <c r="E145" s="43"/>
      <c r="F145" s="43"/>
      <c r="G145" s="43"/>
      <c r="H145" s="43">
        <v>73</v>
      </c>
      <c r="I145" s="43">
        <v>140048.4</v>
      </c>
      <c r="J145" s="43">
        <v>59</v>
      </c>
      <c r="K145" s="43">
        <v>206916.52</v>
      </c>
      <c r="L145" s="43">
        <f t="shared" si="28"/>
        <v>132</v>
      </c>
      <c r="M145" s="43">
        <f t="shared" si="29"/>
        <v>346964.92</v>
      </c>
      <c r="N145" s="43">
        <v>11</v>
      </c>
      <c r="O145" s="43">
        <v>113380.65</v>
      </c>
      <c r="P145" s="43">
        <v>4</v>
      </c>
      <c r="Q145" s="43">
        <v>35019</v>
      </c>
      <c r="R145" s="43">
        <f t="shared" si="26"/>
        <v>15</v>
      </c>
      <c r="S145" s="43">
        <f t="shared" si="27"/>
        <v>148399.65</v>
      </c>
      <c r="T145" s="43">
        <f t="shared" si="30"/>
        <v>147</v>
      </c>
      <c r="U145" s="43">
        <f t="shared" si="31"/>
        <v>495364.56999999995</v>
      </c>
      <c r="V145" s="16"/>
    </row>
    <row r="146" spans="1:22" s="9" customFormat="1">
      <c r="A146" s="33">
        <v>139</v>
      </c>
      <c r="B146" s="54" t="s">
        <v>264</v>
      </c>
      <c r="C146" s="1" t="s">
        <v>265</v>
      </c>
      <c r="D146" s="44"/>
      <c r="E146" s="44"/>
      <c r="F146" s="44"/>
      <c r="G146" s="44"/>
      <c r="H146" s="44">
        <v>382</v>
      </c>
      <c r="I146" s="44">
        <v>281498.93</v>
      </c>
      <c r="J146" s="44">
        <v>9</v>
      </c>
      <c r="K146" s="44">
        <v>18366.400000000001</v>
      </c>
      <c r="L146" s="42">
        <f t="shared" ref="L146:L151" si="32">J146+H146+F146+D146</f>
        <v>391</v>
      </c>
      <c r="M146" s="42">
        <f t="shared" ref="M146:M151" si="33">K146+I146+G146+E146</f>
        <v>299865.33</v>
      </c>
      <c r="N146" s="44">
        <v>2</v>
      </c>
      <c r="O146" s="44">
        <v>39101.5</v>
      </c>
      <c r="P146" s="44">
        <v>2</v>
      </c>
      <c r="Q146" s="44">
        <v>39107.5</v>
      </c>
      <c r="R146" s="42">
        <f t="shared" si="26"/>
        <v>4</v>
      </c>
      <c r="S146" s="42">
        <f t="shared" si="27"/>
        <v>78209</v>
      </c>
      <c r="T146" s="42">
        <f t="shared" ref="T146:T151" si="34">R146+L146</f>
        <v>395</v>
      </c>
      <c r="U146" s="42">
        <f t="shared" ref="U146:U151" si="35">S146+M146</f>
        <v>378074.33</v>
      </c>
      <c r="V146" s="16"/>
    </row>
    <row r="147" spans="1:22" s="9" customFormat="1">
      <c r="A147" s="30">
        <v>140</v>
      </c>
      <c r="B147" s="53" t="s">
        <v>172</v>
      </c>
      <c r="C147" s="32" t="s">
        <v>173</v>
      </c>
      <c r="D147" s="43"/>
      <c r="E147" s="43"/>
      <c r="F147" s="43"/>
      <c r="G147" s="43"/>
      <c r="H147" s="43">
        <v>3</v>
      </c>
      <c r="I147" s="43">
        <v>317.33999999999997</v>
      </c>
      <c r="J147" s="43">
        <v>10</v>
      </c>
      <c r="K147" s="43">
        <v>373859.26</v>
      </c>
      <c r="L147" s="43">
        <f t="shared" si="32"/>
        <v>13</v>
      </c>
      <c r="M147" s="43">
        <f t="shared" si="33"/>
        <v>374176.60000000003</v>
      </c>
      <c r="N147" s="43"/>
      <c r="O147" s="43"/>
      <c r="P147" s="43"/>
      <c r="Q147" s="43"/>
      <c r="R147" s="43">
        <f t="shared" si="26"/>
        <v>0</v>
      </c>
      <c r="S147" s="43">
        <f t="shared" si="27"/>
        <v>0</v>
      </c>
      <c r="T147" s="43">
        <f t="shared" si="34"/>
        <v>13</v>
      </c>
      <c r="U147" s="43">
        <f t="shared" si="35"/>
        <v>374176.60000000003</v>
      </c>
      <c r="V147" s="16"/>
    </row>
    <row r="148" spans="1:22" s="9" customFormat="1">
      <c r="A148" s="33">
        <v>141</v>
      </c>
      <c r="B148" s="23" t="s">
        <v>314</v>
      </c>
      <c r="C148" s="1" t="s">
        <v>315</v>
      </c>
      <c r="D148" s="44"/>
      <c r="E148" s="44"/>
      <c r="F148" s="44">
        <v>3</v>
      </c>
      <c r="G148" s="44">
        <v>28340</v>
      </c>
      <c r="H148" s="44">
        <v>2</v>
      </c>
      <c r="I148" s="44">
        <v>3969.15</v>
      </c>
      <c r="J148" s="44">
        <v>17</v>
      </c>
      <c r="K148" s="44">
        <v>164207.97</v>
      </c>
      <c r="L148" s="42">
        <f t="shared" si="32"/>
        <v>22</v>
      </c>
      <c r="M148" s="42">
        <f t="shared" si="33"/>
        <v>196517.12</v>
      </c>
      <c r="N148" s="44">
        <v>9</v>
      </c>
      <c r="O148" s="44">
        <v>172887.5</v>
      </c>
      <c r="P148" s="44">
        <v>1</v>
      </c>
      <c r="Q148" s="44">
        <v>3381</v>
      </c>
      <c r="R148" s="42">
        <f t="shared" si="26"/>
        <v>10</v>
      </c>
      <c r="S148" s="42">
        <f t="shared" si="27"/>
        <v>176268.5</v>
      </c>
      <c r="T148" s="42">
        <f t="shared" si="34"/>
        <v>32</v>
      </c>
      <c r="U148" s="42">
        <f t="shared" si="35"/>
        <v>372785.62</v>
      </c>
      <c r="V148" s="16"/>
    </row>
    <row r="149" spans="1:22" s="9" customFormat="1">
      <c r="A149" s="30">
        <v>142</v>
      </c>
      <c r="B149" s="31" t="s">
        <v>320</v>
      </c>
      <c r="C149" s="32" t="s">
        <v>321</v>
      </c>
      <c r="D149" s="43"/>
      <c r="E149" s="43"/>
      <c r="F149" s="43"/>
      <c r="G149" s="43"/>
      <c r="H149" s="43">
        <v>64</v>
      </c>
      <c r="I149" s="43">
        <v>132574.04</v>
      </c>
      <c r="J149" s="43">
        <v>57</v>
      </c>
      <c r="K149" s="43">
        <v>94773.01</v>
      </c>
      <c r="L149" s="43">
        <f t="shared" si="32"/>
        <v>121</v>
      </c>
      <c r="M149" s="43">
        <f t="shared" si="33"/>
        <v>227347.05</v>
      </c>
      <c r="N149" s="43">
        <v>7</v>
      </c>
      <c r="O149" s="43">
        <v>7117.51</v>
      </c>
      <c r="P149" s="43"/>
      <c r="Q149" s="43"/>
      <c r="R149" s="43">
        <f t="shared" si="26"/>
        <v>7</v>
      </c>
      <c r="S149" s="43">
        <f t="shared" si="27"/>
        <v>7117.51</v>
      </c>
      <c r="T149" s="43">
        <f t="shared" si="34"/>
        <v>128</v>
      </c>
      <c r="U149" s="43">
        <f t="shared" si="35"/>
        <v>234464.56</v>
      </c>
      <c r="V149" s="16"/>
    </row>
    <row r="150" spans="1:22" s="9" customFormat="1">
      <c r="A150" s="33">
        <v>143</v>
      </c>
      <c r="B150" s="54" t="s">
        <v>288</v>
      </c>
      <c r="C150" s="1" t="s">
        <v>289</v>
      </c>
      <c r="D150" s="44"/>
      <c r="E150" s="44"/>
      <c r="F150" s="44"/>
      <c r="G150" s="44"/>
      <c r="H150" s="44">
        <v>48</v>
      </c>
      <c r="I150" s="44">
        <v>49885.62</v>
      </c>
      <c r="J150" s="44">
        <v>41</v>
      </c>
      <c r="K150" s="44">
        <v>43025.65</v>
      </c>
      <c r="L150" s="42">
        <f t="shared" si="32"/>
        <v>89</v>
      </c>
      <c r="M150" s="42">
        <f t="shared" si="33"/>
        <v>92911.27</v>
      </c>
      <c r="N150" s="44"/>
      <c r="O150" s="44"/>
      <c r="P150" s="44">
        <v>12</v>
      </c>
      <c r="Q150" s="44">
        <v>109444.02</v>
      </c>
      <c r="R150" s="42">
        <f t="shared" si="26"/>
        <v>12</v>
      </c>
      <c r="S150" s="42">
        <f t="shared" si="27"/>
        <v>109444.02</v>
      </c>
      <c r="T150" s="42">
        <f t="shared" si="34"/>
        <v>101</v>
      </c>
      <c r="U150" s="42">
        <f t="shared" si="35"/>
        <v>202355.29</v>
      </c>
      <c r="V150" s="16"/>
    </row>
    <row r="151" spans="1:22" s="9" customFormat="1">
      <c r="A151" s="30">
        <v>144</v>
      </c>
      <c r="B151" s="53" t="s">
        <v>312</v>
      </c>
      <c r="C151" s="32" t="s">
        <v>313</v>
      </c>
      <c r="D151" s="43"/>
      <c r="E151" s="43"/>
      <c r="F151" s="43"/>
      <c r="G151" s="43"/>
      <c r="H151" s="43">
        <v>14</v>
      </c>
      <c r="I151" s="43">
        <v>13425.24</v>
      </c>
      <c r="J151" s="43">
        <v>36</v>
      </c>
      <c r="K151" s="43">
        <v>77436.160000000003</v>
      </c>
      <c r="L151" s="43">
        <f t="shared" si="32"/>
        <v>50</v>
      </c>
      <c r="M151" s="43">
        <f t="shared" si="33"/>
        <v>90861.400000000009</v>
      </c>
      <c r="N151" s="43">
        <v>24</v>
      </c>
      <c r="O151" s="43">
        <v>83527.83</v>
      </c>
      <c r="P151" s="43">
        <v>3</v>
      </c>
      <c r="Q151" s="43">
        <v>21178.76</v>
      </c>
      <c r="R151" s="43">
        <f t="shared" si="26"/>
        <v>27</v>
      </c>
      <c r="S151" s="43">
        <f t="shared" si="27"/>
        <v>104706.59</v>
      </c>
      <c r="T151" s="43">
        <f t="shared" si="34"/>
        <v>77</v>
      </c>
      <c r="U151" s="43">
        <f t="shared" si="35"/>
        <v>195567.99</v>
      </c>
      <c r="V151" s="16"/>
    </row>
    <row r="152" spans="1:22" s="9" customFormat="1">
      <c r="A152" s="33">
        <v>145</v>
      </c>
      <c r="B152" s="54" t="s">
        <v>262</v>
      </c>
      <c r="C152" s="1" t="s">
        <v>263</v>
      </c>
      <c r="D152" s="44"/>
      <c r="E152" s="44"/>
      <c r="F152" s="44"/>
      <c r="G152" s="44"/>
      <c r="H152" s="44">
        <v>4</v>
      </c>
      <c r="I152" s="44">
        <v>6269.53</v>
      </c>
      <c r="J152" s="44">
        <v>5</v>
      </c>
      <c r="K152" s="44">
        <v>57249.23</v>
      </c>
      <c r="L152" s="42">
        <f t="shared" si="28"/>
        <v>9</v>
      </c>
      <c r="M152" s="42">
        <f t="shared" si="29"/>
        <v>63518.76</v>
      </c>
      <c r="N152" s="44">
        <v>3</v>
      </c>
      <c r="O152" s="44">
        <v>65875</v>
      </c>
      <c r="P152" s="44"/>
      <c r="Q152" s="44"/>
      <c r="R152" s="42">
        <f t="shared" si="26"/>
        <v>3</v>
      </c>
      <c r="S152" s="42">
        <f t="shared" si="27"/>
        <v>65875</v>
      </c>
      <c r="T152" s="42">
        <f t="shared" si="30"/>
        <v>12</v>
      </c>
      <c r="U152" s="42">
        <f t="shared" si="31"/>
        <v>129393.76000000001</v>
      </c>
      <c r="V152" s="16"/>
    </row>
    <row r="153" spans="1:22" s="9" customFormat="1">
      <c r="A153" s="30">
        <v>146</v>
      </c>
      <c r="B153" s="53" t="s">
        <v>316</v>
      </c>
      <c r="C153" s="32" t="s">
        <v>317</v>
      </c>
      <c r="D153" s="43"/>
      <c r="E153" s="43"/>
      <c r="F153" s="43"/>
      <c r="G153" s="43"/>
      <c r="H153" s="43">
        <v>78</v>
      </c>
      <c r="I153" s="43">
        <v>38103.230000000003</v>
      </c>
      <c r="J153" s="43">
        <v>38</v>
      </c>
      <c r="K153" s="43">
        <v>52692.54</v>
      </c>
      <c r="L153" s="43">
        <f t="shared" si="28"/>
        <v>116</v>
      </c>
      <c r="M153" s="43">
        <f t="shared" si="29"/>
        <v>90795.77</v>
      </c>
      <c r="N153" s="43">
        <v>10</v>
      </c>
      <c r="O153" s="43">
        <v>23293.95</v>
      </c>
      <c r="P153" s="43">
        <v>4</v>
      </c>
      <c r="Q153" s="43">
        <v>15000</v>
      </c>
      <c r="R153" s="43">
        <f t="shared" si="26"/>
        <v>14</v>
      </c>
      <c r="S153" s="43">
        <f t="shared" si="27"/>
        <v>38293.949999999997</v>
      </c>
      <c r="T153" s="43">
        <f t="shared" si="30"/>
        <v>130</v>
      </c>
      <c r="U153" s="43">
        <f t="shared" si="31"/>
        <v>129089.72</v>
      </c>
      <c r="V153" s="16"/>
    </row>
    <row r="154" spans="1:22" s="9" customFormat="1">
      <c r="A154" s="33">
        <v>147</v>
      </c>
      <c r="B154" s="23" t="s">
        <v>306</v>
      </c>
      <c r="C154" s="1" t="s">
        <v>307</v>
      </c>
      <c r="D154" s="44"/>
      <c r="E154" s="44"/>
      <c r="F154" s="44"/>
      <c r="G154" s="44"/>
      <c r="H154" s="44">
        <v>30</v>
      </c>
      <c r="I154" s="44">
        <v>25489.46</v>
      </c>
      <c r="J154" s="44">
        <v>38</v>
      </c>
      <c r="K154" s="44">
        <v>64527</v>
      </c>
      <c r="L154" s="42">
        <f t="shared" si="28"/>
        <v>68</v>
      </c>
      <c r="M154" s="42">
        <f t="shared" si="29"/>
        <v>90016.459999999992</v>
      </c>
      <c r="N154" s="44">
        <v>6</v>
      </c>
      <c r="O154" s="44">
        <v>31226.03</v>
      </c>
      <c r="P154" s="44"/>
      <c r="Q154" s="44"/>
      <c r="R154" s="42">
        <f t="shared" si="26"/>
        <v>6</v>
      </c>
      <c r="S154" s="42">
        <f t="shared" si="27"/>
        <v>31226.03</v>
      </c>
      <c r="T154" s="42">
        <f t="shared" si="30"/>
        <v>74</v>
      </c>
      <c r="U154" s="42">
        <f t="shared" si="31"/>
        <v>121242.48999999999</v>
      </c>
      <c r="V154" s="16"/>
    </row>
    <row r="155" spans="1:22" s="9" customFormat="1">
      <c r="A155" s="30">
        <v>148</v>
      </c>
      <c r="B155" s="31" t="s">
        <v>328</v>
      </c>
      <c r="C155" s="32" t="s">
        <v>329</v>
      </c>
      <c r="D155" s="43"/>
      <c r="E155" s="43"/>
      <c r="F155" s="43"/>
      <c r="G155" s="43"/>
      <c r="H155" s="43">
        <v>1</v>
      </c>
      <c r="I155" s="43">
        <v>39975</v>
      </c>
      <c r="J155" s="43">
        <v>3</v>
      </c>
      <c r="K155" s="43">
        <v>3116.91</v>
      </c>
      <c r="L155" s="43">
        <f t="shared" si="28"/>
        <v>4</v>
      </c>
      <c r="M155" s="43">
        <f t="shared" si="29"/>
        <v>43091.91</v>
      </c>
      <c r="N155" s="43"/>
      <c r="O155" s="43"/>
      <c r="P155" s="43">
        <v>1</v>
      </c>
      <c r="Q155" s="43">
        <v>35000</v>
      </c>
      <c r="R155" s="43">
        <f t="shared" si="26"/>
        <v>1</v>
      </c>
      <c r="S155" s="43">
        <f t="shared" si="27"/>
        <v>35000</v>
      </c>
      <c r="T155" s="43">
        <f t="shared" si="30"/>
        <v>5</v>
      </c>
      <c r="U155" s="43">
        <f t="shared" si="31"/>
        <v>78091.91</v>
      </c>
      <c r="V155" s="16"/>
    </row>
    <row r="156" spans="1:22" s="9" customFormat="1">
      <c r="A156" s="33">
        <v>149</v>
      </c>
      <c r="B156" s="54" t="s">
        <v>308</v>
      </c>
      <c r="C156" s="1" t="s">
        <v>309</v>
      </c>
      <c r="D156" s="44"/>
      <c r="E156" s="44"/>
      <c r="F156" s="44"/>
      <c r="G156" s="44"/>
      <c r="H156" s="44">
        <v>37</v>
      </c>
      <c r="I156" s="44">
        <v>38043.42</v>
      </c>
      <c r="J156" s="44">
        <v>41</v>
      </c>
      <c r="K156" s="44">
        <v>36988.1</v>
      </c>
      <c r="L156" s="42">
        <f t="shared" si="24"/>
        <v>78</v>
      </c>
      <c r="M156" s="42">
        <f t="shared" si="24"/>
        <v>75031.51999999999</v>
      </c>
      <c r="N156" s="44">
        <v>8</v>
      </c>
      <c r="O156" s="44">
        <v>1987.9</v>
      </c>
      <c r="P156" s="44"/>
      <c r="Q156" s="44"/>
      <c r="R156" s="42">
        <f t="shared" si="26"/>
        <v>8</v>
      </c>
      <c r="S156" s="42">
        <f t="shared" si="27"/>
        <v>1987.9</v>
      </c>
      <c r="T156" s="42">
        <f t="shared" si="25"/>
        <v>86</v>
      </c>
      <c r="U156" s="42">
        <f t="shared" si="25"/>
        <v>77019.419999999984</v>
      </c>
      <c r="V156" s="16"/>
    </row>
    <row r="157" spans="1:22" s="9" customFormat="1">
      <c r="A157" s="30">
        <v>150</v>
      </c>
      <c r="B157" s="53" t="s">
        <v>302</v>
      </c>
      <c r="C157" s="32" t="s">
        <v>303</v>
      </c>
      <c r="D157" s="43"/>
      <c r="E157" s="43"/>
      <c r="F157" s="43"/>
      <c r="G157" s="43"/>
      <c r="H157" s="43"/>
      <c r="I157" s="43"/>
      <c r="J157" s="43">
        <v>8</v>
      </c>
      <c r="K157" s="43">
        <v>36026.68</v>
      </c>
      <c r="L157" s="43">
        <f t="shared" si="24"/>
        <v>8</v>
      </c>
      <c r="M157" s="43">
        <f t="shared" si="24"/>
        <v>36026.68</v>
      </c>
      <c r="N157" s="43">
        <v>1</v>
      </c>
      <c r="O157" s="43">
        <v>35000</v>
      </c>
      <c r="P157" s="43"/>
      <c r="Q157" s="43"/>
      <c r="R157" s="43">
        <f t="shared" si="26"/>
        <v>1</v>
      </c>
      <c r="S157" s="43">
        <f t="shared" si="27"/>
        <v>35000</v>
      </c>
      <c r="T157" s="43">
        <f t="shared" si="25"/>
        <v>9</v>
      </c>
      <c r="U157" s="43">
        <f t="shared" si="25"/>
        <v>71026.679999999993</v>
      </c>
      <c r="V157" s="16"/>
    </row>
    <row r="158" spans="1:22" s="9" customFormat="1">
      <c r="A158" s="33">
        <v>151</v>
      </c>
      <c r="B158" s="54" t="s">
        <v>322</v>
      </c>
      <c r="C158" s="1" t="s">
        <v>323</v>
      </c>
      <c r="D158" s="44"/>
      <c r="E158" s="44"/>
      <c r="F158" s="44"/>
      <c r="G158" s="44"/>
      <c r="H158" s="44">
        <v>19</v>
      </c>
      <c r="I158" s="44">
        <v>10788.9</v>
      </c>
      <c r="J158" s="44">
        <v>19</v>
      </c>
      <c r="K158" s="44">
        <v>31114.23</v>
      </c>
      <c r="L158" s="42">
        <f t="shared" ref="L158:L161" si="36">J158+H158+F158+D158</f>
        <v>38</v>
      </c>
      <c r="M158" s="42">
        <f t="shared" ref="M158:M161" si="37">K158+I158+G158+E158</f>
        <v>41903.129999999997</v>
      </c>
      <c r="N158" s="44">
        <v>2</v>
      </c>
      <c r="O158" s="44">
        <v>10000</v>
      </c>
      <c r="P158" s="44"/>
      <c r="Q158" s="44"/>
      <c r="R158" s="42">
        <f t="shared" ref="R158:R161" si="38">P158+N158</f>
        <v>2</v>
      </c>
      <c r="S158" s="42">
        <f t="shared" ref="S158:S161" si="39">Q158+O158</f>
        <v>10000</v>
      </c>
      <c r="T158" s="42">
        <f t="shared" ref="T158:T161" si="40">R158+L158</f>
        <v>40</v>
      </c>
      <c r="U158" s="42">
        <f t="shared" ref="U158:U161" si="41">S158+M158</f>
        <v>51903.13</v>
      </c>
      <c r="V158" s="16"/>
    </row>
    <row r="159" spans="1:22" s="9" customFormat="1">
      <c r="A159" s="30">
        <v>152</v>
      </c>
      <c r="B159" s="53" t="s">
        <v>332</v>
      </c>
      <c r="C159" s="32" t="s">
        <v>333</v>
      </c>
      <c r="D159" s="43">
        <v>1</v>
      </c>
      <c r="E159" s="43">
        <v>24500</v>
      </c>
      <c r="F159" s="43"/>
      <c r="G159" s="43"/>
      <c r="H159" s="43"/>
      <c r="I159" s="43"/>
      <c r="J159" s="43">
        <v>1</v>
      </c>
      <c r="K159" s="43">
        <v>29.55</v>
      </c>
      <c r="L159" s="43">
        <f t="shared" si="36"/>
        <v>2</v>
      </c>
      <c r="M159" s="43">
        <f t="shared" si="37"/>
        <v>24529.55</v>
      </c>
      <c r="N159" s="43"/>
      <c r="O159" s="43"/>
      <c r="P159" s="43"/>
      <c r="Q159" s="43"/>
      <c r="R159" s="43">
        <f t="shared" si="38"/>
        <v>0</v>
      </c>
      <c r="S159" s="43">
        <f t="shared" si="39"/>
        <v>0</v>
      </c>
      <c r="T159" s="43">
        <f t="shared" si="40"/>
        <v>2</v>
      </c>
      <c r="U159" s="43">
        <f t="shared" si="41"/>
        <v>24529.55</v>
      </c>
      <c r="V159" s="16"/>
    </row>
    <row r="160" spans="1:22" s="9" customFormat="1">
      <c r="A160" s="33">
        <v>153</v>
      </c>
      <c r="B160" s="23" t="s">
        <v>318</v>
      </c>
      <c r="C160" s="1" t="s">
        <v>319</v>
      </c>
      <c r="D160" s="44"/>
      <c r="E160" s="44"/>
      <c r="F160" s="44"/>
      <c r="G160" s="44"/>
      <c r="H160" s="44">
        <v>1</v>
      </c>
      <c r="I160" s="44">
        <v>9739.74</v>
      </c>
      <c r="J160" s="44"/>
      <c r="K160" s="44"/>
      <c r="L160" s="42">
        <f t="shared" si="36"/>
        <v>1</v>
      </c>
      <c r="M160" s="42">
        <f t="shared" si="37"/>
        <v>9739.74</v>
      </c>
      <c r="N160" s="44"/>
      <c r="O160" s="44"/>
      <c r="P160" s="44">
        <v>1</v>
      </c>
      <c r="Q160" s="44">
        <v>9739.74</v>
      </c>
      <c r="R160" s="42">
        <f t="shared" si="38"/>
        <v>1</v>
      </c>
      <c r="S160" s="42">
        <f t="shared" si="39"/>
        <v>9739.74</v>
      </c>
      <c r="T160" s="42">
        <f t="shared" si="40"/>
        <v>2</v>
      </c>
      <c r="U160" s="42">
        <f t="shared" si="41"/>
        <v>19479.48</v>
      </c>
      <c r="V160" s="16"/>
    </row>
    <row r="161" spans="1:25" s="9" customFormat="1">
      <c r="A161" s="30">
        <v>154</v>
      </c>
      <c r="B161" s="31" t="s">
        <v>324</v>
      </c>
      <c r="C161" s="32" t="s">
        <v>325</v>
      </c>
      <c r="D161" s="43"/>
      <c r="E161" s="43"/>
      <c r="F161" s="43"/>
      <c r="G161" s="43"/>
      <c r="H161" s="43">
        <v>3</v>
      </c>
      <c r="I161" s="43">
        <v>3731.43</v>
      </c>
      <c r="J161" s="43">
        <v>8</v>
      </c>
      <c r="K161" s="43">
        <v>6288.59</v>
      </c>
      <c r="L161" s="43">
        <f t="shared" si="36"/>
        <v>11</v>
      </c>
      <c r="M161" s="43">
        <f t="shared" si="37"/>
        <v>10020.02</v>
      </c>
      <c r="N161" s="43">
        <v>6</v>
      </c>
      <c r="O161" s="43">
        <v>7919.58</v>
      </c>
      <c r="P161" s="43"/>
      <c r="Q161" s="43"/>
      <c r="R161" s="43">
        <f t="shared" si="38"/>
        <v>6</v>
      </c>
      <c r="S161" s="43">
        <f t="shared" si="39"/>
        <v>7919.58</v>
      </c>
      <c r="T161" s="43">
        <f t="shared" si="40"/>
        <v>17</v>
      </c>
      <c r="U161" s="43">
        <f t="shared" si="41"/>
        <v>17939.599999999999</v>
      </c>
      <c r="V161" s="16"/>
    </row>
    <row r="162" spans="1:25" s="9" customFormat="1">
      <c r="A162" s="33">
        <v>155</v>
      </c>
      <c r="B162" s="54" t="s">
        <v>336</v>
      </c>
      <c r="C162" s="1" t="s">
        <v>337</v>
      </c>
      <c r="D162" s="44"/>
      <c r="E162" s="44"/>
      <c r="F162" s="44"/>
      <c r="G162" s="44"/>
      <c r="H162" s="44"/>
      <c r="I162" s="44"/>
      <c r="J162" s="44"/>
      <c r="K162" s="44"/>
      <c r="L162" s="42">
        <f t="shared" si="24"/>
        <v>0</v>
      </c>
      <c r="M162" s="42">
        <f t="shared" si="24"/>
        <v>0</v>
      </c>
      <c r="N162" s="44">
        <v>1</v>
      </c>
      <c r="O162" s="44">
        <v>6500</v>
      </c>
      <c r="P162" s="44">
        <v>1</v>
      </c>
      <c r="Q162" s="44">
        <v>6500</v>
      </c>
      <c r="R162" s="42">
        <f t="shared" si="26"/>
        <v>2</v>
      </c>
      <c r="S162" s="42">
        <f t="shared" si="27"/>
        <v>13000</v>
      </c>
      <c r="T162" s="42">
        <f t="shared" si="25"/>
        <v>2</v>
      </c>
      <c r="U162" s="42">
        <f t="shared" si="25"/>
        <v>13000</v>
      </c>
      <c r="V162" s="16"/>
    </row>
    <row r="163" spans="1:25" s="9" customFormat="1">
      <c r="A163" s="30">
        <v>156</v>
      </c>
      <c r="B163" s="53" t="s">
        <v>326</v>
      </c>
      <c r="C163" s="32" t="s">
        <v>327</v>
      </c>
      <c r="D163" s="43"/>
      <c r="E163" s="43"/>
      <c r="F163" s="43"/>
      <c r="G163" s="43"/>
      <c r="H163" s="43"/>
      <c r="I163" s="43"/>
      <c r="J163" s="43">
        <v>5</v>
      </c>
      <c r="K163" s="43">
        <v>11588.89</v>
      </c>
      <c r="L163" s="43">
        <f t="shared" si="24"/>
        <v>5</v>
      </c>
      <c r="M163" s="43">
        <f t="shared" si="24"/>
        <v>11588.89</v>
      </c>
      <c r="N163" s="43"/>
      <c r="O163" s="43"/>
      <c r="P163" s="43"/>
      <c r="Q163" s="43"/>
      <c r="R163" s="43">
        <f t="shared" si="26"/>
        <v>0</v>
      </c>
      <c r="S163" s="43">
        <f t="shared" si="27"/>
        <v>0</v>
      </c>
      <c r="T163" s="43">
        <f t="shared" si="25"/>
        <v>5</v>
      </c>
      <c r="U163" s="43">
        <f t="shared" si="25"/>
        <v>11588.89</v>
      </c>
      <c r="V163" s="16"/>
    </row>
    <row r="164" spans="1:25" s="9" customFormat="1">
      <c r="A164" s="33">
        <v>157</v>
      </c>
      <c r="B164" s="23" t="s">
        <v>334</v>
      </c>
      <c r="C164" s="1" t="s">
        <v>335</v>
      </c>
      <c r="D164" s="44"/>
      <c r="E164" s="44"/>
      <c r="F164" s="44"/>
      <c r="G164" s="44"/>
      <c r="H164" s="44">
        <v>1</v>
      </c>
      <c r="I164" s="44">
        <v>6600</v>
      </c>
      <c r="J164" s="44">
        <v>3</v>
      </c>
      <c r="K164" s="44">
        <v>1585.19</v>
      </c>
      <c r="L164" s="42">
        <f t="shared" si="24"/>
        <v>4</v>
      </c>
      <c r="M164" s="42">
        <f t="shared" si="24"/>
        <v>8185.1900000000005</v>
      </c>
      <c r="N164" s="44"/>
      <c r="O164" s="44"/>
      <c r="P164" s="44"/>
      <c r="Q164" s="44"/>
      <c r="R164" s="42">
        <f t="shared" si="26"/>
        <v>0</v>
      </c>
      <c r="S164" s="42">
        <f t="shared" si="27"/>
        <v>0</v>
      </c>
      <c r="T164" s="42">
        <f t="shared" si="25"/>
        <v>4</v>
      </c>
      <c r="U164" s="42">
        <f t="shared" si="25"/>
        <v>8185.1900000000005</v>
      </c>
      <c r="V164" s="16"/>
    </row>
    <row r="165" spans="1:25" s="9" customFormat="1">
      <c r="A165" s="30">
        <v>158</v>
      </c>
      <c r="B165" s="31" t="s">
        <v>330</v>
      </c>
      <c r="C165" s="32" t="s">
        <v>331</v>
      </c>
      <c r="D165" s="43"/>
      <c r="E165" s="43"/>
      <c r="F165" s="43"/>
      <c r="G165" s="43"/>
      <c r="H165" s="43">
        <v>1</v>
      </c>
      <c r="I165" s="43">
        <v>2006.18</v>
      </c>
      <c r="J165" s="43">
        <v>1</v>
      </c>
      <c r="K165" s="43">
        <v>188.16</v>
      </c>
      <c r="L165" s="43">
        <f t="shared" ref="L165:M167" si="42">J165+H165+F165+D165</f>
        <v>2</v>
      </c>
      <c r="M165" s="43">
        <f t="shared" si="42"/>
        <v>2194.34</v>
      </c>
      <c r="N165" s="43"/>
      <c r="O165" s="43"/>
      <c r="P165" s="43"/>
      <c r="Q165" s="43"/>
      <c r="R165" s="43">
        <f t="shared" si="26"/>
        <v>0</v>
      </c>
      <c r="S165" s="43">
        <f t="shared" si="27"/>
        <v>0</v>
      </c>
      <c r="T165" s="43">
        <f t="shared" ref="T165:U167" si="43">R165+L165</f>
        <v>2</v>
      </c>
      <c r="U165" s="43">
        <f t="shared" si="43"/>
        <v>2194.34</v>
      </c>
      <c r="V165" s="16"/>
    </row>
    <row r="166" spans="1:25" s="9" customFormat="1">
      <c r="A166" s="33">
        <v>159</v>
      </c>
      <c r="B166" s="54" t="s">
        <v>338</v>
      </c>
      <c r="C166" s="1" t="s">
        <v>339</v>
      </c>
      <c r="D166" s="44"/>
      <c r="E166" s="44"/>
      <c r="F166" s="44"/>
      <c r="G166" s="44"/>
      <c r="H166" s="44"/>
      <c r="I166" s="44"/>
      <c r="J166" s="44">
        <v>3</v>
      </c>
      <c r="K166" s="44">
        <v>1260.2</v>
      </c>
      <c r="L166" s="42">
        <f t="shared" si="42"/>
        <v>3</v>
      </c>
      <c r="M166" s="42">
        <f t="shared" si="42"/>
        <v>1260.2</v>
      </c>
      <c r="N166" s="44"/>
      <c r="O166" s="44"/>
      <c r="P166" s="44"/>
      <c r="Q166" s="44"/>
      <c r="R166" s="42">
        <f t="shared" si="26"/>
        <v>0</v>
      </c>
      <c r="S166" s="42">
        <f t="shared" si="27"/>
        <v>0</v>
      </c>
      <c r="T166" s="42">
        <f t="shared" si="43"/>
        <v>3</v>
      </c>
      <c r="U166" s="42">
        <f t="shared" si="43"/>
        <v>1260.2</v>
      </c>
      <c r="V166" s="16"/>
    </row>
    <row r="167" spans="1:25" s="9" customFormat="1">
      <c r="A167" s="30">
        <v>160</v>
      </c>
      <c r="B167" s="53" t="s">
        <v>206</v>
      </c>
      <c r="C167" s="32" t="s">
        <v>207</v>
      </c>
      <c r="D167" s="43"/>
      <c r="E167" s="43"/>
      <c r="F167" s="43"/>
      <c r="G167" s="43"/>
      <c r="H167" s="43"/>
      <c r="I167" s="43"/>
      <c r="J167" s="43">
        <v>1</v>
      </c>
      <c r="K167" s="43">
        <v>1051.02</v>
      </c>
      <c r="L167" s="43">
        <f t="shared" si="42"/>
        <v>1</v>
      </c>
      <c r="M167" s="43">
        <f t="shared" si="42"/>
        <v>1051.02</v>
      </c>
      <c r="N167" s="43"/>
      <c r="O167" s="43"/>
      <c r="P167" s="43"/>
      <c r="Q167" s="43"/>
      <c r="R167" s="43">
        <f t="shared" si="26"/>
        <v>0</v>
      </c>
      <c r="S167" s="43">
        <f t="shared" si="27"/>
        <v>0</v>
      </c>
      <c r="T167" s="43">
        <f t="shared" si="43"/>
        <v>1</v>
      </c>
      <c r="U167" s="43">
        <f t="shared" si="43"/>
        <v>1051.02</v>
      </c>
      <c r="V167" s="16"/>
    </row>
    <row r="168" spans="1:25" s="9" customFormat="1" ht="13.5" thickBot="1">
      <c r="A168" s="33"/>
      <c r="B168" s="54"/>
      <c r="C168" s="1"/>
      <c r="D168" s="44"/>
      <c r="E168" s="44"/>
      <c r="F168" s="44"/>
      <c r="G168" s="44"/>
      <c r="H168" s="44"/>
      <c r="I168" s="44"/>
      <c r="J168" s="44"/>
      <c r="K168" s="44"/>
      <c r="L168" s="44">
        <f t="shared" ref="L168:M168" si="44">J168+H168+F168+D168</f>
        <v>0</v>
      </c>
      <c r="M168" s="44">
        <f t="shared" si="44"/>
        <v>0</v>
      </c>
      <c r="N168" s="44"/>
      <c r="O168" s="44"/>
      <c r="P168" s="44"/>
      <c r="Q168" s="44"/>
      <c r="R168" s="42">
        <f t="shared" ref="R168:S168" si="45">N168+P168</f>
        <v>0</v>
      </c>
      <c r="S168" s="42">
        <f t="shared" si="45"/>
        <v>0</v>
      </c>
      <c r="T168" s="44">
        <f t="shared" ref="T168:U168" si="46">R168+L168</f>
        <v>0</v>
      </c>
      <c r="U168" s="44">
        <f t="shared" si="46"/>
        <v>0</v>
      </c>
      <c r="V168" s="16"/>
    </row>
    <row r="169" spans="1:25" s="9" customFormat="1" ht="14.25" thickTop="1" thickBot="1">
      <c r="A169" s="65" t="s">
        <v>0</v>
      </c>
      <c r="B169" s="65"/>
      <c r="C169" s="66"/>
      <c r="D169" s="50">
        <f>SUM(D8:D168)</f>
        <v>39232</v>
      </c>
      <c r="E169" s="50">
        <f>SUM(E8:E168)</f>
        <v>16207289266.547705</v>
      </c>
      <c r="F169" s="50">
        <f>SUM(F8:F168)</f>
        <v>96900</v>
      </c>
      <c r="G169" s="50">
        <f>SUM(G8:G168)</f>
        <v>10558332833.819691</v>
      </c>
      <c r="H169" s="50">
        <f>SUM(H8:H168)</f>
        <v>316935</v>
      </c>
      <c r="I169" s="50">
        <f>SUM(I8:I168)</f>
        <v>28152104884.446281</v>
      </c>
      <c r="J169" s="50">
        <f>SUM(J8:J168)</f>
        <v>291364</v>
      </c>
      <c r="K169" s="50">
        <f>SUM(K8:K168)</f>
        <v>33359451726.655685</v>
      </c>
      <c r="L169" s="50">
        <f>SUM(L8:L168)</f>
        <v>744431</v>
      </c>
      <c r="M169" s="50">
        <f>SUM(M8:M168)</f>
        <v>88277178711.469421</v>
      </c>
      <c r="N169" s="50">
        <f>SUM(N8:N168)</f>
        <v>22527</v>
      </c>
      <c r="O169" s="50">
        <f>SUM(O8:O168)</f>
        <v>46864639714.690018</v>
      </c>
      <c r="P169" s="50">
        <f>SUM(P8:P168)</f>
        <v>22527</v>
      </c>
      <c r="Q169" s="50">
        <f>SUM(Q8:Q168)</f>
        <v>46893600010.109985</v>
      </c>
      <c r="R169" s="50">
        <f>SUM(R8:R168)</f>
        <v>45054</v>
      </c>
      <c r="S169" s="50">
        <f>SUM(S8:S168)</f>
        <v>93758239724.800034</v>
      </c>
      <c r="T169" s="50">
        <f>SUM(T8:T168)</f>
        <v>789485</v>
      </c>
      <c r="U169" s="50">
        <f>SUM(U8:U168)</f>
        <v>182035418436.26941</v>
      </c>
    </row>
    <row r="170" spans="1:25" s="9" customFormat="1" ht="13.5" thickTop="1">
      <c r="A170" s="11" t="s">
        <v>345</v>
      </c>
      <c r="B170" s="14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6"/>
    </row>
    <row r="171" spans="1:25">
      <c r="A171" s="11" t="s">
        <v>18</v>
      </c>
    </row>
    <row r="172" spans="1:25">
      <c r="A172" s="11" t="s">
        <v>19</v>
      </c>
      <c r="E172" s="12"/>
      <c r="F172" s="12"/>
      <c r="G172" s="12"/>
      <c r="H172" s="12"/>
    </row>
    <row r="173" spans="1:25">
      <c r="B173" s="10"/>
      <c r="E173" s="48"/>
      <c r="F173" s="45"/>
      <c r="G173" s="45"/>
      <c r="H173" s="45"/>
      <c r="I173" s="45"/>
      <c r="J173" s="45"/>
      <c r="K173" s="45"/>
      <c r="L173" s="45"/>
      <c r="M173" s="45"/>
      <c r="N173" s="48"/>
      <c r="O173" s="48"/>
    </row>
    <row r="174" spans="1:25" s="19" customFormat="1" ht="11.25">
      <c r="A174" s="17"/>
      <c r="B174" s="18"/>
      <c r="C174" s="19" t="s">
        <v>12</v>
      </c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20"/>
      <c r="W174" s="21"/>
      <c r="X174" s="20"/>
      <c r="Y174" s="22"/>
    </row>
    <row r="177" spans="3:3">
      <c r="C177" s="55"/>
    </row>
    <row r="178" spans="3:3">
      <c r="C178" s="55"/>
    </row>
  </sheetData>
  <mergeCells count="13">
    <mergeCell ref="A169:C169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0"/>
  <sheetViews>
    <sheetView tabSelected="1" workbookViewId="0"/>
  </sheetViews>
  <sheetFormatPr defaultColWidth="9.140625"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346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1" t="s">
        <v>5</v>
      </c>
      <c r="B6" s="61" t="s">
        <v>11</v>
      </c>
      <c r="C6" s="63" t="s">
        <v>4</v>
      </c>
      <c r="D6" s="59" t="s">
        <v>2</v>
      </c>
      <c r="E6" s="60"/>
      <c r="F6" s="59" t="s">
        <v>3</v>
      </c>
      <c r="G6" s="60"/>
      <c r="H6" s="59" t="s">
        <v>6</v>
      </c>
      <c r="I6" s="60"/>
      <c r="J6" s="59" t="s">
        <v>7</v>
      </c>
      <c r="K6" s="60"/>
      <c r="L6" s="57" t="s">
        <v>17</v>
      </c>
      <c r="M6" s="58"/>
      <c r="N6" s="59" t="s">
        <v>8</v>
      </c>
      <c r="O6" s="60"/>
      <c r="P6" s="59" t="s">
        <v>9</v>
      </c>
      <c r="Q6" s="60"/>
      <c r="R6" s="57" t="s">
        <v>16</v>
      </c>
      <c r="S6" s="58"/>
      <c r="T6" s="59" t="s">
        <v>0</v>
      </c>
      <c r="U6" s="60"/>
    </row>
    <row r="7" spans="1:22" s="8" customFormat="1" ht="12.75" customHeight="1" thickBot="1">
      <c r="A7" s="62"/>
      <c r="B7" s="62"/>
      <c r="C7" s="64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20</v>
      </c>
      <c r="C8" s="34" t="s">
        <v>21</v>
      </c>
      <c r="D8" s="42">
        <v>46177</v>
      </c>
      <c r="E8" s="42">
        <v>22169403319.388199</v>
      </c>
      <c r="F8" s="42">
        <v>131355</v>
      </c>
      <c r="G8" s="42">
        <v>19499652141.157799</v>
      </c>
      <c r="H8" s="42">
        <v>156788</v>
      </c>
      <c r="I8" s="42">
        <v>37174443919.844002</v>
      </c>
      <c r="J8" s="42">
        <v>211250</v>
      </c>
      <c r="K8" s="42">
        <v>50319600197.733704</v>
      </c>
      <c r="L8" s="42">
        <f t="shared" ref="L8:M23" si="0">J8+H8+F8+D8</f>
        <v>545570</v>
      </c>
      <c r="M8" s="42">
        <f t="shared" si="0"/>
        <v>129163099578.1237</v>
      </c>
      <c r="N8" s="42">
        <v>8429</v>
      </c>
      <c r="O8" s="42">
        <v>88166893299.119995</v>
      </c>
      <c r="P8" s="42">
        <v>8064</v>
      </c>
      <c r="Q8" s="42">
        <v>76462397119.460007</v>
      </c>
      <c r="R8" s="42">
        <f>N8+P8</f>
        <v>16493</v>
      </c>
      <c r="S8" s="42">
        <f>O8+Q8</f>
        <v>164629290418.58002</v>
      </c>
      <c r="T8" s="42">
        <f t="shared" ref="T8:U23" si="1">R8+L8</f>
        <v>562063</v>
      </c>
      <c r="U8" s="42">
        <f t="shared" si="1"/>
        <v>293792389996.70374</v>
      </c>
      <c r="V8" s="16"/>
    </row>
    <row r="9" spans="1:22" s="9" customFormat="1">
      <c r="A9" s="30">
        <v>2</v>
      </c>
      <c r="B9" s="53" t="s">
        <v>24</v>
      </c>
      <c r="C9" s="32" t="s">
        <v>25</v>
      </c>
      <c r="D9" s="43">
        <v>10358</v>
      </c>
      <c r="E9" s="43">
        <v>12659835574.260799</v>
      </c>
      <c r="F9" s="43">
        <v>54818</v>
      </c>
      <c r="G9" s="43">
        <v>14957121283.5121</v>
      </c>
      <c r="H9" s="43">
        <v>56295</v>
      </c>
      <c r="I9" s="43">
        <v>56700836647.209702</v>
      </c>
      <c r="J9" s="43">
        <v>68234</v>
      </c>
      <c r="K9" s="43">
        <v>67800402434.512199</v>
      </c>
      <c r="L9" s="43">
        <f t="shared" si="0"/>
        <v>189705</v>
      </c>
      <c r="M9" s="43">
        <f t="shared" si="0"/>
        <v>152118195939.49481</v>
      </c>
      <c r="N9" s="43">
        <v>1567</v>
      </c>
      <c r="O9" s="43">
        <v>29761172303.709999</v>
      </c>
      <c r="P9" s="43">
        <v>1284</v>
      </c>
      <c r="Q9" s="43">
        <v>15017373842.879999</v>
      </c>
      <c r="R9" s="43">
        <f>N9+P9</f>
        <v>2851</v>
      </c>
      <c r="S9" s="43">
        <f>O9+Q9</f>
        <v>44778546146.589996</v>
      </c>
      <c r="T9" s="43">
        <f t="shared" si="1"/>
        <v>192556</v>
      </c>
      <c r="U9" s="43">
        <f t="shared" si="1"/>
        <v>196896742086.08481</v>
      </c>
      <c r="V9" s="16"/>
    </row>
    <row r="10" spans="1:22" s="9" customFormat="1">
      <c r="A10" s="33">
        <v>3</v>
      </c>
      <c r="B10" s="54" t="s">
        <v>22</v>
      </c>
      <c r="C10" s="1" t="s">
        <v>23</v>
      </c>
      <c r="D10" s="44">
        <v>59385</v>
      </c>
      <c r="E10" s="44">
        <v>15154276037.8053</v>
      </c>
      <c r="F10" s="44">
        <v>143786</v>
      </c>
      <c r="G10" s="44">
        <v>13849720033.1777</v>
      </c>
      <c r="H10" s="44">
        <v>241805</v>
      </c>
      <c r="I10" s="44">
        <v>34564504491.028</v>
      </c>
      <c r="J10" s="44">
        <v>215456</v>
      </c>
      <c r="K10" s="44">
        <v>31395222102.883499</v>
      </c>
      <c r="L10" s="42">
        <f t="shared" si="0"/>
        <v>660432</v>
      </c>
      <c r="M10" s="42">
        <f t="shared" si="0"/>
        <v>94963722664.894501</v>
      </c>
      <c r="N10" s="44">
        <v>2965</v>
      </c>
      <c r="O10" s="44">
        <v>48351382617.029999</v>
      </c>
      <c r="P10" s="44">
        <v>3150</v>
      </c>
      <c r="Q10" s="44">
        <v>45615859256.800003</v>
      </c>
      <c r="R10" s="42">
        <f t="shared" ref="R10:S93" si="2">N10+P10</f>
        <v>6115</v>
      </c>
      <c r="S10" s="42">
        <f t="shared" si="2"/>
        <v>93967241873.830002</v>
      </c>
      <c r="T10" s="42">
        <f t="shared" si="1"/>
        <v>666547</v>
      </c>
      <c r="U10" s="42">
        <f t="shared" si="1"/>
        <v>188930964538.72449</v>
      </c>
      <c r="V10" s="16"/>
    </row>
    <row r="11" spans="1:22" s="9" customFormat="1">
      <c r="A11" s="30">
        <v>4</v>
      </c>
      <c r="B11" s="53" t="s">
        <v>26</v>
      </c>
      <c r="C11" s="32" t="s">
        <v>27</v>
      </c>
      <c r="D11" s="43">
        <v>47311</v>
      </c>
      <c r="E11" s="43">
        <v>23568778120.614601</v>
      </c>
      <c r="F11" s="43">
        <v>121247</v>
      </c>
      <c r="G11" s="43">
        <v>16253157277.4872</v>
      </c>
      <c r="H11" s="43">
        <v>289643</v>
      </c>
      <c r="I11" s="43">
        <v>32333647770.999001</v>
      </c>
      <c r="J11" s="43">
        <v>142839</v>
      </c>
      <c r="K11" s="43">
        <v>36546660462.633499</v>
      </c>
      <c r="L11" s="43">
        <f t="shared" si="0"/>
        <v>601040</v>
      </c>
      <c r="M11" s="43">
        <f t="shared" si="0"/>
        <v>108702243631.73431</v>
      </c>
      <c r="N11" s="43">
        <v>3780</v>
      </c>
      <c r="O11" s="43">
        <v>23253257275.049999</v>
      </c>
      <c r="P11" s="43">
        <v>3891</v>
      </c>
      <c r="Q11" s="43">
        <v>25823520225.240002</v>
      </c>
      <c r="R11" s="43">
        <f t="shared" si="2"/>
        <v>7671</v>
      </c>
      <c r="S11" s="43">
        <f t="shared" si="2"/>
        <v>49076777500.290001</v>
      </c>
      <c r="T11" s="43">
        <f t="shared" si="1"/>
        <v>608711</v>
      </c>
      <c r="U11" s="43">
        <f t="shared" si="1"/>
        <v>157779021132.02432</v>
      </c>
      <c r="V11" s="16"/>
    </row>
    <row r="12" spans="1:22" s="9" customFormat="1">
      <c r="A12" s="33">
        <v>5</v>
      </c>
      <c r="B12" s="23" t="s">
        <v>28</v>
      </c>
      <c r="C12" s="1" t="s">
        <v>29</v>
      </c>
      <c r="D12" s="44">
        <v>2107</v>
      </c>
      <c r="E12" s="44">
        <v>5085234234.1099997</v>
      </c>
      <c r="F12" s="44">
        <v>16302</v>
      </c>
      <c r="G12" s="44">
        <v>4766998034.6981001</v>
      </c>
      <c r="H12" s="44">
        <v>12151</v>
      </c>
      <c r="I12" s="44">
        <v>40781628519.050003</v>
      </c>
      <c r="J12" s="44">
        <v>14827</v>
      </c>
      <c r="K12" s="44">
        <v>43949839180.690002</v>
      </c>
      <c r="L12" s="42">
        <f t="shared" si="0"/>
        <v>45387</v>
      </c>
      <c r="M12" s="42">
        <f t="shared" si="0"/>
        <v>94583699968.548111</v>
      </c>
      <c r="N12" s="44">
        <v>1797</v>
      </c>
      <c r="O12" s="44">
        <v>24124332969.540001</v>
      </c>
      <c r="P12" s="44">
        <v>1654</v>
      </c>
      <c r="Q12" s="44">
        <v>24115507147.93</v>
      </c>
      <c r="R12" s="42">
        <f t="shared" si="2"/>
        <v>3451</v>
      </c>
      <c r="S12" s="42">
        <f t="shared" si="2"/>
        <v>48239840117.470001</v>
      </c>
      <c r="T12" s="42">
        <f t="shared" si="1"/>
        <v>48838</v>
      </c>
      <c r="U12" s="42">
        <f t="shared" si="1"/>
        <v>142823540086.01813</v>
      </c>
      <c r="V12" s="16"/>
    </row>
    <row r="13" spans="1:22" s="9" customFormat="1">
      <c r="A13" s="30">
        <v>6</v>
      </c>
      <c r="B13" s="31" t="s">
        <v>30</v>
      </c>
      <c r="C13" s="32" t="s">
        <v>31</v>
      </c>
      <c r="D13" s="43">
        <v>53</v>
      </c>
      <c r="E13" s="43">
        <v>308634182.72000003</v>
      </c>
      <c r="F13" s="43">
        <v>30</v>
      </c>
      <c r="G13" s="43">
        <v>74735261.310000002</v>
      </c>
      <c r="H13" s="43">
        <v>1394</v>
      </c>
      <c r="I13" s="43">
        <v>17263942825.049</v>
      </c>
      <c r="J13" s="43">
        <v>1371</v>
      </c>
      <c r="K13" s="43">
        <v>16947097654.58</v>
      </c>
      <c r="L13" s="43">
        <f t="shared" si="0"/>
        <v>2848</v>
      </c>
      <c r="M13" s="43">
        <f t="shared" si="0"/>
        <v>34594409923.658997</v>
      </c>
      <c r="N13" s="43">
        <v>438</v>
      </c>
      <c r="O13" s="43">
        <v>34688106206.540001</v>
      </c>
      <c r="P13" s="43">
        <v>464</v>
      </c>
      <c r="Q13" s="43">
        <v>35250151231.519997</v>
      </c>
      <c r="R13" s="43">
        <f t="shared" si="2"/>
        <v>902</v>
      </c>
      <c r="S13" s="43">
        <f t="shared" si="2"/>
        <v>69938257438.059998</v>
      </c>
      <c r="T13" s="43">
        <f t="shared" si="1"/>
        <v>3750</v>
      </c>
      <c r="U13" s="43">
        <f t="shared" si="1"/>
        <v>104532667361.71899</v>
      </c>
      <c r="V13" s="16"/>
    </row>
    <row r="14" spans="1:22" s="9" customFormat="1">
      <c r="A14" s="33">
        <v>7</v>
      </c>
      <c r="B14" s="54" t="s">
        <v>34</v>
      </c>
      <c r="C14" s="1" t="s">
        <v>35</v>
      </c>
      <c r="D14" s="44">
        <v>55168</v>
      </c>
      <c r="E14" s="44">
        <v>21539069934.018101</v>
      </c>
      <c r="F14" s="44">
        <v>75364</v>
      </c>
      <c r="G14" s="44">
        <v>11191360245.2061</v>
      </c>
      <c r="H14" s="44">
        <v>126616</v>
      </c>
      <c r="I14" s="44">
        <v>12260436059.540001</v>
      </c>
      <c r="J14" s="44">
        <v>101240</v>
      </c>
      <c r="K14" s="44">
        <v>19434963865.6394</v>
      </c>
      <c r="L14" s="42">
        <f t="shared" si="0"/>
        <v>358388</v>
      </c>
      <c r="M14" s="42">
        <f t="shared" si="0"/>
        <v>64425830104.403595</v>
      </c>
      <c r="N14" s="44">
        <v>1827</v>
      </c>
      <c r="O14" s="44">
        <v>9078551377.2900009</v>
      </c>
      <c r="P14" s="44">
        <v>1862</v>
      </c>
      <c r="Q14" s="44">
        <v>13638962422.15</v>
      </c>
      <c r="R14" s="42">
        <f t="shared" si="2"/>
        <v>3689</v>
      </c>
      <c r="S14" s="42">
        <f t="shared" si="2"/>
        <v>22717513799.440002</v>
      </c>
      <c r="T14" s="42">
        <f t="shared" si="1"/>
        <v>362077</v>
      </c>
      <c r="U14" s="42">
        <f t="shared" si="1"/>
        <v>87143343903.843597</v>
      </c>
      <c r="V14" s="16"/>
    </row>
    <row r="15" spans="1:22" s="9" customFormat="1">
      <c r="A15" s="30">
        <v>8</v>
      </c>
      <c r="B15" s="53" t="s">
        <v>32</v>
      </c>
      <c r="C15" s="32" t="s">
        <v>33</v>
      </c>
      <c r="D15" s="43"/>
      <c r="E15" s="43"/>
      <c r="F15" s="43"/>
      <c r="G15" s="43"/>
      <c r="H15" s="43">
        <v>42</v>
      </c>
      <c r="I15" s="43">
        <v>118070422.94</v>
      </c>
      <c r="J15" s="43"/>
      <c r="K15" s="43"/>
      <c r="L15" s="43">
        <f t="shared" si="0"/>
        <v>42</v>
      </c>
      <c r="M15" s="43">
        <f t="shared" si="0"/>
        <v>118070422.94</v>
      </c>
      <c r="N15" s="43">
        <v>35</v>
      </c>
      <c r="O15" s="43">
        <v>25759717107.389999</v>
      </c>
      <c r="P15" s="43">
        <v>240</v>
      </c>
      <c r="Q15" s="43">
        <v>46621863000</v>
      </c>
      <c r="R15" s="43">
        <f t="shared" si="2"/>
        <v>275</v>
      </c>
      <c r="S15" s="43">
        <f t="shared" si="2"/>
        <v>72381580107.389999</v>
      </c>
      <c r="T15" s="43">
        <f t="shared" si="1"/>
        <v>317</v>
      </c>
      <c r="U15" s="43">
        <f t="shared" si="1"/>
        <v>72499650530.330002</v>
      </c>
      <c r="V15" s="16"/>
    </row>
    <row r="16" spans="1:22" s="9" customFormat="1">
      <c r="A16" s="33">
        <v>9</v>
      </c>
      <c r="B16" s="54" t="s">
        <v>38</v>
      </c>
      <c r="C16" s="1" t="s">
        <v>39</v>
      </c>
      <c r="D16" s="44">
        <v>1046</v>
      </c>
      <c r="E16" s="44">
        <v>2817417984.2999001</v>
      </c>
      <c r="F16" s="44">
        <v>2956</v>
      </c>
      <c r="G16" s="44">
        <v>447227345.68000001</v>
      </c>
      <c r="H16" s="44">
        <v>4405</v>
      </c>
      <c r="I16" s="44">
        <v>3937075885.0576</v>
      </c>
      <c r="J16" s="44">
        <v>8917</v>
      </c>
      <c r="K16" s="44">
        <v>4312830002.5928001</v>
      </c>
      <c r="L16" s="42">
        <f t="shared" si="0"/>
        <v>17324</v>
      </c>
      <c r="M16" s="42">
        <f t="shared" si="0"/>
        <v>11514551217.630301</v>
      </c>
      <c r="N16" s="44">
        <v>714</v>
      </c>
      <c r="O16" s="44">
        <v>27621857696.990002</v>
      </c>
      <c r="P16" s="44">
        <v>1050</v>
      </c>
      <c r="Q16" s="44">
        <v>27620727778</v>
      </c>
      <c r="R16" s="42">
        <f t="shared" si="2"/>
        <v>1764</v>
      </c>
      <c r="S16" s="42">
        <f t="shared" si="2"/>
        <v>55242585474.990005</v>
      </c>
      <c r="T16" s="42">
        <f t="shared" si="1"/>
        <v>19088</v>
      </c>
      <c r="U16" s="42">
        <f t="shared" si="1"/>
        <v>66757136692.620308</v>
      </c>
      <c r="V16" s="16"/>
    </row>
    <row r="17" spans="1:22" s="9" customFormat="1">
      <c r="A17" s="30">
        <v>10</v>
      </c>
      <c r="B17" s="53" t="s">
        <v>36</v>
      </c>
      <c r="C17" s="32" t="s">
        <v>37</v>
      </c>
      <c r="D17" s="43">
        <v>362</v>
      </c>
      <c r="E17" s="43">
        <v>816490624.58000004</v>
      </c>
      <c r="F17" s="43">
        <v>1698</v>
      </c>
      <c r="G17" s="43">
        <v>789718328.37</v>
      </c>
      <c r="H17" s="43">
        <v>1500</v>
      </c>
      <c r="I17" s="43">
        <v>12533094998.278799</v>
      </c>
      <c r="J17" s="43">
        <v>3443</v>
      </c>
      <c r="K17" s="43">
        <v>14129556055.57</v>
      </c>
      <c r="L17" s="43">
        <f t="shared" si="0"/>
        <v>7003</v>
      </c>
      <c r="M17" s="43">
        <f t="shared" si="0"/>
        <v>28268860006.798801</v>
      </c>
      <c r="N17" s="43">
        <v>973</v>
      </c>
      <c r="O17" s="43">
        <v>15773081086.280001</v>
      </c>
      <c r="P17" s="43">
        <v>957</v>
      </c>
      <c r="Q17" s="43">
        <v>15524867924.870001</v>
      </c>
      <c r="R17" s="43">
        <f t="shared" si="2"/>
        <v>1930</v>
      </c>
      <c r="S17" s="43">
        <f t="shared" si="2"/>
        <v>31297949011.150002</v>
      </c>
      <c r="T17" s="43">
        <f t="shared" si="1"/>
        <v>8933</v>
      </c>
      <c r="U17" s="43">
        <f t="shared" si="1"/>
        <v>59566809017.948807</v>
      </c>
      <c r="V17" s="16"/>
    </row>
    <row r="18" spans="1:22" s="9" customFormat="1">
      <c r="A18" s="33">
        <v>11</v>
      </c>
      <c r="B18" s="54" t="s">
        <v>40</v>
      </c>
      <c r="C18" s="1" t="s">
        <v>41</v>
      </c>
      <c r="D18" s="44">
        <v>1044</v>
      </c>
      <c r="E18" s="44">
        <v>3289588013.23</v>
      </c>
      <c r="F18" s="44">
        <v>4318</v>
      </c>
      <c r="G18" s="44">
        <v>1789486663.1170001</v>
      </c>
      <c r="H18" s="44">
        <v>3007</v>
      </c>
      <c r="I18" s="44">
        <v>12113877781.459999</v>
      </c>
      <c r="J18" s="44">
        <v>5672</v>
      </c>
      <c r="K18" s="44">
        <v>19302406402.223598</v>
      </c>
      <c r="L18" s="42">
        <f t="shared" si="0"/>
        <v>14041</v>
      </c>
      <c r="M18" s="42">
        <f t="shared" si="0"/>
        <v>36495358860.030602</v>
      </c>
      <c r="N18" s="44">
        <v>1349</v>
      </c>
      <c r="O18" s="44">
        <v>12141771920.459999</v>
      </c>
      <c r="P18" s="44">
        <v>889</v>
      </c>
      <c r="Q18" s="44">
        <v>6390018254.6700001</v>
      </c>
      <c r="R18" s="42">
        <f t="shared" si="2"/>
        <v>2238</v>
      </c>
      <c r="S18" s="42">
        <f t="shared" si="2"/>
        <v>18531790175.129997</v>
      </c>
      <c r="T18" s="42">
        <f t="shared" si="1"/>
        <v>16279</v>
      </c>
      <c r="U18" s="42">
        <f t="shared" si="1"/>
        <v>55027149035.160599</v>
      </c>
      <c r="V18" s="16"/>
    </row>
    <row r="19" spans="1:22" s="9" customFormat="1">
      <c r="A19" s="30">
        <v>12</v>
      </c>
      <c r="B19" s="53" t="s">
        <v>44</v>
      </c>
      <c r="C19" s="32" t="s">
        <v>45</v>
      </c>
      <c r="D19" s="43">
        <v>371</v>
      </c>
      <c r="E19" s="43">
        <v>3724371423.8299999</v>
      </c>
      <c r="F19" s="43"/>
      <c r="G19" s="43"/>
      <c r="H19" s="43">
        <v>170</v>
      </c>
      <c r="I19" s="43">
        <v>493515105.25999999</v>
      </c>
      <c r="J19" s="43">
        <v>355</v>
      </c>
      <c r="K19" s="43">
        <v>188579335.52000001</v>
      </c>
      <c r="L19" s="43">
        <f t="shared" si="0"/>
        <v>896</v>
      </c>
      <c r="M19" s="43">
        <f t="shared" si="0"/>
        <v>4406465864.6099997</v>
      </c>
      <c r="N19" s="43">
        <v>528</v>
      </c>
      <c r="O19" s="43">
        <v>21650123863.540001</v>
      </c>
      <c r="P19" s="43">
        <v>684</v>
      </c>
      <c r="Q19" s="43">
        <v>25297015402.950001</v>
      </c>
      <c r="R19" s="43">
        <f t="shared" si="2"/>
        <v>1212</v>
      </c>
      <c r="S19" s="43">
        <f t="shared" si="2"/>
        <v>46947139266.490005</v>
      </c>
      <c r="T19" s="43">
        <f t="shared" si="1"/>
        <v>2108</v>
      </c>
      <c r="U19" s="43">
        <f t="shared" si="1"/>
        <v>51353605131.100006</v>
      </c>
      <c r="V19" s="16"/>
    </row>
    <row r="20" spans="1:22" s="9" customFormat="1">
      <c r="A20" s="33">
        <v>13</v>
      </c>
      <c r="B20" s="54" t="s">
        <v>42</v>
      </c>
      <c r="C20" s="1" t="s">
        <v>43</v>
      </c>
      <c r="D20" s="44">
        <v>1624</v>
      </c>
      <c r="E20" s="44">
        <v>2856469104.2049999</v>
      </c>
      <c r="F20" s="44">
        <v>8593</v>
      </c>
      <c r="G20" s="44">
        <v>2510772957.8722</v>
      </c>
      <c r="H20" s="44">
        <v>5600</v>
      </c>
      <c r="I20" s="44">
        <v>7351598385.3199997</v>
      </c>
      <c r="J20" s="44">
        <v>11704</v>
      </c>
      <c r="K20" s="44">
        <v>8339596672.8135996</v>
      </c>
      <c r="L20" s="42">
        <f t="shared" si="0"/>
        <v>27521</v>
      </c>
      <c r="M20" s="42">
        <f t="shared" si="0"/>
        <v>21058437120.2108</v>
      </c>
      <c r="N20" s="44">
        <v>5061</v>
      </c>
      <c r="O20" s="44">
        <v>14468693739.49</v>
      </c>
      <c r="P20" s="44">
        <v>4976</v>
      </c>
      <c r="Q20" s="44">
        <v>14177443453.34</v>
      </c>
      <c r="R20" s="42">
        <f t="shared" si="2"/>
        <v>10037</v>
      </c>
      <c r="S20" s="42">
        <f t="shared" si="2"/>
        <v>28646137192.830002</v>
      </c>
      <c r="T20" s="42">
        <f t="shared" si="1"/>
        <v>37558</v>
      </c>
      <c r="U20" s="42">
        <f t="shared" si="1"/>
        <v>49704574313.040802</v>
      </c>
      <c r="V20" s="16"/>
    </row>
    <row r="21" spans="1:22" s="9" customFormat="1">
      <c r="A21" s="30">
        <v>14</v>
      </c>
      <c r="B21" s="31" t="s">
        <v>46</v>
      </c>
      <c r="C21" s="32" t="s">
        <v>47</v>
      </c>
      <c r="D21" s="43"/>
      <c r="E21" s="43"/>
      <c r="F21" s="43"/>
      <c r="G21" s="43"/>
      <c r="H21" s="43">
        <v>4033</v>
      </c>
      <c r="I21" s="43">
        <v>9287160280.1399994</v>
      </c>
      <c r="J21" s="43">
        <v>4558</v>
      </c>
      <c r="K21" s="43">
        <v>10820775442.799999</v>
      </c>
      <c r="L21" s="43">
        <f t="shared" si="0"/>
        <v>8591</v>
      </c>
      <c r="M21" s="43">
        <f t="shared" si="0"/>
        <v>20107935722.939999</v>
      </c>
      <c r="N21" s="43">
        <v>285</v>
      </c>
      <c r="O21" s="43">
        <v>8268296856.21</v>
      </c>
      <c r="P21" s="43">
        <v>241</v>
      </c>
      <c r="Q21" s="43">
        <v>6681469004.29</v>
      </c>
      <c r="R21" s="43">
        <f t="shared" si="2"/>
        <v>526</v>
      </c>
      <c r="S21" s="43">
        <f t="shared" si="2"/>
        <v>14949765860.5</v>
      </c>
      <c r="T21" s="43">
        <f t="shared" si="1"/>
        <v>9117</v>
      </c>
      <c r="U21" s="43">
        <f t="shared" si="1"/>
        <v>35057701583.440002</v>
      </c>
      <c r="V21" s="16"/>
    </row>
    <row r="22" spans="1:22" s="9" customFormat="1">
      <c r="A22" s="33">
        <v>15</v>
      </c>
      <c r="B22" s="54" t="s">
        <v>48</v>
      </c>
      <c r="C22" s="1" t="s">
        <v>49</v>
      </c>
      <c r="D22" s="44">
        <v>848</v>
      </c>
      <c r="E22" s="44">
        <v>263577311.34</v>
      </c>
      <c r="F22" s="44">
        <v>2465</v>
      </c>
      <c r="G22" s="44">
        <v>377850215.99000001</v>
      </c>
      <c r="H22" s="44">
        <v>2532</v>
      </c>
      <c r="I22" s="44">
        <v>1929367544.5699999</v>
      </c>
      <c r="J22" s="44">
        <v>2743</v>
      </c>
      <c r="K22" s="44">
        <v>1720111237.4400001</v>
      </c>
      <c r="L22" s="42">
        <f t="shared" si="0"/>
        <v>8588</v>
      </c>
      <c r="M22" s="42">
        <f t="shared" si="0"/>
        <v>4290906309.3400002</v>
      </c>
      <c r="N22" s="44">
        <v>4212</v>
      </c>
      <c r="O22" s="44">
        <v>15157688498.35</v>
      </c>
      <c r="P22" s="44">
        <v>4441</v>
      </c>
      <c r="Q22" s="44">
        <v>15054984738.190001</v>
      </c>
      <c r="R22" s="42">
        <f t="shared" si="2"/>
        <v>8653</v>
      </c>
      <c r="S22" s="42">
        <f t="shared" si="2"/>
        <v>30212673236.540001</v>
      </c>
      <c r="T22" s="42">
        <f t="shared" si="1"/>
        <v>17241</v>
      </c>
      <c r="U22" s="42">
        <f t="shared" si="1"/>
        <v>34503579545.880005</v>
      </c>
      <c r="V22" s="16"/>
    </row>
    <row r="23" spans="1:22" s="9" customFormat="1">
      <c r="A23" s="30">
        <v>16</v>
      </c>
      <c r="B23" s="53" t="s">
        <v>52</v>
      </c>
      <c r="C23" s="32" t="s">
        <v>53</v>
      </c>
      <c r="D23" s="43">
        <v>86</v>
      </c>
      <c r="E23" s="43">
        <v>560318191.01999998</v>
      </c>
      <c r="F23" s="43">
        <v>16</v>
      </c>
      <c r="G23" s="43">
        <v>52016614.5</v>
      </c>
      <c r="H23" s="43">
        <v>217</v>
      </c>
      <c r="I23" s="43">
        <v>1161930593.7</v>
      </c>
      <c r="J23" s="43">
        <v>377</v>
      </c>
      <c r="K23" s="43">
        <v>714063352.63</v>
      </c>
      <c r="L23" s="43">
        <f t="shared" si="0"/>
        <v>696</v>
      </c>
      <c r="M23" s="43">
        <f t="shared" si="0"/>
        <v>2488328751.8499999</v>
      </c>
      <c r="N23" s="43">
        <v>920</v>
      </c>
      <c r="O23" s="43">
        <v>13694415438.620001</v>
      </c>
      <c r="P23" s="43">
        <v>962</v>
      </c>
      <c r="Q23" s="43">
        <v>14640831643.709999</v>
      </c>
      <c r="R23" s="43">
        <f t="shared" si="2"/>
        <v>1882</v>
      </c>
      <c r="S23" s="43">
        <f t="shared" si="2"/>
        <v>28335247082.330002</v>
      </c>
      <c r="T23" s="43">
        <f t="shared" si="1"/>
        <v>2578</v>
      </c>
      <c r="U23" s="43">
        <f t="shared" si="1"/>
        <v>30823575834.18</v>
      </c>
      <c r="V23" s="16"/>
    </row>
    <row r="24" spans="1:22" s="9" customFormat="1">
      <c r="A24" s="33">
        <v>17</v>
      </c>
      <c r="B24" s="54" t="s">
        <v>50</v>
      </c>
      <c r="C24" s="1" t="s">
        <v>51</v>
      </c>
      <c r="D24" s="44"/>
      <c r="E24" s="44"/>
      <c r="F24" s="44"/>
      <c r="G24" s="44"/>
      <c r="H24" s="44">
        <v>2025</v>
      </c>
      <c r="I24" s="44">
        <v>7907263537.9399996</v>
      </c>
      <c r="J24" s="44">
        <v>2255</v>
      </c>
      <c r="K24" s="44">
        <v>8799708758.2000008</v>
      </c>
      <c r="L24" s="42">
        <f t="shared" ref="L24:L87" si="3">J24+H24+F24+D24</f>
        <v>4280</v>
      </c>
      <c r="M24" s="42">
        <f t="shared" ref="M24:M39" si="4">K24+I24+G24+E24</f>
        <v>16706972296.139999</v>
      </c>
      <c r="N24" s="44">
        <v>254</v>
      </c>
      <c r="O24" s="44">
        <v>6700027096.0299997</v>
      </c>
      <c r="P24" s="44">
        <v>223</v>
      </c>
      <c r="Q24" s="44">
        <v>5471774198.46</v>
      </c>
      <c r="R24" s="42">
        <f t="shared" si="2"/>
        <v>477</v>
      </c>
      <c r="S24" s="42">
        <f t="shared" si="2"/>
        <v>12171801294.49</v>
      </c>
      <c r="T24" s="42">
        <f t="shared" ref="T24:U39" si="5">R24+L24</f>
        <v>4757</v>
      </c>
      <c r="U24" s="42">
        <f t="shared" si="5"/>
        <v>28878773590.629997</v>
      </c>
      <c r="V24" s="16"/>
    </row>
    <row r="25" spans="1:22" s="9" customFormat="1">
      <c r="A25" s="30">
        <v>18</v>
      </c>
      <c r="B25" s="53" t="s">
        <v>58</v>
      </c>
      <c r="C25" s="32" t="s">
        <v>59</v>
      </c>
      <c r="D25" s="43">
        <v>815</v>
      </c>
      <c r="E25" s="43">
        <v>1699582460.7149999</v>
      </c>
      <c r="F25" s="43">
        <v>4278</v>
      </c>
      <c r="G25" s="43">
        <v>850258891.60660005</v>
      </c>
      <c r="H25" s="43">
        <v>2341</v>
      </c>
      <c r="I25" s="43">
        <v>3119090482.23</v>
      </c>
      <c r="J25" s="43">
        <v>4814</v>
      </c>
      <c r="K25" s="43">
        <v>4128878191.21</v>
      </c>
      <c r="L25" s="43">
        <f t="shared" si="3"/>
        <v>12248</v>
      </c>
      <c r="M25" s="43">
        <f t="shared" si="4"/>
        <v>9797810025.7616005</v>
      </c>
      <c r="N25" s="43">
        <v>2080</v>
      </c>
      <c r="O25" s="43">
        <v>5689328587.0200005</v>
      </c>
      <c r="P25" s="43">
        <v>3184</v>
      </c>
      <c r="Q25" s="43">
        <v>5555025524.7600002</v>
      </c>
      <c r="R25" s="43">
        <f t="shared" si="2"/>
        <v>5264</v>
      </c>
      <c r="S25" s="43">
        <f t="shared" si="2"/>
        <v>11244354111.780001</v>
      </c>
      <c r="T25" s="43">
        <f t="shared" si="5"/>
        <v>17512</v>
      </c>
      <c r="U25" s="43">
        <f t="shared" si="5"/>
        <v>21042164137.541603</v>
      </c>
      <c r="V25" s="16"/>
    </row>
    <row r="26" spans="1:22" s="9" customFormat="1">
      <c r="A26" s="33">
        <v>19</v>
      </c>
      <c r="B26" s="54" t="s">
        <v>56</v>
      </c>
      <c r="C26" s="1" t="s">
        <v>57</v>
      </c>
      <c r="D26" s="44">
        <v>677</v>
      </c>
      <c r="E26" s="44">
        <v>1809872571.8299999</v>
      </c>
      <c r="F26" s="44">
        <v>2290</v>
      </c>
      <c r="G26" s="44">
        <v>1184371672.2825999</v>
      </c>
      <c r="H26" s="44">
        <v>2275</v>
      </c>
      <c r="I26" s="44">
        <v>3653639039.4129</v>
      </c>
      <c r="J26" s="44">
        <v>3817</v>
      </c>
      <c r="K26" s="44">
        <v>5083024362.7519999</v>
      </c>
      <c r="L26" s="42">
        <f t="shared" si="3"/>
        <v>9059</v>
      </c>
      <c r="M26" s="42">
        <f t="shared" si="4"/>
        <v>11730907646.2775</v>
      </c>
      <c r="N26" s="44">
        <v>900</v>
      </c>
      <c r="O26" s="44">
        <v>4521734437.0900002</v>
      </c>
      <c r="P26" s="44">
        <v>1065</v>
      </c>
      <c r="Q26" s="44">
        <v>3526493136.3400002</v>
      </c>
      <c r="R26" s="42">
        <f t="shared" si="2"/>
        <v>1965</v>
      </c>
      <c r="S26" s="42">
        <f t="shared" si="2"/>
        <v>8048227573.4300003</v>
      </c>
      <c r="T26" s="42">
        <f t="shared" si="5"/>
        <v>11024</v>
      </c>
      <c r="U26" s="42">
        <f t="shared" si="5"/>
        <v>19779135219.7075</v>
      </c>
      <c r="V26" s="16"/>
    </row>
    <row r="27" spans="1:22" s="9" customFormat="1">
      <c r="A27" s="30">
        <v>20</v>
      </c>
      <c r="B27" s="53" t="s">
        <v>54</v>
      </c>
      <c r="C27" s="32" t="s">
        <v>55</v>
      </c>
      <c r="D27" s="43">
        <v>15</v>
      </c>
      <c r="E27" s="43">
        <v>1693783.91</v>
      </c>
      <c r="F27" s="43"/>
      <c r="G27" s="43"/>
      <c r="H27" s="43">
        <v>1621</v>
      </c>
      <c r="I27" s="43">
        <v>4104898225.77</v>
      </c>
      <c r="J27" s="43">
        <v>2711</v>
      </c>
      <c r="K27" s="43">
        <v>5461728290.3299999</v>
      </c>
      <c r="L27" s="43">
        <f t="shared" si="3"/>
        <v>4347</v>
      </c>
      <c r="M27" s="43">
        <f t="shared" si="4"/>
        <v>9568320300.0100002</v>
      </c>
      <c r="N27" s="43">
        <v>126</v>
      </c>
      <c r="O27" s="43">
        <v>5110458356.9499998</v>
      </c>
      <c r="P27" s="43">
        <v>144</v>
      </c>
      <c r="Q27" s="43">
        <v>3925644948.1199999</v>
      </c>
      <c r="R27" s="43">
        <f t="shared" si="2"/>
        <v>270</v>
      </c>
      <c r="S27" s="43">
        <f t="shared" si="2"/>
        <v>9036103305.0699997</v>
      </c>
      <c r="T27" s="43">
        <f t="shared" si="5"/>
        <v>4617</v>
      </c>
      <c r="U27" s="43">
        <f t="shared" si="5"/>
        <v>18604423605.080002</v>
      </c>
      <c r="V27" s="16"/>
    </row>
    <row r="28" spans="1:22" s="9" customFormat="1">
      <c r="A28" s="33">
        <v>21</v>
      </c>
      <c r="B28" s="54" t="s">
        <v>60</v>
      </c>
      <c r="C28" s="1" t="s">
        <v>61</v>
      </c>
      <c r="D28" s="44">
        <v>1075</v>
      </c>
      <c r="E28" s="44">
        <v>1260184335.6900001</v>
      </c>
      <c r="F28" s="44">
        <v>3381</v>
      </c>
      <c r="G28" s="44">
        <v>779091343.67999995</v>
      </c>
      <c r="H28" s="44">
        <v>819</v>
      </c>
      <c r="I28" s="44">
        <v>1673164282.78</v>
      </c>
      <c r="J28" s="44">
        <v>2941</v>
      </c>
      <c r="K28" s="44">
        <v>1292440653.339</v>
      </c>
      <c r="L28" s="42">
        <f t="shared" si="3"/>
        <v>8216</v>
      </c>
      <c r="M28" s="42">
        <f t="shared" si="4"/>
        <v>5004880615.4890003</v>
      </c>
      <c r="N28" s="44">
        <v>1656</v>
      </c>
      <c r="O28" s="44">
        <v>5430650310.1899996</v>
      </c>
      <c r="P28" s="44">
        <v>2770</v>
      </c>
      <c r="Q28" s="44">
        <v>6160272883.1400003</v>
      </c>
      <c r="R28" s="42">
        <f t="shared" si="2"/>
        <v>4426</v>
      </c>
      <c r="S28" s="42">
        <f t="shared" si="2"/>
        <v>11590923193.33</v>
      </c>
      <c r="T28" s="42">
        <f t="shared" si="5"/>
        <v>12642</v>
      </c>
      <c r="U28" s="42">
        <f t="shared" si="5"/>
        <v>16595803808.819</v>
      </c>
      <c r="V28" s="16"/>
    </row>
    <row r="29" spans="1:22" s="9" customFormat="1">
      <c r="A29" s="30">
        <v>22</v>
      </c>
      <c r="B29" s="53" t="s">
        <v>62</v>
      </c>
      <c r="C29" s="32" t="s">
        <v>63</v>
      </c>
      <c r="D29" s="43">
        <v>879</v>
      </c>
      <c r="E29" s="43">
        <v>4048129102.7199998</v>
      </c>
      <c r="F29" s="43">
        <v>336</v>
      </c>
      <c r="G29" s="43">
        <v>252391306.00960001</v>
      </c>
      <c r="H29" s="43">
        <v>616</v>
      </c>
      <c r="I29" s="43">
        <v>1028462794.8</v>
      </c>
      <c r="J29" s="43">
        <v>1733</v>
      </c>
      <c r="K29" s="43">
        <v>870943469.42540002</v>
      </c>
      <c r="L29" s="43">
        <f t="shared" si="3"/>
        <v>3564</v>
      </c>
      <c r="M29" s="43">
        <f t="shared" si="4"/>
        <v>6199926672.9549999</v>
      </c>
      <c r="N29" s="43">
        <v>199</v>
      </c>
      <c r="O29" s="43">
        <v>2284374455.8200002</v>
      </c>
      <c r="P29" s="43">
        <v>278</v>
      </c>
      <c r="Q29" s="43">
        <v>5961128216.9099998</v>
      </c>
      <c r="R29" s="43">
        <f t="shared" si="2"/>
        <v>477</v>
      </c>
      <c r="S29" s="43">
        <f t="shared" si="2"/>
        <v>8245502672.7299995</v>
      </c>
      <c r="T29" s="43">
        <f t="shared" si="5"/>
        <v>4041</v>
      </c>
      <c r="U29" s="43">
        <f t="shared" si="5"/>
        <v>14445429345.684999</v>
      </c>
      <c r="V29" s="16"/>
    </row>
    <row r="30" spans="1:22" s="9" customFormat="1">
      <c r="A30" s="33">
        <v>23</v>
      </c>
      <c r="B30" s="23" t="s">
        <v>64</v>
      </c>
      <c r="C30" s="1" t="s">
        <v>65</v>
      </c>
      <c r="D30" s="44">
        <v>131</v>
      </c>
      <c r="E30" s="44">
        <v>850177088.78999996</v>
      </c>
      <c r="F30" s="44">
        <v>629</v>
      </c>
      <c r="G30" s="44">
        <v>265376108.75</v>
      </c>
      <c r="H30" s="44">
        <v>255</v>
      </c>
      <c r="I30" s="44">
        <v>2181259222.23</v>
      </c>
      <c r="J30" s="44">
        <v>691</v>
      </c>
      <c r="K30" s="44">
        <v>1939288689.7</v>
      </c>
      <c r="L30" s="42">
        <f t="shared" si="3"/>
        <v>1706</v>
      </c>
      <c r="M30" s="42">
        <f t="shared" si="4"/>
        <v>5236101109.4700003</v>
      </c>
      <c r="N30" s="44">
        <v>733</v>
      </c>
      <c r="O30" s="44">
        <v>2972743418.0700002</v>
      </c>
      <c r="P30" s="44">
        <v>893</v>
      </c>
      <c r="Q30" s="44">
        <v>3800458612.3099999</v>
      </c>
      <c r="R30" s="42">
        <f t="shared" si="2"/>
        <v>1626</v>
      </c>
      <c r="S30" s="42">
        <f t="shared" si="2"/>
        <v>6773202030.3800001</v>
      </c>
      <c r="T30" s="42">
        <f t="shared" si="5"/>
        <v>3332</v>
      </c>
      <c r="U30" s="42">
        <f t="shared" si="5"/>
        <v>12009303139.85</v>
      </c>
      <c r="V30" s="16"/>
    </row>
    <row r="31" spans="1:22" s="9" customFormat="1">
      <c r="A31" s="30">
        <v>24</v>
      </c>
      <c r="B31" s="31" t="s">
        <v>66</v>
      </c>
      <c r="C31" s="32" t="s">
        <v>67</v>
      </c>
      <c r="D31" s="43">
        <v>1467</v>
      </c>
      <c r="E31" s="43">
        <v>817523992.22000003</v>
      </c>
      <c r="F31" s="43">
        <v>5249</v>
      </c>
      <c r="G31" s="43">
        <v>825089891.54200006</v>
      </c>
      <c r="H31" s="43">
        <v>6148</v>
      </c>
      <c r="I31" s="43">
        <v>1358454253.1199999</v>
      </c>
      <c r="J31" s="43">
        <v>10719</v>
      </c>
      <c r="K31" s="43">
        <v>2179724518.9095998</v>
      </c>
      <c r="L31" s="43">
        <f t="shared" si="3"/>
        <v>23583</v>
      </c>
      <c r="M31" s="43">
        <f t="shared" si="4"/>
        <v>5180792655.7916002</v>
      </c>
      <c r="N31" s="43">
        <v>1122</v>
      </c>
      <c r="O31" s="43">
        <v>2855514523.3800001</v>
      </c>
      <c r="P31" s="43">
        <v>1063</v>
      </c>
      <c r="Q31" s="43">
        <v>2003601118.5799999</v>
      </c>
      <c r="R31" s="43">
        <f t="shared" si="2"/>
        <v>2185</v>
      </c>
      <c r="S31" s="43">
        <f t="shared" si="2"/>
        <v>4859115641.96</v>
      </c>
      <c r="T31" s="43">
        <f t="shared" si="5"/>
        <v>25768</v>
      </c>
      <c r="U31" s="43">
        <f t="shared" si="5"/>
        <v>10039908297.7516</v>
      </c>
      <c r="V31" s="16"/>
    </row>
    <row r="32" spans="1:22" s="9" customFormat="1">
      <c r="A32" s="33">
        <v>25</v>
      </c>
      <c r="B32" s="54" t="s">
        <v>70</v>
      </c>
      <c r="C32" s="1" t="s">
        <v>71</v>
      </c>
      <c r="D32" s="44">
        <v>1121</v>
      </c>
      <c r="E32" s="44">
        <v>697756500.08000004</v>
      </c>
      <c r="F32" s="44">
        <v>4567</v>
      </c>
      <c r="G32" s="44">
        <v>614132201.86000001</v>
      </c>
      <c r="H32" s="44">
        <v>2938</v>
      </c>
      <c r="I32" s="44">
        <v>1242750467.2</v>
      </c>
      <c r="J32" s="44">
        <v>4084</v>
      </c>
      <c r="K32" s="44">
        <v>1359288121.5374</v>
      </c>
      <c r="L32" s="42">
        <f t="shared" si="3"/>
        <v>12710</v>
      </c>
      <c r="M32" s="42">
        <f t="shared" si="4"/>
        <v>3913927290.6774001</v>
      </c>
      <c r="N32" s="44">
        <v>591</v>
      </c>
      <c r="O32" s="44">
        <v>1852561182.46</v>
      </c>
      <c r="P32" s="44">
        <v>634</v>
      </c>
      <c r="Q32" s="44">
        <v>1824036901.02</v>
      </c>
      <c r="R32" s="42">
        <f t="shared" si="2"/>
        <v>1225</v>
      </c>
      <c r="S32" s="42">
        <f t="shared" si="2"/>
        <v>3676598083.48</v>
      </c>
      <c r="T32" s="42">
        <f t="shared" si="5"/>
        <v>13935</v>
      </c>
      <c r="U32" s="42">
        <f t="shared" si="5"/>
        <v>7590525374.1574001</v>
      </c>
      <c r="V32" s="16"/>
    </row>
    <row r="33" spans="1:22" s="9" customFormat="1">
      <c r="A33" s="30">
        <v>26</v>
      </c>
      <c r="B33" s="53" t="s">
        <v>72</v>
      </c>
      <c r="C33" s="32" t="s">
        <v>73</v>
      </c>
      <c r="D33" s="43">
        <v>260</v>
      </c>
      <c r="E33" s="43">
        <v>17197660.25</v>
      </c>
      <c r="F33" s="43">
        <v>1145</v>
      </c>
      <c r="G33" s="43">
        <v>184294284.97</v>
      </c>
      <c r="H33" s="43">
        <v>790204</v>
      </c>
      <c r="I33" s="43">
        <v>2238399651.7600002</v>
      </c>
      <c r="J33" s="43">
        <v>45186</v>
      </c>
      <c r="K33" s="43">
        <v>491664021.69</v>
      </c>
      <c r="L33" s="43">
        <f t="shared" si="3"/>
        <v>836795</v>
      </c>
      <c r="M33" s="43">
        <f t="shared" si="4"/>
        <v>2931555618.6700001</v>
      </c>
      <c r="N33" s="43">
        <v>8902</v>
      </c>
      <c r="O33" s="43">
        <v>1016151817.27</v>
      </c>
      <c r="P33" s="43">
        <v>48166</v>
      </c>
      <c r="Q33" s="43">
        <v>2642778355.8200002</v>
      </c>
      <c r="R33" s="43">
        <f t="shared" si="2"/>
        <v>57068</v>
      </c>
      <c r="S33" s="43">
        <f t="shared" si="2"/>
        <v>3658930173.0900002</v>
      </c>
      <c r="T33" s="43">
        <f t="shared" si="5"/>
        <v>893863</v>
      </c>
      <c r="U33" s="43">
        <f t="shared" si="5"/>
        <v>6590485791.7600002</v>
      </c>
      <c r="V33" s="16"/>
    </row>
    <row r="34" spans="1:22" s="9" customFormat="1">
      <c r="A34" s="33">
        <v>27</v>
      </c>
      <c r="B34" s="54" t="s">
        <v>74</v>
      </c>
      <c r="C34" s="1" t="s">
        <v>75</v>
      </c>
      <c r="D34" s="44">
        <v>2726</v>
      </c>
      <c r="E34" s="44">
        <v>333719807.74000001</v>
      </c>
      <c r="F34" s="44">
        <v>13337</v>
      </c>
      <c r="G34" s="44">
        <v>797604961.91100001</v>
      </c>
      <c r="H34" s="44">
        <v>13461</v>
      </c>
      <c r="I34" s="44">
        <v>765533971.12</v>
      </c>
      <c r="J34" s="44">
        <v>12537</v>
      </c>
      <c r="K34" s="44">
        <v>808223544.95949996</v>
      </c>
      <c r="L34" s="42">
        <f t="shared" si="3"/>
        <v>42061</v>
      </c>
      <c r="M34" s="42">
        <f t="shared" si="4"/>
        <v>2705082285.7305002</v>
      </c>
      <c r="N34" s="44">
        <v>8645</v>
      </c>
      <c r="O34" s="44">
        <v>1882665067.28</v>
      </c>
      <c r="P34" s="44">
        <v>25085</v>
      </c>
      <c r="Q34" s="44">
        <v>1381562051.51</v>
      </c>
      <c r="R34" s="42">
        <f t="shared" si="2"/>
        <v>33730</v>
      </c>
      <c r="S34" s="42">
        <f t="shared" si="2"/>
        <v>3264227118.79</v>
      </c>
      <c r="T34" s="42">
        <f t="shared" si="5"/>
        <v>75791</v>
      </c>
      <c r="U34" s="42">
        <f t="shared" si="5"/>
        <v>5969309404.5205002</v>
      </c>
      <c r="V34" s="16"/>
    </row>
    <row r="35" spans="1:22" s="9" customFormat="1">
      <c r="A35" s="30">
        <v>28</v>
      </c>
      <c r="B35" s="53" t="s">
        <v>76</v>
      </c>
      <c r="C35" s="32" t="s">
        <v>77</v>
      </c>
      <c r="D35" s="43">
        <v>4252</v>
      </c>
      <c r="E35" s="43">
        <v>582888539.99000001</v>
      </c>
      <c r="F35" s="43">
        <v>4533</v>
      </c>
      <c r="G35" s="43">
        <v>319172516.46799999</v>
      </c>
      <c r="H35" s="43">
        <v>56187</v>
      </c>
      <c r="I35" s="43">
        <v>1170982545.02</v>
      </c>
      <c r="J35" s="43">
        <v>10981</v>
      </c>
      <c r="K35" s="43">
        <v>426212663.40920001</v>
      </c>
      <c r="L35" s="43">
        <f t="shared" si="3"/>
        <v>75953</v>
      </c>
      <c r="M35" s="43">
        <f t="shared" si="4"/>
        <v>2499256264.8871999</v>
      </c>
      <c r="N35" s="43">
        <v>2274</v>
      </c>
      <c r="O35" s="43">
        <v>1110445891.74</v>
      </c>
      <c r="P35" s="43">
        <v>4279</v>
      </c>
      <c r="Q35" s="43">
        <v>2316470971.3899999</v>
      </c>
      <c r="R35" s="43">
        <f t="shared" si="2"/>
        <v>6553</v>
      </c>
      <c r="S35" s="43">
        <f t="shared" si="2"/>
        <v>3426916863.1300001</v>
      </c>
      <c r="T35" s="43">
        <f t="shared" si="5"/>
        <v>82506</v>
      </c>
      <c r="U35" s="43">
        <f t="shared" si="5"/>
        <v>5926173128.0172005</v>
      </c>
      <c r="V35" s="16"/>
    </row>
    <row r="36" spans="1:22" s="9" customFormat="1">
      <c r="A36" s="33">
        <v>29</v>
      </c>
      <c r="B36" s="54" t="s">
        <v>68</v>
      </c>
      <c r="C36" s="1" t="s">
        <v>69</v>
      </c>
      <c r="D36" s="44">
        <v>102</v>
      </c>
      <c r="E36" s="44">
        <v>301001630.17000002</v>
      </c>
      <c r="F36" s="44">
        <v>122</v>
      </c>
      <c r="G36" s="44">
        <v>264710069</v>
      </c>
      <c r="H36" s="44">
        <v>148</v>
      </c>
      <c r="I36" s="44">
        <v>1834824903.3599999</v>
      </c>
      <c r="J36" s="44">
        <v>859</v>
      </c>
      <c r="K36" s="44">
        <v>701052601.30999994</v>
      </c>
      <c r="L36" s="42">
        <f t="shared" si="3"/>
        <v>1231</v>
      </c>
      <c r="M36" s="42">
        <f t="shared" si="4"/>
        <v>3101589203.8400002</v>
      </c>
      <c r="N36" s="44">
        <v>76</v>
      </c>
      <c r="O36" s="44">
        <v>740288900.74000001</v>
      </c>
      <c r="P36" s="44">
        <v>142</v>
      </c>
      <c r="Q36" s="44">
        <v>1949617571.23</v>
      </c>
      <c r="R36" s="42">
        <f t="shared" si="2"/>
        <v>218</v>
      </c>
      <c r="S36" s="42">
        <f t="shared" si="2"/>
        <v>2689906471.9700003</v>
      </c>
      <c r="T36" s="42">
        <f t="shared" si="5"/>
        <v>1449</v>
      </c>
      <c r="U36" s="42">
        <f t="shared" si="5"/>
        <v>5791495675.8100004</v>
      </c>
      <c r="V36" s="16"/>
    </row>
    <row r="37" spans="1:22" s="9" customFormat="1">
      <c r="A37" s="30">
        <v>30</v>
      </c>
      <c r="B37" s="53" t="s">
        <v>80</v>
      </c>
      <c r="C37" s="32" t="s">
        <v>81</v>
      </c>
      <c r="D37" s="43">
        <v>3595</v>
      </c>
      <c r="E37" s="43">
        <v>472071543.41000003</v>
      </c>
      <c r="F37" s="43">
        <v>11596</v>
      </c>
      <c r="G37" s="43">
        <v>396222006.79710001</v>
      </c>
      <c r="H37" s="43">
        <v>10726</v>
      </c>
      <c r="I37" s="43">
        <v>674770953.96000004</v>
      </c>
      <c r="J37" s="43">
        <v>20173</v>
      </c>
      <c r="K37" s="43">
        <v>1302782611.0625999</v>
      </c>
      <c r="L37" s="43">
        <f t="shared" si="3"/>
        <v>46090</v>
      </c>
      <c r="M37" s="43">
        <f t="shared" si="4"/>
        <v>2845847115.2296996</v>
      </c>
      <c r="N37" s="43">
        <v>8890</v>
      </c>
      <c r="O37" s="43">
        <v>1642705782.3499999</v>
      </c>
      <c r="P37" s="43">
        <v>31970</v>
      </c>
      <c r="Q37" s="43">
        <v>1086757301.6500001</v>
      </c>
      <c r="R37" s="43">
        <f t="shared" si="2"/>
        <v>40860</v>
      </c>
      <c r="S37" s="43">
        <f t="shared" si="2"/>
        <v>2729463084</v>
      </c>
      <c r="T37" s="43">
        <f t="shared" si="5"/>
        <v>86950</v>
      </c>
      <c r="U37" s="43">
        <f t="shared" si="5"/>
        <v>5575310199.2297001</v>
      </c>
      <c r="V37" s="16"/>
    </row>
    <row r="38" spans="1:22" s="9" customFormat="1">
      <c r="A38" s="33">
        <v>31</v>
      </c>
      <c r="B38" s="54" t="s">
        <v>82</v>
      </c>
      <c r="C38" s="1" t="s">
        <v>83</v>
      </c>
      <c r="D38" s="44">
        <v>641</v>
      </c>
      <c r="E38" s="44">
        <v>34927303.859999999</v>
      </c>
      <c r="F38" s="44">
        <v>4628</v>
      </c>
      <c r="G38" s="44">
        <v>178728423.0467</v>
      </c>
      <c r="H38" s="44">
        <v>1930</v>
      </c>
      <c r="I38" s="44">
        <v>1135460362.8900001</v>
      </c>
      <c r="J38" s="44">
        <v>682834</v>
      </c>
      <c r="K38" s="44">
        <v>839905724.4303</v>
      </c>
      <c r="L38" s="42">
        <f t="shared" si="3"/>
        <v>690033</v>
      </c>
      <c r="M38" s="42">
        <f t="shared" si="4"/>
        <v>2189021814.2270002</v>
      </c>
      <c r="N38" s="44">
        <v>2121</v>
      </c>
      <c r="O38" s="44">
        <v>1537498570.54</v>
      </c>
      <c r="P38" s="44">
        <v>2585</v>
      </c>
      <c r="Q38" s="44">
        <v>1689975755.75</v>
      </c>
      <c r="R38" s="42">
        <f t="shared" si="2"/>
        <v>4706</v>
      </c>
      <c r="S38" s="42">
        <f t="shared" si="2"/>
        <v>3227474326.29</v>
      </c>
      <c r="T38" s="42">
        <f t="shared" si="5"/>
        <v>694739</v>
      </c>
      <c r="U38" s="42">
        <f t="shared" si="5"/>
        <v>5416496140.5170002</v>
      </c>
      <c r="V38" s="16"/>
    </row>
    <row r="39" spans="1:22" s="9" customFormat="1">
      <c r="A39" s="30">
        <v>32</v>
      </c>
      <c r="B39" s="53" t="s">
        <v>78</v>
      </c>
      <c r="C39" s="32" t="s">
        <v>79</v>
      </c>
      <c r="D39" s="43">
        <v>555</v>
      </c>
      <c r="E39" s="43">
        <v>421707794.00999999</v>
      </c>
      <c r="F39" s="43">
        <v>4873</v>
      </c>
      <c r="G39" s="43">
        <v>800911838.54999995</v>
      </c>
      <c r="H39" s="43">
        <v>424</v>
      </c>
      <c r="I39" s="43">
        <v>949377351.33000004</v>
      </c>
      <c r="J39" s="43">
        <v>1281</v>
      </c>
      <c r="K39" s="43">
        <v>930474255.59000003</v>
      </c>
      <c r="L39" s="43">
        <f t="shared" si="3"/>
        <v>7133</v>
      </c>
      <c r="M39" s="43">
        <f t="shared" si="4"/>
        <v>3102471239.4800005</v>
      </c>
      <c r="N39" s="43">
        <v>345</v>
      </c>
      <c r="O39" s="43">
        <v>1154123633.8599999</v>
      </c>
      <c r="P39" s="43">
        <v>273</v>
      </c>
      <c r="Q39" s="43">
        <v>808692373.49000001</v>
      </c>
      <c r="R39" s="43">
        <f t="shared" si="2"/>
        <v>618</v>
      </c>
      <c r="S39" s="43">
        <f t="shared" si="2"/>
        <v>1962816007.3499999</v>
      </c>
      <c r="T39" s="43">
        <f t="shared" si="5"/>
        <v>7751</v>
      </c>
      <c r="U39" s="43">
        <f t="shared" si="5"/>
        <v>5065287246.8299999</v>
      </c>
      <c r="V39" s="16"/>
    </row>
    <row r="40" spans="1:22" s="9" customFormat="1">
      <c r="A40" s="33">
        <v>33</v>
      </c>
      <c r="B40" s="23" t="s">
        <v>96</v>
      </c>
      <c r="C40" s="1" t="s">
        <v>97</v>
      </c>
      <c r="D40" s="44">
        <v>428</v>
      </c>
      <c r="E40" s="44">
        <v>508627229.94999999</v>
      </c>
      <c r="F40" s="44">
        <v>1299</v>
      </c>
      <c r="G40" s="44">
        <v>246672331.52559999</v>
      </c>
      <c r="H40" s="44">
        <v>629</v>
      </c>
      <c r="I40" s="44">
        <v>653218368.01999998</v>
      </c>
      <c r="J40" s="44">
        <v>1112</v>
      </c>
      <c r="K40" s="44">
        <v>336821336.16000003</v>
      </c>
      <c r="L40" s="42">
        <f t="shared" si="3"/>
        <v>3468</v>
      </c>
      <c r="M40" s="42">
        <f t="shared" ref="M40:M55" si="6">K40+I40+G40+E40</f>
        <v>1745339265.6556001</v>
      </c>
      <c r="N40" s="44">
        <v>560</v>
      </c>
      <c r="O40" s="44">
        <v>1010729107.04</v>
      </c>
      <c r="P40" s="44">
        <v>602</v>
      </c>
      <c r="Q40" s="44">
        <v>1666290655.0799999</v>
      </c>
      <c r="R40" s="42">
        <f t="shared" si="2"/>
        <v>1162</v>
      </c>
      <c r="S40" s="42">
        <f t="shared" si="2"/>
        <v>2677019762.1199999</v>
      </c>
      <c r="T40" s="42">
        <f t="shared" ref="T40:U55" si="7">R40+L40</f>
        <v>4630</v>
      </c>
      <c r="U40" s="42">
        <f t="shared" si="7"/>
        <v>4422359027.7756004</v>
      </c>
      <c r="V40" s="16"/>
    </row>
    <row r="41" spans="1:22" s="9" customFormat="1">
      <c r="A41" s="30">
        <v>34</v>
      </c>
      <c r="B41" s="31" t="s">
        <v>84</v>
      </c>
      <c r="C41" s="32" t="s">
        <v>85</v>
      </c>
      <c r="D41" s="43">
        <v>128</v>
      </c>
      <c r="E41" s="43">
        <v>518978939.82999998</v>
      </c>
      <c r="F41" s="43">
        <v>94</v>
      </c>
      <c r="G41" s="43">
        <v>3531855</v>
      </c>
      <c r="H41" s="43">
        <v>102232</v>
      </c>
      <c r="I41" s="43">
        <v>352923628.44</v>
      </c>
      <c r="J41" s="43">
        <v>205425</v>
      </c>
      <c r="K41" s="43">
        <v>1407736378.1600001</v>
      </c>
      <c r="L41" s="43">
        <f t="shared" si="3"/>
        <v>307879</v>
      </c>
      <c r="M41" s="43">
        <f t="shared" si="6"/>
        <v>2283170801.4300003</v>
      </c>
      <c r="N41" s="43">
        <v>959</v>
      </c>
      <c r="O41" s="43">
        <v>1180445447.3299999</v>
      </c>
      <c r="P41" s="43">
        <v>373</v>
      </c>
      <c r="Q41" s="43">
        <v>646476784.53999996</v>
      </c>
      <c r="R41" s="43">
        <f t="shared" si="2"/>
        <v>1332</v>
      </c>
      <c r="S41" s="43">
        <f t="shared" si="2"/>
        <v>1826922231.8699999</v>
      </c>
      <c r="T41" s="43">
        <f t="shared" si="7"/>
        <v>309211</v>
      </c>
      <c r="U41" s="43">
        <f t="shared" si="7"/>
        <v>4110093033.3000002</v>
      </c>
      <c r="V41" s="16"/>
    </row>
    <row r="42" spans="1:22" s="9" customFormat="1">
      <c r="A42" s="33">
        <v>35</v>
      </c>
      <c r="B42" s="54" t="s">
        <v>102</v>
      </c>
      <c r="C42" s="1" t="s">
        <v>103</v>
      </c>
      <c r="D42" s="44">
        <v>160</v>
      </c>
      <c r="E42" s="44">
        <v>367988824.18000001</v>
      </c>
      <c r="F42" s="44">
        <v>189</v>
      </c>
      <c r="G42" s="44">
        <v>163356671.5</v>
      </c>
      <c r="H42" s="44">
        <v>200</v>
      </c>
      <c r="I42" s="44">
        <v>1298423990.6900001</v>
      </c>
      <c r="J42" s="44">
        <v>417</v>
      </c>
      <c r="K42" s="44">
        <v>435240627.02999997</v>
      </c>
      <c r="L42" s="42">
        <f t="shared" si="3"/>
        <v>966</v>
      </c>
      <c r="M42" s="42">
        <f t="shared" si="6"/>
        <v>2265010113.4000001</v>
      </c>
      <c r="N42" s="44">
        <v>181</v>
      </c>
      <c r="O42" s="44">
        <v>113931053.58</v>
      </c>
      <c r="P42" s="44">
        <v>317</v>
      </c>
      <c r="Q42" s="44">
        <v>1211796242.74</v>
      </c>
      <c r="R42" s="42">
        <f t="shared" si="2"/>
        <v>498</v>
      </c>
      <c r="S42" s="42">
        <f t="shared" si="2"/>
        <v>1325727296.3199999</v>
      </c>
      <c r="T42" s="42">
        <f t="shared" si="7"/>
        <v>1464</v>
      </c>
      <c r="U42" s="42">
        <f t="shared" si="7"/>
        <v>3590737409.7200003</v>
      </c>
      <c r="V42" s="16"/>
    </row>
    <row r="43" spans="1:22" s="9" customFormat="1">
      <c r="A43" s="30">
        <v>36</v>
      </c>
      <c r="B43" s="53" t="s">
        <v>90</v>
      </c>
      <c r="C43" s="32" t="s">
        <v>91</v>
      </c>
      <c r="D43" s="43">
        <v>494</v>
      </c>
      <c r="E43" s="43">
        <v>521437681.41000003</v>
      </c>
      <c r="F43" s="43">
        <v>1769</v>
      </c>
      <c r="G43" s="43">
        <v>215196457.33000001</v>
      </c>
      <c r="H43" s="43">
        <v>104</v>
      </c>
      <c r="I43" s="43">
        <v>438161662.37</v>
      </c>
      <c r="J43" s="43">
        <v>1522</v>
      </c>
      <c r="K43" s="43">
        <v>715762341.98000002</v>
      </c>
      <c r="L43" s="43">
        <f t="shared" si="3"/>
        <v>3889</v>
      </c>
      <c r="M43" s="43">
        <f t="shared" si="6"/>
        <v>1890558143.0899999</v>
      </c>
      <c r="N43" s="43">
        <v>238</v>
      </c>
      <c r="O43" s="43">
        <v>752625757.48000002</v>
      </c>
      <c r="P43" s="43">
        <v>215</v>
      </c>
      <c r="Q43" s="43">
        <v>759280604.33000004</v>
      </c>
      <c r="R43" s="43">
        <f t="shared" si="2"/>
        <v>453</v>
      </c>
      <c r="S43" s="43">
        <f t="shared" si="2"/>
        <v>1511906361.8099999</v>
      </c>
      <c r="T43" s="43">
        <f t="shared" si="7"/>
        <v>4342</v>
      </c>
      <c r="U43" s="43">
        <f t="shared" si="7"/>
        <v>3402464504.8999996</v>
      </c>
      <c r="V43" s="16"/>
    </row>
    <row r="44" spans="1:22" s="9" customFormat="1">
      <c r="A44" s="33">
        <v>37</v>
      </c>
      <c r="B44" s="54" t="s">
        <v>92</v>
      </c>
      <c r="C44" s="1" t="s">
        <v>93</v>
      </c>
      <c r="D44" s="44"/>
      <c r="E44" s="44"/>
      <c r="F44" s="44"/>
      <c r="G44" s="44"/>
      <c r="H44" s="44">
        <v>167</v>
      </c>
      <c r="I44" s="44">
        <v>803038390.5</v>
      </c>
      <c r="J44" s="44">
        <v>129</v>
      </c>
      <c r="K44" s="44">
        <v>908293774.05999994</v>
      </c>
      <c r="L44" s="42">
        <f t="shared" si="3"/>
        <v>296</v>
      </c>
      <c r="M44" s="42">
        <f t="shared" si="6"/>
        <v>1711332164.5599999</v>
      </c>
      <c r="N44" s="44">
        <v>41</v>
      </c>
      <c r="O44" s="44">
        <v>855434498.33000004</v>
      </c>
      <c r="P44" s="44">
        <v>49</v>
      </c>
      <c r="Q44" s="44">
        <v>751145115</v>
      </c>
      <c r="R44" s="42">
        <f t="shared" si="2"/>
        <v>90</v>
      </c>
      <c r="S44" s="42">
        <f t="shared" si="2"/>
        <v>1606579613.3299999</v>
      </c>
      <c r="T44" s="42">
        <f t="shared" si="7"/>
        <v>386</v>
      </c>
      <c r="U44" s="42">
        <f t="shared" si="7"/>
        <v>3317911777.8899999</v>
      </c>
      <c r="V44" s="16"/>
    </row>
    <row r="45" spans="1:22" s="9" customFormat="1">
      <c r="A45" s="30">
        <v>38</v>
      </c>
      <c r="B45" s="53" t="s">
        <v>88</v>
      </c>
      <c r="C45" s="32" t="s">
        <v>89</v>
      </c>
      <c r="D45" s="43">
        <v>130</v>
      </c>
      <c r="E45" s="43">
        <v>298240340.44</v>
      </c>
      <c r="F45" s="43"/>
      <c r="G45" s="43"/>
      <c r="H45" s="43">
        <v>150</v>
      </c>
      <c r="I45" s="43">
        <v>76703744.370000005</v>
      </c>
      <c r="J45" s="43">
        <v>3</v>
      </c>
      <c r="K45" s="43">
        <v>78985.820000000007</v>
      </c>
      <c r="L45" s="43">
        <f t="shared" si="3"/>
        <v>283</v>
      </c>
      <c r="M45" s="43">
        <f t="shared" si="6"/>
        <v>375023070.63</v>
      </c>
      <c r="N45" s="43">
        <v>34</v>
      </c>
      <c r="O45" s="43">
        <v>814657160.86000001</v>
      </c>
      <c r="P45" s="43">
        <v>83</v>
      </c>
      <c r="Q45" s="43">
        <v>2066251304.5</v>
      </c>
      <c r="R45" s="43">
        <f t="shared" si="2"/>
        <v>117</v>
      </c>
      <c r="S45" s="43">
        <f t="shared" si="2"/>
        <v>2880908465.3600001</v>
      </c>
      <c r="T45" s="43">
        <f t="shared" si="7"/>
        <v>400</v>
      </c>
      <c r="U45" s="43">
        <f t="shared" si="7"/>
        <v>3255931535.9900002</v>
      </c>
      <c r="V45" s="16"/>
    </row>
    <row r="46" spans="1:22" s="9" customFormat="1">
      <c r="A46" s="33">
        <v>39</v>
      </c>
      <c r="B46" s="54" t="s">
        <v>100</v>
      </c>
      <c r="C46" s="1" t="s">
        <v>101</v>
      </c>
      <c r="D46" s="44">
        <v>1532</v>
      </c>
      <c r="E46" s="44">
        <v>381304474.50999999</v>
      </c>
      <c r="F46" s="44">
        <v>5503</v>
      </c>
      <c r="G46" s="44">
        <v>268785378.63999999</v>
      </c>
      <c r="H46" s="44">
        <v>26572</v>
      </c>
      <c r="I46" s="44">
        <v>679582261.71000004</v>
      </c>
      <c r="J46" s="44">
        <v>55959</v>
      </c>
      <c r="K46" s="44">
        <v>458874379.39829999</v>
      </c>
      <c r="L46" s="42">
        <f t="shared" si="3"/>
        <v>89566</v>
      </c>
      <c r="M46" s="42">
        <f t="shared" si="6"/>
        <v>1788546494.2583001</v>
      </c>
      <c r="N46" s="44">
        <v>878</v>
      </c>
      <c r="O46" s="44">
        <v>555206172.13</v>
      </c>
      <c r="P46" s="44">
        <v>5516</v>
      </c>
      <c r="Q46" s="44">
        <v>869447252.13</v>
      </c>
      <c r="R46" s="42">
        <f t="shared" si="2"/>
        <v>6394</v>
      </c>
      <c r="S46" s="42">
        <f t="shared" si="2"/>
        <v>1424653424.26</v>
      </c>
      <c r="T46" s="42">
        <f t="shared" si="7"/>
        <v>95960</v>
      </c>
      <c r="U46" s="42">
        <f t="shared" si="7"/>
        <v>3213199918.5183001</v>
      </c>
      <c r="V46" s="16"/>
    </row>
    <row r="47" spans="1:22" s="9" customFormat="1">
      <c r="A47" s="30">
        <v>40</v>
      </c>
      <c r="B47" s="53" t="s">
        <v>94</v>
      </c>
      <c r="C47" s="32" t="s">
        <v>95</v>
      </c>
      <c r="D47" s="43">
        <v>868</v>
      </c>
      <c r="E47" s="43">
        <v>252749394.41</v>
      </c>
      <c r="F47" s="43">
        <v>428</v>
      </c>
      <c r="G47" s="43">
        <v>49688211.32</v>
      </c>
      <c r="H47" s="43">
        <v>69402</v>
      </c>
      <c r="I47" s="43">
        <v>564390940.13999999</v>
      </c>
      <c r="J47" s="43">
        <v>5467</v>
      </c>
      <c r="K47" s="43">
        <v>472082830.44</v>
      </c>
      <c r="L47" s="43">
        <f t="shared" si="3"/>
        <v>76165</v>
      </c>
      <c r="M47" s="43">
        <f t="shared" si="6"/>
        <v>1338911376.3099999</v>
      </c>
      <c r="N47" s="43">
        <v>1471</v>
      </c>
      <c r="O47" s="43">
        <v>764443607.73000002</v>
      </c>
      <c r="P47" s="43">
        <v>1532</v>
      </c>
      <c r="Q47" s="43">
        <v>924003424.89999998</v>
      </c>
      <c r="R47" s="43">
        <f t="shared" si="2"/>
        <v>3003</v>
      </c>
      <c r="S47" s="43">
        <f t="shared" si="2"/>
        <v>1688447032.6300001</v>
      </c>
      <c r="T47" s="43">
        <f t="shared" si="7"/>
        <v>79168</v>
      </c>
      <c r="U47" s="43">
        <f t="shared" si="7"/>
        <v>3027358408.9400001</v>
      </c>
      <c r="V47" s="16"/>
    </row>
    <row r="48" spans="1:22" s="9" customFormat="1">
      <c r="A48" s="33">
        <v>41</v>
      </c>
      <c r="B48" s="54" t="s">
        <v>86</v>
      </c>
      <c r="C48" s="1" t="s">
        <v>87</v>
      </c>
      <c r="D48" s="44">
        <v>139</v>
      </c>
      <c r="E48" s="44">
        <v>95904075.549999997</v>
      </c>
      <c r="F48" s="44">
        <v>1295</v>
      </c>
      <c r="G48" s="44">
        <v>143348260.16</v>
      </c>
      <c r="H48" s="44">
        <v>62</v>
      </c>
      <c r="I48" s="44">
        <v>43912969.310000002</v>
      </c>
      <c r="J48" s="44">
        <v>246</v>
      </c>
      <c r="K48" s="44">
        <v>67456672.409999996</v>
      </c>
      <c r="L48" s="42">
        <f t="shared" si="3"/>
        <v>1742</v>
      </c>
      <c r="M48" s="42">
        <f t="shared" si="6"/>
        <v>350621977.43000001</v>
      </c>
      <c r="N48" s="44">
        <v>354</v>
      </c>
      <c r="O48" s="44">
        <v>1353234383.0599999</v>
      </c>
      <c r="P48" s="44">
        <v>755</v>
      </c>
      <c r="Q48" s="44">
        <v>1266038019.8599999</v>
      </c>
      <c r="R48" s="42">
        <f t="shared" si="2"/>
        <v>1109</v>
      </c>
      <c r="S48" s="42">
        <f t="shared" si="2"/>
        <v>2619272402.9200001</v>
      </c>
      <c r="T48" s="42">
        <f t="shared" si="7"/>
        <v>2851</v>
      </c>
      <c r="U48" s="42">
        <f t="shared" si="7"/>
        <v>2969894380.3499999</v>
      </c>
      <c r="V48" s="16"/>
    </row>
    <row r="49" spans="1:22" s="9" customFormat="1">
      <c r="A49" s="30">
        <v>42</v>
      </c>
      <c r="B49" s="53" t="s">
        <v>98</v>
      </c>
      <c r="C49" s="32" t="s">
        <v>99</v>
      </c>
      <c r="D49" s="43"/>
      <c r="E49" s="43"/>
      <c r="F49" s="43">
        <v>1</v>
      </c>
      <c r="G49" s="43">
        <v>5068046.1900000004</v>
      </c>
      <c r="H49" s="43">
        <v>1076</v>
      </c>
      <c r="I49" s="43">
        <v>392504476.70999998</v>
      </c>
      <c r="J49" s="43">
        <v>2844</v>
      </c>
      <c r="K49" s="43">
        <v>1017741797.58</v>
      </c>
      <c r="L49" s="43">
        <f t="shared" si="3"/>
        <v>3921</v>
      </c>
      <c r="M49" s="43">
        <f t="shared" si="6"/>
        <v>1415314320.48</v>
      </c>
      <c r="N49" s="43">
        <v>339</v>
      </c>
      <c r="O49" s="43">
        <v>981439096.70000005</v>
      </c>
      <c r="P49" s="43">
        <v>138</v>
      </c>
      <c r="Q49" s="43">
        <v>251550000</v>
      </c>
      <c r="R49" s="43">
        <f t="shared" si="2"/>
        <v>477</v>
      </c>
      <c r="S49" s="43">
        <f t="shared" si="2"/>
        <v>1232989096.7</v>
      </c>
      <c r="T49" s="43">
        <f t="shared" si="7"/>
        <v>4398</v>
      </c>
      <c r="U49" s="43">
        <f t="shared" si="7"/>
        <v>2648303417.1800003</v>
      </c>
      <c r="V49" s="16"/>
    </row>
    <row r="50" spans="1:22" s="9" customFormat="1">
      <c r="A50" s="33">
        <v>43</v>
      </c>
      <c r="B50" s="23" t="s">
        <v>106</v>
      </c>
      <c r="C50" s="1" t="s">
        <v>107</v>
      </c>
      <c r="D50" s="44">
        <v>1163</v>
      </c>
      <c r="E50" s="44">
        <v>459940321.35600001</v>
      </c>
      <c r="F50" s="44">
        <v>2054</v>
      </c>
      <c r="G50" s="44">
        <v>179898521.9964</v>
      </c>
      <c r="H50" s="44">
        <v>42313</v>
      </c>
      <c r="I50" s="44">
        <v>429483177.75</v>
      </c>
      <c r="J50" s="44">
        <v>203482</v>
      </c>
      <c r="K50" s="44">
        <v>527240980.01999998</v>
      </c>
      <c r="L50" s="42">
        <f t="shared" si="3"/>
        <v>249012</v>
      </c>
      <c r="M50" s="42">
        <f t="shared" si="6"/>
        <v>1596563001.1223998</v>
      </c>
      <c r="N50" s="44">
        <v>456</v>
      </c>
      <c r="O50" s="44">
        <v>288058020.60000002</v>
      </c>
      <c r="P50" s="44">
        <v>462</v>
      </c>
      <c r="Q50" s="44">
        <v>471784978.31</v>
      </c>
      <c r="R50" s="42">
        <f t="shared" si="2"/>
        <v>918</v>
      </c>
      <c r="S50" s="42">
        <f t="shared" si="2"/>
        <v>759842998.91000009</v>
      </c>
      <c r="T50" s="42">
        <f t="shared" si="7"/>
        <v>249930</v>
      </c>
      <c r="U50" s="42">
        <f t="shared" si="7"/>
        <v>2356406000.0324001</v>
      </c>
      <c r="V50" s="16"/>
    </row>
    <row r="51" spans="1:22" s="9" customFormat="1">
      <c r="A51" s="30">
        <v>44</v>
      </c>
      <c r="B51" s="31" t="s">
        <v>108</v>
      </c>
      <c r="C51" s="32" t="s">
        <v>109</v>
      </c>
      <c r="D51" s="43"/>
      <c r="E51" s="43"/>
      <c r="F51" s="43"/>
      <c r="G51" s="43"/>
      <c r="H51" s="43">
        <v>1394</v>
      </c>
      <c r="I51" s="43">
        <v>645856957.60000002</v>
      </c>
      <c r="J51" s="43">
        <v>1163</v>
      </c>
      <c r="K51" s="43">
        <v>830632830.27999997</v>
      </c>
      <c r="L51" s="43">
        <f t="shared" si="3"/>
        <v>2557</v>
      </c>
      <c r="M51" s="43">
        <f t="shared" si="6"/>
        <v>1476489787.8800001</v>
      </c>
      <c r="N51" s="43">
        <v>554</v>
      </c>
      <c r="O51" s="43">
        <v>484825851.39999998</v>
      </c>
      <c r="P51" s="43">
        <v>231</v>
      </c>
      <c r="Q51" s="43">
        <v>300100391.31999999</v>
      </c>
      <c r="R51" s="43">
        <f t="shared" si="2"/>
        <v>785</v>
      </c>
      <c r="S51" s="43">
        <f t="shared" si="2"/>
        <v>784926242.72000003</v>
      </c>
      <c r="T51" s="43">
        <f t="shared" si="7"/>
        <v>3342</v>
      </c>
      <c r="U51" s="43">
        <f t="shared" si="7"/>
        <v>2261416030.6000004</v>
      </c>
      <c r="V51" s="16"/>
    </row>
    <row r="52" spans="1:22" s="9" customFormat="1">
      <c r="A52" s="33">
        <v>45</v>
      </c>
      <c r="B52" s="54" t="s">
        <v>104</v>
      </c>
      <c r="C52" s="1" t="s">
        <v>105</v>
      </c>
      <c r="D52" s="44">
        <v>126</v>
      </c>
      <c r="E52" s="44">
        <v>123277536.31999999</v>
      </c>
      <c r="F52" s="44">
        <v>573</v>
      </c>
      <c r="G52" s="44">
        <v>47299018.079999998</v>
      </c>
      <c r="H52" s="44">
        <v>1302</v>
      </c>
      <c r="I52" s="44">
        <v>813111630.61399996</v>
      </c>
      <c r="J52" s="44">
        <v>925</v>
      </c>
      <c r="K52" s="44">
        <v>549252667.70000005</v>
      </c>
      <c r="L52" s="42">
        <f t="shared" si="3"/>
        <v>2926</v>
      </c>
      <c r="M52" s="42">
        <f t="shared" si="6"/>
        <v>1532940852.714</v>
      </c>
      <c r="N52" s="44">
        <v>58</v>
      </c>
      <c r="O52" s="44">
        <v>167702923.71000001</v>
      </c>
      <c r="P52" s="44">
        <v>80</v>
      </c>
      <c r="Q52" s="44">
        <v>504268827.27999997</v>
      </c>
      <c r="R52" s="42">
        <f t="shared" si="2"/>
        <v>138</v>
      </c>
      <c r="S52" s="42">
        <f t="shared" si="2"/>
        <v>671971750.99000001</v>
      </c>
      <c r="T52" s="42">
        <f t="shared" si="7"/>
        <v>3064</v>
      </c>
      <c r="U52" s="42">
        <f t="shared" si="7"/>
        <v>2204912603.704</v>
      </c>
      <c r="V52" s="16"/>
    </row>
    <row r="53" spans="1:22" s="9" customFormat="1">
      <c r="A53" s="30">
        <v>46</v>
      </c>
      <c r="B53" s="53" t="s">
        <v>116</v>
      </c>
      <c r="C53" s="32" t="s">
        <v>117</v>
      </c>
      <c r="D53" s="43">
        <v>29</v>
      </c>
      <c r="E53" s="43">
        <v>79604085.810000002</v>
      </c>
      <c r="F53" s="43">
        <v>9</v>
      </c>
      <c r="G53" s="43">
        <v>3622913.63</v>
      </c>
      <c r="H53" s="43">
        <v>48</v>
      </c>
      <c r="I53" s="43">
        <v>22754167.859999999</v>
      </c>
      <c r="J53" s="43">
        <v>1948</v>
      </c>
      <c r="K53" s="43">
        <v>676723400.53999996</v>
      </c>
      <c r="L53" s="43">
        <f t="shared" si="3"/>
        <v>2034</v>
      </c>
      <c r="M53" s="43">
        <f t="shared" si="6"/>
        <v>782704567.83999991</v>
      </c>
      <c r="N53" s="43">
        <v>123</v>
      </c>
      <c r="O53" s="43">
        <v>741194250.16999996</v>
      </c>
      <c r="P53" s="43">
        <v>26</v>
      </c>
      <c r="Q53" s="43">
        <v>152017885.22</v>
      </c>
      <c r="R53" s="43">
        <f t="shared" si="2"/>
        <v>149</v>
      </c>
      <c r="S53" s="43">
        <f t="shared" si="2"/>
        <v>893212135.38999999</v>
      </c>
      <c r="T53" s="43">
        <f t="shared" si="7"/>
        <v>2183</v>
      </c>
      <c r="U53" s="43">
        <f t="shared" si="7"/>
        <v>1675916703.23</v>
      </c>
      <c r="V53" s="16"/>
    </row>
    <row r="54" spans="1:22" s="9" customFormat="1">
      <c r="A54" s="33">
        <v>47</v>
      </c>
      <c r="B54" s="54" t="s">
        <v>132</v>
      </c>
      <c r="C54" s="1" t="s">
        <v>133</v>
      </c>
      <c r="D54" s="44">
        <v>85</v>
      </c>
      <c r="E54" s="44">
        <v>64266810.380000003</v>
      </c>
      <c r="F54" s="44">
        <v>278</v>
      </c>
      <c r="G54" s="44">
        <v>20587573.66</v>
      </c>
      <c r="H54" s="44">
        <v>2851</v>
      </c>
      <c r="I54" s="44">
        <v>47624214.240000002</v>
      </c>
      <c r="J54" s="44">
        <v>2166</v>
      </c>
      <c r="K54" s="44">
        <v>458796733.39999998</v>
      </c>
      <c r="L54" s="42">
        <f t="shared" si="3"/>
        <v>5380</v>
      </c>
      <c r="M54" s="42">
        <f t="shared" si="6"/>
        <v>591275331.68000007</v>
      </c>
      <c r="N54" s="44">
        <v>1785</v>
      </c>
      <c r="O54" s="44">
        <v>670783720.02999997</v>
      </c>
      <c r="P54" s="44">
        <v>3146</v>
      </c>
      <c r="Q54" s="44">
        <v>303365166.58999997</v>
      </c>
      <c r="R54" s="42">
        <f t="shared" si="2"/>
        <v>4931</v>
      </c>
      <c r="S54" s="42">
        <f t="shared" si="2"/>
        <v>974148886.61999989</v>
      </c>
      <c r="T54" s="42">
        <f t="shared" si="7"/>
        <v>10311</v>
      </c>
      <c r="U54" s="42">
        <f t="shared" si="7"/>
        <v>1565424218.3</v>
      </c>
      <c r="V54" s="16"/>
    </row>
    <row r="55" spans="1:22" s="9" customFormat="1">
      <c r="A55" s="30">
        <v>48</v>
      </c>
      <c r="B55" s="53" t="s">
        <v>112</v>
      </c>
      <c r="C55" s="32" t="s">
        <v>113</v>
      </c>
      <c r="D55" s="43">
        <v>1449</v>
      </c>
      <c r="E55" s="43">
        <v>26813776.399999999</v>
      </c>
      <c r="F55" s="43">
        <v>4944</v>
      </c>
      <c r="G55" s="43">
        <v>122600899.17</v>
      </c>
      <c r="H55" s="43">
        <v>57948</v>
      </c>
      <c r="I55" s="43">
        <v>214542077.06999999</v>
      </c>
      <c r="J55" s="43">
        <v>19472</v>
      </c>
      <c r="K55" s="43">
        <v>214638479.7823</v>
      </c>
      <c r="L55" s="43">
        <f t="shared" si="3"/>
        <v>83813</v>
      </c>
      <c r="M55" s="43">
        <f t="shared" si="6"/>
        <v>578595232.42229998</v>
      </c>
      <c r="N55" s="43">
        <v>6366</v>
      </c>
      <c r="O55" s="43">
        <v>490592738.50999999</v>
      </c>
      <c r="P55" s="43">
        <v>2970</v>
      </c>
      <c r="Q55" s="43">
        <v>394728523.61000001</v>
      </c>
      <c r="R55" s="43">
        <f t="shared" si="2"/>
        <v>9336</v>
      </c>
      <c r="S55" s="43">
        <f t="shared" si="2"/>
        <v>885321262.12</v>
      </c>
      <c r="T55" s="43">
        <f t="shared" si="7"/>
        <v>93149</v>
      </c>
      <c r="U55" s="43">
        <f t="shared" si="7"/>
        <v>1463916494.5423</v>
      </c>
      <c r="V55" s="16"/>
    </row>
    <row r="56" spans="1:22" s="9" customFormat="1">
      <c r="A56" s="33">
        <v>49</v>
      </c>
      <c r="B56" s="54" t="s">
        <v>110</v>
      </c>
      <c r="C56" s="1" t="s">
        <v>111</v>
      </c>
      <c r="D56" s="44">
        <v>104</v>
      </c>
      <c r="E56" s="44">
        <v>149250635.09999999</v>
      </c>
      <c r="F56" s="44">
        <v>561</v>
      </c>
      <c r="G56" s="44">
        <v>116784964.31</v>
      </c>
      <c r="H56" s="44">
        <v>110</v>
      </c>
      <c r="I56" s="44">
        <v>72101941.900000006</v>
      </c>
      <c r="J56" s="44">
        <v>329</v>
      </c>
      <c r="K56" s="44">
        <v>82540540.219999999</v>
      </c>
      <c r="L56" s="42">
        <f t="shared" si="3"/>
        <v>1104</v>
      </c>
      <c r="M56" s="42">
        <f t="shared" ref="M56:M71" si="8">K56+I56+G56+E56</f>
        <v>420678081.52999997</v>
      </c>
      <c r="N56" s="44">
        <v>209</v>
      </c>
      <c r="O56" s="44">
        <v>458733153.11000001</v>
      </c>
      <c r="P56" s="44">
        <v>206</v>
      </c>
      <c r="Q56" s="44">
        <v>486427080.50999999</v>
      </c>
      <c r="R56" s="42">
        <f t="shared" si="2"/>
        <v>415</v>
      </c>
      <c r="S56" s="42">
        <f t="shared" si="2"/>
        <v>945160233.62</v>
      </c>
      <c r="T56" s="42">
        <f t="shared" ref="T56:U71" si="9">R56+L56</f>
        <v>1519</v>
      </c>
      <c r="U56" s="42">
        <f t="shared" si="9"/>
        <v>1365838315.1500001</v>
      </c>
      <c r="V56" s="16"/>
    </row>
    <row r="57" spans="1:22" s="9" customFormat="1">
      <c r="A57" s="30">
        <v>50</v>
      </c>
      <c r="B57" s="53" t="s">
        <v>118</v>
      </c>
      <c r="C57" s="32" t="s">
        <v>119</v>
      </c>
      <c r="D57" s="43">
        <v>5162</v>
      </c>
      <c r="E57" s="43">
        <v>365159127.14999998</v>
      </c>
      <c r="F57" s="43">
        <v>6776</v>
      </c>
      <c r="G57" s="43">
        <v>289722472.33880001</v>
      </c>
      <c r="H57" s="43">
        <v>3263</v>
      </c>
      <c r="I57" s="43">
        <v>50334699.009999998</v>
      </c>
      <c r="J57" s="43">
        <v>5342</v>
      </c>
      <c r="K57" s="43">
        <v>218954189</v>
      </c>
      <c r="L57" s="43">
        <f t="shared" si="3"/>
        <v>20543</v>
      </c>
      <c r="M57" s="43">
        <f t="shared" si="8"/>
        <v>924170487.49879992</v>
      </c>
      <c r="N57" s="43">
        <v>204</v>
      </c>
      <c r="O57" s="43">
        <v>251704590.16</v>
      </c>
      <c r="P57" s="43">
        <v>157</v>
      </c>
      <c r="Q57" s="43">
        <v>143697394.18000001</v>
      </c>
      <c r="R57" s="43">
        <f t="shared" si="2"/>
        <v>361</v>
      </c>
      <c r="S57" s="43">
        <f t="shared" si="2"/>
        <v>395401984.34000003</v>
      </c>
      <c r="T57" s="43">
        <f t="shared" si="9"/>
        <v>20904</v>
      </c>
      <c r="U57" s="43">
        <f t="shared" si="9"/>
        <v>1319572471.8388</v>
      </c>
      <c r="V57" s="16"/>
    </row>
    <row r="58" spans="1:22" s="9" customFormat="1">
      <c r="A58" s="33">
        <v>51</v>
      </c>
      <c r="B58" s="54" t="s">
        <v>190</v>
      </c>
      <c r="C58" s="1" t="s">
        <v>191</v>
      </c>
      <c r="D58" s="44">
        <v>5</v>
      </c>
      <c r="E58" s="44">
        <v>4826202.13</v>
      </c>
      <c r="F58" s="44">
        <v>22</v>
      </c>
      <c r="G58" s="44">
        <v>5859295.2300000004</v>
      </c>
      <c r="H58" s="44">
        <v>140</v>
      </c>
      <c r="I58" s="44">
        <v>397785642.77999997</v>
      </c>
      <c r="J58" s="44">
        <v>241</v>
      </c>
      <c r="K58" s="44">
        <v>232145567.94999999</v>
      </c>
      <c r="L58" s="42">
        <f t="shared" si="3"/>
        <v>408</v>
      </c>
      <c r="M58" s="42">
        <f t="shared" si="8"/>
        <v>640616708.09000003</v>
      </c>
      <c r="N58" s="44">
        <v>84</v>
      </c>
      <c r="O58" s="44">
        <v>220448517.46000001</v>
      </c>
      <c r="P58" s="44">
        <v>31</v>
      </c>
      <c r="Q58" s="44">
        <v>382980753.5</v>
      </c>
      <c r="R58" s="42">
        <f t="shared" si="2"/>
        <v>115</v>
      </c>
      <c r="S58" s="42">
        <f t="shared" si="2"/>
        <v>603429270.96000004</v>
      </c>
      <c r="T58" s="42">
        <f t="shared" si="9"/>
        <v>523</v>
      </c>
      <c r="U58" s="42">
        <f t="shared" si="9"/>
        <v>1244045979.0500002</v>
      </c>
      <c r="V58" s="16"/>
    </row>
    <row r="59" spans="1:22" s="9" customFormat="1">
      <c r="A59" s="30">
        <v>52</v>
      </c>
      <c r="B59" s="53" t="s">
        <v>124</v>
      </c>
      <c r="C59" s="32" t="s">
        <v>125</v>
      </c>
      <c r="D59" s="43">
        <v>1478</v>
      </c>
      <c r="E59" s="43">
        <v>34177975.109999999</v>
      </c>
      <c r="F59" s="43">
        <v>12911</v>
      </c>
      <c r="G59" s="43">
        <v>205399880.22</v>
      </c>
      <c r="H59" s="43">
        <v>13384</v>
      </c>
      <c r="I59" s="43">
        <v>127037442.97</v>
      </c>
      <c r="J59" s="43">
        <v>26843</v>
      </c>
      <c r="K59" s="43">
        <v>197418952.99000001</v>
      </c>
      <c r="L59" s="43">
        <f t="shared" si="3"/>
        <v>54616</v>
      </c>
      <c r="M59" s="43">
        <f t="shared" si="8"/>
        <v>564034251.29000008</v>
      </c>
      <c r="N59" s="43">
        <v>3957</v>
      </c>
      <c r="O59" s="43">
        <v>456251725.16000003</v>
      </c>
      <c r="P59" s="43">
        <v>1566</v>
      </c>
      <c r="Q59" s="43">
        <v>214523657.33000001</v>
      </c>
      <c r="R59" s="43">
        <f t="shared" si="2"/>
        <v>5523</v>
      </c>
      <c r="S59" s="43">
        <f t="shared" si="2"/>
        <v>670775382.49000001</v>
      </c>
      <c r="T59" s="43">
        <f t="shared" si="9"/>
        <v>60139</v>
      </c>
      <c r="U59" s="43">
        <f t="shared" si="9"/>
        <v>1234809633.7800002</v>
      </c>
      <c r="V59" s="16"/>
    </row>
    <row r="60" spans="1:22" s="9" customFormat="1">
      <c r="A60" s="33">
        <v>53</v>
      </c>
      <c r="B60" s="23" t="s">
        <v>122</v>
      </c>
      <c r="C60" s="1" t="s">
        <v>123</v>
      </c>
      <c r="D60" s="44">
        <v>91</v>
      </c>
      <c r="E60" s="44">
        <v>180509796.53</v>
      </c>
      <c r="F60" s="44">
        <v>3</v>
      </c>
      <c r="G60" s="44">
        <v>243722.95</v>
      </c>
      <c r="H60" s="44">
        <v>28</v>
      </c>
      <c r="I60" s="44">
        <v>67637086.650000006</v>
      </c>
      <c r="J60" s="44">
        <v>130</v>
      </c>
      <c r="K60" s="44">
        <v>50540364.609999999</v>
      </c>
      <c r="L60" s="42">
        <f t="shared" si="3"/>
        <v>252</v>
      </c>
      <c r="M60" s="42">
        <f t="shared" si="8"/>
        <v>298930970.74000001</v>
      </c>
      <c r="N60" s="44">
        <v>11</v>
      </c>
      <c r="O60" s="44">
        <v>413000000</v>
      </c>
      <c r="P60" s="44">
        <v>16</v>
      </c>
      <c r="Q60" s="44">
        <v>511500000</v>
      </c>
      <c r="R60" s="42">
        <f t="shared" si="2"/>
        <v>27</v>
      </c>
      <c r="S60" s="42">
        <f t="shared" si="2"/>
        <v>924500000</v>
      </c>
      <c r="T60" s="42">
        <f t="shared" si="9"/>
        <v>279</v>
      </c>
      <c r="U60" s="42">
        <f t="shared" si="9"/>
        <v>1223430970.74</v>
      </c>
      <c r="V60" s="16"/>
    </row>
    <row r="61" spans="1:22" s="9" customFormat="1">
      <c r="A61" s="30">
        <v>54</v>
      </c>
      <c r="B61" s="31" t="s">
        <v>134</v>
      </c>
      <c r="C61" s="32" t="s">
        <v>135</v>
      </c>
      <c r="D61" s="43">
        <v>112</v>
      </c>
      <c r="E61" s="43">
        <v>10349267.83</v>
      </c>
      <c r="F61" s="43">
        <v>338</v>
      </c>
      <c r="G61" s="43">
        <v>28841489.34</v>
      </c>
      <c r="H61" s="43">
        <v>1575</v>
      </c>
      <c r="I61" s="43">
        <v>164779681.25999999</v>
      </c>
      <c r="J61" s="43">
        <v>2717</v>
      </c>
      <c r="K61" s="43">
        <v>506567946.35000002</v>
      </c>
      <c r="L61" s="43">
        <f t="shared" si="3"/>
        <v>4742</v>
      </c>
      <c r="M61" s="43">
        <f t="shared" si="8"/>
        <v>710538384.78000009</v>
      </c>
      <c r="N61" s="43">
        <v>328</v>
      </c>
      <c r="O61" s="43">
        <v>419415836.37</v>
      </c>
      <c r="P61" s="43">
        <v>99</v>
      </c>
      <c r="Q61" s="43">
        <v>59120255.530000001</v>
      </c>
      <c r="R61" s="43">
        <f t="shared" si="2"/>
        <v>427</v>
      </c>
      <c r="S61" s="43">
        <f t="shared" si="2"/>
        <v>478536091.89999998</v>
      </c>
      <c r="T61" s="43">
        <f t="shared" si="9"/>
        <v>5169</v>
      </c>
      <c r="U61" s="43">
        <f t="shared" si="9"/>
        <v>1189074476.6800001</v>
      </c>
      <c r="V61" s="16"/>
    </row>
    <row r="62" spans="1:22" s="9" customFormat="1">
      <c r="A62" s="33">
        <v>55</v>
      </c>
      <c r="B62" s="54" t="s">
        <v>120</v>
      </c>
      <c r="C62" s="1" t="s">
        <v>121</v>
      </c>
      <c r="D62" s="44">
        <v>116</v>
      </c>
      <c r="E62" s="44">
        <v>91798033.120000005</v>
      </c>
      <c r="F62" s="44">
        <v>67</v>
      </c>
      <c r="G62" s="44">
        <v>4844377.59</v>
      </c>
      <c r="H62" s="44">
        <v>159</v>
      </c>
      <c r="I62" s="44">
        <v>280246688.50999999</v>
      </c>
      <c r="J62" s="44">
        <v>1273</v>
      </c>
      <c r="K62" s="44">
        <v>350192350.66000003</v>
      </c>
      <c r="L62" s="42">
        <f t="shared" si="3"/>
        <v>1615</v>
      </c>
      <c r="M62" s="42">
        <f t="shared" si="8"/>
        <v>727081449.88000011</v>
      </c>
      <c r="N62" s="44">
        <v>25</v>
      </c>
      <c r="O62" s="44">
        <v>94976213.120000005</v>
      </c>
      <c r="P62" s="44">
        <v>36</v>
      </c>
      <c r="Q62" s="44">
        <v>234997448.05000001</v>
      </c>
      <c r="R62" s="42">
        <f t="shared" si="2"/>
        <v>61</v>
      </c>
      <c r="S62" s="42">
        <f t="shared" si="2"/>
        <v>329973661.17000002</v>
      </c>
      <c r="T62" s="42">
        <f t="shared" si="9"/>
        <v>1676</v>
      </c>
      <c r="U62" s="42">
        <f t="shared" si="9"/>
        <v>1057055111.0500002</v>
      </c>
      <c r="V62" s="16"/>
    </row>
    <row r="63" spans="1:22" s="9" customFormat="1">
      <c r="A63" s="30">
        <v>56</v>
      </c>
      <c r="B63" s="53" t="s">
        <v>136</v>
      </c>
      <c r="C63" s="32" t="s">
        <v>137</v>
      </c>
      <c r="D63" s="43">
        <v>128</v>
      </c>
      <c r="E63" s="43">
        <v>15393382.18</v>
      </c>
      <c r="F63" s="43">
        <v>206</v>
      </c>
      <c r="G63" s="43">
        <v>12195179.5</v>
      </c>
      <c r="H63" s="43">
        <v>21546</v>
      </c>
      <c r="I63" s="43">
        <v>449006119.13999999</v>
      </c>
      <c r="J63" s="43">
        <v>1569</v>
      </c>
      <c r="K63" s="43">
        <v>45644768.82</v>
      </c>
      <c r="L63" s="43">
        <f t="shared" si="3"/>
        <v>23449</v>
      </c>
      <c r="M63" s="43">
        <f t="shared" si="8"/>
        <v>522239449.63999999</v>
      </c>
      <c r="N63" s="43">
        <v>478</v>
      </c>
      <c r="O63" s="43">
        <v>39298565.030000001</v>
      </c>
      <c r="P63" s="43">
        <v>930</v>
      </c>
      <c r="Q63" s="43">
        <v>445857021.36000001</v>
      </c>
      <c r="R63" s="43">
        <f t="shared" si="2"/>
        <v>1408</v>
      </c>
      <c r="S63" s="43">
        <f t="shared" si="2"/>
        <v>485155586.38999999</v>
      </c>
      <c r="T63" s="43">
        <f t="shared" si="9"/>
        <v>24857</v>
      </c>
      <c r="U63" s="43">
        <f t="shared" si="9"/>
        <v>1007395036.03</v>
      </c>
      <c r="V63" s="16"/>
    </row>
    <row r="64" spans="1:22" s="9" customFormat="1">
      <c r="A64" s="33">
        <v>57</v>
      </c>
      <c r="B64" s="54" t="s">
        <v>114</v>
      </c>
      <c r="C64" s="1" t="s">
        <v>115</v>
      </c>
      <c r="D64" s="44"/>
      <c r="E64" s="44"/>
      <c r="F64" s="44"/>
      <c r="G64" s="44"/>
      <c r="H64" s="44">
        <v>54</v>
      </c>
      <c r="I64" s="44">
        <v>673711.53</v>
      </c>
      <c r="J64" s="44">
        <v>169</v>
      </c>
      <c r="K64" s="44">
        <v>481089468.22000003</v>
      </c>
      <c r="L64" s="42">
        <f t="shared" si="3"/>
        <v>223</v>
      </c>
      <c r="M64" s="42">
        <f t="shared" si="8"/>
        <v>481763179.75</v>
      </c>
      <c r="N64" s="44">
        <v>22</v>
      </c>
      <c r="O64" s="44">
        <v>480455660</v>
      </c>
      <c r="P64" s="44"/>
      <c r="Q64" s="44"/>
      <c r="R64" s="42">
        <f t="shared" si="2"/>
        <v>22</v>
      </c>
      <c r="S64" s="42">
        <f t="shared" si="2"/>
        <v>480455660</v>
      </c>
      <c r="T64" s="42">
        <f t="shared" si="9"/>
        <v>245</v>
      </c>
      <c r="U64" s="42">
        <f t="shared" si="9"/>
        <v>962218839.75</v>
      </c>
      <c r="V64" s="16"/>
    </row>
    <row r="65" spans="1:22" s="9" customFormat="1">
      <c r="A65" s="30">
        <v>58</v>
      </c>
      <c r="B65" s="53" t="s">
        <v>130</v>
      </c>
      <c r="C65" s="32" t="s">
        <v>131</v>
      </c>
      <c r="D65" s="43">
        <v>43</v>
      </c>
      <c r="E65" s="43">
        <v>218995071.84999999</v>
      </c>
      <c r="F65" s="43">
        <v>111</v>
      </c>
      <c r="G65" s="43">
        <v>75152271.400000006</v>
      </c>
      <c r="H65" s="43">
        <v>18</v>
      </c>
      <c r="I65" s="43">
        <v>46632987.079999998</v>
      </c>
      <c r="J65" s="43">
        <v>773</v>
      </c>
      <c r="K65" s="43">
        <v>81081811.319999993</v>
      </c>
      <c r="L65" s="43">
        <f t="shared" si="3"/>
        <v>945</v>
      </c>
      <c r="M65" s="43">
        <f t="shared" si="8"/>
        <v>421862141.64999998</v>
      </c>
      <c r="N65" s="43">
        <v>53</v>
      </c>
      <c r="O65" s="43">
        <v>198440000</v>
      </c>
      <c r="P65" s="43">
        <v>58</v>
      </c>
      <c r="Q65" s="43">
        <v>304100000</v>
      </c>
      <c r="R65" s="43">
        <f t="shared" si="2"/>
        <v>111</v>
      </c>
      <c r="S65" s="43">
        <f t="shared" si="2"/>
        <v>502540000</v>
      </c>
      <c r="T65" s="43">
        <f t="shared" si="9"/>
        <v>1056</v>
      </c>
      <c r="U65" s="43">
        <f t="shared" si="9"/>
        <v>924402141.64999998</v>
      </c>
      <c r="V65" s="16"/>
    </row>
    <row r="66" spans="1:22" s="9" customFormat="1">
      <c r="A66" s="33">
        <v>59</v>
      </c>
      <c r="B66" s="54" t="s">
        <v>126</v>
      </c>
      <c r="C66" s="1" t="s">
        <v>127</v>
      </c>
      <c r="D66" s="44">
        <v>148</v>
      </c>
      <c r="E66" s="44">
        <v>235215605.55000001</v>
      </c>
      <c r="F66" s="44">
        <v>81</v>
      </c>
      <c r="G66" s="44">
        <v>43441475.310000002</v>
      </c>
      <c r="H66" s="44">
        <v>376</v>
      </c>
      <c r="I66" s="44">
        <v>4195330.18</v>
      </c>
      <c r="J66" s="44">
        <v>923</v>
      </c>
      <c r="K66" s="44">
        <v>72197121.719999999</v>
      </c>
      <c r="L66" s="42">
        <f t="shared" si="3"/>
        <v>1528</v>
      </c>
      <c r="M66" s="42">
        <f t="shared" si="8"/>
        <v>355049532.75999999</v>
      </c>
      <c r="N66" s="44">
        <v>34</v>
      </c>
      <c r="O66" s="44">
        <v>32423445.550000001</v>
      </c>
      <c r="P66" s="44">
        <v>54</v>
      </c>
      <c r="Q66" s="44">
        <v>520423211.64999998</v>
      </c>
      <c r="R66" s="42">
        <f t="shared" si="2"/>
        <v>88</v>
      </c>
      <c r="S66" s="42">
        <f t="shared" si="2"/>
        <v>552846657.19999993</v>
      </c>
      <c r="T66" s="42">
        <f t="shared" si="9"/>
        <v>1616</v>
      </c>
      <c r="U66" s="42">
        <f t="shared" si="9"/>
        <v>907896189.95999992</v>
      </c>
      <c r="V66" s="16"/>
    </row>
    <row r="67" spans="1:22" s="9" customFormat="1">
      <c r="A67" s="30">
        <v>60</v>
      </c>
      <c r="B67" s="53" t="s">
        <v>148</v>
      </c>
      <c r="C67" s="32" t="s">
        <v>149</v>
      </c>
      <c r="D67" s="43">
        <v>39</v>
      </c>
      <c r="E67" s="43">
        <v>31214873</v>
      </c>
      <c r="F67" s="43">
        <v>11</v>
      </c>
      <c r="G67" s="43">
        <v>7176644.3499999996</v>
      </c>
      <c r="H67" s="43">
        <v>11</v>
      </c>
      <c r="I67" s="43">
        <v>7501506.2400000002</v>
      </c>
      <c r="J67" s="43">
        <v>287</v>
      </c>
      <c r="K67" s="43">
        <v>203560198.02000001</v>
      </c>
      <c r="L67" s="43">
        <f t="shared" si="3"/>
        <v>348</v>
      </c>
      <c r="M67" s="43">
        <f t="shared" si="8"/>
        <v>249453221.61000001</v>
      </c>
      <c r="N67" s="43">
        <v>23</v>
      </c>
      <c r="O67" s="43">
        <v>393968536.69</v>
      </c>
      <c r="P67" s="43">
        <v>19</v>
      </c>
      <c r="Q67" s="43">
        <v>251930180.25999999</v>
      </c>
      <c r="R67" s="43">
        <f t="shared" si="2"/>
        <v>42</v>
      </c>
      <c r="S67" s="43">
        <f t="shared" si="2"/>
        <v>645898716.95000005</v>
      </c>
      <c r="T67" s="43">
        <f t="shared" si="9"/>
        <v>390</v>
      </c>
      <c r="U67" s="43">
        <f t="shared" si="9"/>
        <v>895351938.56000006</v>
      </c>
      <c r="V67" s="16"/>
    </row>
    <row r="68" spans="1:22" s="9" customFormat="1">
      <c r="A68" s="33">
        <v>61</v>
      </c>
      <c r="B68" s="54" t="s">
        <v>128</v>
      </c>
      <c r="C68" s="1" t="s">
        <v>129</v>
      </c>
      <c r="D68" s="44">
        <v>50</v>
      </c>
      <c r="E68" s="44">
        <v>153649437.5</v>
      </c>
      <c r="F68" s="44">
        <v>102</v>
      </c>
      <c r="G68" s="44">
        <v>7701182.0899999999</v>
      </c>
      <c r="H68" s="44">
        <v>105</v>
      </c>
      <c r="I68" s="44">
        <v>83908117.385600001</v>
      </c>
      <c r="J68" s="44">
        <v>355</v>
      </c>
      <c r="K68" s="44">
        <v>32052538.09</v>
      </c>
      <c r="L68" s="42">
        <f t="shared" si="3"/>
        <v>612</v>
      </c>
      <c r="M68" s="42">
        <f t="shared" si="8"/>
        <v>277311275.06560004</v>
      </c>
      <c r="N68" s="44">
        <v>63</v>
      </c>
      <c r="O68" s="44">
        <v>204982988.28</v>
      </c>
      <c r="P68" s="44">
        <v>86</v>
      </c>
      <c r="Q68" s="44">
        <v>397101721.94</v>
      </c>
      <c r="R68" s="42">
        <f t="shared" si="2"/>
        <v>149</v>
      </c>
      <c r="S68" s="42">
        <f t="shared" si="2"/>
        <v>602084710.22000003</v>
      </c>
      <c r="T68" s="42">
        <f t="shared" si="9"/>
        <v>761</v>
      </c>
      <c r="U68" s="42">
        <f t="shared" si="9"/>
        <v>879395985.28560007</v>
      </c>
      <c r="V68" s="16"/>
    </row>
    <row r="69" spans="1:22" s="9" customFormat="1">
      <c r="A69" s="30">
        <v>62</v>
      </c>
      <c r="B69" s="53" t="s">
        <v>152</v>
      </c>
      <c r="C69" s="32" t="s">
        <v>153</v>
      </c>
      <c r="D69" s="43">
        <v>10</v>
      </c>
      <c r="E69" s="43">
        <v>72807539.840000004</v>
      </c>
      <c r="F69" s="43">
        <v>97</v>
      </c>
      <c r="G69" s="43">
        <v>66180357.770000003</v>
      </c>
      <c r="H69" s="43">
        <v>342</v>
      </c>
      <c r="I69" s="43">
        <v>228275357.06</v>
      </c>
      <c r="J69" s="43">
        <v>513</v>
      </c>
      <c r="K69" s="43">
        <v>245508593.58000001</v>
      </c>
      <c r="L69" s="43">
        <f t="shared" si="3"/>
        <v>962</v>
      </c>
      <c r="M69" s="43">
        <f t="shared" si="8"/>
        <v>612771848.25</v>
      </c>
      <c r="N69" s="43">
        <v>185</v>
      </c>
      <c r="O69" s="43">
        <v>135876063.66999999</v>
      </c>
      <c r="P69" s="43">
        <v>66</v>
      </c>
      <c r="Q69" s="43">
        <v>125271517.75</v>
      </c>
      <c r="R69" s="43">
        <f t="shared" si="2"/>
        <v>251</v>
      </c>
      <c r="S69" s="43">
        <f t="shared" si="2"/>
        <v>261147581.41999999</v>
      </c>
      <c r="T69" s="43">
        <f t="shared" si="9"/>
        <v>1213</v>
      </c>
      <c r="U69" s="43">
        <f t="shared" si="9"/>
        <v>873919429.66999996</v>
      </c>
      <c r="V69" s="16"/>
    </row>
    <row r="70" spans="1:22" s="9" customFormat="1">
      <c r="A70" s="33">
        <v>63</v>
      </c>
      <c r="B70" s="23" t="s">
        <v>196</v>
      </c>
      <c r="C70" s="1" t="s">
        <v>197</v>
      </c>
      <c r="D70" s="44">
        <v>42</v>
      </c>
      <c r="E70" s="44">
        <v>7159396</v>
      </c>
      <c r="F70" s="44">
        <v>466</v>
      </c>
      <c r="G70" s="44">
        <v>58891958.100000001</v>
      </c>
      <c r="H70" s="44">
        <v>1445</v>
      </c>
      <c r="I70" s="44">
        <v>36181101.700000003</v>
      </c>
      <c r="J70" s="44">
        <v>19417</v>
      </c>
      <c r="K70" s="44">
        <v>127035833</v>
      </c>
      <c r="L70" s="42">
        <f t="shared" si="3"/>
        <v>21370</v>
      </c>
      <c r="M70" s="42">
        <f t="shared" si="8"/>
        <v>229268288.79999998</v>
      </c>
      <c r="N70" s="44">
        <v>139</v>
      </c>
      <c r="O70" s="44">
        <v>330358095</v>
      </c>
      <c r="P70" s="44">
        <v>298</v>
      </c>
      <c r="Q70" s="44">
        <v>182070529.50999999</v>
      </c>
      <c r="R70" s="42">
        <f t="shared" si="2"/>
        <v>437</v>
      </c>
      <c r="S70" s="42">
        <f t="shared" si="2"/>
        <v>512428624.50999999</v>
      </c>
      <c r="T70" s="42">
        <f t="shared" si="9"/>
        <v>21807</v>
      </c>
      <c r="U70" s="42">
        <f t="shared" si="9"/>
        <v>741696913.30999994</v>
      </c>
      <c r="V70" s="16"/>
    </row>
    <row r="71" spans="1:22" s="9" customFormat="1">
      <c r="A71" s="30">
        <v>64</v>
      </c>
      <c r="B71" s="31" t="s">
        <v>140</v>
      </c>
      <c r="C71" s="32" t="s">
        <v>141</v>
      </c>
      <c r="D71" s="43">
        <v>257</v>
      </c>
      <c r="E71" s="43">
        <v>283173362.10000002</v>
      </c>
      <c r="F71" s="43">
        <v>429</v>
      </c>
      <c r="G71" s="43">
        <v>29525877.32</v>
      </c>
      <c r="H71" s="43">
        <v>407</v>
      </c>
      <c r="I71" s="43">
        <v>24718580.660300002</v>
      </c>
      <c r="J71" s="43">
        <v>492</v>
      </c>
      <c r="K71" s="43">
        <v>37003684.740000002</v>
      </c>
      <c r="L71" s="43">
        <f t="shared" si="3"/>
        <v>1585</v>
      </c>
      <c r="M71" s="43">
        <f t="shared" si="8"/>
        <v>374421504.82030004</v>
      </c>
      <c r="N71" s="43">
        <v>356</v>
      </c>
      <c r="O71" s="43">
        <v>55596182.109999999</v>
      </c>
      <c r="P71" s="43">
        <v>262</v>
      </c>
      <c r="Q71" s="43">
        <v>298542064.05000001</v>
      </c>
      <c r="R71" s="43">
        <f t="shared" si="2"/>
        <v>618</v>
      </c>
      <c r="S71" s="43">
        <f t="shared" si="2"/>
        <v>354138246.16000003</v>
      </c>
      <c r="T71" s="43">
        <f t="shared" si="9"/>
        <v>2203</v>
      </c>
      <c r="U71" s="43">
        <f t="shared" si="9"/>
        <v>728559750.98030007</v>
      </c>
      <c r="V71" s="16"/>
    </row>
    <row r="72" spans="1:22" s="9" customFormat="1">
      <c r="A72" s="33">
        <v>65</v>
      </c>
      <c r="B72" s="54" t="s">
        <v>138</v>
      </c>
      <c r="C72" s="1" t="s">
        <v>139</v>
      </c>
      <c r="D72" s="44"/>
      <c r="E72" s="44"/>
      <c r="F72" s="44"/>
      <c r="G72" s="44"/>
      <c r="H72" s="44">
        <v>19007</v>
      </c>
      <c r="I72" s="44">
        <v>260348780.96000001</v>
      </c>
      <c r="J72" s="44">
        <v>66679</v>
      </c>
      <c r="K72" s="44">
        <v>279784416.66000003</v>
      </c>
      <c r="L72" s="42">
        <f t="shared" si="3"/>
        <v>85686</v>
      </c>
      <c r="M72" s="42">
        <f t="shared" ref="M72:M87" si="10">K72+I72+G72+E72</f>
        <v>540133197.62</v>
      </c>
      <c r="N72" s="44">
        <v>637</v>
      </c>
      <c r="O72" s="44">
        <v>77107121.469999999</v>
      </c>
      <c r="P72" s="44">
        <v>1088</v>
      </c>
      <c r="Q72" s="44">
        <v>58182044.469999999</v>
      </c>
      <c r="R72" s="42">
        <f t="shared" si="2"/>
        <v>1725</v>
      </c>
      <c r="S72" s="42">
        <f t="shared" si="2"/>
        <v>135289165.94</v>
      </c>
      <c r="T72" s="42">
        <f t="shared" ref="T72:U87" si="11">R72+L72</f>
        <v>87411</v>
      </c>
      <c r="U72" s="42">
        <f t="shared" si="11"/>
        <v>675422363.55999994</v>
      </c>
      <c r="V72" s="16"/>
    </row>
    <row r="73" spans="1:22" s="9" customFormat="1">
      <c r="A73" s="30">
        <v>66</v>
      </c>
      <c r="B73" s="53" t="s">
        <v>142</v>
      </c>
      <c r="C73" s="32" t="s">
        <v>143</v>
      </c>
      <c r="D73" s="43">
        <v>4391</v>
      </c>
      <c r="E73" s="43">
        <v>184707368.71000001</v>
      </c>
      <c r="F73" s="43">
        <v>4531</v>
      </c>
      <c r="G73" s="43">
        <v>136747838.81999999</v>
      </c>
      <c r="H73" s="43">
        <v>2963</v>
      </c>
      <c r="I73" s="43">
        <v>62306858.549999997</v>
      </c>
      <c r="J73" s="43">
        <v>2028</v>
      </c>
      <c r="K73" s="43">
        <v>98593682.663399994</v>
      </c>
      <c r="L73" s="43">
        <f t="shared" si="3"/>
        <v>13913</v>
      </c>
      <c r="M73" s="43">
        <f t="shared" si="10"/>
        <v>482355748.74339998</v>
      </c>
      <c r="N73" s="43">
        <v>95</v>
      </c>
      <c r="O73" s="43">
        <v>81239995.090000004</v>
      </c>
      <c r="P73" s="43">
        <v>79</v>
      </c>
      <c r="Q73" s="43">
        <v>91452547.489999995</v>
      </c>
      <c r="R73" s="43">
        <f t="shared" si="2"/>
        <v>174</v>
      </c>
      <c r="S73" s="43">
        <f t="shared" si="2"/>
        <v>172692542.57999998</v>
      </c>
      <c r="T73" s="43">
        <f t="shared" si="11"/>
        <v>14087</v>
      </c>
      <c r="U73" s="43">
        <f t="shared" si="11"/>
        <v>655048291.32340002</v>
      </c>
      <c r="V73" s="16"/>
    </row>
    <row r="74" spans="1:22" s="9" customFormat="1">
      <c r="A74" s="33">
        <v>67</v>
      </c>
      <c r="B74" s="54" t="s">
        <v>154</v>
      </c>
      <c r="C74" s="1" t="s">
        <v>155</v>
      </c>
      <c r="D74" s="44">
        <v>90</v>
      </c>
      <c r="E74" s="44">
        <v>47378645.649999999</v>
      </c>
      <c r="F74" s="44">
        <v>87</v>
      </c>
      <c r="G74" s="44">
        <v>11606772.539999999</v>
      </c>
      <c r="H74" s="44">
        <v>131</v>
      </c>
      <c r="I74" s="44">
        <v>256067216.34</v>
      </c>
      <c r="J74" s="44">
        <v>322</v>
      </c>
      <c r="K74" s="44">
        <v>87895625.75</v>
      </c>
      <c r="L74" s="42">
        <f t="shared" si="3"/>
        <v>630</v>
      </c>
      <c r="M74" s="42">
        <f t="shared" si="10"/>
        <v>402948260.28000003</v>
      </c>
      <c r="N74" s="44">
        <v>42</v>
      </c>
      <c r="O74" s="44">
        <v>15392998.640000001</v>
      </c>
      <c r="P74" s="44">
        <v>72</v>
      </c>
      <c r="Q74" s="44">
        <v>210722908.96000001</v>
      </c>
      <c r="R74" s="42">
        <f t="shared" si="2"/>
        <v>114</v>
      </c>
      <c r="S74" s="42">
        <f t="shared" si="2"/>
        <v>226115907.60000002</v>
      </c>
      <c r="T74" s="42">
        <f t="shared" si="11"/>
        <v>744</v>
      </c>
      <c r="U74" s="42">
        <f t="shared" si="11"/>
        <v>629064167.88000011</v>
      </c>
      <c r="V74" s="16"/>
    </row>
    <row r="75" spans="1:22" s="9" customFormat="1">
      <c r="A75" s="30">
        <v>68</v>
      </c>
      <c r="B75" s="53" t="s">
        <v>144</v>
      </c>
      <c r="C75" s="32" t="s">
        <v>145</v>
      </c>
      <c r="D75" s="43">
        <v>600</v>
      </c>
      <c r="E75" s="43">
        <v>50240541.049999997</v>
      </c>
      <c r="F75" s="43">
        <v>1616</v>
      </c>
      <c r="G75" s="43">
        <v>172909167.23890001</v>
      </c>
      <c r="H75" s="43">
        <v>312</v>
      </c>
      <c r="I75" s="43">
        <v>43384312.189999998</v>
      </c>
      <c r="J75" s="43">
        <v>651</v>
      </c>
      <c r="K75" s="43">
        <v>27432116.460000001</v>
      </c>
      <c r="L75" s="43">
        <f t="shared" si="3"/>
        <v>3179</v>
      </c>
      <c r="M75" s="43">
        <f t="shared" si="10"/>
        <v>293966136.93889999</v>
      </c>
      <c r="N75" s="43">
        <v>1476</v>
      </c>
      <c r="O75" s="43">
        <v>198424367.33000001</v>
      </c>
      <c r="P75" s="43">
        <v>868</v>
      </c>
      <c r="Q75" s="43">
        <v>89910032.590000004</v>
      </c>
      <c r="R75" s="43">
        <f t="shared" si="2"/>
        <v>2344</v>
      </c>
      <c r="S75" s="43">
        <f t="shared" si="2"/>
        <v>288334399.92000002</v>
      </c>
      <c r="T75" s="43">
        <f t="shared" si="11"/>
        <v>5523</v>
      </c>
      <c r="U75" s="43">
        <f t="shared" si="11"/>
        <v>582300536.85890007</v>
      </c>
      <c r="V75" s="16"/>
    </row>
    <row r="76" spans="1:22" s="9" customFormat="1">
      <c r="A76" s="33">
        <v>69</v>
      </c>
      <c r="B76" s="54" t="s">
        <v>150</v>
      </c>
      <c r="C76" s="1" t="s">
        <v>151</v>
      </c>
      <c r="D76" s="44">
        <v>680</v>
      </c>
      <c r="E76" s="44">
        <v>11328402.85</v>
      </c>
      <c r="F76" s="44">
        <v>7224</v>
      </c>
      <c r="G76" s="44">
        <v>159925782.63999999</v>
      </c>
      <c r="H76" s="44">
        <v>4303</v>
      </c>
      <c r="I76" s="44">
        <v>67558184.069999993</v>
      </c>
      <c r="J76" s="44">
        <v>8649</v>
      </c>
      <c r="K76" s="44">
        <v>88782650.540000007</v>
      </c>
      <c r="L76" s="42">
        <f t="shared" si="3"/>
        <v>20856</v>
      </c>
      <c r="M76" s="42">
        <f t="shared" si="10"/>
        <v>327595020.10000002</v>
      </c>
      <c r="N76" s="44">
        <v>3847</v>
      </c>
      <c r="O76" s="44">
        <v>210619820.11000001</v>
      </c>
      <c r="P76" s="44">
        <v>372</v>
      </c>
      <c r="Q76" s="44">
        <v>40957309.299999997</v>
      </c>
      <c r="R76" s="42">
        <f t="shared" si="2"/>
        <v>4219</v>
      </c>
      <c r="S76" s="42">
        <f t="shared" si="2"/>
        <v>251577129.41000003</v>
      </c>
      <c r="T76" s="42">
        <f t="shared" si="11"/>
        <v>25075</v>
      </c>
      <c r="U76" s="42">
        <f t="shared" si="11"/>
        <v>579172149.50999999</v>
      </c>
      <c r="V76" s="16"/>
    </row>
    <row r="77" spans="1:22" s="9" customFormat="1">
      <c r="A77" s="30">
        <v>70</v>
      </c>
      <c r="B77" s="53" t="s">
        <v>186</v>
      </c>
      <c r="C77" s="32" t="s">
        <v>187</v>
      </c>
      <c r="D77" s="43">
        <v>3</v>
      </c>
      <c r="E77" s="43">
        <v>369337.35</v>
      </c>
      <c r="F77" s="43">
        <v>5</v>
      </c>
      <c r="G77" s="43">
        <v>1298905.33</v>
      </c>
      <c r="H77" s="43">
        <v>380</v>
      </c>
      <c r="I77" s="43">
        <v>10419880.67</v>
      </c>
      <c r="J77" s="43">
        <v>444</v>
      </c>
      <c r="K77" s="43">
        <v>157883259.72</v>
      </c>
      <c r="L77" s="43">
        <f t="shared" si="3"/>
        <v>832</v>
      </c>
      <c r="M77" s="43">
        <f t="shared" si="10"/>
        <v>169971383.06999999</v>
      </c>
      <c r="N77" s="43">
        <v>178</v>
      </c>
      <c r="O77" s="43">
        <v>260411696.91999999</v>
      </c>
      <c r="P77" s="43">
        <v>144</v>
      </c>
      <c r="Q77" s="43">
        <v>121790201.81999999</v>
      </c>
      <c r="R77" s="43">
        <f t="shared" si="2"/>
        <v>322</v>
      </c>
      <c r="S77" s="43">
        <f t="shared" si="2"/>
        <v>382201898.74000001</v>
      </c>
      <c r="T77" s="43">
        <f t="shared" si="11"/>
        <v>1154</v>
      </c>
      <c r="U77" s="43">
        <f t="shared" si="11"/>
        <v>552173281.80999994</v>
      </c>
      <c r="V77" s="16"/>
    </row>
    <row r="78" spans="1:22" s="9" customFormat="1">
      <c r="A78" s="33">
        <v>71</v>
      </c>
      <c r="B78" s="54" t="s">
        <v>156</v>
      </c>
      <c r="C78" s="1" t="s">
        <v>157</v>
      </c>
      <c r="D78" s="44">
        <v>36</v>
      </c>
      <c r="E78" s="44">
        <v>1943707.47</v>
      </c>
      <c r="F78" s="44">
        <v>448</v>
      </c>
      <c r="G78" s="44">
        <v>10206574.24</v>
      </c>
      <c r="H78" s="44">
        <v>1512</v>
      </c>
      <c r="I78" s="44">
        <v>61380103.178900003</v>
      </c>
      <c r="J78" s="44">
        <v>6435</v>
      </c>
      <c r="K78" s="44">
        <v>161840070.72999999</v>
      </c>
      <c r="L78" s="42">
        <f t="shared" si="3"/>
        <v>8431</v>
      </c>
      <c r="M78" s="42">
        <f t="shared" si="10"/>
        <v>235370455.6189</v>
      </c>
      <c r="N78" s="44">
        <v>1506</v>
      </c>
      <c r="O78" s="44">
        <v>181939134.75999999</v>
      </c>
      <c r="P78" s="44">
        <v>631</v>
      </c>
      <c r="Q78" s="44">
        <v>73316507.230000004</v>
      </c>
      <c r="R78" s="42">
        <f t="shared" si="2"/>
        <v>2137</v>
      </c>
      <c r="S78" s="42">
        <f t="shared" si="2"/>
        <v>255255641.99000001</v>
      </c>
      <c r="T78" s="42">
        <f t="shared" si="11"/>
        <v>10568</v>
      </c>
      <c r="U78" s="42">
        <f t="shared" si="11"/>
        <v>490626097.60890001</v>
      </c>
      <c r="V78" s="16"/>
    </row>
    <row r="79" spans="1:22" s="9" customFormat="1">
      <c r="A79" s="30">
        <v>72</v>
      </c>
      <c r="B79" s="53" t="s">
        <v>158</v>
      </c>
      <c r="C79" s="32" t="s">
        <v>159</v>
      </c>
      <c r="D79" s="43">
        <v>1341</v>
      </c>
      <c r="E79" s="43">
        <v>29478611.530000001</v>
      </c>
      <c r="F79" s="43">
        <v>6425</v>
      </c>
      <c r="G79" s="43">
        <v>163795673.01010001</v>
      </c>
      <c r="H79" s="43">
        <v>3536</v>
      </c>
      <c r="I79" s="43">
        <v>53559133.909999996</v>
      </c>
      <c r="J79" s="43">
        <v>3989</v>
      </c>
      <c r="K79" s="43">
        <v>43368281.256499998</v>
      </c>
      <c r="L79" s="43">
        <f t="shared" si="3"/>
        <v>15291</v>
      </c>
      <c r="M79" s="43">
        <f t="shared" si="10"/>
        <v>290201699.70660001</v>
      </c>
      <c r="N79" s="43">
        <v>2274</v>
      </c>
      <c r="O79" s="43">
        <v>158035545.88999999</v>
      </c>
      <c r="P79" s="43">
        <v>391</v>
      </c>
      <c r="Q79" s="43">
        <v>33908563.18</v>
      </c>
      <c r="R79" s="43">
        <f t="shared" si="2"/>
        <v>2665</v>
      </c>
      <c r="S79" s="43">
        <f t="shared" si="2"/>
        <v>191944109.06999999</v>
      </c>
      <c r="T79" s="43">
        <f t="shared" si="11"/>
        <v>17956</v>
      </c>
      <c r="U79" s="43">
        <f t="shared" si="11"/>
        <v>482145808.7766</v>
      </c>
      <c r="V79" s="16"/>
    </row>
    <row r="80" spans="1:22" s="9" customFormat="1">
      <c r="A80" s="33">
        <v>73</v>
      </c>
      <c r="B80" s="23" t="s">
        <v>170</v>
      </c>
      <c r="C80" s="1" t="s">
        <v>171</v>
      </c>
      <c r="D80" s="44">
        <v>75</v>
      </c>
      <c r="E80" s="44">
        <v>140287443.96000001</v>
      </c>
      <c r="F80" s="44">
        <v>13</v>
      </c>
      <c r="G80" s="44">
        <v>1934636.25</v>
      </c>
      <c r="H80" s="44">
        <v>33</v>
      </c>
      <c r="I80" s="44">
        <v>72358557.299999997</v>
      </c>
      <c r="J80" s="44">
        <v>207</v>
      </c>
      <c r="K80" s="44">
        <v>68221861.299999997</v>
      </c>
      <c r="L80" s="42">
        <f t="shared" si="3"/>
        <v>328</v>
      </c>
      <c r="M80" s="42">
        <f t="shared" si="10"/>
        <v>282802498.81</v>
      </c>
      <c r="N80" s="44">
        <v>19</v>
      </c>
      <c r="O80" s="44">
        <v>15764547.630000001</v>
      </c>
      <c r="P80" s="44">
        <v>150</v>
      </c>
      <c r="Q80" s="44">
        <v>156713093.08000001</v>
      </c>
      <c r="R80" s="42">
        <f t="shared" si="2"/>
        <v>169</v>
      </c>
      <c r="S80" s="42">
        <f t="shared" si="2"/>
        <v>172477640.71000001</v>
      </c>
      <c r="T80" s="42">
        <f t="shared" si="11"/>
        <v>497</v>
      </c>
      <c r="U80" s="42">
        <f t="shared" si="11"/>
        <v>455280139.51999998</v>
      </c>
      <c r="V80" s="16"/>
    </row>
    <row r="81" spans="1:22" s="9" customFormat="1">
      <c r="A81" s="30">
        <v>74</v>
      </c>
      <c r="B81" s="31" t="s">
        <v>162</v>
      </c>
      <c r="C81" s="32" t="s">
        <v>163</v>
      </c>
      <c r="D81" s="43">
        <v>957</v>
      </c>
      <c r="E81" s="43">
        <v>15591348.15</v>
      </c>
      <c r="F81" s="43">
        <v>8873</v>
      </c>
      <c r="G81" s="43">
        <v>156093856.01120001</v>
      </c>
      <c r="H81" s="43">
        <v>2458</v>
      </c>
      <c r="I81" s="43">
        <v>34890418.57</v>
      </c>
      <c r="J81" s="43">
        <v>6898</v>
      </c>
      <c r="K81" s="43">
        <v>54657758.980499998</v>
      </c>
      <c r="L81" s="43">
        <f t="shared" si="3"/>
        <v>19186</v>
      </c>
      <c r="M81" s="43">
        <f t="shared" si="10"/>
        <v>261233381.71170002</v>
      </c>
      <c r="N81" s="43">
        <v>2715</v>
      </c>
      <c r="O81" s="43">
        <v>175763954.69</v>
      </c>
      <c r="P81" s="43">
        <v>250</v>
      </c>
      <c r="Q81" s="43">
        <v>15599707.01</v>
      </c>
      <c r="R81" s="43">
        <f t="shared" si="2"/>
        <v>2965</v>
      </c>
      <c r="S81" s="43">
        <f t="shared" si="2"/>
        <v>191363661.69999999</v>
      </c>
      <c r="T81" s="43">
        <f t="shared" si="11"/>
        <v>22151</v>
      </c>
      <c r="U81" s="43">
        <f t="shared" si="11"/>
        <v>452597043.41170001</v>
      </c>
      <c r="V81" s="16"/>
    </row>
    <row r="82" spans="1:22" s="9" customFormat="1">
      <c r="A82" s="33">
        <v>75</v>
      </c>
      <c r="B82" s="54" t="s">
        <v>146</v>
      </c>
      <c r="C82" s="1" t="s">
        <v>147</v>
      </c>
      <c r="D82" s="44">
        <v>105</v>
      </c>
      <c r="E82" s="44">
        <v>9356008.2200000007</v>
      </c>
      <c r="F82" s="44">
        <v>93</v>
      </c>
      <c r="G82" s="44">
        <v>2251296.1800000002</v>
      </c>
      <c r="H82" s="44">
        <v>31</v>
      </c>
      <c r="I82" s="44">
        <v>3789644.93</v>
      </c>
      <c r="J82" s="44">
        <v>109</v>
      </c>
      <c r="K82" s="44">
        <v>76431359.280000001</v>
      </c>
      <c r="L82" s="42">
        <f t="shared" si="3"/>
        <v>338</v>
      </c>
      <c r="M82" s="42">
        <f t="shared" si="10"/>
        <v>91828308.610000014</v>
      </c>
      <c r="N82" s="44">
        <v>25</v>
      </c>
      <c r="O82" s="44">
        <v>179750000</v>
      </c>
      <c r="P82" s="44">
        <v>19</v>
      </c>
      <c r="Q82" s="44">
        <v>112750000</v>
      </c>
      <c r="R82" s="42">
        <f t="shared" si="2"/>
        <v>44</v>
      </c>
      <c r="S82" s="42">
        <f t="shared" si="2"/>
        <v>292500000</v>
      </c>
      <c r="T82" s="42">
        <f t="shared" si="11"/>
        <v>382</v>
      </c>
      <c r="U82" s="42">
        <f t="shared" si="11"/>
        <v>384328308.61000001</v>
      </c>
      <c r="V82" s="16"/>
    </row>
    <row r="83" spans="1:22" s="9" customFormat="1">
      <c r="A83" s="30">
        <v>76</v>
      </c>
      <c r="B83" s="53" t="s">
        <v>198</v>
      </c>
      <c r="C83" s="32" t="s">
        <v>199</v>
      </c>
      <c r="D83" s="43"/>
      <c r="E83" s="43"/>
      <c r="F83" s="43"/>
      <c r="G83" s="43"/>
      <c r="H83" s="43"/>
      <c r="I83" s="43"/>
      <c r="J83" s="43">
        <v>4</v>
      </c>
      <c r="K83" s="43">
        <v>105437196.06</v>
      </c>
      <c r="L83" s="43">
        <f t="shared" si="3"/>
        <v>4</v>
      </c>
      <c r="M83" s="43">
        <f t="shared" si="10"/>
        <v>105437196.06</v>
      </c>
      <c r="N83" s="43"/>
      <c r="O83" s="43"/>
      <c r="P83" s="43">
        <v>4</v>
      </c>
      <c r="Q83" s="43">
        <v>266289860.13</v>
      </c>
      <c r="R83" s="43">
        <f t="shared" si="2"/>
        <v>4</v>
      </c>
      <c r="S83" s="43">
        <f t="shared" si="2"/>
        <v>266289860.13</v>
      </c>
      <c r="T83" s="43">
        <f t="shared" si="11"/>
        <v>8</v>
      </c>
      <c r="U83" s="43">
        <f t="shared" si="11"/>
        <v>371727056.19</v>
      </c>
      <c r="V83" s="16"/>
    </row>
    <row r="84" spans="1:22" s="9" customFormat="1">
      <c r="A84" s="33">
        <v>77</v>
      </c>
      <c r="B84" s="54" t="s">
        <v>164</v>
      </c>
      <c r="C84" s="1" t="s">
        <v>165</v>
      </c>
      <c r="D84" s="44">
        <v>333</v>
      </c>
      <c r="E84" s="44">
        <v>7756341.4299999997</v>
      </c>
      <c r="F84" s="44">
        <v>1673</v>
      </c>
      <c r="G84" s="44">
        <v>20268354.539999999</v>
      </c>
      <c r="H84" s="44">
        <v>9969</v>
      </c>
      <c r="I84" s="44">
        <v>72508216.439999998</v>
      </c>
      <c r="J84" s="44">
        <v>15919</v>
      </c>
      <c r="K84" s="44">
        <v>139085413.88999999</v>
      </c>
      <c r="L84" s="42">
        <f t="shared" si="3"/>
        <v>27894</v>
      </c>
      <c r="M84" s="42">
        <f t="shared" si="10"/>
        <v>239618326.29999998</v>
      </c>
      <c r="N84" s="44">
        <v>3157</v>
      </c>
      <c r="O84" s="44">
        <v>98958003.299999997</v>
      </c>
      <c r="P84" s="44">
        <v>594</v>
      </c>
      <c r="Q84" s="44">
        <v>20186781.239999998</v>
      </c>
      <c r="R84" s="42">
        <f t="shared" si="2"/>
        <v>3751</v>
      </c>
      <c r="S84" s="42">
        <f t="shared" si="2"/>
        <v>119144784.53999999</v>
      </c>
      <c r="T84" s="42">
        <f t="shared" si="11"/>
        <v>31645</v>
      </c>
      <c r="U84" s="42">
        <f t="shared" si="11"/>
        <v>358763110.83999997</v>
      </c>
      <c r="V84" s="16"/>
    </row>
    <row r="85" spans="1:22" s="9" customFormat="1">
      <c r="A85" s="30">
        <v>78</v>
      </c>
      <c r="B85" s="53" t="s">
        <v>168</v>
      </c>
      <c r="C85" s="32" t="s">
        <v>169</v>
      </c>
      <c r="D85" s="43">
        <v>13</v>
      </c>
      <c r="E85" s="43">
        <v>396922.49</v>
      </c>
      <c r="F85" s="43">
        <v>369</v>
      </c>
      <c r="G85" s="43">
        <v>86364381.180000007</v>
      </c>
      <c r="H85" s="43">
        <v>644</v>
      </c>
      <c r="I85" s="43">
        <v>69533210.25</v>
      </c>
      <c r="J85" s="43">
        <v>1194</v>
      </c>
      <c r="K85" s="43">
        <v>66462545.590000004</v>
      </c>
      <c r="L85" s="43">
        <f t="shared" si="3"/>
        <v>2220</v>
      </c>
      <c r="M85" s="43">
        <f t="shared" si="10"/>
        <v>222757059.51000002</v>
      </c>
      <c r="N85" s="43">
        <v>384</v>
      </c>
      <c r="O85" s="43">
        <v>106235554.09999999</v>
      </c>
      <c r="P85" s="43">
        <v>87</v>
      </c>
      <c r="Q85" s="43">
        <v>23334532.27</v>
      </c>
      <c r="R85" s="43">
        <f t="shared" si="2"/>
        <v>471</v>
      </c>
      <c r="S85" s="43">
        <f t="shared" si="2"/>
        <v>129570086.36999999</v>
      </c>
      <c r="T85" s="43">
        <f t="shared" si="11"/>
        <v>2691</v>
      </c>
      <c r="U85" s="43">
        <f t="shared" si="11"/>
        <v>352327145.88</v>
      </c>
      <c r="V85" s="16"/>
    </row>
    <row r="86" spans="1:22" s="9" customFormat="1">
      <c r="A86" s="33">
        <v>79</v>
      </c>
      <c r="B86" s="54" t="s">
        <v>194</v>
      </c>
      <c r="C86" s="1" t="s">
        <v>195</v>
      </c>
      <c r="D86" s="44">
        <v>135</v>
      </c>
      <c r="E86" s="44">
        <v>123318008.09999999</v>
      </c>
      <c r="F86" s="44">
        <v>180</v>
      </c>
      <c r="G86" s="44">
        <v>17005825.960000001</v>
      </c>
      <c r="H86" s="44">
        <v>121</v>
      </c>
      <c r="I86" s="44">
        <v>6285787.7400000002</v>
      </c>
      <c r="J86" s="44">
        <v>194</v>
      </c>
      <c r="K86" s="44">
        <v>15249778.220000001</v>
      </c>
      <c r="L86" s="42">
        <f t="shared" si="3"/>
        <v>630</v>
      </c>
      <c r="M86" s="42">
        <f t="shared" si="10"/>
        <v>161859400.01999998</v>
      </c>
      <c r="N86" s="44">
        <v>93</v>
      </c>
      <c r="O86" s="44">
        <v>44194808</v>
      </c>
      <c r="P86" s="44">
        <v>116</v>
      </c>
      <c r="Q86" s="44">
        <v>141437439.77000001</v>
      </c>
      <c r="R86" s="42">
        <f t="shared" si="2"/>
        <v>209</v>
      </c>
      <c r="S86" s="42">
        <f t="shared" si="2"/>
        <v>185632247.77000001</v>
      </c>
      <c r="T86" s="42">
        <f t="shared" si="11"/>
        <v>839</v>
      </c>
      <c r="U86" s="42">
        <f t="shared" si="11"/>
        <v>347491647.78999996</v>
      </c>
      <c r="V86" s="16"/>
    </row>
    <row r="87" spans="1:22" s="9" customFormat="1">
      <c r="A87" s="30">
        <v>80</v>
      </c>
      <c r="B87" s="53" t="s">
        <v>174</v>
      </c>
      <c r="C87" s="32" t="s">
        <v>175</v>
      </c>
      <c r="D87" s="43">
        <v>254</v>
      </c>
      <c r="E87" s="43">
        <v>6786524.6799999997</v>
      </c>
      <c r="F87" s="43">
        <v>5042</v>
      </c>
      <c r="G87" s="43">
        <v>134689702.78</v>
      </c>
      <c r="H87" s="43">
        <v>1299</v>
      </c>
      <c r="I87" s="43">
        <v>14197574.84</v>
      </c>
      <c r="J87" s="43">
        <v>3845</v>
      </c>
      <c r="K87" s="43">
        <v>27875454.899999999</v>
      </c>
      <c r="L87" s="43">
        <f t="shared" si="3"/>
        <v>10440</v>
      </c>
      <c r="M87" s="43">
        <f t="shared" si="10"/>
        <v>183549257.19999999</v>
      </c>
      <c r="N87" s="43">
        <v>3533</v>
      </c>
      <c r="O87" s="43">
        <v>145149349.93000001</v>
      </c>
      <c r="P87" s="43">
        <v>214</v>
      </c>
      <c r="Q87" s="43">
        <v>3601415.87</v>
      </c>
      <c r="R87" s="43">
        <f t="shared" si="2"/>
        <v>3747</v>
      </c>
      <c r="S87" s="43">
        <f t="shared" si="2"/>
        <v>148750765.80000001</v>
      </c>
      <c r="T87" s="43">
        <f t="shared" si="11"/>
        <v>14187</v>
      </c>
      <c r="U87" s="43">
        <f t="shared" si="11"/>
        <v>332300023</v>
      </c>
      <c r="V87" s="16"/>
    </row>
    <row r="88" spans="1:22" s="9" customFormat="1">
      <c r="A88" s="33">
        <v>81</v>
      </c>
      <c r="B88" s="54" t="s">
        <v>176</v>
      </c>
      <c r="C88" s="1" t="s">
        <v>177</v>
      </c>
      <c r="D88" s="44">
        <v>680</v>
      </c>
      <c r="E88" s="44">
        <v>136617487.00999999</v>
      </c>
      <c r="F88" s="44">
        <v>382</v>
      </c>
      <c r="G88" s="44">
        <v>22983517.18</v>
      </c>
      <c r="H88" s="44">
        <v>100</v>
      </c>
      <c r="I88" s="44">
        <v>8970260.3499999996</v>
      </c>
      <c r="J88" s="44">
        <v>407</v>
      </c>
      <c r="K88" s="44">
        <v>8893986.0600000005</v>
      </c>
      <c r="L88" s="42">
        <f t="shared" ref="L88:L163" si="12">J88+H88+F88+D88</f>
        <v>1569</v>
      </c>
      <c r="M88" s="42">
        <f>K88+I88+G88+E88</f>
        <v>177465250.59999999</v>
      </c>
      <c r="N88" s="44">
        <v>32</v>
      </c>
      <c r="O88" s="44">
        <v>36382086.950000003</v>
      </c>
      <c r="P88" s="44">
        <v>51</v>
      </c>
      <c r="Q88" s="44">
        <v>115309334.98999999</v>
      </c>
      <c r="R88" s="42">
        <f t="shared" si="2"/>
        <v>83</v>
      </c>
      <c r="S88" s="42">
        <f t="shared" si="2"/>
        <v>151691421.94</v>
      </c>
      <c r="T88" s="42">
        <f>R88+L88</f>
        <v>1652</v>
      </c>
      <c r="U88" s="42">
        <f>S88+M88</f>
        <v>329156672.53999996</v>
      </c>
      <c r="V88" s="16"/>
    </row>
    <row r="89" spans="1:22" s="9" customFormat="1">
      <c r="A89" s="30">
        <v>82</v>
      </c>
      <c r="B89" s="53" t="s">
        <v>166</v>
      </c>
      <c r="C89" s="32" t="s">
        <v>167</v>
      </c>
      <c r="D89" s="43"/>
      <c r="E89" s="43"/>
      <c r="F89" s="43"/>
      <c r="G89" s="43"/>
      <c r="H89" s="43">
        <v>7525</v>
      </c>
      <c r="I89" s="43">
        <v>55432074.560000002</v>
      </c>
      <c r="J89" s="43">
        <v>15075</v>
      </c>
      <c r="K89" s="43">
        <v>139335081.33000001</v>
      </c>
      <c r="L89" s="43">
        <f t="shared" si="12"/>
        <v>22600</v>
      </c>
      <c r="M89" s="43">
        <f t="shared" ref="M89:M104" si="13">K89+I89+G89+E89</f>
        <v>194767155.89000002</v>
      </c>
      <c r="N89" s="43">
        <v>7820</v>
      </c>
      <c r="O89" s="43">
        <v>97173938.829999998</v>
      </c>
      <c r="P89" s="43">
        <v>1205</v>
      </c>
      <c r="Q89" s="43">
        <v>20216534.32</v>
      </c>
      <c r="R89" s="43">
        <f t="shared" si="2"/>
        <v>9025</v>
      </c>
      <c r="S89" s="43">
        <f t="shared" si="2"/>
        <v>117390473.15000001</v>
      </c>
      <c r="T89" s="43">
        <f t="shared" ref="T89:U104" si="14">R89+L89</f>
        <v>31625</v>
      </c>
      <c r="U89" s="43">
        <f t="shared" si="14"/>
        <v>312157629.04000002</v>
      </c>
      <c r="V89" s="16"/>
    </row>
    <row r="90" spans="1:22" s="9" customFormat="1">
      <c r="A90" s="33">
        <v>83</v>
      </c>
      <c r="B90" s="23" t="s">
        <v>160</v>
      </c>
      <c r="C90" s="1" t="s">
        <v>161</v>
      </c>
      <c r="D90" s="44">
        <v>12</v>
      </c>
      <c r="E90" s="44">
        <v>21450748.039999999</v>
      </c>
      <c r="F90" s="44">
        <v>34</v>
      </c>
      <c r="G90" s="44">
        <v>10181917.51</v>
      </c>
      <c r="H90" s="44">
        <v>57</v>
      </c>
      <c r="I90" s="44">
        <v>19164170.6494</v>
      </c>
      <c r="J90" s="44">
        <v>310</v>
      </c>
      <c r="K90" s="44">
        <v>20264482.32</v>
      </c>
      <c r="L90" s="42">
        <f t="shared" si="12"/>
        <v>413</v>
      </c>
      <c r="M90" s="42">
        <f t="shared" si="13"/>
        <v>71061318.519400001</v>
      </c>
      <c r="N90" s="44">
        <v>26</v>
      </c>
      <c r="O90" s="44">
        <v>157396552</v>
      </c>
      <c r="P90" s="44">
        <v>22</v>
      </c>
      <c r="Q90" s="44">
        <v>82384557</v>
      </c>
      <c r="R90" s="42">
        <f t="shared" si="2"/>
        <v>48</v>
      </c>
      <c r="S90" s="42">
        <f t="shared" si="2"/>
        <v>239781109</v>
      </c>
      <c r="T90" s="42">
        <f t="shared" si="14"/>
        <v>461</v>
      </c>
      <c r="U90" s="42">
        <f t="shared" si="14"/>
        <v>310842427.5194</v>
      </c>
      <c r="V90" s="16"/>
    </row>
    <row r="91" spans="1:22" s="9" customFormat="1">
      <c r="A91" s="30">
        <v>84</v>
      </c>
      <c r="B91" s="31" t="s">
        <v>180</v>
      </c>
      <c r="C91" s="32" t="s">
        <v>181</v>
      </c>
      <c r="D91" s="43">
        <v>187</v>
      </c>
      <c r="E91" s="43">
        <v>3516464.96</v>
      </c>
      <c r="F91" s="43">
        <v>3716</v>
      </c>
      <c r="G91" s="43">
        <v>90748981.939999998</v>
      </c>
      <c r="H91" s="43">
        <v>2013</v>
      </c>
      <c r="I91" s="43">
        <v>26151796.579599999</v>
      </c>
      <c r="J91" s="43">
        <v>4599</v>
      </c>
      <c r="K91" s="43">
        <v>44589154.280000001</v>
      </c>
      <c r="L91" s="43">
        <f t="shared" si="12"/>
        <v>10515</v>
      </c>
      <c r="M91" s="43">
        <f t="shared" si="13"/>
        <v>165006397.75960001</v>
      </c>
      <c r="N91" s="43">
        <v>5852</v>
      </c>
      <c r="O91" s="43">
        <v>125104198.40000001</v>
      </c>
      <c r="P91" s="43">
        <v>1155</v>
      </c>
      <c r="Q91" s="43">
        <v>19452657.379999999</v>
      </c>
      <c r="R91" s="43">
        <f t="shared" si="2"/>
        <v>7007</v>
      </c>
      <c r="S91" s="43">
        <f t="shared" si="2"/>
        <v>144556855.78</v>
      </c>
      <c r="T91" s="43">
        <f t="shared" si="14"/>
        <v>17522</v>
      </c>
      <c r="U91" s="43">
        <f t="shared" si="14"/>
        <v>309563253.53960001</v>
      </c>
      <c r="V91" s="16"/>
    </row>
    <row r="92" spans="1:22" s="9" customFormat="1">
      <c r="A92" s="33">
        <v>85</v>
      </c>
      <c r="B92" s="54" t="s">
        <v>182</v>
      </c>
      <c r="C92" s="1" t="s">
        <v>183</v>
      </c>
      <c r="D92" s="44">
        <v>756</v>
      </c>
      <c r="E92" s="44">
        <v>45013048.729999997</v>
      </c>
      <c r="F92" s="44">
        <v>2434</v>
      </c>
      <c r="G92" s="44">
        <v>66361137.950000003</v>
      </c>
      <c r="H92" s="44">
        <v>3826</v>
      </c>
      <c r="I92" s="44">
        <v>25595202.260000002</v>
      </c>
      <c r="J92" s="44">
        <v>5838</v>
      </c>
      <c r="K92" s="44">
        <v>34147462.299999997</v>
      </c>
      <c r="L92" s="42">
        <f t="shared" si="12"/>
        <v>12854</v>
      </c>
      <c r="M92" s="42">
        <f t="shared" si="13"/>
        <v>171116851.24000001</v>
      </c>
      <c r="N92" s="44">
        <v>3358</v>
      </c>
      <c r="O92" s="44">
        <v>68873487.420000002</v>
      </c>
      <c r="P92" s="44">
        <v>1018</v>
      </c>
      <c r="Q92" s="44">
        <v>39069362.82</v>
      </c>
      <c r="R92" s="42">
        <f t="shared" si="2"/>
        <v>4376</v>
      </c>
      <c r="S92" s="42">
        <f t="shared" si="2"/>
        <v>107942850.24000001</v>
      </c>
      <c r="T92" s="42">
        <f t="shared" si="14"/>
        <v>17230</v>
      </c>
      <c r="U92" s="42">
        <f t="shared" si="14"/>
        <v>279059701.48000002</v>
      </c>
      <c r="V92" s="16"/>
    </row>
    <row r="93" spans="1:22" s="9" customFormat="1">
      <c r="A93" s="30">
        <v>86</v>
      </c>
      <c r="B93" s="53" t="s">
        <v>184</v>
      </c>
      <c r="C93" s="32" t="s">
        <v>185</v>
      </c>
      <c r="D93" s="43">
        <v>321</v>
      </c>
      <c r="E93" s="43">
        <v>6213732.5899999999</v>
      </c>
      <c r="F93" s="43">
        <v>3270</v>
      </c>
      <c r="G93" s="43">
        <v>66152653.780000001</v>
      </c>
      <c r="H93" s="43">
        <v>2716</v>
      </c>
      <c r="I93" s="43">
        <v>36860745.189999998</v>
      </c>
      <c r="J93" s="43">
        <v>5415</v>
      </c>
      <c r="K93" s="43">
        <v>48505215.289999999</v>
      </c>
      <c r="L93" s="43">
        <f t="shared" si="12"/>
        <v>11722</v>
      </c>
      <c r="M93" s="43">
        <f t="shared" si="13"/>
        <v>157732346.84999999</v>
      </c>
      <c r="N93" s="43">
        <v>3472</v>
      </c>
      <c r="O93" s="43">
        <v>92275532.739999995</v>
      </c>
      <c r="P93" s="43">
        <v>818</v>
      </c>
      <c r="Q93" s="43">
        <v>20585054.16</v>
      </c>
      <c r="R93" s="43">
        <f t="shared" si="2"/>
        <v>4290</v>
      </c>
      <c r="S93" s="43">
        <f t="shared" si="2"/>
        <v>112860586.89999999</v>
      </c>
      <c r="T93" s="43">
        <f t="shared" si="14"/>
        <v>16012</v>
      </c>
      <c r="U93" s="43">
        <f t="shared" si="14"/>
        <v>270592933.75</v>
      </c>
      <c r="V93" s="16"/>
    </row>
    <row r="94" spans="1:22" s="9" customFormat="1">
      <c r="A94" s="33">
        <v>87</v>
      </c>
      <c r="B94" s="54" t="s">
        <v>178</v>
      </c>
      <c r="C94" s="1" t="s">
        <v>179</v>
      </c>
      <c r="D94" s="44">
        <v>14</v>
      </c>
      <c r="E94" s="44">
        <v>247444.84</v>
      </c>
      <c r="F94" s="44">
        <v>64</v>
      </c>
      <c r="G94" s="44">
        <v>876041.14</v>
      </c>
      <c r="H94" s="44">
        <v>3116</v>
      </c>
      <c r="I94" s="44">
        <v>15637243.77</v>
      </c>
      <c r="J94" s="44">
        <v>4154</v>
      </c>
      <c r="K94" s="44">
        <v>27024265.129999999</v>
      </c>
      <c r="L94" s="42">
        <f t="shared" si="12"/>
        <v>7348</v>
      </c>
      <c r="M94" s="42">
        <f t="shared" si="13"/>
        <v>43784994.880000003</v>
      </c>
      <c r="N94" s="44">
        <v>3648</v>
      </c>
      <c r="O94" s="44">
        <v>115129478.52</v>
      </c>
      <c r="P94" s="44">
        <v>872</v>
      </c>
      <c r="Q94" s="44">
        <v>103411625.55</v>
      </c>
      <c r="R94" s="42">
        <f t="shared" ref="R94:S110" si="15">N94+P94</f>
        <v>4520</v>
      </c>
      <c r="S94" s="42">
        <f t="shared" si="15"/>
        <v>218541104.06999999</v>
      </c>
      <c r="T94" s="42">
        <f t="shared" si="14"/>
        <v>11868</v>
      </c>
      <c r="U94" s="42">
        <f t="shared" si="14"/>
        <v>262326098.94999999</v>
      </c>
      <c r="V94" s="16"/>
    </row>
    <row r="95" spans="1:22" s="9" customFormat="1">
      <c r="A95" s="30">
        <v>88</v>
      </c>
      <c r="B95" s="53" t="s">
        <v>172</v>
      </c>
      <c r="C95" s="32" t="s">
        <v>173</v>
      </c>
      <c r="D95" s="43"/>
      <c r="E95" s="43"/>
      <c r="F95" s="43"/>
      <c r="G95" s="43"/>
      <c r="H95" s="43">
        <v>10</v>
      </c>
      <c r="I95" s="43">
        <v>341526.19</v>
      </c>
      <c r="J95" s="43">
        <v>76</v>
      </c>
      <c r="K95" s="43">
        <v>6149903.3099999996</v>
      </c>
      <c r="L95" s="43">
        <f t="shared" si="12"/>
        <v>86</v>
      </c>
      <c r="M95" s="43">
        <f t="shared" si="13"/>
        <v>6491429.5</v>
      </c>
      <c r="N95" s="43"/>
      <c r="O95" s="43"/>
      <c r="P95" s="43">
        <v>2</v>
      </c>
      <c r="Q95" s="43">
        <v>208731501.06</v>
      </c>
      <c r="R95" s="43">
        <f t="shared" si="15"/>
        <v>2</v>
      </c>
      <c r="S95" s="43">
        <f t="shared" si="15"/>
        <v>208731501.06</v>
      </c>
      <c r="T95" s="43">
        <f t="shared" si="14"/>
        <v>88</v>
      </c>
      <c r="U95" s="43">
        <f t="shared" si="14"/>
        <v>215222930.56</v>
      </c>
      <c r="V95" s="16"/>
    </row>
    <row r="96" spans="1:22" s="9" customFormat="1">
      <c r="A96" s="33">
        <v>89</v>
      </c>
      <c r="B96" s="54" t="s">
        <v>192</v>
      </c>
      <c r="C96" s="1" t="s">
        <v>193</v>
      </c>
      <c r="D96" s="44">
        <v>351</v>
      </c>
      <c r="E96" s="44">
        <v>6278155.79</v>
      </c>
      <c r="F96" s="44">
        <v>2643</v>
      </c>
      <c r="G96" s="44">
        <v>57559336.509400003</v>
      </c>
      <c r="H96" s="44">
        <v>4233</v>
      </c>
      <c r="I96" s="44">
        <v>19784647.681400001</v>
      </c>
      <c r="J96" s="44">
        <v>8003</v>
      </c>
      <c r="K96" s="44">
        <v>35620012.090000004</v>
      </c>
      <c r="L96" s="42">
        <f t="shared" si="12"/>
        <v>15230</v>
      </c>
      <c r="M96" s="42">
        <f t="shared" si="13"/>
        <v>119242152.07080002</v>
      </c>
      <c r="N96" s="44">
        <v>4718</v>
      </c>
      <c r="O96" s="44">
        <v>80460345.200000003</v>
      </c>
      <c r="P96" s="44">
        <v>597</v>
      </c>
      <c r="Q96" s="44">
        <v>13337483.789999999</v>
      </c>
      <c r="R96" s="42">
        <f t="shared" si="15"/>
        <v>5315</v>
      </c>
      <c r="S96" s="42">
        <f t="shared" si="15"/>
        <v>93797828.99000001</v>
      </c>
      <c r="T96" s="42">
        <f t="shared" si="14"/>
        <v>20545</v>
      </c>
      <c r="U96" s="42">
        <f t="shared" si="14"/>
        <v>213039981.06080002</v>
      </c>
      <c r="V96" s="16"/>
    </row>
    <row r="97" spans="1:22" s="9" customFormat="1">
      <c r="A97" s="30">
        <v>90</v>
      </c>
      <c r="B97" s="53" t="s">
        <v>204</v>
      </c>
      <c r="C97" s="32" t="s">
        <v>205</v>
      </c>
      <c r="D97" s="43"/>
      <c r="E97" s="43"/>
      <c r="F97" s="43"/>
      <c r="G97" s="43"/>
      <c r="H97" s="43">
        <v>943</v>
      </c>
      <c r="I97" s="43">
        <v>21342002.225200001</v>
      </c>
      <c r="J97" s="43">
        <v>3556</v>
      </c>
      <c r="K97" s="43">
        <v>67669641.989999995</v>
      </c>
      <c r="L97" s="43">
        <f t="shared" si="12"/>
        <v>4499</v>
      </c>
      <c r="M97" s="43">
        <f t="shared" si="13"/>
        <v>89011644.215199992</v>
      </c>
      <c r="N97" s="43">
        <v>3373</v>
      </c>
      <c r="O97" s="43">
        <v>68054984.650000006</v>
      </c>
      <c r="P97" s="43">
        <v>925</v>
      </c>
      <c r="Q97" s="43">
        <v>21695490.879999999</v>
      </c>
      <c r="R97" s="43">
        <f t="shared" si="15"/>
        <v>4298</v>
      </c>
      <c r="S97" s="43">
        <f t="shared" si="15"/>
        <v>89750475.530000001</v>
      </c>
      <c r="T97" s="43">
        <f t="shared" si="14"/>
        <v>8797</v>
      </c>
      <c r="U97" s="43">
        <f t="shared" si="14"/>
        <v>178762119.74519998</v>
      </c>
      <c r="V97" s="16"/>
    </row>
    <row r="98" spans="1:22" s="9" customFormat="1">
      <c r="A98" s="33">
        <v>91</v>
      </c>
      <c r="B98" s="54" t="s">
        <v>208</v>
      </c>
      <c r="C98" s="1" t="s">
        <v>209</v>
      </c>
      <c r="D98" s="44">
        <v>273</v>
      </c>
      <c r="E98" s="44">
        <v>40333024.619999997</v>
      </c>
      <c r="F98" s="44">
        <v>243</v>
      </c>
      <c r="G98" s="44">
        <v>18105414.809999999</v>
      </c>
      <c r="H98" s="44">
        <v>169</v>
      </c>
      <c r="I98" s="44">
        <v>13825522.01</v>
      </c>
      <c r="J98" s="44">
        <v>376</v>
      </c>
      <c r="K98" s="44">
        <v>15405780.689999999</v>
      </c>
      <c r="L98" s="42">
        <f t="shared" si="12"/>
        <v>1061</v>
      </c>
      <c r="M98" s="42">
        <f t="shared" si="13"/>
        <v>87669742.129999995</v>
      </c>
      <c r="N98" s="44">
        <v>64</v>
      </c>
      <c r="O98" s="44">
        <v>21461828.02</v>
      </c>
      <c r="P98" s="44">
        <v>54</v>
      </c>
      <c r="Q98" s="44">
        <v>37181666.719999999</v>
      </c>
      <c r="R98" s="42">
        <f t="shared" si="15"/>
        <v>118</v>
      </c>
      <c r="S98" s="42">
        <f t="shared" si="15"/>
        <v>58643494.739999995</v>
      </c>
      <c r="T98" s="42">
        <f t="shared" si="14"/>
        <v>1179</v>
      </c>
      <c r="U98" s="42">
        <f t="shared" si="14"/>
        <v>146313236.87</v>
      </c>
      <c r="V98" s="16"/>
    </row>
    <row r="99" spans="1:22" s="9" customFormat="1">
      <c r="A99" s="30">
        <v>92</v>
      </c>
      <c r="B99" s="53" t="s">
        <v>188</v>
      </c>
      <c r="C99" s="32" t="s">
        <v>189</v>
      </c>
      <c r="D99" s="43"/>
      <c r="E99" s="43"/>
      <c r="F99" s="43"/>
      <c r="G99" s="43"/>
      <c r="H99" s="43">
        <v>1538</v>
      </c>
      <c r="I99" s="43">
        <v>13569247.640000001</v>
      </c>
      <c r="J99" s="43">
        <v>1589</v>
      </c>
      <c r="K99" s="43">
        <v>23284190.059999999</v>
      </c>
      <c r="L99" s="43">
        <f t="shared" si="12"/>
        <v>3127</v>
      </c>
      <c r="M99" s="43">
        <f t="shared" si="13"/>
        <v>36853437.700000003</v>
      </c>
      <c r="N99" s="43">
        <v>1411</v>
      </c>
      <c r="O99" s="43">
        <v>56205427.340000004</v>
      </c>
      <c r="P99" s="43">
        <v>540</v>
      </c>
      <c r="Q99" s="43">
        <v>46519730.140000001</v>
      </c>
      <c r="R99" s="43">
        <f t="shared" si="15"/>
        <v>1951</v>
      </c>
      <c r="S99" s="43">
        <f t="shared" si="15"/>
        <v>102725157.48</v>
      </c>
      <c r="T99" s="43">
        <f t="shared" si="14"/>
        <v>5078</v>
      </c>
      <c r="U99" s="43">
        <f t="shared" si="14"/>
        <v>139578595.18000001</v>
      </c>
      <c r="V99" s="16"/>
    </row>
    <row r="100" spans="1:22" s="9" customFormat="1">
      <c r="A100" s="33">
        <v>93</v>
      </c>
      <c r="B100" s="23" t="s">
        <v>212</v>
      </c>
      <c r="C100" s="1" t="s">
        <v>213</v>
      </c>
      <c r="D100" s="44">
        <v>109</v>
      </c>
      <c r="E100" s="44">
        <v>1110321.4099999999</v>
      </c>
      <c r="F100" s="44">
        <v>174</v>
      </c>
      <c r="G100" s="44">
        <v>2607396.0299999998</v>
      </c>
      <c r="H100" s="44">
        <v>24543</v>
      </c>
      <c r="I100" s="44">
        <v>39333461.520000003</v>
      </c>
      <c r="J100" s="44">
        <v>4321</v>
      </c>
      <c r="K100" s="44">
        <v>39118079.799999997</v>
      </c>
      <c r="L100" s="42">
        <f t="shared" si="12"/>
        <v>29147</v>
      </c>
      <c r="M100" s="42">
        <f t="shared" si="13"/>
        <v>82169258.75999999</v>
      </c>
      <c r="N100" s="44">
        <v>937</v>
      </c>
      <c r="O100" s="44">
        <v>28129708.100000001</v>
      </c>
      <c r="P100" s="44">
        <v>1012</v>
      </c>
      <c r="Q100" s="44">
        <v>28448964.66</v>
      </c>
      <c r="R100" s="42">
        <f t="shared" si="15"/>
        <v>1949</v>
      </c>
      <c r="S100" s="42">
        <f t="shared" si="15"/>
        <v>56578672.760000005</v>
      </c>
      <c r="T100" s="42">
        <f t="shared" si="14"/>
        <v>31096</v>
      </c>
      <c r="U100" s="42">
        <f t="shared" si="14"/>
        <v>138747931.51999998</v>
      </c>
      <c r="V100" s="16"/>
    </row>
    <row r="101" spans="1:22" s="9" customFormat="1">
      <c r="A101" s="30">
        <v>94</v>
      </c>
      <c r="B101" s="31" t="s">
        <v>210</v>
      </c>
      <c r="C101" s="32" t="s">
        <v>211</v>
      </c>
      <c r="D101" s="43">
        <v>2051</v>
      </c>
      <c r="E101" s="43">
        <v>52268795.880000003</v>
      </c>
      <c r="F101" s="43">
        <v>619</v>
      </c>
      <c r="G101" s="43">
        <v>18292706.396600001</v>
      </c>
      <c r="H101" s="43">
        <v>431</v>
      </c>
      <c r="I101" s="43">
        <v>3188496.52</v>
      </c>
      <c r="J101" s="43">
        <v>660</v>
      </c>
      <c r="K101" s="43">
        <v>7253999.96</v>
      </c>
      <c r="L101" s="43">
        <f t="shared" si="12"/>
        <v>3761</v>
      </c>
      <c r="M101" s="43">
        <f t="shared" si="13"/>
        <v>81003998.756600007</v>
      </c>
      <c r="N101" s="43">
        <v>48</v>
      </c>
      <c r="O101" s="43">
        <v>10308085.25</v>
      </c>
      <c r="P101" s="43">
        <v>214</v>
      </c>
      <c r="Q101" s="43">
        <v>40000745.109999999</v>
      </c>
      <c r="R101" s="43">
        <f t="shared" si="15"/>
        <v>262</v>
      </c>
      <c r="S101" s="43">
        <f t="shared" si="15"/>
        <v>50308830.359999999</v>
      </c>
      <c r="T101" s="43">
        <f t="shared" si="14"/>
        <v>4023</v>
      </c>
      <c r="U101" s="43">
        <f t="shared" si="14"/>
        <v>131312829.11660001</v>
      </c>
      <c r="V101" s="16"/>
    </row>
    <row r="102" spans="1:22" s="9" customFormat="1">
      <c r="A102" s="33">
        <v>95</v>
      </c>
      <c r="B102" s="54" t="s">
        <v>216</v>
      </c>
      <c r="C102" s="1" t="s">
        <v>217</v>
      </c>
      <c r="D102" s="44">
        <v>161</v>
      </c>
      <c r="E102" s="44">
        <v>2647551.37</v>
      </c>
      <c r="F102" s="44">
        <v>1013</v>
      </c>
      <c r="G102" s="44">
        <v>23571576.210000001</v>
      </c>
      <c r="H102" s="44">
        <v>1634</v>
      </c>
      <c r="I102" s="44">
        <v>17474021.25</v>
      </c>
      <c r="J102" s="44">
        <v>3101</v>
      </c>
      <c r="K102" s="44">
        <v>26963352.969999999</v>
      </c>
      <c r="L102" s="42">
        <f t="shared" si="12"/>
        <v>5909</v>
      </c>
      <c r="M102" s="42">
        <f t="shared" si="13"/>
        <v>70656501.800000012</v>
      </c>
      <c r="N102" s="44">
        <v>3110</v>
      </c>
      <c r="O102" s="44">
        <v>43502356.369999997</v>
      </c>
      <c r="P102" s="44">
        <v>630</v>
      </c>
      <c r="Q102" s="44">
        <v>13141465.550000001</v>
      </c>
      <c r="R102" s="42">
        <f t="shared" si="15"/>
        <v>3740</v>
      </c>
      <c r="S102" s="42">
        <f t="shared" si="15"/>
        <v>56643821.920000002</v>
      </c>
      <c r="T102" s="42">
        <f t="shared" si="14"/>
        <v>9649</v>
      </c>
      <c r="U102" s="42">
        <f t="shared" si="14"/>
        <v>127300323.72000001</v>
      </c>
      <c r="V102" s="16"/>
    </row>
    <row r="103" spans="1:22" s="9" customFormat="1">
      <c r="A103" s="30">
        <v>96</v>
      </c>
      <c r="B103" s="53" t="s">
        <v>202</v>
      </c>
      <c r="C103" s="32" t="s">
        <v>203</v>
      </c>
      <c r="D103" s="43"/>
      <c r="E103" s="43"/>
      <c r="F103" s="43"/>
      <c r="G103" s="43"/>
      <c r="H103" s="43">
        <v>6530</v>
      </c>
      <c r="I103" s="43">
        <v>2377672.38</v>
      </c>
      <c r="J103" s="43">
        <v>3995</v>
      </c>
      <c r="K103" s="43">
        <v>3643298.78</v>
      </c>
      <c r="L103" s="43">
        <f t="shared" si="12"/>
        <v>10525</v>
      </c>
      <c r="M103" s="43">
        <f t="shared" si="13"/>
        <v>6020971.1600000001</v>
      </c>
      <c r="N103" s="43">
        <v>416</v>
      </c>
      <c r="O103" s="43">
        <v>60292490.229999997</v>
      </c>
      <c r="P103" s="43">
        <v>338</v>
      </c>
      <c r="Q103" s="43">
        <v>59064996.619999997</v>
      </c>
      <c r="R103" s="43">
        <f t="shared" si="15"/>
        <v>754</v>
      </c>
      <c r="S103" s="43">
        <f t="shared" si="15"/>
        <v>119357486.84999999</v>
      </c>
      <c r="T103" s="43">
        <f t="shared" si="14"/>
        <v>11279</v>
      </c>
      <c r="U103" s="43">
        <f t="shared" si="14"/>
        <v>125378458.00999999</v>
      </c>
      <c r="V103" s="16"/>
    </row>
    <row r="104" spans="1:22" s="9" customFormat="1">
      <c r="A104" s="33">
        <v>97</v>
      </c>
      <c r="B104" s="54" t="s">
        <v>200</v>
      </c>
      <c r="C104" s="1" t="s">
        <v>201</v>
      </c>
      <c r="D104" s="44">
        <v>83</v>
      </c>
      <c r="E104" s="44">
        <v>1089108.47</v>
      </c>
      <c r="F104" s="44">
        <v>128</v>
      </c>
      <c r="G104" s="44">
        <v>2815303.76</v>
      </c>
      <c r="H104" s="44">
        <v>155</v>
      </c>
      <c r="I104" s="44">
        <v>12929368.939999999</v>
      </c>
      <c r="J104" s="44">
        <v>151</v>
      </c>
      <c r="K104" s="44">
        <v>58461340.210000001</v>
      </c>
      <c r="L104" s="42">
        <f t="shared" si="12"/>
        <v>517</v>
      </c>
      <c r="M104" s="42">
        <f t="shared" si="13"/>
        <v>75295121.38000001</v>
      </c>
      <c r="N104" s="44">
        <v>22</v>
      </c>
      <c r="O104" s="44">
        <v>47110110</v>
      </c>
      <c r="P104" s="44"/>
      <c r="Q104" s="44"/>
      <c r="R104" s="42">
        <f t="shared" si="15"/>
        <v>22</v>
      </c>
      <c r="S104" s="42">
        <f t="shared" si="15"/>
        <v>47110110</v>
      </c>
      <c r="T104" s="42">
        <f t="shared" si="14"/>
        <v>539</v>
      </c>
      <c r="U104" s="42">
        <f t="shared" si="14"/>
        <v>122405231.38000001</v>
      </c>
      <c r="V104" s="16"/>
    </row>
    <row r="105" spans="1:22" s="9" customFormat="1">
      <c r="A105" s="30">
        <v>98</v>
      </c>
      <c r="B105" s="53" t="s">
        <v>218</v>
      </c>
      <c r="C105" s="32" t="s">
        <v>219</v>
      </c>
      <c r="D105" s="43">
        <v>20</v>
      </c>
      <c r="E105" s="43">
        <v>313912</v>
      </c>
      <c r="F105" s="43">
        <v>589</v>
      </c>
      <c r="G105" s="43">
        <v>18054371.140000001</v>
      </c>
      <c r="H105" s="43">
        <v>1048</v>
      </c>
      <c r="I105" s="43">
        <v>2842058.09</v>
      </c>
      <c r="J105" s="43">
        <v>1693</v>
      </c>
      <c r="K105" s="43">
        <v>5682990.0099999998</v>
      </c>
      <c r="L105" s="43">
        <f t="shared" si="12"/>
        <v>3350</v>
      </c>
      <c r="M105" s="43">
        <f t="shared" ref="M105:M124" si="16">K105+I105+G105+E105</f>
        <v>26893331.240000002</v>
      </c>
      <c r="N105" s="43">
        <v>1301</v>
      </c>
      <c r="O105" s="43">
        <v>57466240.07</v>
      </c>
      <c r="P105" s="43">
        <v>441</v>
      </c>
      <c r="Q105" s="43">
        <v>36923054.159999996</v>
      </c>
      <c r="R105" s="43">
        <f t="shared" si="15"/>
        <v>1742</v>
      </c>
      <c r="S105" s="43">
        <f t="shared" si="15"/>
        <v>94389294.229999989</v>
      </c>
      <c r="T105" s="43">
        <f t="shared" ref="T105:U124" si="17">R105+L105</f>
        <v>5092</v>
      </c>
      <c r="U105" s="43">
        <f t="shared" si="17"/>
        <v>121282625.47</v>
      </c>
      <c r="V105" s="16"/>
    </row>
    <row r="106" spans="1:22" s="9" customFormat="1">
      <c r="A106" s="33">
        <v>99</v>
      </c>
      <c r="B106" s="54" t="s">
        <v>214</v>
      </c>
      <c r="C106" s="1" t="s">
        <v>215</v>
      </c>
      <c r="D106" s="44">
        <v>169</v>
      </c>
      <c r="E106" s="44">
        <v>2792474.28</v>
      </c>
      <c r="F106" s="44">
        <v>476</v>
      </c>
      <c r="G106" s="44">
        <v>5314097.95</v>
      </c>
      <c r="H106" s="44">
        <v>2671</v>
      </c>
      <c r="I106" s="44">
        <v>15705187.1</v>
      </c>
      <c r="J106" s="44">
        <v>6160</v>
      </c>
      <c r="K106" s="44">
        <v>46460237.469999999</v>
      </c>
      <c r="L106" s="42">
        <f t="shared" si="12"/>
        <v>9476</v>
      </c>
      <c r="M106" s="42">
        <f t="shared" si="16"/>
        <v>70271996.799999997</v>
      </c>
      <c r="N106" s="44">
        <v>4820</v>
      </c>
      <c r="O106" s="44">
        <v>38447464.079999998</v>
      </c>
      <c r="P106" s="44">
        <v>446</v>
      </c>
      <c r="Q106" s="44">
        <v>5450476.4199999999</v>
      </c>
      <c r="R106" s="42">
        <f t="shared" si="15"/>
        <v>5266</v>
      </c>
      <c r="S106" s="42">
        <f t="shared" si="15"/>
        <v>43897940.5</v>
      </c>
      <c r="T106" s="42">
        <f t="shared" si="17"/>
        <v>14742</v>
      </c>
      <c r="U106" s="42">
        <f t="shared" si="17"/>
        <v>114169937.3</v>
      </c>
      <c r="V106" s="16"/>
    </row>
    <row r="107" spans="1:22" s="9" customFormat="1">
      <c r="A107" s="30">
        <v>100</v>
      </c>
      <c r="B107" s="53" t="s">
        <v>224</v>
      </c>
      <c r="C107" s="32" t="s">
        <v>225</v>
      </c>
      <c r="D107" s="43">
        <v>36</v>
      </c>
      <c r="E107" s="43">
        <v>833459.38</v>
      </c>
      <c r="F107" s="43">
        <v>978</v>
      </c>
      <c r="G107" s="43">
        <v>37834165.748000003</v>
      </c>
      <c r="H107" s="43">
        <v>602</v>
      </c>
      <c r="I107" s="43">
        <v>8424007.2200000007</v>
      </c>
      <c r="J107" s="43">
        <v>1312</v>
      </c>
      <c r="K107" s="43">
        <v>9524788.5361000001</v>
      </c>
      <c r="L107" s="43">
        <f t="shared" si="12"/>
        <v>2928</v>
      </c>
      <c r="M107" s="43">
        <f t="shared" si="16"/>
        <v>56616420.884100005</v>
      </c>
      <c r="N107" s="43">
        <v>1625</v>
      </c>
      <c r="O107" s="43">
        <v>46426618.890000001</v>
      </c>
      <c r="P107" s="43">
        <v>461</v>
      </c>
      <c r="Q107" s="43">
        <v>8421002.25</v>
      </c>
      <c r="R107" s="43">
        <f t="shared" si="15"/>
        <v>2086</v>
      </c>
      <c r="S107" s="43">
        <f t="shared" si="15"/>
        <v>54847621.140000001</v>
      </c>
      <c r="T107" s="43">
        <f t="shared" si="17"/>
        <v>5014</v>
      </c>
      <c r="U107" s="43">
        <f t="shared" si="17"/>
        <v>111464042.02410001</v>
      </c>
      <c r="V107" s="16"/>
    </row>
    <row r="108" spans="1:22" s="9" customFormat="1">
      <c r="A108" s="33">
        <v>101</v>
      </c>
      <c r="B108" s="54" t="s">
        <v>242</v>
      </c>
      <c r="C108" s="1" t="s">
        <v>243</v>
      </c>
      <c r="D108" s="44"/>
      <c r="E108" s="44"/>
      <c r="F108" s="44">
        <v>8</v>
      </c>
      <c r="G108" s="44">
        <v>376819.54</v>
      </c>
      <c r="H108" s="44">
        <v>309</v>
      </c>
      <c r="I108" s="44">
        <v>27237797.300000001</v>
      </c>
      <c r="J108" s="44">
        <v>1528</v>
      </c>
      <c r="K108" s="44">
        <v>26590221.219999999</v>
      </c>
      <c r="L108" s="42">
        <f t="shared" si="12"/>
        <v>1845</v>
      </c>
      <c r="M108" s="42">
        <f t="shared" si="16"/>
        <v>54204838.059999995</v>
      </c>
      <c r="N108" s="44">
        <v>65</v>
      </c>
      <c r="O108" s="44">
        <v>25070801.34</v>
      </c>
      <c r="P108" s="44">
        <v>36</v>
      </c>
      <c r="Q108" s="44">
        <v>25770463.16</v>
      </c>
      <c r="R108" s="42">
        <f t="shared" si="15"/>
        <v>101</v>
      </c>
      <c r="S108" s="42">
        <f t="shared" si="15"/>
        <v>50841264.5</v>
      </c>
      <c r="T108" s="42">
        <f t="shared" si="17"/>
        <v>1946</v>
      </c>
      <c r="U108" s="42">
        <f t="shared" si="17"/>
        <v>105046102.56</v>
      </c>
      <c r="V108" s="16"/>
    </row>
    <row r="109" spans="1:22" s="9" customFormat="1">
      <c r="A109" s="30">
        <v>102</v>
      </c>
      <c r="B109" s="53" t="s">
        <v>228</v>
      </c>
      <c r="C109" s="32" t="s">
        <v>229</v>
      </c>
      <c r="D109" s="43">
        <v>2</v>
      </c>
      <c r="E109" s="43">
        <v>76408.350000000006</v>
      </c>
      <c r="F109" s="43">
        <v>419</v>
      </c>
      <c r="G109" s="43">
        <v>7242441.7000000002</v>
      </c>
      <c r="H109" s="43">
        <v>601</v>
      </c>
      <c r="I109" s="43">
        <v>3422436.49</v>
      </c>
      <c r="J109" s="43">
        <v>773</v>
      </c>
      <c r="K109" s="43">
        <v>16231867.15</v>
      </c>
      <c r="L109" s="43">
        <f t="shared" si="12"/>
        <v>1795</v>
      </c>
      <c r="M109" s="43">
        <f t="shared" si="16"/>
        <v>26973153.690000001</v>
      </c>
      <c r="N109" s="43">
        <v>1673</v>
      </c>
      <c r="O109" s="43">
        <v>47985455.920000002</v>
      </c>
      <c r="P109" s="43">
        <v>387</v>
      </c>
      <c r="Q109" s="43">
        <v>28049450.23</v>
      </c>
      <c r="R109" s="43">
        <f t="shared" si="15"/>
        <v>2060</v>
      </c>
      <c r="S109" s="43">
        <f t="shared" si="15"/>
        <v>76034906.150000006</v>
      </c>
      <c r="T109" s="43">
        <f t="shared" si="17"/>
        <v>3855</v>
      </c>
      <c r="U109" s="43">
        <f t="shared" si="17"/>
        <v>103008059.84</v>
      </c>
      <c r="V109" s="16"/>
    </row>
    <row r="110" spans="1:22" s="9" customFormat="1">
      <c r="A110" s="33">
        <v>103</v>
      </c>
      <c r="B110" s="23" t="s">
        <v>236</v>
      </c>
      <c r="C110" s="1" t="s">
        <v>237</v>
      </c>
      <c r="D110" s="44">
        <v>25</v>
      </c>
      <c r="E110" s="44">
        <v>400190.88</v>
      </c>
      <c r="F110" s="44">
        <v>468</v>
      </c>
      <c r="G110" s="44">
        <v>7012864.5499999998</v>
      </c>
      <c r="H110" s="44">
        <v>608</v>
      </c>
      <c r="I110" s="44">
        <v>12773989.949999999</v>
      </c>
      <c r="J110" s="44">
        <v>2407</v>
      </c>
      <c r="K110" s="44">
        <v>20141574.829999998</v>
      </c>
      <c r="L110" s="42">
        <f t="shared" si="12"/>
        <v>3508</v>
      </c>
      <c r="M110" s="42">
        <f t="shared" si="16"/>
        <v>40328620.210000001</v>
      </c>
      <c r="N110" s="44">
        <v>2965</v>
      </c>
      <c r="O110" s="44">
        <v>37876327.969999999</v>
      </c>
      <c r="P110" s="44">
        <v>531</v>
      </c>
      <c r="Q110" s="44">
        <v>23987439.890000001</v>
      </c>
      <c r="R110" s="42">
        <f t="shared" si="15"/>
        <v>3496</v>
      </c>
      <c r="S110" s="42">
        <f t="shared" si="15"/>
        <v>61863767.859999999</v>
      </c>
      <c r="T110" s="42">
        <f t="shared" si="17"/>
        <v>7004</v>
      </c>
      <c r="U110" s="42">
        <f t="shared" si="17"/>
        <v>102192388.06999999</v>
      </c>
      <c r="V110" s="16"/>
    </row>
    <row r="111" spans="1:22" s="9" customFormat="1">
      <c r="A111" s="30">
        <v>104</v>
      </c>
      <c r="B111" s="31" t="s">
        <v>220</v>
      </c>
      <c r="C111" s="32" t="s">
        <v>221</v>
      </c>
      <c r="D111" s="43">
        <v>14</v>
      </c>
      <c r="E111" s="43">
        <v>228545.59</v>
      </c>
      <c r="F111" s="43">
        <v>253</v>
      </c>
      <c r="G111" s="43">
        <v>6242573.4000000004</v>
      </c>
      <c r="H111" s="43">
        <v>5550</v>
      </c>
      <c r="I111" s="43">
        <v>13354784.300000001</v>
      </c>
      <c r="J111" s="43">
        <v>6438</v>
      </c>
      <c r="K111" s="43">
        <v>24521230.84</v>
      </c>
      <c r="L111" s="43">
        <f t="shared" si="12"/>
        <v>12255</v>
      </c>
      <c r="M111" s="43">
        <f t="shared" si="16"/>
        <v>44347134.130000003</v>
      </c>
      <c r="N111" s="43">
        <v>2840</v>
      </c>
      <c r="O111" s="43">
        <v>32928590.75</v>
      </c>
      <c r="P111" s="43">
        <v>706</v>
      </c>
      <c r="Q111" s="43">
        <v>15789287.210000001</v>
      </c>
      <c r="R111" s="43">
        <f t="shared" ref="R111:S126" si="18">N111+P111</f>
        <v>3546</v>
      </c>
      <c r="S111" s="43">
        <f t="shared" si="18"/>
        <v>48717877.960000001</v>
      </c>
      <c r="T111" s="43">
        <f t="shared" si="17"/>
        <v>15801</v>
      </c>
      <c r="U111" s="43">
        <f t="shared" si="17"/>
        <v>93065012.090000004</v>
      </c>
      <c r="V111" s="16"/>
    </row>
    <row r="112" spans="1:22" s="9" customFormat="1">
      <c r="A112" s="33">
        <v>105</v>
      </c>
      <c r="B112" s="54" t="s">
        <v>230</v>
      </c>
      <c r="C112" s="1" t="s">
        <v>231</v>
      </c>
      <c r="D112" s="44">
        <v>41</v>
      </c>
      <c r="E112" s="44">
        <v>479840.33</v>
      </c>
      <c r="F112" s="44">
        <v>1185</v>
      </c>
      <c r="G112" s="44">
        <v>25251269.620000001</v>
      </c>
      <c r="H112" s="44">
        <v>654</v>
      </c>
      <c r="I112" s="44">
        <v>8077811.6799999997</v>
      </c>
      <c r="J112" s="44">
        <v>1754</v>
      </c>
      <c r="K112" s="44">
        <v>10709938.050000001</v>
      </c>
      <c r="L112" s="42">
        <f t="shared" si="12"/>
        <v>3634</v>
      </c>
      <c r="M112" s="42">
        <f t="shared" si="16"/>
        <v>44518859.68</v>
      </c>
      <c r="N112" s="44">
        <v>1160</v>
      </c>
      <c r="O112" s="44">
        <v>37463673.539999999</v>
      </c>
      <c r="P112" s="44">
        <v>248</v>
      </c>
      <c r="Q112" s="44">
        <v>10056233</v>
      </c>
      <c r="R112" s="42">
        <f t="shared" si="18"/>
        <v>1408</v>
      </c>
      <c r="S112" s="42">
        <f t="shared" si="18"/>
        <v>47519906.539999999</v>
      </c>
      <c r="T112" s="42">
        <f t="shared" si="17"/>
        <v>5042</v>
      </c>
      <c r="U112" s="42">
        <f t="shared" si="17"/>
        <v>92038766.219999999</v>
      </c>
      <c r="V112" s="16"/>
    </row>
    <row r="113" spans="1:22" s="9" customFormat="1">
      <c r="A113" s="30">
        <v>106</v>
      </c>
      <c r="B113" s="53" t="s">
        <v>206</v>
      </c>
      <c r="C113" s="32" t="s">
        <v>207</v>
      </c>
      <c r="D113" s="43"/>
      <c r="E113" s="43"/>
      <c r="F113" s="43"/>
      <c r="G113" s="43"/>
      <c r="H113" s="43"/>
      <c r="I113" s="43"/>
      <c r="J113" s="43">
        <v>8</v>
      </c>
      <c r="K113" s="43">
        <v>8492.02</v>
      </c>
      <c r="L113" s="43">
        <f t="shared" si="12"/>
        <v>8</v>
      </c>
      <c r="M113" s="43">
        <f t="shared" si="16"/>
        <v>8492.02</v>
      </c>
      <c r="N113" s="43">
        <v>58</v>
      </c>
      <c r="O113" s="43">
        <v>43095010.289999999</v>
      </c>
      <c r="P113" s="43">
        <v>84</v>
      </c>
      <c r="Q113" s="43">
        <v>43024295.060000002</v>
      </c>
      <c r="R113" s="43">
        <f t="shared" si="18"/>
        <v>142</v>
      </c>
      <c r="S113" s="43">
        <f t="shared" si="18"/>
        <v>86119305.349999994</v>
      </c>
      <c r="T113" s="43">
        <f t="shared" si="17"/>
        <v>150</v>
      </c>
      <c r="U113" s="43">
        <f t="shared" si="17"/>
        <v>86127797.36999999</v>
      </c>
      <c r="V113" s="16"/>
    </row>
    <row r="114" spans="1:22" s="9" customFormat="1">
      <c r="A114" s="33">
        <v>107</v>
      </c>
      <c r="B114" s="54" t="s">
        <v>226</v>
      </c>
      <c r="C114" s="1" t="s">
        <v>227</v>
      </c>
      <c r="D114" s="44"/>
      <c r="E114" s="44"/>
      <c r="F114" s="44">
        <v>1</v>
      </c>
      <c r="G114" s="44">
        <v>118806.06</v>
      </c>
      <c r="H114" s="44">
        <v>1076</v>
      </c>
      <c r="I114" s="44">
        <v>4800250.55</v>
      </c>
      <c r="J114" s="44">
        <v>1934</v>
      </c>
      <c r="K114" s="44">
        <v>11024817.689999999</v>
      </c>
      <c r="L114" s="42">
        <f t="shared" si="12"/>
        <v>3011</v>
      </c>
      <c r="M114" s="42">
        <f t="shared" si="16"/>
        <v>15943874.299999999</v>
      </c>
      <c r="N114" s="44">
        <v>1766</v>
      </c>
      <c r="O114" s="44">
        <v>35436690.020000003</v>
      </c>
      <c r="P114" s="44">
        <v>499</v>
      </c>
      <c r="Q114" s="44">
        <v>29112619.59</v>
      </c>
      <c r="R114" s="42">
        <f t="shared" si="18"/>
        <v>2265</v>
      </c>
      <c r="S114" s="42">
        <f t="shared" si="18"/>
        <v>64549309.609999999</v>
      </c>
      <c r="T114" s="42">
        <f t="shared" si="17"/>
        <v>5276</v>
      </c>
      <c r="U114" s="42">
        <f t="shared" si="17"/>
        <v>80493183.909999996</v>
      </c>
      <c r="V114" s="16"/>
    </row>
    <row r="115" spans="1:22" s="9" customFormat="1">
      <c r="A115" s="30">
        <v>108</v>
      </c>
      <c r="B115" s="53" t="s">
        <v>238</v>
      </c>
      <c r="C115" s="32" t="s">
        <v>239</v>
      </c>
      <c r="D115" s="43">
        <v>10</v>
      </c>
      <c r="E115" s="43">
        <v>67625.61</v>
      </c>
      <c r="F115" s="43">
        <v>192</v>
      </c>
      <c r="G115" s="43">
        <v>3047758.23</v>
      </c>
      <c r="H115" s="43">
        <v>685</v>
      </c>
      <c r="I115" s="43">
        <v>1624115.67</v>
      </c>
      <c r="J115" s="43">
        <v>3197</v>
      </c>
      <c r="K115" s="43">
        <v>35822784.439999998</v>
      </c>
      <c r="L115" s="43">
        <f t="shared" si="12"/>
        <v>4084</v>
      </c>
      <c r="M115" s="43">
        <f t="shared" si="16"/>
        <v>40562283.949999996</v>
      </c>
      <c r="N115" s="43">
        <v>3495</v>
      </c>
      <c r="O115" s="43">
        <v>37920017.649999999</v>
      </c>
      <c r="P115" s="43">
        <v>88</v>
      </c>
      <c r="Q115" s="43">
        <v>747948.79</v>
      </c>
      <c r="R115" s="43">
        <f t="shared" si="18"/>
        <v>3583</v>
      </c>
      <c r="S115" s="43">
        <f t="shared" si="18"/>
        <v>38667966.439999998</v>
      </c>
      <c r="T115" s="43">
        <f t="shared" si="17"/>
        <v>7667</v>
      </c>
      <c r="U115" s="43">
        <f t="shared" si="17"/>
        <v>79230250.389999986</v>
      </c>
      <c r="V115" s="16"/>
    </row>
    <row r="116" spans="1:22" s="9" customFormat="1">
      <c r="A116" s="33">
        <v>109</v>
      </c>
      <c r="B116" s="54" t="s">
        <v>232</v>
      </c>
      <c r="C116" s="1" t="s">
        <v>233</v>
      </c>
      <c r="D116" s="44">
        <v>328</v>
      </c>
      <c r="E116" s="44">
        <v>16340693.539999999</v>
      </c>
      <c r="F116" s="44">
        <v>21</v>
      </c>
      <c r="G116" s="44">
        <v>1089149.55</v>
      </c>
      <c r="H116" s="44">
        <v>173</v>
      </c>
      <c r="I116" s="44">
        <v>17896172.57</v>
      </c>
      <c r="J116" s="44">
        <v>512</v>
      </c>
      <c r="K116" s="44">
        <v>2012170.12</v>
      </c>
      <c r="L116" s="42">
        <f t="shared" si="12"/>
        <v>1034</v>
      </c>
      <c r="M116" s="42">
        <f t="shared" si="16"/>
        <v>37338185.780000001</v>
      </c>
      <c r="N116" s="44">
        <v>21</v>
      </c>
      <c r="O116" s="44">
        <v>1613858.08</v>
      </c>
      <c r="P116" s="44">
        <v>136</v>
      </c>
      <c r="Q116" s="44">
        <v>33261301.690000001</v>
      </c>
      <c r="R116" s="42">
        <f t="shared" si="18"/>
        <v>157</v>
      </c>
      <c r="S116" s="42">
        <f t="shared" si="18"/>
        <v>34875159.770000003</v>
      </c>
      <c r="T116" s="42">
        <f t="shared" si="17"/>
        <v>1191</v>
      </c>
      <c r="U116" s="42">
        <f t="shared" si="17"/>
        <v>72213345.550000012</v>
      </c>
      <c r="V116" s="16"/>
    </row>
    <row r="117" spans="1:22" s="9" customFormat="1">
      <c r="A117" s="30">
        <v>110</v>
      </c>
      <c r="B117" s="53" t="s">
        <v>234</v>
      </c>
      <c r="C117" s="32" t="s">
        <v>235</v>
      </c>
      <c r="D117" s="43">
        <v>114</v>
      </c>
      <c r="E117" s="43">
        <v>1743339.07</v>
      </c>
      <c r="F117" s="43">
        <v>449</v>
      </c>
      <c r="G117" s="43">
        <v>7432040.3799999999</v>
      </c>
      <c r="H117" s="43">
        <v>2328</v>
      </c>
      <c r="I117" s="43">
        <v>16643220.279999999</v>
      </c>
      <c r="J117" s="43">
        <v>2759</v>
      </c>
      <c r="K117" s="43">
        <v>17208154.66</v>
      </c>
      <c r="L117" s="43">
        <f t="shared" si="12"/>
        <v>5650</v>
      </c>
      <c r="M117" s="43">
        <f t="shared" si="16"/>
        <v>43026754.390000001</v>
      </c>
      <c r="N117" s="43">
        <v>1863</v>
      </c>
      <c r="O117" s="43">
        <v>16718763.23</v>
      </c>
      <c r="P117" s="43">
        <v>881</v>
      </c>
      <c r="Q117" s="43">
        <v>10623229.58</v>
      </c>
      <c r="R117" s="43">
        <f t="shared" si="18"/>
        <v>2744</v>
      </c>
      <c r="S117" s="43">
        <f t="shared" si="18"/>
        <v>27341992.810000002</v>
      </c>
      <c r="T117" s="43">
        <f t="shared" si="17"/>
        <v>8394</v>
      </c>
      <c r="U117" s="43">
        <f t="shared" si="17"/>
        <v>70368747.200000003</v>
      </c>
      <c r="V117" s="16"/>
    </row>
    <row r="118" spans="1:22" s="9" customFormat="1">
      <c r="A118" s="33">
        <v>111</v>
      </c>
      <c r="B118" s="54" t="s">
        <v>222</v>
      </c>
      <c r="C118" s="1" t="s">
        <v>223</v>
      </c>
      <c r="D118" s="44"/>
      <c r="E118" s="44"/>
      <c r="F118" s="44"/>
      <c r="G118" s="44"/>
      <c r="H118" s="44">
        <v>2278</v>
      </c>
      <c r="I118" s="44">
        <v>9829384.2300000004</v>
      </c>
      <c r="J118" s="44">
        <v>3543</v>
      </c>
      <c r="K118" s="44">
        <v>30475857.890000001</v>
      </c>
      <c r="L118" s="42">
        <f t="shared" si="12"/>
        <v>5821</v>
      </c>
      <c r="M118" s="42">
        <f t="shared" si="16"/>
        <v>40305242.120000005</v>
      </c>
      <c r="N118" s="44">
        <v>3132</v>
      </c>
      <c r="O118" s="44">
        <v>24747444.140000001</v>
      </c>
      <c r="P118" s="44">
        <v>462</v>
      </c>
      <c r="Q118" s="44">
        <v>4844353</v>
      </c>
      <c r="R118" s="42">
        <f t="shared" si="18"/>
        <v>3594</v>
      </c>
      <c r="S118" s="42">
        <f t="shared" si="18"/>
        <v>29591797.140000001</v>
      </c>
      <c r="T118" s="42">
        <f t="shared" si="17"/>
        <v>9415</v>
      </c>
      <c r="U118" s="42">
        <f t="shared" si="17"/>
        <v>69897039.260000005</v>
      </c>
      <c r="V118" s="16"/>
    </row>
    <row r="119" spans="1:22" s="9" customFormat="1">
      <c r="A119" s="30">
        <v>112</v>
      </c>
      <c r="B119" s="53" t="s">
        <v>248</v>
      </c>
      <c r="C119" s="32" t="s">
        <v>249</v>
      </c>
      <c r="D119" s="43">
        <v>48</v>
      </c>
      <c r="E119" s="43">
        <v>983346.4</v>
      </c>
      <c r="F119" s="43">
        <v>239</v>
      </c>
      <c r="G119" s="43">
        <v>4645308.76</v>
      </c>
      <c r="H119" s="43">
        <v>1328</v>
      </c>
      <c r="I119" s="43">
        <v>17669428.57</v>
      </c>
      <c r="J119" s="43">
        <v>1436</v>
      </c>
      <c r="K119" s="43">
        <v>17126711.010000002</v>
      </c>
      <c r="L119" s="43">
        <f t="shared" si="12"/>
        <v>3051</v>
      </c>
      <c r="M119" s="43">
        <f t="shared" si="16"/>
        <v>40424794.739999995</v>
      </c>
      <c r="N119" s="43">
        <v>676</v>
      </c>
      <c r="O119" s="43">
        <v>11863124.6</v>
      </c>
      <c r="P119" s="43">
        <v>295</v>
      </c>
      <c r="Q119" s="43">
        <v>8741218.0199999996</v>
      </c>
      <c r="R119" s="43">
        <f t="shared" si="18"/>
        <v>971</v>
      </c>
      <c r="S119" s="43">
        <f t="shared" si="18"/>
        <v>20604342.619999997</v>
      </c>
      <c r="T119" s="43">
        <f t="shared" si="17"/>
        <v>4022</v>
      </c>
      <c r="U119" s="43">
        <f t="shared" si="17"/>
        <v>61029137.359999992</v>
      </c>
      <c r="V119" s="16"/>
    </row>
    <row r="120" spans="1:22" s="9" customFormat="1">
      <c r="A120" s="33">
        <v>113</v>
      </c>
      <c r="B120" s="23" t="s">
        <v>276</v>
      </c>
      <c r="C120" s="1" t="s">
        <v>277</v>
      </c>
      <c r="D120" s="44">
        <v>55</v>
      </c>
      <c r="E120" s="44">
        <v>2611389.2799999998</v>
      </c>
      <c r="F120" s="44">
        <v>871</v>
      </c>
      <c r="G120" s="44">
        <v>23070401.350000001</v>
      </c>
      <c r="H120" s="44">
        <v>104</v>
      </c>
      <c r="I120" s="44">
        <v>1875528.81</v>
      </c>
      <c r="J120" s="44">
        <v>415</v>
      </c>
      <c r="K120" s="44">
        <v>2364418.64</v>
      </c>
      <c r="L120" s="42">
        <f t="shared" si="12"/>
        <v>1445</v>
      </c>
      <c r="M120" s="42">
        <f t="shared" si="16"/>
        <v>29921738.080000002</v>
      </c>
      <c r="N120" s="44">
        <v>853</v>
      </c>
      <c r="O120" s="44">
        <v>25932913.329999998</v>
      </c>
      <c r="P120" s="44">
        <v>160</v>
      </c>
      <c r="Q120" s="44">
        <v>4984149.2300000004</v>
      </c>
      <c r="R120" s="42">
        <f t="shared" si="18"/>
        <v>1013</v>
      </c>
      <c r="S120" s="42">
        <f t="shared" si="18"/>
        <v>30917062.559999999</v>
      </c>
      <c r="T120" s="42">
        <f t="shared" si="17"/>
        <v>2458</v>
      </c>
      <c r="U120" s="42">
        <f t="shared" si="17"/>
        <v>60838800.640000001</v>
      </c>
      <c r="V120" s="16"/>
    </row>
    <row r="121" spans="1:22" s="9" customFormat="1">
      <c r="A121" s="30">
        <v>114</v>
      </c>
      <c r="B121" s="31" t="s">
        <v>244</v>
      </c>
      <c r="C121" s="32" t="s">
        <v>245</v>
      </c>
      <c r="D121" s="43">
        <v>267</v>
      </c>
      <c r="E121" s="43">
        <v>14859747.6</v>
      </c>
      <c r="F121" s="43">
        <v>78</v>
      </c>
      <c r="G121" s="43">
        <v>5025563.7699999996</v>
      </c>
      <c r="H121" s="43">
        <v>83</v>
      </c>
      <c r="I121" s="43">
        <v>1611675.43</v>
      </c>
      <c r="J121" s="43">
        <v>536</v>
      </c>
      <c r="K121" s="43">
        <v>8692970.5600000005</v>
      </c>
      <c r="L121" s="43">
        <f t="shared" si="12"/>
        <v>964</v>
      </c>
      <c r="M121" s="43">
        <f t="shared" si="16"/>
        <v>30189957.359999999</v>
      </c>
      <c r="N121" s="43">
        <v>27</v>
      </c>
      <c r="O121" s="43">
        <v>11484664.720000001</v>
      </c>
      <c r="P121" s="43">
        <v>55</v>
      </c>
      <c r="Q121" s="43">
        <v>10192286</v>
      </c>
      <c r="R121" s="43">
        <f t="shared" si="18"/>
        <v>82</v>
      </c>
      <c r="S121" s="43">
        <f t="shared" si="18"/>
        <v>21676950.719999999</v>
      </c>
      <c r="T121" s="43">
        <f t="shared" si="17"/>
        <v>1046</v>
      </c>
      <c r="U121" s="43">
        <f t="shared" si="17"/>
        <v>51866908.079999998</v>
      </c>
      <c r="V121" s="16"/>
    </row>
    <row r="122" spans="1:22" s="9" customFormat="1">
      <c r="A122" s="33">
        <v>115</v>
      </c>
      <c r="B122" s="54" t="s">
        <v>240</v>
      </c>
      <c r="C122" s="1" t="s">
        <v>241</v>
      </c>
      <c r="D122" s="44">
        <v>30</v>
      </c>
      <c r="E122" s="44">
        <v>202333.74</v>
      </c>
      <c r="F122" s="44">
        <v>58</v>
      </c>
      <c r="G122" s="44">
        <v>636772.25</v>
      </c>
      <c r="H122" s="44">
        <v>2470</v>
      </c>
      <c r="I122" s="44">
        <v>8557494.9600000009</v>
      </c>
      <c r="J122" s="44">
        <v>3305</v>
      </c>
      <c r="K122" s="44">
        <v>10833666.42</v>
      </c>
      <c r="L122" s="42">
        <f t="shared" si="12"/>
        <v>5863</v>
      </c>
      <c r="M122" s="42">
        <f t="shared" si="16"/>
        <v>20230267.370000001</v>
      </c>
      <c r="N122" s="44">
        <v>857</v>
      </c>
      <c r="O122" s="44">
        <v>13527124.810000001</v>
      </c>
      <c r="P122" s="44">
        <v>434</v>
      </c>
      <c r="Q122" s="44">
        <v>10781635.25</v>
      </c>
      <c r="R122" s="42">
        <f t="shared" si="18"/>
        <v>1291</v>
      </c>
      <c r="S122" s="42">
        <f t="shared" si="18"/>
        <v>24308760.060000002</v>
      </c>
      <c r="T122" s="42">
        <f t="shared" si="17"/>
        <v>7154</v>
      </c>
      <c r="U122" s="42">
        <f t="shared" si="17"/>
        <v>44539027.430000007</v>
      </c>
      <c r="V122" s="16"/>
    </row>
    <row r="123" spans="1:22" s="9" customFormat="1">
      <c r="A123" s="30">
        <v>116</v>
      </c>
      <c r="B123" s="53" t="s">
        <v>256</v>
      </c>
      <c r="C123" s="32" t="s">
        <v>257</v>
      </c>
      <c r="D123" s="43">
        <v>73</v>
      </c>
      <c r="E123" s="43">
        <v>2476276.5</v>
      </c>
      <c r="F123" s="43">
        <v>300</v>
      </c>
      <c r="G123" s="43">
        <v>4792671.05</v>
      </c>
      <c r="H123" s="43">
        <v>369</v>
      </c>
      <c r="I123" s="43">
        <v>4198165.2</v>
      </c>
      <c r="J123" s="43">
        <v>2140</v>
      </c>
      <c r="K123" s="43">
        <v>8104799.6100000003</v>
      </c>
      <c r="L123" s="43">
        <f t="shared" si="12"/>
        <v>2882</v>
      </c>
      <c r="M123" s="43">
        <f t="shared" si="16"/>
        <v>19571912.359999999</v>
      </c>
      <c r="N123" s="43">
        <v>1604</v>
      </c>
      <c r="O123" s="43">
        <v>13955046.85</v>
      </c>
      <c r="P123" s="43">
        <v>744</v>
      </c>
      <c r="Q123" s="43">
        <v>7764166.8200000003</v>
      </c>
      <c r="R123" s="43">
        <f t="shared" si="18"/>
        <v>2348</v>
      </c>
      <c r="S123" s="43">
        <f t="shared" si="18"/>
        <v>21719213.670000002</v>
      </c>
      <c r="T123" s="43">
        <f t="shared" si="17"/>
        <v>5230</v>
      </c>
      <c r="U123" s="43">
        <f t="shared" si="17"/>
        <v>41291126.030000001</v>
      </c>
      <c r="V123" s="16"/>
    </row>
    <row r="124" spans="1:22" s="9" customFormat="1">
      <c r="A124" s="33">
        <v>117</v>
      </c>
      <c r="B124" s="54" t="s">
        <v>254</v>
      </c>
      <c r="C124" s="1" t="s">
        <v>255</v>
      </c>
      <c r="D124" s="44">
        <v>69</v>
      </c>
      <c r="E124" s="44">
        <v>1320663.1200000001</v>
      </c>
      <c r="F124" s="44">
        <v>127</v>
      </c>
      <c r="G124" s="44">
        <v>3092533.94</v>
      </c>
      <c r="H124" s="44">
        <v>1430</v>
      </c>
      <c r="I124" s="44">
        <v>7067515.7400000002</v>
      </c>
      <c r="J124" s="44">
        <v>2364</v>
      </c>
      <c r="K124" s="44">
        <v>14774894.66</v>
      </c>
      <c r="L124" s="42">
        <f t="shared" si="12"/>
        <v>3990</v>
      </c>
      <c r="M124" s="42">
        <f t="shared" si="16"/>
        <v>26255607.460000001</v>
      </c>
      <c r="N124" s="44">
        <v>857</v>
      </c>
      <c r="O124" s="44">
        <v>12282215.09</v>
      </c>
      <c r="P124" s="44">
        <v>187</v>
      </c>
      <c r="Q124" s="44">
        <v>2716977.33</v>
      </c>
      <c r="R124" s="42">
        <f t="shared" si="18"/>
        <v>1044</v>
      </c>
      <c r="S124" s="42">
        <f t="shared" si="18"/>
        <v>14999192.42</v>
      </c>
      <c r="T124" s="42">
        <f t="shared" si="17"/>
        <v>5034</v>
      </c>
      <c r="U124" s="42">
        <f t="shared" si="17"/>
        <v>41254799.880000003</v>
      </c>
      <c r="V124" s="16"/>
    </row>
    <row r="125" spans="1:22" s="9" customFormat="1">
      <c r="A125" s="30">
        <v>118</v>
      </c>
      <c r="B125" s="53" t="s">
        <v>246</v>
      </c>
      <c r="C125" s="32" t="s">
        <v>247</v>
      </c>
      <c r="D125" s="43">
        <v>3</v>
      </c>
      <c r="E125" s="43">
        <v>15236.4</v>
      </c>
      <c r="F125" s="43">
        <v>74</v>
      </c>
      <c r="G125" s="43">
        <v>1594661.55</v>
      </c>
      <c r="H125" s="43">
        <v>1981</v>
      </c>
      <c r="I125" s="43">
        <v>12456158.33</v>
      </c>
      <c r="J125" s="43">
        <v>2458</v>
      </c>
      <c r="K125" s="43">
        <v>15397653.220000001</v>
      </c>
      <c r="L125" s="43">
        <f t="shared" si="12"/>
        <v>4516</v>
      </c>
      <c r="M125" s="43">
        <f t="shared" ref="M125:M146" si="19">K125+I125+G125+E125</f>
        <v>29463709.5</v>
      </c>
      <c r="N125" s="43">
        <v>1411</v>
      </c>
      <c r="O125" s="43">
        <v>6717151.8799999999</v>
      </c>
      <c r="P125" s="43">
        <v>122</v>
      </c>
      <c r="Q125" s="43">
        <v>2672703.9300000002</v>
      </c>
      <c r="R125" s="43">
        <f t="shared" si="18"/>
        <v>1533</v>
      </c>
      <c r="S125" s="43">
        <f t="shared" si="18"/>
        <v>9389855.8100000005</v>
      </c>
      <c r="T125" s="43">
        <f t="shared" ref="T125:U146" si="20">R125+L125</f>
        <v>6049</v>
      </c>
      <c r="U125" s="43">
        <f t="shared" si="20"/>
        <v>38853565.310000002</v>
      </c>
      <c r="V125" s="16"/>
    </row>
    <row r="126" spans="1:22" s="9" customFormat="1">
      <c r="A126" s="33">
        <v>119</v>
      </c>
      <c r="B126" s="54" t="s">
        <v>260</v>
      </c>
      <c r="C126" s="1" t="s">
        <v>261</v>
      </c>
      <c r="D126" s="44">
        <v>117</v>
      </c>
      <c r="E126" s="44">
        <v>809361.26</v>
      </c>
      <c r="F126" s="44">
        <v>183</v>
      </c>
      <c r="G126" s="44">
        <v>2520905.06</v>
      </c>
      <c r="H126" s="44">
        <v>1673</v>
      </c>
      <c r="I126" s="44">
        <v>16025136.939999999</v>
      </c>
      <c r="J126" s="44">
        <v>1658</v>
      </c>
      <c r="K126" s="44">
        <v>5374435.5099999998</v>
      </c>
      <c r="L126" s="42">
        <f t="shared" si="12"/>
        <v>3631</v>
      </c>
      <c r="M126" s="42">
        <f t="shared" si="19"/>
        <v>24729838.77</v>
      </c>
      <c r="N126" s="44">
        <v>266</v>
      </c>
      <c r="O126" s="44">
        <v>2539823.36</v>
      </c>
      <c r="P126" s="44">
        <v>315</v>
      </c>
      <c r="Q126" s="44">
        <v>11482867.779999999</v>
      </c>
      <c r="R126" s="42">
        <f t="shared" si="18"/>
        <v>581</v>
      </c>
      <c r="S126" s="42">
        <f t="shared" si="18"/>
        <v>14022691.139999999</v>
      </c>
      <c r="T126" s="42">
        <f t="shared" si="20"/>
        <v>4212</v>
      </c>
      <c r="U126" s="42">
        <f t="shared" si="20"/>
        <v>38752529.909999996</v>
      </c>
      <c r="V126" s="16"/>
    </row>
    <row r="127" spans="1:22" s="9" customFormat="1">
      <c r="A127" s="30">
        <v>120</v>
      </c>
      <c r="B127" s="53" t="s">
        <v>252</v>
      </c>
      <c r="C127" s="32" t="s">
        <v>253</v>
      </c>
      <c r="D127" s="43">
        <v>2</v>
      </c>
      <c r="E127" s="43">
        <v>46184.6</v>
      </c>
      <c r="F127" s="43">
        <v>123</v>
      </c>
      <c r="G127" s="43">
        <v>2360031.34</v>
      </c>
      <c r="H127" s="43">
        <v>694</v>
      </c>
      <c r="I127" s="43">
        <v>5469076.5899999999</v>
      </c>
      <c r="J127" s="43">
        <v>1814</v>
      </c>
      <c r="K127" s="43">
        <v>13401637.720000001</v>
      </c>
      <c r="L127" s="43">
        <f t="shared" si="12"/>
        <v>2633</v>
      </c>
      <c r="M127" s="43">
        <f t="shared" si="19"/>
        <v>21276930.250000004</v>
      </c>
      <c r="N127" s="43">
        <v>1061</v>
      </c>
      <c r="O127" s="43">
        <v>13253388.390000001</v>
      </c>
      <c r="P127" s="43">
        <v>60</v>
      </c>
      <c r="Q127" s="43">
        <v>3136772.18</v>
      </c>
      <c r="R127" s="43">
        <f t="shared" ref="R127:S152" si="21">N127+P127</f>
        <v>1121</v>
      </c>
      <c r="S127" s="43">
        <f t="shared" si="21"/>
        <v>16390160.57</v>
      </c>
      <c r="T127" s="43">
        <f t="shared" si="20"/>
        <v>3754</v>
      </c>
      <c r="U127" s="43">
        <f t="shared" si="20"/>
        <v>37667090.820000008</v>
      </c>
      <c r="V127" s="16"/>
    </row>
    <row r="128" spans="1:22" s="9" customFormat="1">
      <c r="A128" s="33">
        <v>121</v>
      </c>
      <c r="B128" s="54" t="s">
        <v>266</v>
      </c>
      <c r="C128" s="1" t="s">
        <v>267</v>
      </c>
      <c r="D128" s="44">
        <v>30</v>
      </c>
      <c r="E128" s="44">
        <v>277885.11</v>
      </c>
      <c r="F128" s="44">
        <v>152</v>
      </c>
      <c r="G128" s="44">
        <v>3837941.36</v>
      </c>
      <c r="H128" s="44">
        <v>339</v>
      </c>
      <c r="I128" s="44">
        <v>8678673.8900000006</v>
      </c>
      <c r="J128" s="44">
        <v>470</v>
      </c>
      <c r="K128" s="44">
        <v>6900741.3499999996</v>
      </c>
      <c r="L128" s="42">
        <f t="shared" si="12"/>
        <v>991</v>
      </c>
      <c r="M128" s="42">
        <f t="shared" si="19"/>
        <v>19695241.710000001</v>
      </c>
      <c r="N128" s="44">
        <v>545</v>
      </c>
      <c r="O128" s="44">
        <v>7814131.79</v>
      </c>
      <c r="P128" s="44">
        <v>247</v>
      </c>
      <c r="Q128" s="44">
        <v>6026047.5999999996</v>
      </c>
      <c r="R128" s="42">
        <f t="shared" si="21"/>
        <v>792</v>
      </c>
      <c r="S128" s="42">
        <f t="shared" si="21"/>
        <v>13840179.390000001</v>
      </c>
      <c r="T128" s="42">
        <f t="shared" si="20"/>
        <v>1783</v>
      </c>
      <c r="U128" s="42">
        <f t="shared" si="20"/>
        <v>33535421.100000001</v>
      </c>
      <c r="V128" s="16"/>
    </row>
    <row r="129" spans="1:22" s="9" customFormat="1">
      <c r="A129" s="30">
        <v>122</v>
      </c>
      <c r="B129" s="53" t="s">
        <v>258</v>
      </c>
      <c r="C129" s="32" t="s">
        <v>259</v>
      </c>
      <c r="D129" s="43">
        <v>142</v>
      </c>
      <c r="E129" s="43">
        <v>544338.46</v>
      </c>
      <c r="F129" s="43">
        <v>412</v>
      </c>
      <c r="G129" s="43">
        <v>4837757.25</v>
      </c>
      <c r="H129" s="43">
        <v>1340</v>
      </c>
      <c r="I129" s="43">
        <v>4783257.16</v>
      </c>
      <c r="J129" s="43">
        <v>2209</v>
      </c>
      <c r="K129" s="43">
        <v>9135492.9900000002</v>
      </c>
      <c r="L129" s="43">
        <f t="shared" si="12"/>
        <v>4103</v>
      </c>
      <c r="M129" s="43">
        <f t="shared" si="19"/>
        <v>19300845.859999999</v>
      </c>
      <c r="N129" s="43">
        <v>1232</v>
      </c>
      <c r="O129" s="43">
        <v>11113422.27</v>
      </c>
      <c r="P129" s="43">
        <v>343</v>
      </c>
      <c r="Q129" s="43">
        <v>2509146.9900000002</v>
      </c>
      <c r="R129" s="43">
        <f t="shared" si="21"/>
        <v>1575</v>
      </c>
      <c r="S129" s="43">
        <f t="shared" si="21"/>
        <v>13622569.26</v>
      </c>
      <c r="T129" s="43">
        <f t="shared" si="20"/>
        <v>5678</v>
      </c>
      <c r="U129" s="43">
        <f t="shared" si="20"/>
        <v>32923415.119999997</v>
      </c>
      <c r="V129" s="16"/>
    </row>
    <row r="130" spans="1:22" s="9" customFormat="1">
      <c r="A130" s="33">
        <v>123</v>
      </c>
      <c r="B130" s="23" t="s">
        <v>280</v>
      </c>
      <c r="C130" s="1" t="s">
        <v>281</v>
      </c>
      <c r="D130" s="44">
        <v>12</v>
      </c>
      <c r="E130" s="44">
        <v>247049.44</v>
      </c>
      <c r="F130" s="44">
        <v>354</v>
      </c>
      <c r="G130" s="44">
        <v>8428705.0600000005</v>
      </c>
      <c r="H130" s="44">
        <v>307</v>
      </c>
      <c r="I130" s="44">
        <v>3893608.61</v>
      </c>
      <c r="J130" s="44">
        <v>245</v>
      </c>
      <c r="K130" s="44">
        <v>2639196.31</v>
      </c>
      <c r="L130" s="42">
        <f t="shared" si="12"/>
        <v>918</v>
      </c>
      <c r="M130" s="42">
        <f t="shared" si="19"/>
        <v>15208559.42</v>
      </c>
      <c r="N130" s="44">
        <v>439</v>
      </c>
      <c r="O130" s="44">
        <v>10998287.800000001</v>
      </c>
      <c r="P130" s="44">
        <v>256</v>
      </c>
      <c r="Q130" s="44">
        <v>4120860.36</v>
      </c>
      <c r="R130" s="42">
        <f t="shared" si="21"/>
        <v>695</v>
      </c>
      <c r="S130" s="42">
        <f t="shared" si="21"/>
        <v>15119148.16</v>
      </c>
      <c r="T130" s="42">
        <f t="shared" si="20"/>
        <v>1613</v>
      </c>
      <c r="U130" s="42">
        <f t="shared" si="20"/>
        <v>30327707.579999998</v>
      </c>
      <c r="V130" s="16"/>
    </row>
    <row r="131" spans="1:22" s="9" customFormat="1">
      <c r="A131" s="30">
        <v>124</v>
      </c>
      <c r="B131" s="31" t="s">
        <v>250</v>
      </c>
      <c r="C131" s="32" t="s">
        <v>251</v>
      </c>
      <c r="D131" s="43">
        <v>15</v>
      </c>
      <c r="E131" s="43">
        <v>31945.47</v>
      </c>
      <c r="F131" s="43">
        <v>19</v>
      </c>
      <c r="G131" s="43">
        <v>356879.29</v>
      </c>
      <c r="H131" s="43">
        <v>901</v>
      </c>
      <c r="I131" s="43">
        <v>3248719.42</v>
      </c>
      <c r="J131" s="43">
        <v>2371</v>
      </c>
      <c r="K131" s="43">
        <v>13608495.76</v>
      </c>
      <c r="L131" s="43">
        <f t="shared" si="12"/>
        <v>3306</v>
      </c>
      <c r="M131" s="43">
        <f t="shared" si="19"/>
        <v>17246039.939999998</v>
      </c>
      <c r="N131" s="43">
        <v>1387</v>
      </c>
      <c r="O131" s="43">
        <v>11254149.619999999</v>
      </c>
      <c r="P131" s="43">
        <v>207</v>
      </c>
      <c r="Q131" s="43">
        <v>968310.49</v>
      </c>
      <c r="R131" s="43">
        <f t="shared" si="21"/>
        <v>1594</v>
      </c>
      <c r="S131" s="43">
        <f t="shared" si="21"/>
        <v>12222460.109999999</v>
      </c>
      <c r="T131" s="43">
        <f t="shared" si="20"/>
        <v>4900</v>
      </c>
      <c r="U131" s="43">
        <f t="shared" si="20"/>
        <v>29468500.049999997</v>
      </c>
      <c r="V131" s="16"/>
    </row>
    <row r="132" spans="1:22" s="9" customFormat="1">
      <c r="A132" s="33">
        <v>125</v>
      </c>
      <c r="B132" s="54" t="s">
        <v>272</v>
      </c>
      <c r="C132" s="1" t="s">
        <v>273</v>
      </c>
      <c r="D132" s="44">
        <v>12</v>
      </c>
      <c r="E132" s="44">
        <v>231603.95</v>
      </c>
      <c r="F132" s="44">
        <v>373</v>
      </c>
      <c r="G132" s="44">
        <v>8605139.0700000003</v>
      </c>
      <c r="H132" s="44">
        <v>128</v>
      </c>
      <c r="I132" s="44">
        <v>2741274.03</v>
      </c>
      <c r="J132" s="44">
        <v>207</v>
      </c>
      <c r="K132" s="44">
        <v>2302720.13</v>
      </c>
      <c r="L132" s="42">
        <f t="shared" si="12"/>
        <v>720</v>
      </c>
      <c r="M132" s="42">
        <f t="shared" si="19"/>
        <v>13880737.18</v>
      </c>
      <c r="N132" s="44">
        <v>346</v>
      </c>
      <c r="O132" s="44">
        <v>9991769.9000000004</v>
      </c>
      <c r="P132" s="44">
        <v>99</v>
      </c>
      <c r="Q132" s="44">
        <v>2056676.46</v>
      </c>
      <c r="R132" s="42">
        <f t="shared" si="21"/>
        <v>445</v>
      </c>
      <c r="S132" s="42">
        <f t="shared" si="21"/>
        <v>12048446.359999999</v>
      </c>
      <c r="T132" s="42">
        <f t="shared" si="20"/>
        <v>1165</v>
      </c>
      <c r="U132" s="42">
        <f t="shared" si="20"/>
        <v>25929183.539999999</v>
      </c>
      <c r="V132" s="16"/>
    </row>
    <row r="133" spans="1:22" s="9" customFormat="1">
      <c r="A133" s="30">
        <v>126</v>
      </c>
      <c r="B133" s="53" t="s">
        <v>264</v>
      </c>
      <c r="C133" s="32" t="s">
        <v>265</v>
      </c>
      <c r="D133" s="43">
        <v>9</v>
      </c>
      <c r="E133" s="43">
        <v>4116760.57</v>
      </c>
      <c r="F133" s="43">
        <v>9</v>
      </c>
      <c r="G133" s="43">
        <v>1544358.08</v>
      </c>
      <c r="H133" s="43">
        <v>3216</v>
      </c>
      <c r="I133" s="43">
        <v>5658203.1200000001</v>
      </c>
      <c r="J133" s="43">
        <v>146</v>
      </c>
      <c r="K133" s="43">
        <v>417239.01</v>
      </c>
      <c r="L133" s="43">
        <f t="shared" si="12"/>
        <v>3380</v>
      </c>
      <c r="M133" s="43">
        <f t="shared" si="19"/>
        <v>11736560.779999999</v>
      </c>
      <c r="N133" s="43">
        <v>7</v>
      </c>
      <c r="O133" s="43">
        <v>1407651.12</v>
      </c>
      <c r="P133" s="43">
        <v>32</v>
      </c>
      <c r="Q133" s="43">
        <v>9068750.5</v>
      </c>
      <c r="R133" s="43">
        <f t="shared" si="21"/>
        <v>39</v>
      </c>
      <c r="S133" s="43">
        <f t="shared" si="21"/>
        <v>10476401.620000001</v>
      </c>
      <c r="T133" s="43">
        <f t="shared" si="20"/>
        <v>3419</v>
      </c>
      <c r="U133" s="43">
        <f t="shared" si="20"/>
        <v>22212962.399999999</v>
      </c>
      <c r="V133" s="16"/>
    </row>
    <row r="134" spans="1:22" s="9" customFormat="1">
      <c r="A134" s="33">
        <v>127</v>
      </c>
      <c r="B134" s="54" t="s">
        <v>262</v>
      </c>
      <c r="C134" s="1" t="s">
        <v>263</v>
      </c>
      <c r="D134" s="44"/>
      <c r="E134" s="44"/>
      <c r="F134" s="44"/>
      <c r="G134" s="44"/>
      <c r="H134" s="44">
        <v>59</v>
      </c>
      <c r="I134" s="44">
        <v>1083419.31</v>
      </c>
      <c r="J134" s="44">
        <v>63</v>
      </c>
      <c r="K134" s="44">
        <v>10374158.550000001</v>
      </c>
      <c r="L134" s="42">
        <f t="shared" si="12"/>
        <v>122</v>
      </c>
      <c r="M134" s="42">
        <f t="shared" si="19"/>
        <v>11457577.860000001</v>
      </c>
      <c r="N134" s="44">
        <v>12</v>
      </c>
      <c r="O134" s="44">
        <v>10010649</v>
      </c>
      <c r="P134" s="44">
        <v>4</v>
      </c>
      <c r="Q134" s="44">
        <v>720000</v>
      </c>
      <c r="R134" s="42">
        <f t="shared" si="21"/>
        <v>16</v>
      </c>
      <c r="S134" s="42">
        <f t="shared" si="21"/>
        <v>10730649</v>
      </c>
      <c r="T134" s="42">
        <f t="shared" si="20"/>
        <v>138</v>
      </c>
      <c r="U134" s="42">
        <f t="shared" si="20"/>
        <v>22188226.859999999</v>
      </c>
      <c r="V134" s="16"/>
    </row>
    <row r="135" spans="1:22" s="9" customFormat="1">
      <c r="A135" s="30">
        <v>128</v>
      </c>
      <c r="B135" s="53" t="s">
        <v>284</v>
      </c>
      <c r="C135" s="32" t="s">
        <v>285</v>
      </c>
      <c r="D135" s="43">
        <v>20</v>
      </c>
      <c r="E135" s="43">
        <v>284707.09999999998</v>
      </c>
      <c r="F135" s="43">
        <v>187</v>
      </c>
      <c r="G135" s="43">
        <v>2860128.4</v>
      </c>
      <c r="H135" s="43">
        <v>452</v>
      </c>
      <c r="I135" s="43">
        <v>2585819.17</v>
      </c>
      <c r="J135" s="43">
        <v>1084</v>
      </c>
      <c r="K135" s="43">
        <v>4294578.38</v>
      </c>
      <c r="L135" s="43">
        <f t="shared" si="12"/>
        <v>1743</v>
      </c>
      <c r="M135" s="43">
        <f t="shared" si="19"/>
        <v>10025233.049999999</v>
      </c>
      <c r="N135" s="43">
        <v>963</v>
      </c>
      <c r="O135" s="43">
        <v>6780349.4900000002</v>
      </c>
      <c r="P135" s="43">
        <v>159</v>
      </c>
      <c r="Q135" s="43">
        <v>2494454.39</v>
      </c>
      <c r="R135" s="43">
        <f t="shared" si="21"/>
        <v>1122</v>
      </c>
      <c r="S135" s="43">
        <f t="shared" si="21"/>
        <v>9274803.8800000008</v>
      </c>
      <c r="T135" s="43">
        <f t="shared" si="20"/>
        <v>2865</v>
      </c>
      <c r="U135" s="43">
        <f t="shared" si="20"/>
        <v>19300036.93</v>
      </c>
      <c r="V135" s="16"/>
    </row>
    <row r="136" spans="1:22" s="9" customFormat="1">
      <c r="A136" s="33">
        <v>129</v>
      </c>
      <c r="B136" s="54" t="s">
        <v>278</v>
      </c>
      <c r="C136" s="1" t="s">
        <v>279</v>
      </c>
      <c r="D136" s="44">
        <v>197</v>
      </c>
      <c r="E136" s="44">
        <v>4980579.51</v>
      </c>
      <c r="F136" s="44">
        <v>100</v>
      </c>
      <c r="G136" s="44">
        <v>1626640.6</v>
      </c>
      <c r="H136" s="44">
        <v>73</v>
      </c>
      <c r="I136" s="44">
        <v>1221916.45</v>
      </c>
      <c r="J136" s="44">
        <v>157</v>
      </c>
      <c r="K136" s="44">
        <v>1299911.1399999999</v>
      </c>
      <c r="L136" s="42">
        <f t="shared" si="12"/>
        <v>527</v>
      </c>
      <c r="M136" s="42">
        <f t="shared" si="19"/>
        <v>9129047.6999999993</v>
      </c>
      <c r="N136" s="44">
        <v>180</v>
      </c>
      <c r="O136" s="44">
        <v>2858548.15</v>
      </c>
      <c r="P136" s="44">
        <v>246</v>
      </c>
      <c r="Q136" s="44">
        <v>6167697.7800000003</v>
      </c>
      <c r="R136" s="42">
        <f t="shared" si="21"/>
        <v>426</v>
      </c>
      <c r="S136" s="42">
        <f t="shared" si="21"/>
        <v>9026245.9299999997</v>
      </c>
      <c r="T136" s="42">
        <f t="shared" si="20"/>
        <v>953</v>
      </c>
      <c r="U136" s="42">
        <f t="shared" si="20"/>
        <v>18155293.629999999</v>
      </c>
      <c r="V136" s="16"/>
    </row>
    <row r="137" spans="1:22" s="9" customFormat="1">
      <c r="A137" s="30">
        <v>130</v>
      </c>
      <c r="B137" s="53" t="s">
        <v>270</v>
      </c>
      <c r="C137" s="32" t="s">
        <v>271</v>
      </c>
      <c r="D137" s="43"/>
      <c r="E137" s="43"/>
      <c r="F137" s="43">
        <v>6</v>
      </c>
      <c r="G137" s="43">
        <v>36994.379999999997</v>
      </c>
      <c r="H137" s="43">
        <v>474</v>
      </c>
      <c r="I137" s="43">
        <v>1016160.35</v>
      </c>
      <c r="J137" s="43">
        <v>980</v>
      </c>
      <c r="K137" s="43">
        <v>8583306.1099999994</v>
      </c>
      <c r="L137" s="43">
        <f t="shared" si="12"/>
        <v>1460</v>
      </c>
      <c r="M137" s="43">
        <f t="shared" si="19"/>
        <v>9636460.8399999999</v>
      </c>
      <c r="N137" s="43">
        <v>2075</v>
      </c>
      <c r="O137" s="43">
        <v>7730292.46</v>
      </c>
      <c r="P137" s="43">
        <v>19</v>
      </c>
      <c r="Q137" s="43">
        <v>196304.9</v>
      </c>
      <c r="R137" s="43">
        <f t="shared" si="21"/>
        <v>2094</v>
      </c>
      <c r="S137" s="43">
        <f t="shared" si="21"/>
        <v>7926597.3600000003</v>
      </c>
      <c r="T137" s="43">
        <f t="shared" si="20"/>
        <v>3554</v>
      </c>
      <c r="U137" s="43">
        <f t="shared" si="20"/>
        <v>17563058.199999999</v>
      </c>
      <c r="V137" s="16"/>
    </row>
    <row r="138" spans="1:22" s="9" customFormat="1">
      <c r="A138" s="33">
        <v>131</v>
      </c>
      <c r="B138" s="54" t="s">
        <v>274</v>
      </c>
      <c r="C138" s="1" t="s">
        <v>275</v>
      </c>
      <c r="D138" s="44">
        <v>1</v>
      </c>
      <c r="E138" s="44">
        <v>9850</v>
      </c>
      <c r="F138" s="44">
        <v>33</v>
      </c>
      <c r="G138" s="44">
        <v>245357.32</v>
      </c>
      <c r="H138" s="44">
        <v>554</v>
      </c>
      <c r="I138" s="44">
        <v>2156941.36</v>
      </c>
      <c r="J138" s="44">
        <v>733</v>
      </c>
      <c r="K138" s="44">
        <v>5146697.38</v>
      </c>
      <c r="L138" s="42">
        <f t="shared" si="12"/>
        <v>1321</v>
      </c>
      <c r="M138" s="42">
        <f t="shared" si="19"/>
        <v>7558846.0600000005</v>
      </c>
      <c r="N138" s="44">
        <v>410</v>
      </c>
      <c r="O138" s="44">
        <v>6571880.7699999996</v>
      </c>
      <c r="P138" s="44">
        <v>166</v>
      </c>
      <c r="Q138" s="44">
        <v>3313336.3199999998</v>
      </c>
      <c r="R138" s="42">
        <f t="shared" si="21"/>
        <v>576</v>
      </c>
      <c r="S138" s="42">
        <f t="shared" si="21"/>
        <v>9885217.0899999999</v>
      </c>
      <c r="T138" s="42">
        <f t="shared" si="20"/>
        <v>1897</v>
      </c>
      <c r="U138" s="42">
        <f t="shared" si="20"/>
        <v>17444063.149999999</v>
      </c>
      <c r="V138" s="16"/>
    </row>
    <row r="139" spans="1:22" s="9" customFormat="1">
      <c r="A139" s="30">
        <v>132</v>
      </c>
      <c r="B139" s="53" t="s">
        <v>268</v>
      </c>
      <c r="C139" s="32" t="s">
        <v>269</v>
      </c>
      <c r="D139" s="43"/>
      <c r="E139" s="43"/>
      <c r="F139" s="43">
        <v>39</v>
      </c>
      <c r="G139" s="43">
        <v>505367.19</v>
      </c>
      <c r="H139" s="43">
        <v>254</v>
      </c>
      <c r="I139" s="43">
        <v>2108350.87</v>
      </c>
      <c r="J139" s="43">
        <v>767</v>
      </c>
      <c r="K139" s="43">
        <v>3536414.54</v>
      </c>
      <c r="L139" s="43">
        <f t="shared" si="12"/>
        <v>1060</v>
      </c>
      <c r="M139" s="43">
        <f t="shared" si="19"/>
        <v>6150132.6000000006</v>
      </c>
      <c r="N139" s="43">
        <v>899</v>
      </c>
      <c r="O139" s="43">
        <v>6276172.0800000001</v>
      </c>
      <c r="P139" s="43">
        <v>188</v>
      </c>
      <c r="Q139" s="43">
        <v>4366070.53</v>
      </c>
      <c r="R139" s="43">
        <f t="shared" si="21"/>
        <v>1087</v>
      </c>
      <c r="S139" s="43">
        <f t="shared" si="21"/>
        <v>10642242.609999999</v>
      </c>
      <c r="T139" s="43">
        <f t="shared" si="20"/>
        <v>2147</v>
      </c>
      <c r="U139" s="43">
        <f t="shared" si="20"/>
        <v>16792375.210000001</v>
      </c>
      <c r="V139" s="16"/>
    </row>
    <row r="140" spans="1:22" s="9" customFormat="1">
      <c r="A140" s="33">
        <v>133</v>
      </c>
      <c r="B140" s="23" t="s">
        <v>282</v>
      </c>
      <c r="C140" s="1" t="s">
        <v>283</v>
      </c>
      <c r="D140" s="44"/>
      <c r="E140" s="44"/>
      <c r="F140" s="44">
        <v>24</v>
      </c>
      <c r="G140" s="44">
        <v>372128.89</v>
      </c>
      <c r="H140" s="44">
        <v>182</v>
      </c>
      <c r="I140" s="44">
        <v>2417489.7400000002</v>
      </c>
      <c r="J140" s="44">
        <v>1087</v>
      </c>
      <c r="K140" s="44">
        <v>5572398.54</v>
      </c>
      <c r="L140" s="42">
        <f t="shared" ref="L140:L145" si="22">J140+H140+F140+D140</f>
        <v>1293</v>
      </c>
      <c r="M140" s="42">
        <f t="shared" ref="M140:M145" si="23">K140+I140+G140+E140</f>
        <v>8362017.1699999999</v>
      </c>
      <c r="N140" s="44">
        <v>948</v>
      </c>
      <c r="O140" s="44">
        <v>5478989.6900000004</v>
      </c>
      <c r="P140" s="44">
        <v>133</v>
      </c>
      <c r="Q140" s="44">
        <v>1951874.95</v>
      </c>
      <c r="R140" s="42">
        <f t="shared" ref="R140:R145" si="24">N140+P140</f>
        <v>1081</v>
      </c>
      <c r="S140" s="42">
        <f t="shared" ref="S140:S145" si="25">O140+Q140</f>
        <v>7430864.6400000006</v>
      </c>
      <c r="T140" s="42">
        <f t="shared" ref="T140:T145" si="26">R140+L140</f>
        <v>2374</v>
      </c>
      <c r="U140" s="42">
        <f t="shared" ref="U140:U145" si="27">S140+M140</f>
        <v>15792881.810000001</v>
      </c>
      <c r="V140" s="16"/>
    </row>
    <row r="141" spans="1:22" s="9" customFormat="1">
      <c r="A141" s="30">
        <v>134</v>
      </c>
      <c r="B141" s="31" t="s">
        <v>296</v>
      </c>
      <c r="C141" s="32" t="s">
        <v>297</v>
      </c>
      <c r="D141" s="43"/>
      <c r="E141" s="43"/>
      <c r="F141" s="43"/>
      <c r="G141" s="43"/>
      <c r="H141" s="43">
        <v>294</v>
      </c>
      <c r="I141" s="43">
        <v>1425774.23</v>
      </c>
      <c r="J141" s="43">
        <v>1274</v>
      </c>
      <c r="K141" s="43">
        <v>6335194.1799999997</v>
      </c>
      <c r="L141" s="43">
        <f t="shared" si="22"/>
        <v>1568</v>
      </c>
      <c r="M141" s="43">
        <f t="shared" si="23"/>
        <v>7760968.4100000001</v>
      </c>
      <c r="N141" s="43">
        <v>1229</v>
      </c>
      <c r="O141" s="43">
        <v>5455126.2199999997</v>
      </c>
      <c r="P141" s="43">
        <v>30</v>
      </c>
      <c r="Q141" s="43">
        <v>578068.06999999995</v>
      </c>
      <c r="R141" s="43">
        <f t="shared" si="24"/>
        <v>1259</v>
      </c>
      <c r="S141" s="43">
        <f t="shared" si="25"/>
        <v>6033194.29</v>
      </c>
      <c r="T141" s="43">
        <f t="shared" si="26"/>
        <v>2827</v>
      </c>
      <c r="U141" s="43">
        <f t="shared" si="27"/>
        <v>13794162.699999999</v>
      </c>
      <c r="V141" s="16"/>
    </row>
    <row r="142" spans="1:22" s="9" customFormat="1">
      <c r="A142" s="33">
        <v>135</v>
      </c>
      <c r="B142" s="54" t="s">
        <v>286</v>
      </c>
      <c r="C142" s="1" t="s">
        <v>287</v>
      </c>
      <c r="D142" s="44"/>
      <c r="E142" s="44"/>
      <c r="F142" s="44">
        <v>17</v>
      </c>
      <c r="G142" s="44">
        <v>300100.76</v>
      </c>
      <c r="H142" s="44">
        <v>772</v>
      </c>
      <c r="I142" s="44">
        <v>4189830.6</v>
      </c>
      <c r="J142" s="44">
        <v>1186</v>
      </c>
      <c r="K142" s="44">
        <v>4698919.6900000004</v>
      </c>
      <c r="L142" s="42">
        <f t="shared" si="22"/>
        <v>1975</v>
      </c>
      <c r="M142" s="42">
        <f t="shared" si="23"/>
        <v>9188851.0500000007</v>
      </c>
      <c r="N142" s="44">
        <v>464</v>
      </c>
      <c r="O142" s="44">
        <v>2528640.48</v>
      </c>
      <c r="P142" s="44">
        <v>152</v>
      </c>
      <c r="Q142" s="44">
        <v>1740968.79</v>
      </c>
      <c r="R142" s="42">
        <f t="shared" si="24"/>
        <v>616</v>
      </c>
      <c r="S142" s="42">
        <f t="shared" si="25"/>
        <v>4269609.2699999996</v>
      </c>
      <c r="T142" s="42">
        <f t="shared" si="26"/>
        <v>2591</v>
      </c>
      <c r="U142" s="42">
        <f t="shared" si="27"/>
        <v>13458460.32</v>
      </c>
      <c r="V142" s="16"/>
    </row>
    <row r="143" spans="1:22" s="9" customFormat="1">
      <c r="A143" s="30">
        <v>136</v>
      </c>
      <c r="B143" s="53" t="s">
        <v>294</v>
      </c>
      <c r="C143" s="32" t="s">
        <v>295</v>
      </c>
      <c r="D143" s="43">
        <v>30</v>
      </c>
      <c r="E143" s="43">
        <v>667349.56000000006</v>
      </c>
      <c r="F143" s="43">
        <v>9</v>
      </c>
      <c r="G143" s="43">
        <v>255244.04</v>
      </c>
      <c r="H143" s="43">
        <v>2914</v>
      </c>
      <c r="I143" s="43">
        <v>1607816.58</v>
      </c>
      <c r="J143" s="43">
        <v>4312</v>
      </c>
      <c r="K143" s="43">
        <v>4695427.71</v>
      </c>
      <c r="L143" s="43">
        <f t="shared" si="22"/>
        <v>7265</v>
      </c>
      <c r="M143" s="43">
        <f t="shared" si="23"/>
        <v>7225837.8900000006</v>
      </c>
      <c r="N143" s="43">
        <v>437</v>
      </c>
      <c r="O143" s="43">
        <v>4244139.83</v>
      </c>
      <c r="P143" s="43">
        <v>87</v>
      </c>
      <c r="Q143" s="43">
        <v>1818700.42</v>
      </c>
      <c r="R143" s="43">
        <f t="shared" si="24"/>
        <v>524</v>
      </c>
      <c r="S143" s="43">
        <f t="shared" si="25"/>
        <v>6062840.25</v>
      </c>
      <c r="T143" s="43">
        <f t="shared" si="26"/>
        <v>7789</v>
      </c>
      <c r="U143" s="43">
        <f t="shared" si="27"/>
        <v>13288678.140000001</v>
      </c>
      <c r="V143" s="16"/>
    </row>
    <row r="144" spans="1:22" s="9" customFormat="1">
      <c r="A144" s="33">
        <v>137</v>
      </c>
      <c r="B144" s="54" t="s">
        <v>292</v>
      </c>
      <c r="C144" s="1" t="s">
        <v>293</v>
      </c>
      <c r="D144" s="44">
        <v>20</v>
      </c>
      <c r="E144" s="44">
        <v>182145.63</v>
      </c>
      <c r="F144" s="44">
        <v>48</v>
      </c>
      <c r="G144" s="44">
        <v>586775.27</v>
      </c>
      <c r="H144" s="44">
        <v>481</v>
      </c>
      <c r="I144" s="44">
        <v>1164091.83</v>
      </c>
      <c r="J144" s="44">
        <v>1354</v>
      </c>
      <c r="K144" s="44">
        <v>4796415.1399999997</v>
      </c>
      <c r="L144" s="42">
        <f t="shared" si="22"/>
        <v>1903</v>
      </c>
      <c r="M144" s="42">
        <f t="shared" si="23"/>
        <v>6729427.8700000001</v>
      </c>
      <c r="N144" s="44">
        <v>1175</v>
      </c>
      <c r="O144" s="44">
        <v>5095941.8899999997</v>
      </c>
      <c r="P144" s="44">
        <v>177</v>
      </c>
      <c r="Q144" s="44">
        <v>1113271.73</v>
      </c>
      <c r="R144" s="42">
        <f t="shared" si="24"/>
        <v>1352</v>
      </c>
      <c r="S144" s="42">
        <f t="shared" si="25"/>
        <v>6209213.6199999992</v>
      </c>
      <c r="T144" s="42">
        <f t="shared" si="26"/>
        <v>3255</v>
      </c>
      <c r="U144" s="42">
        <f t="shared" si="27"/>
        <v>12938641.489999998</v>
      </c>
      <c r="V144" s="16"/>
    </row>
    <row r="145" spans="1:22" s="9" customFormat="1">
      <c r="A145" s="30">
        <v>138</v>
      </c>
      <c r="B145" s="53" t="s">
        <v>300</v>
      </c>
      <c r="C145" s="32" t="s">
        <v>301</v>
      </c>
      <c r="D145" s="43">
        <v>2</v>
      </c>
      <c r="E145" s="43">
        <v>7570.69</v>
      </c>
      <c r="F145" s="43">
        <v>134</v>
      </c>
      <c r="G145" s="43">
        <v>3388413.23</v>
      </c>
      <c r="H145" s="43">
        <v>78</v>
      </c>
      <c r="I145" s="43">
        <v>1585589.99</v>
      </c>
      <c r="J145" s="43">
        <v>160</v>
      </c>
      <c r="K145" s="43">
        <v>1267614.24</v>
      </c>
      <c r="L145" s="43">
        <f t="shared" si="22"/>
        <v>374</v>
      </c>
      <c r="M145" s="43">
        <f t="shared" si="23"/>
        <v>6249188.1500000004</v>
      </c>
      <c r="N145" s="43">
        <v>227</v>
      </c>
      <c r="O145" s="43">
        <v>4632651.7699999996</v>
      </c>
      <c r="P145" s="43">
        <v>65</v>
      </c>
      <c r="Q145" s="43">
        <v>1596631.53</v>
      </c>
      <c r="R145" s="43">
        <f t="shared" si="24"/>
        <v>292</v>
      </c>
      <c r="S145" s="43">
        <f t="shared" si="25"/>
        <v>6229283.2999999998</v>
      </c>
      <c r="T145" s="43">
        <f t="shared" si="26"/>
        <v>666</v>
      </c>
      <c r="U145" s="43">
        <f t="shared" si="27"/>
        <v>12478471.449999999</v>
      </c>
      <c r="V145" s="16"/>
    </row>
    <row r="146" spans="1:22" s="9" customFormat="1">
      <c r="A146" s="33">
        <v>139</v>
      </c>
      <c r="B146" s="23" t="s">
        <v>290</v>
      </c>
      <c r="C146" s="1" t="s">
        <v>291</v>
      </c>
      <c r="D146" s="44"/>
      <c r="E146" s="44"/>
      <c r="F146" s="44"/>
      <c r="G146" s="44"/>
      <c r="H146" s="44">
        <v>822</v>
      </c>
      <c r="I146" s="44">
        <v>2633324.1800000002</v>
      </c>
      <c r="J146" s="44">
        <v>1073</v>
      </c>
      <c r="K146" s="44">
        <v>5295673.4800000004</v>
      </c>
      <c r="L146" s="42">
        <f t="shared" si="12"/>
        <v>1895</v>
      </c>
      <c r="M146" s="42">
        <f t="shared" si="19"/>
        <v>7928997.6600000001</v>
      </c>
      <c r="N146" s="44">
        <v>315</v>
      </c>
      <c r="O146" s="44">
        <v>2835643.9</v>
      </c>
      <c r="P146" s="44">
        <v>27</v>
      </c>
      <c r="Q146" s="44">
        <v>220289.92000000001</v>
      </c>
      <c r="R146" s="42">
        <f t="shared" si="21"/>
        <v>342</v>
      </c>
      <c r="S146" s="42">
        <f t="shared" si="21"/>
        <v>3055933.82</v>
      </c>
      <c r="T146" s="42">
        <f t="shared" si="20"/>
        <v>2237</v>
      </c>
      <c r="U146" s="42">
        <f t="shared" si="20"/>
        <v>10984931.48</v>
      </c>
      <c r="V146" s="16"/>
    </row>
    <row r="147" spans="1:22" s="9" customFormat="1">
      <c r="A147" s="30">
        <v>140</v>
      </c>
      <c r="B147" s="31" t="s">
        <v>288</v>
      </c>
      <c r="C147" s="32" t="s">
        <v>289</v>
      </c>
      <c r="D147" s="43"/>
      <c r="E147" s="43"/>
      <c r="F147" s="43"/>
      <c r="G147" s="43"/>
      <c r="H147" s="43">
        <v>868</v>
      </c>
      <c r="I147" s="43">
        <v>4924315.38</v>
      </c>
      <c r="J147" s="43">
        <v>755</v>
      </c>
      <c r="K147" s="43">
        <v>3377689.57</v>
      </c>
      <c r="L147" s="43">
        <f t="shared" si="12"/>
        <v>1623</v>
      </c>
      <c r="M147" s="43">
        <f t="shared" ref="M147:M166" si="28">K147+I147+G147+E147</f>
        <v>8302004.9499999993</v>
      </c>
      <c r="N147" s="43">
        <v>25</v>
      </c>
      <c r="O147" s="43">
        <v>51843</v>
      </c>
      <c r="P147" s="43">
        <v>85</v>
      </c>
      <c r="Q147" s="43">
        <v>1962213.37</v>
      </c>
      <c r="R147" s="43">
        <f t="shared" si="21"/>
        <v>110</v>
      </c>
      <c r="S147" s="43">
        <f t="shared" si="21"/>
        <v>2014056.37</v>
      </c>
      <c r="T147" s="43">
        <f t="shared" ref="T147:U166" si="29">R147+L147</f>
        <v>1733</v>
      </c>
      <c r="U147" s="43">
        <f t="shared" si="29"/>
        <v>10316061.32</v>
      </c>
      <c r="V147" s="16"/>
    </row>
    <row r="148" spans="1:22" s="9" customFormat="1">
      <c r="A148" s="33">
        <v>141</v>
      </c>
      <c r="B148" s="54" t="s">
        <v>298</v>
      </c>
      <c r="C148" s="1" t="s">
        <v>299</v>
      </c>
      <c r="D148" s="44"/>
      <c r="E148" s="44"/>
      <c r="F148" s="44"/>
      <c r="G148" s="44"/>
      <c r="H148" s="44">
        <v>1413</v>
      </c>
      <c r="I148" s="44">
        <v>3423925.72</v>
      </c>
      <c r="J148" s="44">
        <v>1233</v>
      </c>
      <c r="K148" s="44">
        <v>4482811.3899999997</v>
      </c>
      <c r="L148" s="42">
        <f t="shared" si="12"/>
        <v>2646</v>
      </c>
      <c r="M148" s="42">
        <f t="shared" si="28"/>
        <v>7906737.1099999994</v>
      </c>
      <c r="N148" s="44">
        <v>257</v>
      </c>
      <c r="O148" s="44">
        <v>1435877.83</v>
      </c>
      <c r="P148" s="44">
        <v>29</v>
      </c>
      <c r="Q148" s="44">
        <v>353260.5</v>
      </c>
      <c r="R148" s="42">
        <f t="shared" si="21"/>
        <v>286</v>
      </c>
      <c r="S148" s="42">
        <f t="shared" si="21"/>
        <v>1789138.33</v>
      </c>
      <c r="T148" s="42">
        <f t="shared" si="29"/>
        <v>2932</v>
      </c>
      <c r="U148" s="42">
        <f t="shared" si="29"/>
        <v>9695875.4399999995</v>
      </c>
      <c r="V148" s="16"/>
    </row>
    <row r="149" spans="1:22" s="9" customFormat="1">
      <c r="A149" s="30">
        <v>142</v>
      </c>
      <c r="B149" s="53" t="s">
        <v>304</v>
      </c>
      <c r="C149" s="32" t="s">
        <v>305</v>
      </c>
      <c r="D149" s="43"/>
      <c r="E149" s="43"/>
      <c r="F149" s="43"/>
      <c r="G149" s="43"/>
      <c r="H149" s="43">
        <v>2046</v>
      </c>
      <c r="I149" s="43">
        <v>2231460.91</v>
      </c>
      <c r="J149" s="43">
        <v>2057</v>
      </c>
      <c r="K149" s="43">
        <v>4709756.8899999997</v>
      </c>
      <c r="L149" s="43">
        <f t="shared" si="12"/>
        <v>4103</v>
      </c>
      <c r="M149" s="43">
        <f t="shared" si="28"/>
        <v>6941217.7999999998</v>
      </c>
      <c r="N149" s="43">
        <v>177</v>
      </c>
      <c r="O149" s="43">
        <v>2395577.77</v>
      </c>
      <c r="P149" s="43">
        <v>24</v>
      </c>
      <c r="Q149" s="43">
        <v>175228.96</v>
      </c>
      <c r="R149" s="43">
        <f t="shared" si="21"/>
        <v>201</v>
      </c>
      <c r="S149" s="43">
        <f t="shared" si="21"/>
        <v>2570806.73</v>
      </c>
      <c r="T149" s="43">
        <f t="shared" si="29"/>
        <v>4304</v>
      </c>
      <c r="U149" s="43">
        <f t="shared" si="29"/>
        <v>9512024.5299999993</v>
      </c>
      <c r="V149" s="16"/>
    </row>
    <row r="150" spans="1:22" s="9" customFormat="1">
      <c r="A150" s="33">
        <v>143</v>
      </c>
      <c r="B150" s="54" t="s">
        <v>302</v>
      </c>
      <c r="C150" s="1" t="s">
        <v>303</v>
      </c>
      <c r="D150" s="44"/>
      <c r="E150" s="44"/>
      <c r="F150" s="44"/>
      <c r="G150" s="44"/>
      <c r="H150" s="44">
        <v>6</v>
      </c>
      <c r="I150" s="44">
        <v>2183722.7000000002</v>
      </c>
      <c r="J150" s="44">
        <v>75</v>
      </c>
      <c r="K150" s="44">
        <v>2090729.87</v>
      </c>
      <c r="L150" s="42">
        <f t="shared" si="12"/>
        <v>81</v>
      </c>
      <c r="M150" s="42">
        <f t="shared" si="28"/>
        <v>4274452.57</v>
      </c>
      <c r="N150" s="44">
        <v>20</v>
      </c>
      <c r="O150" s="44">
        <v>1974000</v>
      </c>
      <c r="P150" s="44">
        <v>2</v>
      </c>
      <c r="Q150" s="44">
        <v>2110000</v>
      </c>
      <c r="R150" s="42">
        <f t="shared" si="21"/>
        <v>22</v>
      </c>
      <c r="S150" s="42">
        <f t="shared" si="21"/>
        <v>4084000</v>
      </c>
      <c r="T150" s="42">
        <f t="shared" si="29"/>
        <v>103</v>
      </c>
      <c r="U150" s="42">
        <f t="shared" si="29"/>
        <v>8358452.5700000003</v>
      </c>
      <c r="V150" s="16"/>
    </row>
    <row r="151" spans="1:22" s="9" customFormat="1">
      <c r="A151" s="30">
        <v>144</v>
      </c>
      <c r="B151" s="53" t="s">
        <v>310</v>
      </c>
      <c r="C151" s="32" t="s">
        <v>311</v>
      </c>
      <c r="D151" s="43">
        <v>1</v>
      </c>
      <c r="E151" s="43">
        <v>6697.27</v>
      </c>
      <c r="F151" s="43">
        <v>7</v>
      </c>
      <c r="G151" s="43">
        <v>73243.87</v>
      </c>
      <c r="H151" s="43">
        <v>318</v>
      </c>
      <c r="I151" s="43">
        <v>954312.49</v>
      </c>
      <c r="J151" s="43">
        <v>479</v>
      </c>
      <c r="K151" s="43">
        <v>2455470.98</v>
      </c>
      <c r="L151" s="43">
        <f t="shared" si="12"/>
        <v>805</v>
      </c>
      <c r="M151" s="43">
        <f t="shared" si="28"/>
        <v>3489724.61</v>
      </c>
      <c r="N151" s="43">
        <v>387</v>
      </c>
      <c r="O151" s="43">
        <v>2384505.33</v>
      </c>
      <c r="P151" s="43">
        <v>147</v>
      </c>
      <c r="Q151" s="43">
        <v>832234.35</v>
      </c>
      <c r="R151" s="43">
        <f t="shared" si="21"/>
        <v>534</v>
      </c>
      <c r="S151" s="43">
        <f t="shared" si="21"/>
        <v>3216739.68</v>
      </c>
      <c r="T151" s="43">
        <f t="shared" si="29"/>
        <v>1339</v>
      </c>
      <c r="U151" s="43">
        <f t="shared" si="29"/>
        <v>6706464.29</v>
      </c>
      <c r="V151" s="16"/>
    </row>
    <row r="152" spans="1:22" s="9" customFormat="1">
      <c r="A152" s="33">
        <v>145</v>
      </c>
      <c r="B152" s="54" t="s">
        <v>306</v>
      </c>
      <c r="C152" s="1" t="s">
        <v>307</v>
      </c>
      <c r="D152" s="44"/>
      <c r="E152" s="44"/>
      <c r="F152" s="44"/>
      <c r="G152" s="44"/>
      <c r="H152" s="44">
        <v>435</v>
      </c>
      <c r="I152" s="44">
        <v>1801663.64</v>
      </c>
      <c r="J152" s="44">
        <v>762</v>
      </c>
      <c r="K152" s="44">
        <v>2875441.11</v>
      </c>
      <c r="L152" s="42">
        <f t="shared" si="12"/>
        <v>1197</v>
      </c>
      <c r="M152" s="42">
        <f t="shared" si="28"/>
        <v>4677104.75</v>
      </c>
      <c r="N152" s="44">
        <v>298</v>
      </c>
      <c r="O152" s="44">
        <v>1132231.19</v>
      </c>
      <c r="P152" s="44">
        <v>7</v>
      </c>
      <c r="Q152" s="44">
        <v>145770.49</v>
      </c>
      <c r="R152" s="42">
        <f t="shared" si="21"/>
        <v>305</v>
      </c>
      <c r="S152" s="42">
        <f t="shared" si="21"/>
        <v>1278001.68</v>
      </c>
      <c r="T152" s="42">
        <f t="shared" si="29"/>
        <v>1502</v>
      </c>
      <c r="U152" s="42">
        <f t="shared" si="29"/>
        <v>5955106.4299999997</v>
      </c>
      <c r="V152" s="16"/>
    </row>
    <row r="153" spans="1:22" s="9" customFormat="1">
      <c r="A153" s="30">
        <v>146</v>
      </c>
      <c r="B153" s="53" t="s">
        <v>308</v>
      </c>
      <c r="C153" s="32" t="s">
        <v>309</v>
      </c>
      <c r="D153" s="43"/>
      <c r="E153" s="43"/>
      <c r="F153" s="43"/>
      <c r="G153" s="43"/>
      <c r="H153" s="43">
        <v>622</v>
      </c>
      <c r="I153" s="43">
        <v>808202.02</v>
      </c>
      <c r="J153" s="43">
        <v>950</v>
      </c>
      <c r="K153" s="43">
        <v>1626271.53</v>
      </c>
      <c r="L153" s="43">
        <f t="shared" si="12"/>
        <v>1572</v>
      </c>
      <c r="M153" s="43">
        <f t="shared" si="28"/>
        <v>2434473.5499999998</v>
      </c>
      <c r="N153" s="43">
        <v>401</v>
      </c>
      <c r="O153" s="43">
        <v>1717222.73</v>
      </c>
      <c r="P153" s="43">
        <v>54</v>
      </c>
      <c r="Q153" s="43">
        <v>816325.71</v>
      </c>
      <c r="R153" s="43">
        <f t="shared" ref="R153:S170" si="30">N153+P153</f>
        <v>455</v>
      </c>
      <c r="S153" s="43">
        <f t="shared" si="30"/>
        <v>2533548.44</v>
      </c>
      <c r="T153" s="43">
        <f t="shared" si="29"/>
        <v>2027</v>
      </c>
      <c r="U153" s="43">
        <f t="shared" si="29"/>
        <v>4968021.99</v>
      </c>
      <c r="V153" s="16"/>
    </row>
    <row r="154" spans="1:22" s="9" customFormat="1">
      <c r="A154" s="33">
        <v>147</v>
      </c>
      <c r="B154" s="54" t="s">
        <v>314</v>
      </c>
      <c r="C154" s="1" t="s">
        <v>315</v>
      </c>
      <c r="D154" s="44"/>
      <c r="E154" s="44"/>
      <c r="F154" s="44">
        <v>10</v>
      </c>
      <c r="G154" s="44">
        <v>73787.34</v>
      </c>
      <c r="H154" s="44">
        <v>75</v>
      </c>
      <c r="I154" s="44">
        <v>162997.32999999999</v>
      </c>
      <c r="J154" s="44">
        <v>620</v>
      </c>
      <c r="K154" s="44">
        <v>1962094.53</v>
      </c>
      <c r="L154" s="42">
        <f t="shared" si="12"/>
        <v>705</v>
      </c>
      <c r="M154" s="42">
        <f t="shared" si="28"/>
        <v>2198879.1999999997</v>
      </c>
      <c r="N154" s="44">
        <v>281</v>
      </c>
      <c r="O154" s="44">
        <v>1914850.69</v>
      </c>
      <c r="P154" s="44">
        <v>15</v>
      </c>
      <c r="Q154" s="44">
        <v>162540.45000000001</v>
      </c>
      <c r="R154" s="42">
        <f t="shared" si="30"/>
        <v>296</v>
      </c>
      <c r="S154" s="42">
        <f t="shared" si="30"/>
        <v>2077391.14</v>
      </c>
      <c r="T154" s="42">
        <f t="shared" si="29"/>
        <v>1001</v>
      </c>
      <c r="U154" s="42">
        <f t="shared" si="29"/>
        <v>4276270.34</v>
      </c>
      <c r="V154" s="16"/>
    </row>
    <row r="155" spans="1:22" s="9" customFormat="1">
      <c r="A155" s="30">
        <v>148</v>
      </c>
      <c r="B155" s="53" t="s">
        <v>312</v>
      </c>
      <c r="C155" s="32" t="s">
        <v>313</v>
      </c>
      <c r="D155" s="43"/>
      <c r="E155" s="43"/>
      <c r="F155" s="43"/>
      <c r="G155" s="43"/>
      <c r="H155" s="43">
        <v>163</v>
      </c>
      <c r="I155" s="43">
        <v>287012.11</v>
      </c>
      <c r="J155" s="43">
        <v>570</v>
      </c>
      <c r="K155" s="43">
        <v>1837501.51</v>
      </c>
      <c r="L155" s="43">
        <f t="shared" si="12"/>
        <v>733</v>
      </c>
      <c r="M155" s="43">
        <f t="shared" si="28"/>
        <v>2124513.62</v>
      </c>
      <c r="N155" s="43">
        <v>443</v>
      </c>
      <c r="O155" s="43">
        <v>1582102.3</v>
      </c>
      <c r="P155" s="43">
        <v>14</v>
      </c>
      <c r="Q155" s="43">
        <v>46819.35</v>
      </c>
      <c r="R155" s="43">
        <f t="shared" si="30"/>
        <v>457</v>
      </c>
      <c r="S155" s="43">
        <f t="shared" si="30"/>
        <v>1628921.6500000001</v>
      </c>
      <c r="T155" s="43">
        <f t="shared" si="29"/>
        <v>1190</v>
      </c>
      <c r="U155" s="43">
        <f t="shared" si="29"/>
        <v>3753435.2700000005</v>
      </c>
      <c r="V155" s="16"/>
    </row>
    <row r="156" spans="1:22" s="9" customFormat="1">
      <c r="A156" s="33">
        <v>149</v>
      </c>
      <c r="B156" s="23" t="s">
        <v>316</v>
      </c>
      <c r="C156" s="1" t="s">
        <v>317</v>
      </c>
      <c r="D156" s="44"/>
      <c r="E156" s="44"/>
      <c r="F156" s="44">
        <v>2</v>
      </c>
      <c r="G156" s="44">
        <v>11272.88</v>
      </c>
      <c r="H156" s="44">
        <v>758</v>
      </c>
      <c r="I156" s="44">
        <v>536653.5</v>
      </c>
      <c r="J156" s="44">
        <v>971</v>
      </c>
      <c r="K156" s="44">
        <v>1499594.5</v>
      </c>
      <c r="L156" s="42">
        <f t="shared" ref="L156:L161" si="31">J156+H156+F156+D156</f>
        <v>1731</v>
      </c>
      <c r="M156" s="42">
        <f t="shared" ref="M156:M161" si="32">K156+I156+G156+E156</f>
        <v>2047520.88</v>
      </c>
      <c r="N156" s="44">
        <v>212</v>
      </c>
      <c r="O156" s="44">
        <v>1156378.8400000001</v>
      </c>
      <c r="P156" s="44">
        <v>24</v>
      </c>
      <c r="Q156" s="44">
        <v>198546.72</v>
      </c>
      <c r="R156" s="42">
        <f t="shared" ref="R156:R161" si="33">N156+P156</f>
        <v>236</v>
      </c>
      <c r="S156" s="42">
        <f t="shared" ref="S156:S161" si="34">O156+Q156</f>
        <v>1354925.56</v>
      </c>
      <c r="T156" s="42">
        <f t="shared" ref="T156:T161" si="35">R156+L156</f>
        <v>1967</v>
      </c>
      <c r="U156" s="42">
        <f t="shared" ref="U156:U161" si="36">S156+M156</f>
        <v>3402446.44</v>
      </c>
      <c r="V156" s="16"/>
    </row>
    <row r="157" spans="1:22" s="9" customFormat="1">
      <c r="A157" s="30">
        <v>150</v>
      </c>
      <c r="B157" s="31" t="s">
        <v>320</v>
      </c>
      <c r="C157" s="32" t="s">
        <v>321</v>
      </c>
      <c r="D157" s="43"/>
      <c r="E157" s="43"/>
      <c r="F157" s="43"/>
      <c r="G157" s="43"/>
      <c r="H157" s="43">
        <v>443</v>
      </c>
      <c r="I157" s="43">
        <v>439633.85</v>
      </c>
      <c r="J157" s="43">
        <v>760</v>
      </c>
      <c r="K157" s="43">
        <v>1258919.31</v>
      </c>
      <c r="L157" s="43">
        <f t="shared" si="31"/>
        <v>1203</v>
      </c>
      <c r="M157" s="43">
        <f t="shared" si="32"/>
        <v>1698553.1600000001</v>
      </c>
      <c r="N157" s="43">
        <v>165</v>
      </c>
      <c r="O157" s="43">
        <v>889535.74</v>
      </c>
      <c r="P157" s="43">
        <v>1</v>
      </c>
      <c r="Q157" s="43">
        <v>5000</v>
      </c>
      <c r="R157" s="43">
        <f t="shared" si="33"/>
        <v>166</v>
      </c>
      <c r="S157" s="43">
        <f t="shared" si="34"/>
        <v>894535.74</v>
      </c>
      <c r="T157" s="43">
        <f t="shared" si="35"/>
        <v>1369</v>
      </c>
      <c r="U157" s="43">
        <f t="shared" si="36"/>
        <v>2593088.9000000004</v>
      </c>
      <c r="V157" s="16"/>
    </row>
    <row r="158" spans="1:22" s="9" customFormat="1">
      <c r="A158" s="33">
        <v>151</v>
      </c>
      <c r="B158" s="54" t="s">
        <v>318</v>
      </c>
      <c r="C158" s="1" t="s">
        <v>319</v>
      </c>
      <c r="D158" s="44"/>
      <c r="E158" s="44"/>
      <c r="F158" s="44"/>
      <c r="G158" s="44"/>
      <c r="H158" s="44">
        <v>68</v>
      </c>
      <c r="I158" s="44">
        <v>79123.7</v>
      </c>
      <c r="J158" s="44">
        <v>756</v>
      </c>
      <c r="K158" s="44">
        <v>1049333.5</v>
      </c>
      <c r="L158" s="42">
        <f t="shared" si="31"/>
        <v>824</v>
      </c>
      <c r="M158" s="42">
        <f t="shared" si="32"/>
        <v>1128457.2</v>
      </c>
      <c r="N158" s="44">
        <v>106</v>
      </c>
      <c r="O158" s="44">
        <v>1014144.15</v>
      </c>
      <c r="P158" s="44">
        <v>7</v>
      </c>
      <c r="Q158" s="44">
        <v>40613.629999999997</v>
      </c>
      <c r="R158" s="42">
        <f t="shared" si="33"/>
        <v>113</v>
      </c>
      <c r="S158" s="42">
        <f t="shared" si="34"/>
        <v>1054757.78</v>
      </c>
      <c r="T158" s="42">
        <f t="shared" si="35"/>
        <v>937</v>
      </c>
      <c r="U158" s="42">
        <f t="shared" si="36"/>
        <v>2183214.98</v>
      </c>
      <c r="V158" s="16"/>
    </row>
    <row r="159" spans="1:22" s="9" customFormat="1">
      <c r="A159" s="30">
        <v>152</v>
      </c>
      <c r="B159" s="53" t="s">
        <v>340</v>
      </c>
      <c r="C159" s="32" t="s">
        <v>341</v>
      </c>
      <c r="D159" s="43"/>
      <c r="E159" s="43"/>
      <c r="F159" s="43">
        <v>16</v>
      </c>
      <c r="G159" s="43">
        <v>808472.46</v>
      </c>
      <c r="H159" s="43">
        <v>2</v>
      </c>
      <c r="I159" s="43">
        <v>200</v>
      </c>
      <c r="J159" s="43">
        <v>4</v>
      </c>
      <c r="K159" s="43">
        <v>200210.89</v>
      </c>
      <c r="L159" s="43">
        <f t="shared" si="31"/>
        <v>22</v>
      </c>
      <c r="M159" s="43">
        <f t="shared" si="32"/>
        <v>1008883.35</v>
      </c>
      <c r="N159" s="43">
        <v>14</v>
      </c>
      <c r="O159" s="43">
        <v>1060068.45</v>
      </c>
      <c r="P159" s="43">
        <v>3</v>
      </c>
      <c r="Q159" s="43">
        <v>50104.160000000003</v>
      </c>
      <c r="R159" s="43">
        <f t="shared" si="33"/>
        <v>17</v>
      </c>
      <c r="S159" s="43">
        <f t="shared" si="34"/>
        <v>1110172.6099999999</v>
      </c>
      <c r="T159" s="43">
        <f t="shared" si="35"/>
        <v>39</v>
      </c>
      <c r="U159" s="43">
        <f t="shared" si="36"/>
        <v>2119055.96</v>
      </c>
      <c r="V159" s="16"/>
    </row>
    <row r="160" spans="1:22" s="9" customFormat="1">
      <c r="A160" s="33">
        <v>153</v>
      </c>
      <c r="B160" s="54" t="s">
        <v>322</v>
      </c>
      <c r="C160" s="1" t="s">
        <v>323</v>
      </c>
      <c r="D160" s="44"/>
      <c r="E160" s="44"/>
      <c r="F160" s="44">
        <v>1</v>
      </c>
      <c r="G160" s="44">
        <v>328</v>
      </c>
      <c r="H160" s="44">
        <v>297</v>
      </c>
      <c r="I160" s="44">
        <v>226952.08</v>
      </c>
      <c r="J160" s="44">
        <v>354</v>
      </c>
      <c r="K160" s="44">
        <v>777551.93</v>
      </c>
      <c r="L160" s="42">
        <f t="shared" si="31"/>
        <v>652</v>
      </c>
      <c r="M160" s="44">
        <f t="shared" si="32"/>
        <v>1004832.01</v>
      </c>
      <c r="N160" s="44">
        <v>59</v>
      </c>
      <c r="O160" s="44">
        <v>584453.80000000005</v>
      </c>
      <c r="P160" s="44">
        <v>4</v>
      </c>
      <c r="Q160" s="44">
        <v>44928.55</v>
      </c>
      <c r="R160" s="42">
        <f t="shared" si="33"/>
        <v>63</v>
      </c>
      <c r="S160" s="42">
        <f t="shared" si="34"/>
        <v>629382.35000000009</v>
      </c>
      <c r="T160" s="44">
        <f t="shared" si="35"/>
        <v>715</v>
      </c>
      <c r="U160" s="44">
        <f t="shared" si="36"/>
        <v>1634214.36</v>
      </c>
      <c r="V160" s="16"/>
    </row>
    <row r="161" spans="1:25" s="9" customFormat="1">
      <c r="A161" s="30">
        <v>154</v>
      </c>
      <c r="B161" s="53" t="s">
        <v>324</v>
      </c>
      <c r="C161" s="32" t="s">
        <v>325</v>
      </c>
      <c r="D161" s="43"/>
      <c r="E161" s="43"/>
      <c r="F161" s="43"/>
      <c r="G161" s="43"/>
      <c r="H161" s="43">
        <v>16</v>
      </c>
      <c r="I161" s="43">
        <v>25267.47</v>
      </c>
      <c r="J161" s="43">
        <v>175</v>
      </c>
      <c r="K161" s="43">
        <v>410069.88</v>
      </c>
      <c r="L161" s="43">
        <f t="shared" si="31"/>
        <v>191</v>
      </c>
      <c r="M161" s="43">
        <f t="shared" si="32"/>
        <v>435337.35</v>
      </c>
      <c r="N161" s="43">
        <v>88</v>
      </c>
      <c r="O161" s="43">
        <v>376845.02</v>
      </c>
      <c r="P161" s="43"/>
      <c r="Q161" s="43"/>
      <c r="R161" s="43">
        <f t="shared" si="33"/>
        <v>88</v>
      </c>
      <c r="S161" s="43">
        <f t="shared" si="34"/>
        <v>376845.02</v>
      </c>
      <c r="T161" s="43">
        <f t="shared" si="35"/>
        <v>279</v>
      </c>
      <c r="U161" s="43">
        <f t="shared" si="36"/>
        <v>812182.37</v>
      </c>
      <c r="V161" s="16"/>
    </row>
    <row r="162" spans="1:25" s="9" customFormat="1">
      <c r="A162" s="33">
        <v>155</v>
      </c>
      <c r="B162" s="23" t="s">
        <v>326</v>
      </c>
      <c r="C162" s="1" t="s">
        <v>327</v>
      </c>
      <c r="D162" s="44"/>
      <c r="E162" s="44"/>
      <c r="F162" s="44"/>
      <c r="G162" s="44"/>
      <c r="H162" s="44"/>
      <c r="I162" s="44"/>
      <c r="J162" s="44">
        <v>37</v>
      </c>
      <c r="K162" s="44">
        <v>386723.04</v>
      </c>
      <c r="L162" s="42">
        <f t="shared" si="12"/>
        <v>37</v>
      </c>
      <c r="M162" s="42">
        <f t="shared" si="28"/>
        <v>386723.04</v>
      </c>
      <c r="N162" s="44"/>
      <c r="O162" s="44"/>
      <c r="P162" s="44"/>
      <c r="Q162" s="44"/>
      <c r="R162" s="42">
        <f t="shared" si="30"/>
        <v>0</v>
      </c>
      <c r="S162" s="42">
        <f t="shared" si="30"/>
        <v>0</v>
      </c>
      <c r="T162" s="42">
        <f t="shared" si="29"/>
        <v>37</v>
      </c>
      <c r="U162" s="42">
        <f t="shared" si="29"/>
        <v>386723.04</v>
      </c>
      <c r="V162" s="16"/>
    </row>
    <row r="163" spans="1:25" s="9" customFormat="1">
      <c r="A163" s="30">
        <v>156</v>
      </c>
      <c r="B163" s="31" t="s">
        <v>330</v>
      </c>
      <c r="C163" s="32" t="s">
        <v>331</v>
      </c>
      <c r="D163" s="43"/>
      <c r="E163" s="43"/>
      <c r="F163" s="43"/>
      <c r="G163" s="43"/>
      <c r="H163" s="43">
        <v>4</v>
      </c>
      <c r="I163" s="43">
        <v>27212.42</v>
      </c>
      <c r="J163" s="43">
        <v>13</v>
      </c>
      <c r="K163" s="43">
        <v>108540.89</v>
      </c>
      <c r="L163" s="43">
        <f t="shared" si="12"/>
        <v>17</v>
      </c>
      <c r="M163" s="43">
        <f t="shared" si="28"/>
        <v>135753.31</v>
      </c>
      <c r="N163" s="43">
        <v>2</v>
      </c>
      <c r="O163" s="43">
        <v>160000</v>
      </c>
      <c r="P163" s="43"/>
      <c r="Q163" s="43"/>
      <c r="R163" s="43">
        <f t="shared" si="30"/>
        <v>2</v>
      </c>
      <c r="S163" s="43">
        <f t="shared" si="30"/>
        <v>160000</v>
      </c>
      <c r="T163" s="43">
        <f t="shared" si="29"/>
        <v>19</v>
      </c>
      <c r="U163" s="43">
        <f t="shared" si="29"/>
        <v>295753.31</v>
      </c>
      <c r="V163" s="16"/>
    </row>
    <row r="164" spans="1:25" s="9" customFormat="1">
      <c r="A164" s="33">
        <v>157</v>
      </c>
      <c r="B164" s="54" t="s">
        <v>328</v>
      </c>
      <c r="C164" s="1" t="s">
        <v>329</v>
      </c>
      <c r="D164" s="44"/>
      <c r="E164" s="44"/>
      <c r="F164" s="44"/>
      <c r="G164" s="44"/>
      <c r="H164" s="44">
        <v>14</v>
      </c>
      <c r="I164" s="44">
        <v>48874.53</v>
      </c>
      <c r="J164" s="44">
        <v>86</v>
      </c>
      <c r="K164" s="44">
        <v>132706.01999999999</v>
      </c>
      <c r="L164" s="42">
        <f t="shared" ref="L164:L165" si="37">J164+H164+F164+D164</f>
        <v>100</v>
      </c>
      <c r="M164" s="42">
        <f t="shared" ref="M164:M165" si="38">K164+I164+G164+E164</f>
        <v>181580.55</v>
      </c>
      <c r="N164" s="44">
        <v>34</v>
      </c>
      <c r="O164" s="44">
        <v>71142.240000000005</v>
      </c>
      <c r="P164" s="44">
        <v>3</v>
      </c>
      <c r="Q164" s="44">
        <v>36557.68</v>
      </c>
      <c r="R164" s="42">
        <f t="shared" ref="R164:R165" si="39">N164+P164</f>
        <v>37</v>
      </c>
      <c r="S164" s="42">
        <f t="shared" ref="S164:S165" si="40">O164+Q164</f>
        <v>107699.92000000001</v>
      </c>
      <c r="T164" s="42">
        <f t="shared" ref="T164:T165" si="41">R164+L164</f>
        <v>137</v>
      </c>
      <c r="U164" s="42">
        <f t="shared" ref="U164:U165" si="42">S164+M164</f>
        <v>289280.46999999997</v>
      </c>
      <c r="V164" s="16"/>
    </row>
    <row r="165" spans="1:25" s="9" customFormat="1">
      <c r="A165" s="30">
        <v>158</v>
      </c>
      <c r="B165" s="53" t="s">
        <v>332</v>
      </c>
      <c r="C165" s="32" t="s">
        <v>333</v>
      </c>
      <c r="D165" s="43">
        <v>6</v>
      </c>
      <c r="E165" s="43">
        <v>54381.66</v>
      </c>
      <c r="F165" s="43"/>
      <c r="G165" s="43"/>
      <c r="H165" s="43">
        <v>9</v>
      </c>
      <c r="I165" s="43">
        <v>128640.93</v>
      </c>
      <c r="J165" s="43">
        <v>4</v>
      </c>
      <c r="K165" s="43">
        <v>9684.57</v>
      </c>
      <c r="L165" s="43">
        <f t="shared" si="37"/>
        <v>19</v>
      </c>
      <c r="M165" s="43">
        <f t="shared" si="38"/>
        <v>192707.16</v>
      </c>
      <c r="N165" s="43">
        <v>2</v>
      </c>
      <c r="O165" s="43">
        <v>8339.73</v>
      </c>
      <c r="P165" s="43"/>
      <c r="Q165" s="43"/>
      <c r="R165" s="43">
        <f t="shared" si="39"/>
        <v>2</v>
      </c>
      <c r="S165" s="43">
        <f t="shared" si="40"/>
        <v>8339.73</v>
      </c>
      <c r="T165" s="43">
        <f t="shared" si="41"/>
        <v>21</v>
      </c>
      <c r="U165" s="43">
        <f t="shared" si="42"/>
        <v>201046.89</v>
      </c>
      <c r="V165" s="16"/>
    </row>
    <row r="166" spans="1:25" s="9" customFormat="1">
      <c r="A166" s="33">
        <v>159</v>
      </c>
      <c r="B166" s="54" t="s">
        <v>336</v>
      </c>
      <c r="C166" s="1" t="s">
        <v>337</v>
      </c>
      <c r="D166" s="44"/>
      <c r="E166" s="44"/>
      <c r="F166" s="44"/>
      <c r="G166" s="44"/>
      <c r="H166" s="44"/>
      <c r="I166" s="44"/>
      <c r="J166" s="44"/>
      <c r="K166" s="44"/>
      <c r="L166" s="42">
        <f t="shared" ref="L166:L169" si="43">J166+H166+F166+D166</f>
        <v>0</v>
      </c>
      <c r="M166" s="42">
        <f t="shared" si="28"/>
        <v>0</v>
      </c>
      <c r="N166" s="44">
        <v>6</v>
      </c>
      <c r="O166" s="44">
        <v>39000</v>
      </c>
      <c r="P166" s="44">
        <v>6</v>
      </c>
      <c r="Q166" s="44">
        <v>39000</v>
      </c>
      <c r="R166" s="42">
        <f t="shared" si="30"/>
        <v>12</v>
      </c>
      <c r="S166" s="42">
        <f t="shared" si="30"/>
        <v>78000</v>
      </c>
      <c r="T166" s="42">
        <f t="shared" si="29"/>
        <v>12</v>
      </c>
      <c r="U166" s="42">
        <f t="shared" si="29"/>
        <v>78000</v>
      </c>
      <c r="V166" s="16"/>
    </row>
    <row r="167" spans="1:25" s="9" customFormat="1">
      <c r="A167" s="30">
        <v>160</v>
      </c>
      <c r="B167" s="53" t="s">
        <v>334</v>
      </c>
      <c r="C167" s="32" t="s">
        <v>335</v>
      </c>
      <c r="D167" s="43"/>
      <c r="E167" s="43"/>
      <c r="F167" s="43"/>
      <c r="G167" s="43"/>
      <c r="H167" s="43">
        <v>9</v>
      </c>
      <c r="I167" s="43">
        <v>52400</v>
      </c>
      <c r="J167" s="43">
        <v>24</v>
      </c>
      <c r="K167" s="43">
        <v>16003.91</v>
      </c>
      <c r="L167" s="43">
        <f t="shared" si="43"/>
        <v>33</v>
      </c>
      <c r="M167" s="43">
        <f t="shared" ref="M167" si="44">K167+I167+G167+E167</f>
        <v>68403.91</v>
      </c>
      <c r="N167" s="43"/>
      <c r="O167" s="43"/>
      <c r="P167" s="43"/>
      <c r="Q167" s="43"/>
      <c r="R167" s="43">
        <f t="shared" ref="R167" si="45">N167+P167</f>
        <v>0</v>
      </c>
      <c r="S167" s="43">
        <f t="shared" ref="S167" si="46">O167+Q167</f>
        <v>0</v>
      </c>
      <c r="T167" s="43">
        <f t="shared" ref="T167" si="47">R167+L167</f>
        <v>33</v>
      </c>
      <c r="U167" s="43">
        <f t="shared" ref="U167" si="48">S167+M167</f>
        <v>68403.91</v>
      </c>
      <c r="V167" s="16"/>
    </row>
    <row r="168" spans="1:25" s="9" customFormat="1">
      <c r="A168" s="33">
        <v>161</v>
      </c>
      <c r="B168" s="54" t="s">
        <v>338</v>
      </c>
      <c r="C168" s="1" t="s">
        <v>339</v>
      </c>
      <c r="D168" s="44"/>
      <c r="E168" s="44"/>
      <c r="F168" s="44"/>
      <c r="G168" s="44"/>
      <c r="H168" s="44">
        <v>2</v>
      </c>
      <c r="I168" s="44">
        <v>6026.4</v>
      </c>
      <c r="J168" s="44">
        <v>17</v>
      </c>
      <c r="K168" s="44">
        <v>8803.83</v>
      </c>
      <c r="L168" s="42">
        <f t="shared" si="43"/>
        <v>19</v>
      </c>
      <c r="M168" s="44">
        <f t="shared" ref="M168:M169" si="49">K168+I168+G168+E168</f>
        <v>14830.23</v>
      </c>
      <c r="N168" s="44"/>
      <c r="O168" s="44"/>
      <c r="P168" s="44"/>
      <c r="Q168" s="44"/>
      <c r="R168" s="42">
        <f t="shared" ref="R168:R169" si="50">N168+P168</f>
        <v>0</v>
      </c>
      <c r="S168" s="42">
        <f t="shared" ref="S168:S169" si="51">O168+Q168</f>
        <v>0</v>
      </c>
      <c r="T168" s="44">
        <f t="shared" ref="T168:T169" si="52">R168+L168</f>
        <v>19</v>
      </c>
      <c r="U168" s="44">
        <f t="shared" ref="U168:U169" si="53">S168+M168</f>
        <v>14830.23</v>
      </c>
      <c r="V168" s="16"/>
    </row>
    <row r="169" spans="1:25" s="9" customFormat="1">
      <c r="A169" s="30">
        <v>162</v>
      </c>
      <c r="B169" s="53" t="s">
        <v>342</v>
      </c>
      <c r="C169" s="32" t="s">
        <v>343</v>
      </c>
      <c r="D169" s="43"/>
      <c r="E169" s="43"/>
      <c r="F169" s="43"/>
      <c r="G169" s="43"/>
      <c r="H169" s="43"/>
      <c r="I169" s="43"/>
      <c r="J169" s="43">
        <v>1</v>
      </c>
      <c r="K169" s="43">
        <v>2.34</v>
      </c>
      <c r="L169" s="43">
        <f t="shared" si="43"/>
        <v>1</v>
      </c>
      <c r="M169" s="43">
        <f t="shared" si="49"/>
        <v>2.34</v>
      </c>
      <c r="N169" s="43">
        <v>1</v>
      </c>
      <c r="O169" s="43">
        <v>2.35</v>
      </c>
      <c r="P169" s="43"/>
      <c r="Q169" s="43"/>
      <c r="R169" s="43">
        <f t="shared" si="50"/>
        <v>1</v>
      </c>
      <c r="S169" s="43">
        <f t="shared" si="51"/>
        <v>2.35</v>
      </c>
      <c r="T169" s="43">
        <f t="shared" si="52"/>
        <v>2</v>
      </c>
      <c r="U169" s="43">
        <f t="shared" si="53"/>
        <v>4.6899999999999995</v>
      </c>
      <c r="V169" s="16"/>
    </row>
    <row r="170" spans="1:25" s="9" customFormat="1" ht="13.5" thickBot="1">
      <c r="A170" s="56"/>
      <c r="B170" s="54"/>
      <c r="C170" s="1"/>
      <c r="D170" s="44"/>
      <c r="E170" s="44"/>
      <c r="F170" s="44"/>
      <c r="G170" s="44"/>
      <c r="H170" s="44"/>
      <c r="I170" s="44"/>
      <c r="J170" s="44"/>
      <c r="K170" s="44"/>
      <c r="L170" s="44">
        <f t="shared" ref="L170:M170" si="54">J170+H170+F170+D170</f>
        <v>0</v>
      </c>
      <c r="M170" s="44">
        <f t="shared" si="54"/>
        <v>0</v>
      </c>
      <c r="N170" s="44"/>
      <c r="O170" s="44"/>
      <c r="P170" s="44"/>
      <c r="Q170" s="44"/>
      <c r="R170" s="42">
        <f t="shared" si="30"/>
        <v>0</v>
      </c>
      <c r="S170" s="42">
        <f t="shared" si="30"/>
        <v>0</v>
      </c>
      <c r="T170" s="44">
        <f t="shared" ref="T170:U170" si="55">R170+L170</f>
        <v>0</v>
      </c>
      <c r="U170" s="44">
        <f t="shared" si="55"/>
        <v>0</v>
      </c>
      <c r="V170" s="16"/>
    </row>
    <row r="171" spans="1:25" s="9" customFormat="1" ht="14.25" thickTop="1" thickBot="1">
      <c r="A171" s="65" t="s">
        <v>0</v>
      </c>
      <c r="B171" s="65"/>
      <c r="C171" s="66"/>
      <c r="D171" s="50">
        <f>SUM(D8:D170)</f>
        <v>274698</v>
      </c>
      <c r="E171" s="50">
        <f>SUM(E8:E170)</f>
        <v>134718680354.04295</v>
      </c>
      <c r="F171" s="50">
        <f>SUM(F8:F170)</f>
        <v>724872</v>
      </c>
      <c r="G171" s="50">
        <f>SUM(G8:G170)</f>
        <v>98354654196.186813</v>
      </c>
      <c r="H171" s="50">
        <f>SUM(H8:H170)</f>
        <v>2303890</v>
      </c>
      <c r="I171" s="50">
        <f>SUM(I8:I170)</f>
        <v>326271387519.5437</v>
      </c>
      <c r="J171" s="50">
        <f>SUM(J8:J170)</f>
        <v>2424173</v>
      </c>
      <c r="K171" s="50">
        <f>SUM(K8:K170)</f>
        <v>377167946559.6344</v>
      </c>
      <c r="L171" s="50">
        <f>SUM(L8:L170)</f>
        <v>5727633</v>
      </c>
      <c r="M171" s="50">
        <f>SUM(M8:M170)</f>
        <v>936512668629.40808</v>
      </c>
      <c r="N171" s="50">
        <f>SUM(N8:N170)</f>
        <v>203314</v>
      </c>
      <c r="O171" s="50">
        <f>SUM(O8:O170)</f>
        <v>477666474123.04028</v>
      </c>
      <c r="P171" s="50">
        <f>SUM(P8:P170)</f>
        <v>203314</v>
      </c>
      <c r="Q171" s="50">
        <f>SUM(Q8:Q170)</f>
        <v>477859655028.89008</v>
      </c>
      <c r="R171" s="50">
        <f>SUM(R8:R170)</f>
        <v>406628</v>
      </c>
      <c r="S171" s="50">
        <f>SUM(S8:S170)</f>
        <v>955526129151.93005</v>
      </c>
      <c r="T171" s="50">
        <f>SUM(T8:T170)</f>
        <v>6134261</v>
      </c>
      <c r="U171" s="50">
        <f>SUM(U8:U170)</f>
        <v>1892038797781.3381</v>
      </c>
    </row>
    <row r="172" spans="1:25" s="9" customFormat="1" ht="13.5" thickTop="1">
      <c r="A172" s="11" t="s">
        <v>345</v>
      </c>
      <c r="B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6"/>
    </row>
    <row r="173" spans="1:25">
      <c r="A173" s="11" t="s">
        <v>18</v>
      </c>
      <c r="U173" s="47" t="s">
        <v>12</v>
      </c>
    </row>
    <row r="174" spans="1:25">
      <c r="A174" s="11" t="s">
        <v>19</v>
      </c>
      <c r="E174" s="12"/>
      <c r="F174" s="12"/>
      <c r="G174" s="12"/>
      <c r="H174" s="12"/>
      <c r="U174" s="47" t="s">
        <v>12</v>
      </c>
    </row>
    <row r="175" spans="1:25">
      <c r="B175" s="10"/>
      <c r="E175" s="48"/>
      <c r="F175" s="45"/>
      <c r="G175" s="45"/>
      <c r="H175" s="45"/>
      <c r="I175" s="45"/>
      <c r="J175" s="45"/>
      <c r="K175" s="45"/>
      <c r="L175" s="45"/>
      <c r="M175" s="45"/>
      <c r="N175" s="48"/>
      <c r="O175" s="48"/>
    </row>
    <row r="176" spans="1:25" s="19" customFormat="1" ht="11.25">
      <c r="A176" s="17"/>
      <c r="B176" s="18"/>
      <c r="C176" s="19" t="s">
        <v>12</v>
      </c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20"/>
      <c r="W176" s="21"/>
      <c r="X176" s="20"/>
      <c r="Y176" s="22"/>
    </row>
    <row r="179" spans="3:3">
      <c r="C179" s="55"/>
    </row>
    <row r="180" spans="3:3">
      <c r="C180" s="55"/>
    </row>
  </sheetData>
  <mergeCells count="13">
    <mergeCell ref="A171:C171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AGO 2020</vt:lpstr>
      <vt:lpstr>Jan-Ago 2020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2020-09-10T10:34:13Z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