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EstaPasta_de_trabalho" defaultThemeVersion="124226"/>
  <mc:AlternateContent xmlns:mc="http://schemas.openxmlformats.org/markup-compatibility/2006">
    <mc:Choice Requires="x15">
      <x15ac:absPath xmlns:x15ac="http://schemas.microsoft.com/office/spreadsheetml/2010/11/ac" url="\\sbcrs003\desig\CORAC\Rankings\INTERNET\IFs\2020-09\"/>
    </mc:Choice>
  </mc:AlternateContent>
  <bookViews>
    <workbookView xWindow="21630" yWindow="195" windowWidth="21660" windowHeight="9870"/>
  </bookViews>
  <sheets>
    <sheet name="SET 2020" sheetId="8" r:id="rId1"/>
    <sheet name="Jan-Set 2020" sheetId="7" r:id="rId2"/>
  </sheets>
  <definedNames>
    <definedName name="_xlnm.Print_Area" localSheetId="1">'Jan-Set 2020'!$A$1:$U$172</definedName>
    <definedName name="Cab_Perc">#REF!</definedName>
    <definedName name="Cab_Val">'Jan-Set 2020'!$A$7</definedName>
    <definedName name="_xlnm.Print_Titles" localSheetId="1">'Jan-Set 2020'!$A:$C,'Jan-Set 2020'!$1:$7</definedName>
    <definedName name="Tot_Perc">#REF!</definedName>
    <definedName name="Tot_Val">'Jan-Set 2020'!$A$171</definedName>
  </definedNames>
  <calcPr calcId="152511"/>
</workbook>
</file>

<file path=xl/calcChain.xml><?xml version="1.0" encoding="utf-8"?>
<calcChain xmlns="http://schemas.openxmlformats.org/spreadsheetml/2006/main">
  <c r="L8" i="7" l="1"/>
  <c r="M8" i="7"/>
  <c r="L9" i="7"/>
  <c r="M9" i="7"/>
  <c r="L10" i="7"/>
  <c r="M10" i="7"/>
  <c r="L11" i="7"/>
  <c r="M11" i="7"/>
  <c r="L12" i="7"/>
  <c r="M12" i="7"/>
  <c r="L13" i="7"/>
  <c r="M13" i="7"/>
  <c r="L14" i="7"/>
  <c r="M14" i="7"/>
  <c r="L15" i="7"/>
  <c r="M15" i="7"/>
  <c r="L16" i="7"/>
  <c r="M16" i="7"/>
  <c r="L17" i="7"/>
  <c r="M17" i="7"/>
  <c r="L18" i="7"/>
  <c r="M18" i="7"/>
  <c r="L19" i="7"/>
  <c r="M19" i="7"/>
  <c r="L20" i="7"/>
  <c r="M20" i="7"/>
  <c r="L21" i="7"/>
  <c r="M21" i="7"/>
  <c r="L22" i="7"/>
  <c r="M22" i="7"/>
  <c r="L23" i="7"/>
  <c r="M23" i="7"/>
  <c r="L24" i="7"/>
  <c r="M24" i="7"/>
  <c r="L25" i="7"/>
  <c r="M25" i="7"/>
  <c r="U25" i="7" s="1"/>
  <c r="L26" i="7"/>
  <c r="M26" i="7"/>
  <c r="L27" i="7"/>
  <c r="M27" i="7"/>
  <c r="L28" i="7"/>
  <c r="M28" i="7"/>
  <c r="L29" i="7"/>
  <c r="M29" i="7"/>
  <c r="L30" i="7"/>
  <c r="M30" i="7"/>
  <c r="L31" i="7"/>
  <c r="M31" i="7"/>
  <c r="L32" i="7"/>
  <c r="M32" i="7"/>
  <c r="L33" i="7"/>
  <c r="M33" i="7"/>
  <c r="L34" i="7"/>
  <c r="M34" i="7"/>
  <c r="L35" i="7"/>
  <c r="M35" i="7"/>
  <c r="L36" i="7"/>
  <c r="M36" i="7"/>
  <c r="L37" i="7"/>
  <c r="M37" i="7"/>
  <c r="L38" i="7"/>
  <c r="M38" i="7"/>
  <c r="L39" i="7"/>
  <c r="M39" i="7"/>
  <c r="L40" i="7"/>
  <c r="M40" i="7"/>
  <c r="L41" i="7"/>
  <c r="M41" i="7"/>
  <c r="L42" i="7"/>
  <c r="M42" i="7"/>
  <c r="L43" i="7"/>
  <c r="M43" i="7"/>
  <c r="L44" i="7"/>
  <c r="M44" i="7"/>
  <c r="L45" i="7"/>
  <c r="M45" i="7"/>
  <c r="L46" i="7"/>
  <c r="M46" i="7"/>
  <c r="L47" i="7"/>
  <c r="M47" i="7"/>
  <c r="L48" i="7"/>
  <c r="M48" i="7"/>
  <c r="L49" i="7"/>
  <c r="M49" i="7"/>
  <c r="L50" i="7"/>
  <c r="M50" i="7"/>
  <c r="L51" i="7"/>
  <c r="M51" i="7"/>
  <c r="L52" i="7"/>
  <c r="M52" i="7"/>
  <c r="L53" i="7"/>
  <c r="M53" i="7"/>
  <c r="L54" i="7"/>
  <c r="M54" i="7"/>
  <c r="L55" i="7"/>
  <c r="M55" i="7"/>
  <c r="L56" i="7"/>
  <c r="M56" i="7"/>
  <c r="L57" i="7"/>
  <c r="M57" i="7"/>
  <c r="L58" i="7"/>
  <c r="M58" i="7"/>
  <c r="L59" i="7"/>
  <c r="M59" i="7"/>
  <c r="L60" i="7"/>
  <c r="M60" i="7"/>
  <c r="L61" i="7"/>
  <c r="M61" i="7"/>
  <c r="L62" i="7"/>
  <c r="M62" i="7"/>
  <c r="L63" i="7"/>
  <c r="M63" i="7"/>
  <c r="L64" i="7"/>
  <c r="M64" i="7"/>
  <c r="L65" i="7"/>
  <c r="M65" i="7"/>
  <c r="L66" i="7"/>
  <c r="M66" i="7"/>
  <c r="L67" i="7"/>
  <c r="M67" i="7"/>
  <c r="L68" i="7"/>
  <c r="M68" i="7"/>
  <c r="L69" i="7"/>
  <c r="M69" i="7"/>
  <c r="L70" i="7"/>
  <c r="M70" i="7"/>
  <c r="L71" i="7"/>
  <c r="M71" i="7"/>
  <c r="L72" i="7"/>
  <c r="M72" i="7"/>
  <c r="L73" i="7"/>
  <c r="M73" i="7"/>
  <c r="L74" i="7"/>
  <c r="M74" i="7"/>
  <c r="L75" i="7"/>
  <c r="M75" i="7"/>
  <c r="L76" i="7"/>
  <c r="M76" i="7"/>
  <c r="L77" i="7"/>
  <c r="M77" i="7"/>
  <c r="L78" i="7"/>
  <c r="M78" i="7"/>
  <c r="L79" i="7"/>
  <c r="M79" i="7"/>
  <c r="L80" i="7"/>
  <c r="M80" i="7"/>
  <c r="L81" i="7"/>
  <c r="M81" i="7"/>
  <c r="L82" i="7"/>
  <c r="M82" i="7"/>
  <c r="L83" i="7"/>
  <c r="M83" i="7"/>
  <c r="L84" i="7"/>
  <c r="M84" i="7"/>
  <c r="L85" i="7"/>
  <c r="M85" i="7"/>
  <c r="L86" i="7"/>
  <c r="M86" i="7"/>
  <c r="L87" i="7"/>
  <c r="M87" i="7"/>
  <c r="L88" i="7"/>
  <c r="M88" i="7"/>
  <c r="L89" i="7"/>
  <c r="M89" i="7"/>
  <c r="L90" i="7"/>
  <c r="M90" i="7"/>
  <c r="L91" i="7"/>
  <c r="M91" i="7"/>
  <c r="L92" i="7"/>
  <c r="M92" i="7"/>
  <c r="L93" i="7"/>
  <c r="M93" i="7"/>
  <c r="L94" i="7"/>
  <c r="M94" i="7"/>
  <c r="L95" i="7"/>
  <c r="M95" i="7"/>
  <c r="L96" i="7"/>
  <c r="M96" i="7"/>
  <c r="L97" i="7"/>
  <c r="M97" i="7"/>
  <c r="L98" i="7"/>
  <c r="M98" i="7"/>
  <c r="L99" i="7"/>
  <c r="M99" i="7"/>
  <c r="L100" i="7"/>
  <c r="M100" i="7"/>
  <c r="L101" i="7"/>
  <c r="M101" i="7"/>
  <c r="L102" i="7"/>
  <c r="M102" i="7"/>
  <c r="L103" i="7"/>
  <c r="M103" i="7"/>
  <c r="L104" i="7"/>
  <c r="M104" i="7"/>
  <c r="L105" i="7"/>
  <c r="M105" i="7"/>
  <c r="L106" i="7"/>
  <c r="M106" i="7"/>
  <c r="L107" i="7"/>
  <c r="M107" i="7"/>
  <c r="L108" i="7"/>
  <c r="M108" i="7"/>
  <c r="L109" i="7"/>
  <c r="M109" i="7"/>
  <c r="L110" i="7"/>
  <c r="M110" i="7"/>
  <c r="L111" i="7"/>
  <c r="M111" i="7"/>
  <c r="L112" i="7"/>
  <c r="M112" i="7"/>
  <c r="L113" i="7"/>
  <c r="M113" i="7"/>
  <c r="L114" i="7"/>
  <c r="M114" i="7"/>
  <c r="L115" i="7"/>
  <c r="M115" i="7"/>
  <c r="L116" i="7"/>
  <c r="M116" i="7"/>
  <c r="L117" i="7"/>
  <c r="M117" i="7"/>
  <c r="L118" i="7"/>
  <c r="M118" i="7"/>
  <c r="L119" i="7"/>
  <c r="M119" i="7"/>
  <c r="L120" i="7"/>
  <c r="M120" i="7"/>
  <c r="L121" i="7"/>
  <c r="M121" i="7"/>
  <c r="L122" i="7"/>
  <c r="M122" i="7"/>
  <c r="L123" i="7"/>
  <c r="M123" i="7"/>
  <c r="L124" i="7"/>
  <c r="M124" i="7"/>
  <c r="L125" i="7"/>
  <c r="M125" i="7"/>
  <c r="L126" i="7"/>
  <c r="M126" i="7"/>
  <c r="L127" i="7"/>
  <c r="M127" i="7"/>
  <c r="L128" i="7"/>
  <c r="M128" i="7"/>
  <c r="L129" i="7"/>
  <c r="M129" i="7"/>
  <c r="L130" i="7"/>
  <c r="M130" i="7"/>
  <c r="L131" i="7"/>
  <c r="M131" i="7"/>
  <c r="L132" i="7"/>
  <c r="M132" i="7"/>
  <c r="L133" i="7"/>
  <c r="M133" i="7"/>
  <c r="L134" i="7"/>
  <c r="M134" i="7"/>
  <c r="L135" i="7"/>
  <c r="M135" i="7"/>
  <c r="L136" i="7"/>
  <c r="M136" i="7"/>
  <c r="L137" i="7"/>
  <c r="M137" i="7"/>
  <c r="L138" i="7"/>
  <c r="M138" i="7"/>
  <c r="L139" i="7"/>
  <c r="M139" i="7"/>
  <c r="L140" i="7"/>
  <c r="M140" i="7"/>
  <c r="L141" i="7"/>
  <c r="M141" i="7"/>
  <c r="L142" i="7"/>
  <c r="M142" i="7"/>
  <c r="L143" i="7"/>
  <c r="M143" i="7"/>
  <c r="L144" i="7"/>
  <c r="M144" i="7"/>
  <c r="L145" i="7"/>
  <c r="M145" i="7"/>
  <c r="L146" i="7"/>
  <c r="M146" i="7"/>
  <c r="L147" i="7"/>
  <c r="M147" i="7"/>
  <c r="L148" i="7"/>
  <c r="M148" i="7"/>
  <c r="L149" i="7"/>
  <c r="M149" i="7"/>
  <c r="L150" i="7"/>
  <c r="M150" i="7"/>
  <c r="L151" i="7"/>
  <c r="M151" i="7"/>
  <c r="L152" i="7"/>
  <c r="M152" i="7"/>
  <c r="L153" i="7"/>
  <c r="M153" i="7"/>
  <c r="L154" i="7"/>
  <c r="M154" i="7"/>
  <c r="L155" i="7"/>
  <c r="M155" i="7"/>
  <c r="L156" i="7"/>
  <c r="M156" i="7"/>
  <c r="L157" i="7"/>
  <c r="M157" i="7"/>
  <c r="L158" i="7"/>
  <c r="M158" i="7"/>
  <c r="L159" i="7"/>
  <c r="M159" i="7"/>
  <c r="L160" i="7"/>
  <c r="M160" i="7"/>
  <c r="L161" i="7"/>
  <c r="M161" i="7"/>
  <c r="L162" i="7"/>
  <c r="M162" i="7"/>
  <c r="L163" i="7"/>
  <c r="M163" i="7"/>
  <c r="L164" i="7"/>
  <c r="M164" i="7"/>
  <c r="L165" i="7"/>
  <c r="M165" i="7"/>
  <c r="L166" i="7"/>
  <c r="M166" i="7"/>
  <c r="L167" i="7"/>
  <c r="M167" i="7"/>
  <c r="L168" i="7"/>
  <c r="M168" i="7"/>
  <c r="L169" i="7"/>
  <c r="M169" i="7"/>
  <c r="S26" i="7"/>
  <c r="U26" i="7" s="1"/>
  <c r="R26" i="7"/>
  <c r="S25" i="7"/>
  <c r="R25" i="7"/>
  <c r="S24" i="7"/>
  <c r="U24" i="7" s="1"/>
  <c r="R24" i="7"/>
  <c r="S23" i="7"/>
  <c r="R23" i="7"/>
  <c r="T23" i="7" s="1"/>
  <c r="S22" i="7"/>
  <c r="U22" i="7" s="1"/>
  <c r="R22" i="7"/>
  <c r="S21" i="7"/>
  <c r="R21" i="7"/>
  <c r="T21" i="7" s="1"/>
  <c r="S158" i="8"/>
  <c r="R158" i="8"/>
  <c r="M158" i="8"/>
  <c r="L158" i="8"/>
  <c r="S157" i="8"/>
  <c r="R157" i="8"/>
  <c r="M157" i="8"/>
  <c r="L157" i="8"/>
  <c r="S156" i="8"/>
  <c r="R156" i="8"/>
  <c r="M156" i="8"/>
  <c r="L156" i="8"/>
  <c r="S155" i="8"/>
  <c r="R155" i="8"/>
  <c r="M155" i="8"/>
  <c r="L155" i="8"/>
  <c r="S154" i="8"/>
  <c r="R154" i="8"/>
  <c r="M154" i="8"/>
  <c r="L154" i="8"/>
  <c r="S153" i="8"/>
  <c r="R153" i="8"/>
  <c r="M153" i="8"/>
  <c r="L153" i="8"/>
  <c r="U155" i="8" l="1"/>
  <c r="U157" i="8"/>
  <c r="U158" i="8"/>
  <c r="U153" i="8"/>
  <c r="U154" i="8"/>
  <c r="U156" i="8"/>
  <c r="T153" i="8"/>
  <c r="T155" i="8"/>
  <c r="T157" i="8"/>
  <c r="T154" i="8"/>
  <c r="T156" i="8"/>
  <c r="T158" i="8"/>
  <c r="T22" i="7"/>
  <c r="T24" i="7"/>
  <c r="T26" i="7"/>
  <c r="U21" i="7"/>
  <c r="T25" i="7"/>
  <c r="U23" i="7"/>
  <c r="S117" i="7"/>
  <c r="R117" i="7"/>
  <c r="S116" i="7"/>
  <c r="U116" i="7" s="1"/>
  <c r="R116" i="7"/>
  <c r="T116" i="7" s="1"/>
  <c r="S115" i="7"/>
  <c r="R115" i="7"/>
  <c r="S114" i="7"/>
  <c r="U114" i="7" s="1"/>
  <c r="R114" i="7"/>
  <c r="T114" i="7" s="1"/>
  <c r="S113" i="7"/>
  <c r="R113" i="7"/>
  <c r="S112" i="7"/>
  <c r="U112" i="7" s="1"/>
  <c r="R112" i="7"/>
  <c r="T112" i="7" s="1"/>
  <c r="S161" i="8"/>
  <c r="R161" i="8"/>
  <c r="M161" i="8"/>
  <c r="L161" i="8"/>
  <c r="S160" i="8"/>
  <c r="R160" i="8"/>
  <c r="M160" i="8"/>
  <c r="L160" i="8"/>
  <c r="S159" i="8"/>
  <c r="R159" i="8"/>
  <c r="M159" i="8"/>
  <c r="L159" i="8"/>
  <c r="S152" i="8"/>
  <c r="R152" i="8"/>
  <c r="M152" i="8"/>
  <c r="L152" i="8"/>
  <c r="S151" i="8"/>
  <c r="R151" i="8"/>
  <c r="M151" i="8"/>
  <c r="L151" i="8"/>
  <c r="S150" i="8"/>
  <c r="R150" i="8"/>
  <c r="M150" i="8"/>
  <c r="L150" i="8"/>
  <c r="T151" i="8" l="1"/>
  <c r="T159" i="8"/>
  <c r="T161" i="8"/>
  <c r="U150" i="8"/>
  <c r="U152" i="8"/>
  <c r="U160" i="8"/>
  <c r="T113" i="7"/>
  <c r="T115" i="7"/>
  <c r="T117" i="7"/>
  <c r="U113" i="7"/>
  <c r="U115" i="7"/>
  <c r="U117" i="7"/>
  <c r="T150" i="8"/>
  <c r="T152" i="8"/>
  <c r="T160" i="8"/>
  <c r="U151" i="8"/>
  <c r="U159" i="8"/>
  <c r="U161" i="8"/>
  <c r="S163" i="8"/>
  <c r="R163" i="8"/>
  <c r="M163" i="8"/>
  <c r="L163" i="8"/>
  <c r="S162" i="8"/>
  <c r="R162" i="8"/>
  <c r="M162" i="8"/>
  <c r="L162" i="8"/>
  <c r="S149" i="8"/>
  <c r="R149" i="8"/>
  <c r="M149" i="8"/>
  <c r="L149" i="8"/>
  <c r="S148" i="8"/>
  <c r="R148" i="8"/>
  <c r="M148" i="8"/>
  <c r="L148" i="8"/>
  <c r="S164" i="7"/>
  <c r="R164" i="7"/>
  <c r="S163" i="7"/>
  <c r="R163" i="7"/>
  <c r="S162" i="7"/>
  <c r="R162" i="7"/>
  <c r="S161" i="7"/>
  <c r="R161" i="7"/>
  <c r="T148" i="8" l="1"/>
  <c r="T162" i="8"/>
  <c r="U148" i="8"/>
  <c r="U162" i="8"/>
  <c r="T149" i="8"/>
  <c r="T163" i="8"/>
  <c r="U149" i="8"/>
  <c r="U163" i="8"/>
  <c r="T162" i="7"/>
  <c r="T164" i="7"/>
  <c r="U161" i="7"/>
  <c r="U163" i="7"/>
  <c r="T161" i="7"/>
  <c r="T163" i="7"/>
  <c r="U162" i="7"/>
  <c r="U164" i="7"/>
  <c r="S166" i="8" l="1"/>
  <c r="R166" i="8"/>
  <c r="M166" i="8"/>
  <c r="L166" i="8"/>
  <c r="S20" i="7"/>
  <c r="R20" i="7"/>
  <c r="S19" i="7"/>
  <c r="R19" i="7"/>
  <c r="S18" i="7"/>
  <c r="R18" i="7"/>
  <c r="S17" i="7"/>
  <c r="R17" i="7"/>
  <c r="S16" i="7"/>
  <c r="R16" i="7"/>
  <c r="S15" i="7"/>
  <c r="R15" i="7"/>
  <c r="S14" i="7"/>
  <c r="R14" i="7"/>
  <c r="S13" i="7"/>
  <c r="R13" i="7"/>
  <c r="T166" i="8" l="1"/>
  <c r="T13" i="7"/>
  <c r="T15" i="7"/>
  <c r="T17" i="7"/>
  <c r="T19" i="7"/>
  <c r="U13" i="7"/>
  <c r="U20" i="7"/>
  <c r="U15" i="7"/>
  <c r="U17" i="7"/>
  <c r="U19" i="7"/>
  <c r="T18" i="7"/>
  <c r="T14" i="7"/>
  <c r="T16" i="7"/>
  <c r="U14" i="7"/>
  <c r="U16" i="7"/>
  <c r="U18" i="7"/>
  <c r="T20" i="7"/>
  <c r="U166" i="8"/>
  <c r="S170" i="7"/>
  <c r="R170" i="7"/>
  <c r="M170" i="7"/>
  <c r="L170" i="7"/>
  <c r="S167" i="8"/>
  <c r="R167" i="8"/>
  <c r="M167" i="8"/>
  <c r="L167" i="8"/>
  <c r="T167" i="8" l="1"/>
  <c r="T170" i="7"/>
  <c r="U170" i="7"/>
  <c r="U167" i="8"/>
  <c r="S34" i="7" l="1"/>
  <c r="R34" i="7"/>
  <c r="S33" i="7"/>
  <c r="R33" i="7"/>
  <c r="S32" i="7"/>
  <c r="R32" i="7"/>
  <c r="S31" i="7"/>
  <c r="R31" i="7"/>
  <c r="S19" i="8"/>
  <c r="R19" i="8"/>
  <c r="M19" i="8"/>
  <c r="L19" i="8"/>
  <c r="S18" i="8"/>
  <c r="R18" i="8"/>
  <c r="M18" i="8"/>
  <c r="L18" i="8"/>
  <c r="S17" i="8"/>
  <c r="R17" i="8"/>
  <c r="M17" i="8"/>
  <c r="L17" i="8"/>
  <c r="S16" i="8"/>
  <c r="R16" i="8"/>
  <c r="M16" i="8"/>
  <c r="L16" i="8"/>
  <c r="T16" i="8" l="1"/>
  <c r="T18" i="8"/>
  <c r="U31" i="7"/>
  <c r="U33" i="7"/>
  <c r="U16" i="8"/>
  <c r="U18" i="8"/>
  <c r="T31" i="7"/>
  <c r="T33" i="7"/>
  <c r="T32" i="7"/>
  <c r="T34" i="7"/>
  <c r="U32" i="7"/>
  <c r="U34" i="7"/>
  <c r="T17" i="8"/>
  <c r="T19" i="8"/>
  <c r="U17" i="8"/>
  <c r="U19" i="8"/>
  <c r="Q168" i="8" l="1"/>
  <c r="P168" i="8"/>
  <c r="O168" i="8"/>
  <c r="N168" i="8"/>
  <c r="K168" i="8"/>
  <c r="J168" i="8"/>
  <c r="I168" i="8"/>
  <c r="H168" i="8"/>
  <c r="G168" i="8"/>
  <c r="F168" i="8"/>
  <c r="E168" i="8"/>
  <c r="D168" i="8"/>
  <c r="S165" i="8"/>
  <c r="R165" i="8"/>
  <c r="M165" i="8"/>
  <c r="L165" i="8"/>
  <c r="S164" i="8"/>
  <c r="R164" i="8"/>
  <c r="M164" i="8"/>
  <c r="L164" i="8"/>
  <c r="S147" i="8"/>
  <c r="R147" i="8"/>
  <c r="M147" i="8"/>
  <c r="L147" i="8"/>
  <c r="S146" i="8"/>
  <c r="R146" i="8"/>
  <c r="M146" i="8"/>
  <c r="L146" i="8"/>
  <c r="S145" i="8"/>
  <c r="R145" i="8"/>
  <c r="M145" i="8"/>
  <c r="L145" i="8"/>
  <c r="S144" i="8"/>
  <c r="R144" i="8"/>
  <c r="M144" i="8"/>
  <c r="L144" i="8"/>
  <c r="S143" i="8"/>
  <c r="R143" i="8"/>
  <c r="M143" i="8"/>
  <c r="L143" i="8"/>
  <c r="S142" i="8"/>
  <c r="R142" i="8"/>
  <c r="M142" i="8"/>
  <c r="L142" i="8"/>
  <c r="S141" i="8"/>
  <c r="R141" i="8"/>
  <c r="M141" i="8"/>
  <c r="L141" i="8"/>
  <c r="S140" i="8"/>
  <c r="R140" i="8"/>
  <c r="M140" i="8"/>
  <c r="L140" i="8"/>
  <c r="S139" i="8"/>
  <c r="R139" i="8"/>
  <c r="M139" i="8"/>
  <c r="L139" i="8"/>
  <c r="S138" i="8"/>
  <c r="R138" i="8"/>
  <c r="M138" i="8"/>
  <c r="L138" i="8"/>
  <c r="S137" i="8"/>
  <c r="R137" i="8"/>
  <c r="M137" i="8"/>
  <c r="L137" i="8"/>
  <c r="S136" i="8"/>
  <c r="R136" i="8"/>
  <c r="M136" i="8"/>
  <c r="L136" i="8"/>
  <c r="S135" i="8"/>
  <c r="R135" i="8"/>
  <c r="M135" i="8"/>
  <c r="L135" i="8"/>
  <c r="S134" i="8"/>
  <c r="R134" i="8"/>
  <c r="M134" i="8"/>
  <c r="L134" i="8"/>
  <c r="S133" i="8"/>
  <c r="R133" i="8"/>
  <c r="M133" i="8"/>
  <c r="L133" i="8"/>
  <c r="S132" i="8"/>
  <c r="R132" i="8"/>
  <c r="M132" i="8"/>
  <c r="L132" i="8"/>
  <c r="S131" i="8"/>
  <c r="R131" i="8"/>
  <c r="M131" i="8"/>
  <c r="L131" i="8"/>
  <c r="S130" i="8"/>
  <c r="R130" i="8"/>
  <c r="M130" i="8"/>
  <c r="L130" i="8"/>
  <c r="S129" i="8"/>
  <c r="R129" i="8"/>
  <c r="M129" i="8"/>
  <c r="L129" i="8"/>
  <c r="S128" i="8"/>
  <c r="R128" i="8"/>
  <c r="M128" i="8"/>
  <c r="L128" i="8"/>
  <c r="S127" i="8"/>
  <c r="R127" i="8"/>
  <c r="M127" i="8"/>
  <c r="L127" i="8"/>
  <c r="S126" i="8"/>
  <c r="R126" i="8"/>
  <c r="M126" i="8"/>
  <c r="L126" i="8"/>
  <c r="S125" i="8"/>
  <c r="R125" i="8"/>
  <c r="M125" i="8"/>
  <c r="L125" i="8"/>
  <c r="S124" i="8"/>
  <c r="R124" i="8"/>
  <c r="M124" i="8"/>
  <c r="L124" i="8"/>
  <c r="S123" i="8"/>
  <c r="R123" i="8"/>
  <c r="M123" i="8"/>
  <c r="L123" i="8"/>
  <c r="S122" i="8"/>
  <c r="R122" i="8"/>
  <c r="M122" i="8"/>
  <c r="L122" i="8"/>
  <c r="S121" i="8"/>
  <c r="R121" i="8"/>
  <c r="M121" i="8"/>
  <c r="L121" i="8"/>
  <c r="S120" i="8"/>
  <c r="R120" i="8"/>
  <c r="M120" i="8"/>
  <c r="L120" i="8"/>
  <c r="S119" i="8"/>
  <c r="R119" i="8"/>
  <c r="M119" i="8"/>
  <c r="L119" i="8"/>
  <c r="S118" i="8"/>
  <c r="R118" i="8"/>
  <c r="M118" i="8"/>
  <c r="L118" i="8"/>
  <c r="S117" i="8"/>
  <c r="R117" i="8"/>
  <c r="M117" i="8"/>
  <c r="L117" i="8"/>
  <c r="S116" i="8"/>
  <c r="R116" i="8"/>
  <c r="M116" i="8"/>
  <c r="L116" i="8"/>
  <c r="S115" i="8"/>
  <c r="R115" i="8"/>
  <c r="M115" i="8"/>
  <c r="L115" i="8"/>
  <c r="S114" i="8"/>
  <c r="R114" i="8"/>
  <c r="M114" i="8"/>
  <c r="L114" i="8"/>
  <c r="S113" i="8"/>
  <c r="R113" i="8"/>
  <c r="M113" i="8"/>
  <c r="L113" i="8"/>
  <c r="S112" i="8"/>
  <c r="R112" i="8"/>
  <c r="M112" i="8"/>
  <c r="L112" i="8"/>
  <c r="S111" i="8"/>
  <c r="R111" i="8"/>
  <c r="M111" i="8"/>
  <c r="L111" i="8"/>
  <c r="S110" i="8"/>
  <c r="R110" i="8"/>
  <c r="M110" i="8"/>
  <c r="L110" i="8"/>
  <c r="S109" i="8"/>
  <c r="R109" i="8"/>
  <c r="M109" i="8"/>
  <c r="L109" i="8"/>
  <c r="S108" i="8"/>
  <c r="R108" i="8"/>
  <c r="M108" i="8"/>
  <c r="L108" i="8"/>
  <c r="S107" i="8"/>
  <c r="R107" i="8"/>
  <c r="M107" i="8"/>
  <c r="L107" i="8"/>
  <c r="S106" i="8"/>
  <c r="R106" i="8"/>
  <c r="M106" i="8"/>
  <c r="L106" i="8"/>
  <c r="S105" i="8"/>
  <c r="R105" i="8"/>
  <c r="M105" i="8"/>
  <c r="L105" i="8"/>
  <c r="S104" i="8"/>
  <c r="R104" i="8"/>
  <c r="M104" i="8"/>
  <c r="L104" i="8"/>
  <c r="S103" i="8"/>
  <c r="R103" i="8"/>
  <c r="M103" i="8"/>
  <c r="L103" i="8"/>
  <c r="S102" i="8"/>
  <c r="R102" i="8"/>
  <c r="M102" i="8"/>
  <c r="L102" i="8"/>
  <c r="S101" i="8"/>
  <c r="R101" i="8"/>
  <c r="M101" i="8"/>
  <c r="L101" i="8"/>
  <c r="S100" i="8"/>
  <c r="R100" i="8"/>
  <c r="M100" i="8"/>
  <c r="L100" i="8"/>
  <c r="S99" i="8"/>
  <c r="R99" i="8"/>
  <c r="M99" i="8"/>
  <c r="L99" i="8"/>
  <c r="S98" i="8"/>
  <c r="R98" i="8"/>
  <c r="M98" i="8"/>
  <c r="L98" i="8"/>
  <c r="S97" i="8"/>
  <c r="R97" i="8"/>
  <c r="M97" i="8"/>
  <c r="L97" i="8"/>
  <c r="S96" i="8"/>
  <c r="R96" i="8"/>
  <c r="M96" i="8"/>
  <c r="L96" i="8"/>
  <c r="S95" i="8"/>
  <c r="R95" i="8"/>
  <c r="M95" i="8"/>
  <c r="L95" i="8"/>
  <c r="S94" i="8"/>
  <c r="R94" i="8"/>
  <c r="M94" i="8"/>
  <c r="L94" i="8"/>
  <c r="S93" i="8"/>
  <c r="R93" i="8"/>
  <c r="M93" i="8"/>
  <c r="L93" i="8"/>
  <c r="S92" i="8"/>
  <c r="R92" i="8"/>
  <c r="M92" i="8"/>
  <c r="L92" i="8"/>
  <c r="S91" i="8"/>
  <c r="R91" i="8"/>
  <c r="M91" i="8"/>
  <c r="L91" i="8"/>
  <c r="S90" i="8"/>
  <c r="R90" i="8"/>
  <c r="M90" i="8"/>
  <c r="L90" i="8"/>
  <c r="S89" i="8"/>
  <c r="R89" i="8"/>
  <c r="M89" i="8"/>
  <c r="L89" i="8"/>
  <c r="S88" i="8"/>
  <c r="R88" i="8"/>
  <c r="M88" i="8"/>
  <c r="L88" i="8"/>
  <c r="S87" i="8"/>
  <c r="R87" i="8"/>
  <c r="M87" i="8"/>
  <c r="L87" i="8"/>
  <c r="S86" i="8"/>
  <c r="R86" i="8"/>
  <c r="M86" i="8"/>
  <c r="L86" i="8"/>
  <c r="S85" i="8"/>
  <c r="R85" i="8"/>
  <c r="M85" i="8"/>
  <c r="L85" i="8"/>
  <c r="S84" i="8"/>
  <c r="R84" i="8"/>
  <c r="M84" i="8"/>
  <c r="L84" i="8"/>
  <c r="S83" i="8"/>
  <c r="R83" i="8"/>
  <c r="M83" i="8"/>
  <c r="L83" i="8"/>
  <c r="S82" i="8"/>
  <c r="R82" i="8"/>
  <c r="M82" i="8"/>
  <c r="L82" i="8"/>
  <c r="S81" i="8"/>
  <c r="R81" i="8"/>
  <c r="M81" i="8"/>
  <c r="L81" i="8"/>
  <c r="S80" i="8"/>
  <c r="R80" i="8"/>
  <c r="M80" i="8"/>
  <c r="L80" i="8"/>
  <c r="S79" i="8"/>
  <c r="R79" i="8"/>
  <c r="M79" i="8"/>
  <c r="L79" i="8"/>
  <c r="S78" i="8"/>
  <c r="R78" i="8"/>
  <c r="M78" i="8"/>
  <c r="L78" i="8"/>
  <c r="S77" i="8"/>
  <c r="R77" i="8"/>
  <c r="M77" i="8"/>
  <c r="L77" i="8"/>
  <c r="S76" i="8"/>
  <c r="R76" i="8"/>
  <c r="M76" i="8"/>
  <c r="L76" i="8"/>
  <c r="S75" i="8"/>
  <c r="R75" i="8"/>
  <c r="M75" i="8"/>
  <c r="L75" i="8"/>
  <c r="S74" i="8"/>
  <c r="R74" i="8"/>
  <c r="M74" i="8"/>
  <c r="L74" i="8"/>
  <c r="S73" i="8"/>
  <c r="R73" i="8"/>
  <c r="M73" i="8"/>
  <c r="L73" i="8"/>
  <c r="S72" i="8"/>
  <c r="R72" i="8"/>
  <c r="M72" i="8"/>
  <c r="L72" i="8"/>
  <c r="S71" i="8"/>
  <c r="R71" i="8"/>
  <c r="M71" i="8"/>
  <c r="L71" i="8"/>
  <c r="S70" i="8"/>
  <c r="R70" i="8"/>
  <c r="M70" i="8"/>
  <c r="L70" i="8"/>
  <c r="S69" i="8"/>
  <c r="R69" i="8"/>
  <c r="M69" i="8"/>
  <c r="L69" i="8"/>
  <c r="S68" i="8"/>
  <c r="R68" i="8"/>
  <c r="M68" i="8"/>
  <c r="L68" i="8"/>
  <c r="S67" i="8"/>
  <c r="R67" i="8"/>
  <c r="M67" i="8"/>
  <c r="L67" i="8"/>
  <c r="S66" i="8"/>
  <c r="R66" i="8"/>
  <c r="M66" i="8"/>
  <c r="L66" i="8"/>
  <c r="S65" i="8"/>
  <c r="R65" i="8"/>
  <c r="M65" i="8"/>
  <c r="L65" i="8"/>
  <c r="S64" i="8"/>
  <c r="R64" i="8"/>
  <c r="M64" i="8"/>
  <c r="L64" i="8"/>
  <c r="S63" i="8"/>
  <c r="R63" i="8"/>
  <c r="M63" i="8"/>
  <c r="L63" i="8"/>
  <c r="S62" i="8"/>
  <c r="R62" i="8"/>
  <c r="M62" i="8"/>
  <c r="L62" i="8"/>
  <c r="S61" i="8"/>
  <c r="R61" i="8"/>
  <c r="M61" i="8"/>
  <c r="L61" i="8"/>
  <c r="S60" i="8"/>
  <c r="R60" i="8"/>
  <c r="M60" i="8"/>
  <c r="L60" i="8"/>
  <c r="S59" i="8"/>
  <c r="R59" i="8"/>
  <c r="M59" i="8"/>
  <c r="L59" i="8"/>
  <c r="S58" i="8"/>
  <c r="R58" i="8"/>
  <c r="M58" i="8"/>
  <c r="L58" i="8"/>
  <c r="S57" i="8"/>
  <c r="R57" i="8"/>
  <c r="M57" i="8"/>
  <c r="L57" i="8"/>
  <c r="S56" i="8"/>
  <c r="R56" i="8"/>
  <c r="M56" i="8"/>
  <c r="L56" i="8"/>
  <c r="S55" i="8"/>
  <c r="R55" i="8"/>
  <c r="M55" i="8"/>
  <c r="L55" i="8"/>
  <c r="S54" i="8"/>
  <c r="R54" i="8"/>
  <c r="M54" i="8"/>
  <c r="L54" i="8"/>
  <c r="S53" i="8"/>
  <c r="R53" i="8"/>
  <c r="M53" i="8"/>
  <c r="L53" i="8"/>
  <c r="S52" i="8"/>
  <c r="R52" i="8"/>
  <c r="M52" i="8"/>
  <c r="L52" i="8"/>
  <c r="S51" i="8"/>
  <c r="R51" i="8"/>
  <c r="M51" i="8"/>
  <c r="L51" i="8"/>
  <c r="S50" i="8"/>
  <c r="R50" i="8"/>
  <c r="M50" i="8"/>
  <c r="L50" i="8"/>
  <c r="S49" i="8"/>
  <c r="R49" i="8"/>
  <c r="M49" i="8"/>
  <c r="L49" i="8"/>
  <c r="S48" i="8"/>
  <c r="R48" i="8"/>
  <c r="M48" i="8"/>
  <c r="L48" i="8"/>
  <c r="S47" i="8"/>
  <c r="R47" i="8"/>
  <c r="M47" i="8"/>
  <c r="L47" i="8"/>
  <c r="S46" i="8"/>
  <c r="R46" i="8"/>
  <c r="M46" i="8"/>
  <c r="L46" i="8"/>
  <c r="S45" i="8"/>
  <c r="R45" i="8"/>
  <c r="M45" i="8"/>
  <c r="L45" i="8"/>
  <c r="S44" i="8"/>
  <c r="R44" i="8"/>
  <c r="M44" i="8"/>
  <c r="L44" i="8"/>
  <c r="S43" i="8"/>
  <c r="R43" i="8"/>
  <c r="M43" i="8"/>
  <c r="L43" i="8"/>
  <c r="S42" i="8"/>
  <c r="R42" i="8"/>
  <c r="M42" i="8"/>
  <c r="L42" i="8"/>
  <c r="S41" i="8"/>
  <c r="R41" i="8"/>
  <c r="M41" i="8"/>
  <c r="L41" i="8"/>
  <c r="S40" i="8"/>
  <c r="R40" i="8"/>
  <c r="M40" i="8"/>
  <c r="L40" i="8"/>
  <c r="S39" i="8"/>
  <c r="R39" i="8"/>
  <c r="M39" i="8"/>
  <c r="L39" i="8"/>
  <c r="S38" i="8"/>
  <c r="R38" i="8"/>
  <c r="M38" i="8"/>
  <c r="L38" i="8"/>
  <c r="S37" i="8"/>
  <c r="R37" i="8"/>
  <c r="M37" i="8"/>
  <c r="L37" i="8"/>
  <c r="S36" i="8"/>
  <c r="R36" i="8"/>
  <c r="M36" i="8"/>
  <c r="L36" i="8"/>
  <c r="S35" i="8"/>
  <c r="R35" i="8"/>
  <c r="M35" i="8"/>
  <c r="L35" i="8"/>
  <c r="S34" i="8"/>
  <c r="R34" i="8"/>
  <c r="M34" i="8"/>
  <c r="L34" i="8"/>
  <c r="S33" i="8"/>
  <c r="R33" i="8"/>
  <c r="M33" i="8"/>
  <c r="L33" i="8"/>
  <c r="S32" i="8"/>
  <c r="R32" i="8"/>
  <c r="M32" i="8"/>
  <c r="L32" i="8"/>
  <c r="S31" i="8"/>
  <c r="R31" i="8"/>
  <c r="M31" i="8"/>
  <c r="L31" i="8"/>
  <c r="S30" i="8"/>
  <c r="R30" i="8"/>
  <c r="M30" i="8"/>
  <c r="L30" i="8"/>
  <c r="S29" i="8"/>
  <c r="R29" i="8"/>
  <c r="M29" i="8"/>
  <c r="L29" i="8"/>
  <c r="S28" i="8"/>
  <c r="R28" i="8"/>
  <c r="M28" i="8"/>
  <c r="L28" i="8"/>
  <c r="S27" i="8"/>
  <c r="R27" i="8"/>
  <c r="M27" i="8"/>
  <c r="L27" i="8"/>
  <c r="S26" i="8"/>
  <c r="R26" i="8"/>
  <c r="M26" i="8"/>
  <c r="L26" i="8"/>
  <c r="S25" i="8"/>
  <c r="R25" i="8"/>
  <c r="M25" i="8"/>
  <c r="L25" i="8"/>
  <c r="S24" i="8"/>
  <c r="R24" i="8"/>
  <c r="M24" i="8"/>
  <c r="L24" i="8"/>
  <c r="S23" i="8"/>
  <c r="R23" i="8"/>
  <c r="M23" i="8"/>
  <c r="L23" i="8"/>
  <c r="S22" i="8"/>
  <c r="R22" i="8"/>
  <c r="M22" i="8"/>
  <c r="L22" i="8"/>
  <c r="S21" i="8"/>
  <c r="R21" i="8"/>
  <c r="M21" i="8"/>
  <c r="L21" i="8"/>
  <c r="S20" i="8"/>
  <c r="R20" i="8"/>
  <c r="M20" i="8"/>
  <c r="L20" i="8"/>
  <c r="S15" i="8"/>
  <c r="R15" i="8"/>
  <c r="M15" i="8"/>
  <c r="L15" i="8"/>
  <c r="S14" i="8"/>
  <c r="R14" i="8"/>
  <c r="M14" i="8"/>
  <c r="L14" i="8"/>
  <c r="S13" i="8"/>
  <c r="R13" i="8"/>
  <c r="M13" i="8"/>
  <c r="L13" i="8"/>
  <c r="S12" i="8"/>
  <c r="R12" i="8"/>
  <c r="M12" i="8"/>
  <c r="L12" i="8"/>
  <c r="S11" i="8"/>
  <c r="R11" i="8"/>
  <c r="M11" i="8"/>
  <c r="L11" i="8"/>
  <c r="S10" i="8"/>
  <c r="R10" i="8"/>
  <c r="M10" i="8"/>
  <c r="L10" i="8"/>
  <c r="S9" i="8"/>
  <c r="R9" i="8"/>
  <c r="M9" i="8"/>
  <c r="L9" i="8"/>
  <c r="S8" i="8"/>
  <c r="R8" i="8"/>
  <c r="M8" i="8"/>
  <c r="L8" i="8"/>
  <c r="T9" i="8" l="1"/>
  <c r="T11" i="8"/>
  <c r="T13" i="8"/>
  <c r="T20" i="8"/>
  <c r="T22" i="8"/>
  <c r="T23" i="8"/>
  <c r="T25" i="8"/>
  <c r="T28" i="8"/>
  <c r="T30" i="8"/>
  <c r="T31" i="8"/>
  <c r="T33" i="8"/>
  <c r="T36" i="8"/>
  <c r="T38" i="8"/>
  <c r="T39" i="8"/>
  <c r="T41" i="8"/>
  <c r="T44" i="8"/>
  <c r="T46" i="8"/>
  <c r="T47" i="8"/>
  <c r="T49" i="8"/>
  <c r="T51" i="8"/>
  <c r="T53" i="8"/>
  <c r="T55" i="8"/>
  <c r="T57" i="8"/>
  <c r="T59" i="8"/>
  <c r="T61" i="8"/>
  <c r="T63" i="8"/>
  <c r="T65" i="8"/>
  <c r="T67" i="8"/>
  <c r="T69" i="8"/>
  <c r="T71" i="8"/>
  <c r="T73" i="8"/>
  <c r="T75" i="8"/>
  <c r="T77" i="8"/>
  <c r="T79" i="8"/>
  <c r="T81" i="8"/>
  <c r="T83" i="8"/>
  <c r="T85" i="8"/>
  <c r="T87" i="8"/>
  <c r="T89" i="8"/>
  <c r="T91" i="8"/>
  <c r="T93" i="8"/>
  <c r="T95" i="8"/>
  <c r="T97" i="8"/>
  <c r="T99" i="8"/>
  <c r="T101" i="8"/>
  <c r="T103" i="8"/>
  <c r="T105" i="8"/>
  <c r="T107" i="8"/>
  <c r="T109" i="8"/>
  <c r="T111" i="8"/>
  <c r="T113" i="8"/>
  <c r="T115" i="8"/>
  <c r="T117" i="8"/>
  <c r="T119" i="8"/>
  <c r="T121" i="8"/>
  <c r="T123" i="8"/>
  <c r="T125" i="8"/>
  <c r="T127" i="8"/>
  <c r="T129" i="8"/>
  <c r="T131" i="8"/>
  <c r="T133" i="8"/>
  <c r="T137" i="8"/>
  <c r="T139" i="8"/>
  <c r="T141" i="8"/>
  <c r="T143" i="8"/>
  <c r="T145" i="8"/>
  <c r="T147" i="8"/>
  <c r="T135" i="8"/>
  <c r="U147" i="8"/>
  <c r="U164" i="8"/>
  <c r="U165" i="8"/>
  <c r="U11" i="8"/>
  <c r="U21" i="8"/>
  <c r="U27" i="8"/>
  <c r="U31" i="8"/>
  <c r="U37" i="8"/>
  <c r="U43" i="8"/>
  <c r="U49" i="8"/>
  <c r="U53" i="8"/>
  <c r="U59" i="8"/>
  <c r="U61" i="8"/>
  <c r="U67" i="8"/>
  <c r="U73" i="8"/>
  <c r="U81" i="8"/>
  <c r="U87" i="8"/>
  <c r="U93" i="8"/>
  <c r="U95" i="8"/>
  <c r="U99" i="8"/>
  <c r="U103" i="8"/>
  <c r="U105" i="8"/>
  <c r="U107" i="8"/>
  <c r="U109" i="8"/>
  <c r="U111" i="8"/>
  <c r="U113" i="8"/>
  <c r="U115" i="8"/>
  <c r="U117" i="8"/>
  <c r="U119" i="8"/>
  <c r="U121" i="8"/>
  <c r="U123" i="8"/>
  <c r="U125" i="8"/>
  <c r="U127" i="8"/>
  <c r="U129" i="8"/>
  <c r="U131" i="8"/>
  <c r="U133" i="8"/>
  <c r="U135" i="8"/>
  <c r="U137" i="8"/>
  <c r="U139" i="8"/>
  <c r="U141" i="8"/>
  <c r="U143" i="8"/>
  <c r="U145" i="8"/>
  <c r="T165" i="8"/>
  <c r="U9" i="8"/>
  <c r="U13" i="8"/>
  <c r="U15" i="8"/>
  <c r="U23" i="8"/>
  <c r="U25" i="8"/>
  <c r="U29" i="8"/>
  <c r="U33" i="8"/>
  <c r="U35" i="8"/>
  <c r="U39" i="8"/>
  <c r="U41" i="8"/>
  <c r="U45" i="8"/>
  <c r="U47" i="8"/>
  <c r="U51" i="8"/>
  <c r="U55" i="8"/>
  <c r="U57" i="8"/>
  <c r="U63" i="8"/>
  <c r="U65" i="8"/>
  <c r="U69" i="8"/>
  <c r="U71" i="8"/>
  <c r="U75" i="8"/>
  <c r="U77" i="8"/>
  <c r="U79" i="8"/>
  <c r="U83" i="8"/>
  <c r="U85" i="8"/>
  <c r="U89" i="8"/>
  <c r="U91" i="8"/>
  <c r="U97" i="8"/>
  <c r="U101" i="8"/>
  <c r="R168" i="8"/>
  <c r="T10" i="8"/>
  <c r="T12" i="8"/>
  <c r="T14" i="8"/>
  <c r="T15" i="8"/>
  <c r="T21" i="8"/>
  <c r="T24" i="8"/>
  <c r="T26" i="8"/>
  <c r="T27" i="8"/>
  <c r="T29" i="8"/>
  <c r="T32" i="8"/>
  <c r="T34" i="8"/>
  <c r="T35" i="8"/>
  <c r="T37" i="8"/>
  <c r="T40" i="8"/>
  <c r="T42" i="8"/>
  <c r="T43" i="8"/>
  <c r="T45" i="8"/>
  <c r="T48" i="8"/>
  <c r="T50" i="8"/>
  <c r="T52" i="8"/>
  <c r="T54" i="8"/>
  <c r="T56" i="8"/>
  <c r="T58" i="8"/>
  <c r="T60" i="8"/>
  <c r="T62" i="8"/>
  <c r="T64" i="8"/>
  <c r="T66" i="8"/>
  <c r="T68" i="8"/>
  <c r="T70" i="8"/>
  <c r="T72" i="8"/>
  <c r="T74" i="8"/>
  <c r="T76" i="8"/>
  <c r="T78" i="8"/>
  <c r="T80" i="8"/>
  <c r="T82" i="8"/>
  <c r="T84" i="8"/>
  <c r="T86" i="8"/>
  <c r="T88" i="8"/>
  <c r="T90" i="8"/>
  <c r="T92" i="8"/>
  <c r="T94" i="8"/>
  <c r="T96" i="8"/>
  <c r="T98" i="8"/>
  <c r="T100" i="8"/>
  <c r="T102" i="8"/>
  <c r="T104" i="8"/>
  <c r="T106" i="8"/>
  <c r="T108" i="8"/>
  <c r="T110" i="8"/>
  <c r="T112" i="8"/>
  <c r="T114" i="8"/>
  <c r="T116" i="8"/>
  <c r="T118" i="8"/>
  <c r="T120" i="8"/>
  <c r="T122" i="8"/>
  <c r="T124" i="8"/>
  <c r="T126" i="8"/>
  <c r="T128" i="8"/>
  <c r="T130" i="8"/>
  <c r="T132" i="8"/>
  <c r="T134" i="8"/>
  <c r="T136" i="8"/>
  <c r="T138" i="8"/>
  <c r="T140" i="8"/>
  <c r="T142" i="8"/>
  <c r="T144" i="8"/>
  <c r="T146" i="8"/>
  <c r="U10" i="8"/>
  <c r="U12" i="8"/>
  <c r="U14" i="8"/>
  <c r="U20" i="8"/>
  <c r="U22" i="8"/>
  <c r="U24" i="8"/>
  <c r="U26" i="8"/>
  <c r="U28" i="8"/>
  <c r="U30" i="8"/>
  <c r="U32" i="8"/>
  <c r="U34" i="8"/>
  <c r="U36" i="8"/>
  <c r="U38" i="8"/>
  <c r="U40" i="8"/>
  <c r="U42" i="8"/>
  <c r="U44" i="8"/>
  <c r="U46" i="8"/>
  <c r="U48" i="8"/>
  <c r="U50" i="8"/>
  <c r="U52" i="8"/>
  <c r="U54" i="8"/>
  <c r="U56" i="8"/>
  <c r="U58" i="8"/>
  <c r="U60" i="8"/>
  <c r="U62" i="8"/>
  <c r="U64" i="8"/>
  <c r="U66" i="8"/>
  <c r="U68" i="8"/>
  <c r="U70" i="8"/>
  <c r="U72" i="8"/>
  <c r="U74" i="8"/>
  <c r="U76" i="8"/>
  <c r="U78" i="8"/>
  <c r="U80" i="8"/>
  <c r="U82" i="8"/>
  <c r="U84" i="8"/>
  <c r="U86" i="8"/>
  <c r="U88" i="8"/>
  <c r="U90" i="8"/>
  <c r="U92" i="8"/>
  <c r="U94" i="8"/>
  <c r="U96" i="8"/>
  <c r="U98" i="8"/>
  <c r="U100" i="8"/>
  <c r="U102" i="8"/>
  <c r="U104" i="8"/>
  <c r="U106" i="8"/>
  <c r="U108" i="8"/>
  <c r="U110" i="8"/>
  <c r="U112" i="8"/>
  <c r="U114" i="8"/>
  <c r="U116" i="8"/>
  <c r="U118" i="8"/>
  <c r="U120" i="8"/>
  <c r="U122" i="8"/>
  <c r="U124" i="8"/>
  <c r="U126" i="8"/>
  <c r="U128" i="8"/>
  <c r="U130" i="8"/>
  <c r="U132" i="8"/>
  <c r="U134" i="8"/>
  <c r="U136" i="8"/>
  <c r="U138" i="8"/>
  <c r="U140" i="8"/>
  <c r="U142" i="8"/>
  <c r="U144" i="8"/>
  <c r="U146" i="8"/>
  <c r="T164" i="8"/>
  <c r="T8" i="8"/>
  <c r="S168" i="8"/>
  <c r="L168" i="8"/>
  <c r="M168" i="8"/>
  <c r="U8" i="8"/>
  <c r="S38" i="7"/>
  <c r="R38" i="7"/>
  <c r="S37" i="7"/>
  <c r="R37" i="7"/>
  <c r="S36" i="7"/>
  <c r="R36" i="7"/>
  <c r="S35" i="7"/>
  <c r="R35" i="7"/>
  <c r="S30" i="7"/>
  <c r="R30" i="7"/>
  <c r="S29" i="7"/>
  <c r="R29" i="7"/>
  <c r="S28" i="7"/>
  <c r="R28" i="7"/>
  <c r="S27" i="7"/>
  <c r="R27" i="7"/>
  <c r="T28" i="7" l="1"/>
  <c r="T30" i="7"/>
  <c r="T36" i="7"/>
  <c r="T38" i="7"/>
  <c r="U168" i="8"/>
  <c r="T168" i="8"/>
  <c r="U28" i="7"/>
  <c r="U30" i="7"/>
  <c r="U36" i="7"/>
  <c r="U38" i="7"/>
  <c r="U27" i="7"/>
  <c r="U29" i="7"/>
  <c r="U35" i="7"/>
  <c r="U37" i="7"/>
  <c r="T27" i="7"/>
  <c r="T29" i="7"/>
  <c r="T35" i="7"/>
  <c r="T37" i="7"/>
  <c r="R141" i="7"/>
  <c r="S141" i="7"/>
  <c r="R142" i="7"/>
  <c r="S142" i="7"/>
  <c r="R143" i="7"/>
  <c r="S143" i="7"/>
  <c r="R144" i="7"/>
  <c r="S144" i="7"/>
  <c r="R145" i="7"/>
  <c r="S145" i="7"/>
  <c r="R146" i="7"/>
  <c r="S146" i="7"/>
  <c r="R147" i="7"/>
  <c r="S147" i="7"/>
  <c r="R148" i="7"/>
  <c r="S148" i="7"/>
  <c r="R149" i="7"/>
  <c r="S149" i="7"/>
  <c r="R150" i="7"/>
  <c r="S150" i="7"/>
  <c r="R151" i="7"/>
  <c r="S151" i="7"/>
  <c r="R152" i="7"/>
  <c r="S152" i="7"/>
  <c r="R153" i="7"/>
  <c r="S153" i="7"/>
  <c r="R154" i="7"/>
  <c r="S154" i="7"/>
  <c r="R155" i="7"/>
  <c r="S155" i="7"/>
  <c r="R156" i="7"/>
  <c r="S156" i="7"/>
  <c r="R157" i="7"/>
  <c r="S157" i="7"/>
  <c r="R158" i="7"/>
  <c r="S158" i="7"/>
  <c r="R159" i="7"/>
  <c r="S159" i="7"/>
  <c r="R160" i="7"/>
  <c r="S160" i="7"/>
  <c r="R165" i="7"/>
  <c r="S165" i="7"/>
  <c r="R166" i="7"/>
  <c r="S166" i="7"/>
  <c r="R167" i="7"/>
  <c r="S167" i="7"/>
  <c r="R168" i="7"/>
  <c r="S168" i="7"/>
  <c r="R169" i="7"/>
  <c r="S169" i="7"/>
  <c r="R131" i="7"/>
  <c r="S131" i="7"/>
  <c r="R132" i="7"/>
  <c r="S132" i="7"/>
  <c r="R133" i="7"/>
  <c r="S133" i="7"/>
  <c r="R134" i="7"/>
  <c r="S134" i="7"/>
  <c r="R135" i="7"/>
  <c r="S135" i="7"/>
  <c r="R136" i="7"/>
  <c r="S136" i="7"/>
  <c r="R137" i="7"/>
  <c r="S137" i="7"/>
  <c r="R138" i="7"/>
  <c r="S138" i="7"/>
  <c r="R139" i="7"/>
  <c r="S139" i="7"/>
  <c r="R140" i="7"/>
  <c r="S140" i="7"/>
  <c r="R123" i="7"/>
  <c r="S123" i="7"/>
  <c r="R124" i="7"/>
  <c r="S124" i="7"/>
  <c r="R125" i="7"/>
  <c r="S125" i="7"/>
  <c r="R126" i="7"/>
  <c r="S126" i="7"/>
  <c r="R127" i="7"/>
  <c r="S127" i="7"/>
  <c r="R128" i="7"/>
  <c r="S128" i="7"/>
  <c r="R129" i="7"/>
  <c r="S129" i="7"/>
  <c r="R130" i="7"/>
  <c r="S130" i="7"/>
  <c r="R10" i="7"/>
  <c r="S10" i="7"/>
  <c r="R11" i="7"/>
  <c r="S11" i="7"/>
  <c r="R12" i="7"/>
  <c r="S12" i="7"/>
  <c r="R39" i="7"/>
  <c r="S39" i="7"/>
  <c r="R40" i="7"/>
  <c r="S40" i="7"/>
  <c r="R41" i="7"/>
  <c r="S41" i="7"/>
  <c r="R42" i="7"/>
  <c r="S42" i="7"/>
  <c r="R43" i="7"/>
  <c r="S43" i="7"/>
  <c r="R44" i="7"/>
  <c r="S44" i="7"/>
  <c r="R45" i="7"/>
  <c r="S45" i="7"/>
  <c r="R46" i="7"/>
  <c r="S46" i="7"/>
  <c r="R47" i="7"/>
  <c r="S47" i="7"/>
  <c r="R48" i="7"/>
  <c r="S48" i="7"/>
  <c r="R49" i="7"/>
  <c r="S49" i="7"/>
  <c r="R50" i="7"/>
  <c r="S50" i="7"/>
  <c r="R51" i="7"/>
  <c r="S51" i="7"/>
  <c r="R52" i="7"/>
  <c r="S52" i="7"/>
  <c r="R53" i="7"/>
  <c r="S53" i="7"/>
  <c r="R54" i="7"/>
  <c r="S54" i="7"/>
  <c r="R55" i="7"/>
  <c r="S55" i="7"/>
  <c r="R56" i="7"/>
  <c r="S56" i="7"/>
  <c r="R57" i="7"/>
  <c r="S57" i="7"/>
  <c r="R58" i="7"/>
  <c r="S58" i="7"/>
  <c r="R59" i="7"/>
  <c r="S59" i="7"/>
  <c r="R60" i="7"/>
  <c r="S60" i="7"/>
  <c r="R61" i="7"/>
  <c r="S61" i="7"/>
  <c r="R62" i="7"/>
  <c r="S62" i="7"/>
  <c r="R63" i="7"/>
  <c r="S63" i="7"/>
  <c r="R64" i="7"/>
  <c r="S64" i="7"/>
  <c r="R65" i="7"/>
  <c r="S65" i="7"/>
  <c r="R66" i="7"/>
  <c r="S66" i="7"/>
  <c r="R67" i="7"/>
  <c r="S67" i="7"/>
  <c r="R68" i="7"/>
  <c r="S68" i="7"/>
  <c r="R69" i="7"/>
  <c r="S69" i="7"/>
  <c r="R70" i="7"/>
  <c r="S70" i="7"/>
  <c r="R71" i="7"/>
  <c r="S71" i="7"/>
  <c r="R72" i="7"/>
  <c r="S72" i="7"/>
  <c r="R73" i="7"/>
  <c r="S73" i="7"/>
  <c r="R74" i="7"/>
  <c r="S74" i="7"/>
  <c r="R75" i="7"/>
  <c r="S75" i="7"/>
  <c r="R76" i="7"/>
  <c r="S76" i="7"/>
  <c r="R77" i="7"/>
  <c r="S77" i="7"/>
  <c r="R78" i="7"/>
  <c r="S78" i="7"/>
  <c r="R79" i="7"/>
  <c r="S79" i="7"/>
  <c r="R80" i="7"/>
  <c r="S80" i="7"/>
  <c r="R81" i="7"/>
  <c r="S81" i="7"/>
  <c r="R82" i="7"/>
  <c r="S82" i="7"/>
  <c r="R83" i="7"/>
  <c r="S83" i="7"/>
  <c r="R84" i="7"/>
  <c r="S84" i="7"/>
  <c r="R85" i="7"/>
  <c r="S85" i="7"/>
  <c r="R86" i="7"/>
  <c r="S86" i="7"/>
  <c r="R87" i="7"/>
  <c r="S87" i="7"/>
  <c r="R88" i="7"/>
  <c r="S88" i="7"/>
  <c r="R89" i="7"/>
  <c r="S89" i="7"/>
  <c r="R90" i="7"/>
  <c r="S90" i="7"/>
  <c r="R91" i="7"/>
  <c r="S91" i="7"/>
  <c r="R92" i="7"/>
  <c r="S92" i="7"/>
  <c r="R93" i="7"/>
  <c r="S93" i="7"/>
  <c r="R94" i="7"/>
  <c r="S94" i="7"/>
  <c r="R95" i="7"/>
  <c r="S95" i="7"/>
  <c r="R96" i="7"/>
  <c r="S96" i="7"/>
  <c r="R97" i="7"/>
  <c r="S97" i="7"/>
  <c r="R98" i="7"/>
  <c r="S98" i="7"/>
  <c r="R99" i="7"/>
  <c r="S99" i="7"/>
  <c r="R100" i="7"/>
  <c r="S100" i="7"/>
  <c r="R101" i="7"/>
  <c r="S101" i="7"/>
  <c r="R102" i="7"/>
  <c r="S102" i="7"/>
  <c r="R103" i="7"/>
  <c r="S103" i="7"/>
  <c r="R104" i="7"/>
  <c r="S104" i="7"/>
  <c r="R105" i="7"/>
  <c r="S105" i="7"/>
  <c r="R106" i="7"/>
  <c r="S106" i="7"/>
  <c r="R107" i="7"/>
  <c r="S107" i="7"/>
  <c r="R108" i="7"/>
  <c r="S108" i="7"/>
  <c r="R109" i="7"/>
  <c r="S109" i="7"/>
  <c r="R110" i="7"/>
  <c r="S110" i="7"/>
  <c r="R111" i="7"/>
  <c r="S111" i="7"/>
  <c r="R118" i="7"/>
  <c r="S118" i="7"/>
  <c r="R119" i="7"/>
  <c r="S119" i="7"/>
  <c r="R120" i="7"/>
  <c r="S120" i="7"/>
  <c r="R121" i="7"/>
  <c r="S121" i="7"/>
  <c r="R122" i="7"/>
  <c r="S122" i="7"/>
  <c r="S9" i="7"/>
  <c r="R9" i="7"/>
  <c r="S8" i="7"/>
  <c r="R8" i="7"/>
  <c r="T41" i="7" l="1"/>
  <c r="T43" i="7"/>
  <c r="T45" i="7"/>
  <c r="T39" i="7"/>
  <c r="U40" i="7"/>
  <c r="U42" i="7"/>
  <c r="U44" i="7"/>
  <c r="T40" i="7"/>
  <c r="T42" i="7"/>
  <c r="T44" i="7"/>
  <c r="T46" i="7"/>
  <c r="U39" i="7"/>
  <c r="U41" i="7"/>
  <c r="U43" i="7"/>
  <c r="U45" i="7"/>
  <c r="U46" i="7"/>
  <c r="T52" i="7" l="1"/>
  <c r="T48" i="7"/>
  <c r="T50" i="7"/>
  <c r="T53" i="7"/>
  <c r="T54" i="7"/>
  <c r="T47" i="7"/>
  <c r="T49" i="7"/>
  <c r="T51" i="7"/>
  <c r="U48" i="7"/>
  <c r="U50" i="7"/>
  <c r="U52" i="7"/>
  <c r="U54" i="7"/>
  <c r="U47" i="7"/>
  <c r="U49" i="7"/>
  <c r="U51" i="7"/>
  <c r="U53" i="7"/>
  <c r="T56" i="7" l="1"/>
  <c r="T58" i="7"/>
  <c r="T60" i="7"/>
  <c r="U56" i="7"/>
  <c r="T55" i="7"/>
  <c r="T57" i="7"/>
  <c r="T59" i="7"/>
  <c r="T61" i="7"/>
  <c r="T62" i="7"/>
  <c r="U55" i="7"/>
  <c r="U57" i="7"/>
  <c r="U58" i="7"/>
  <c r="U59" i="7"/>
  <c r="U60" i="7"/>
  <c r="U61" i="7"/>
  <c r="U62" i="7"/>
  <c r="T70" i="7" l="1"/>
  <c r="T72" i="7"/>
  <c r="T74" i="7"/>
  <c r="U70" i="7"/>
  <c r="U74" i="7"/>
  <c r="U76" i="7"/>
  <c r="U72" i="7"/>
  <c r="U75" i="7"/>
  <c r="T76" i="7"/>
  <c r="U71" i="7"/>
  <c r="U73" i="7"/>
  <c r="U77" i="7"/>
  <c r="T71" i="7"/>
  <c r="T73" i="7"/>
  <c r="T75" i="7"/>
  <c r="T77" i="7"/>
  <c r="U63" i="7" l="1"/>
  <c r="U65" i="7"/>
  <c r="U67" i="7"/>
  <c r="U69" i="7"/>
  <c r="T64" i="7"/>
  <c r="T66" i="7"/>
  <c r="T68" i="7"/>
  <c r="T78" i="7"/>
  <c r="U64" i="7"/>
  <c r="U68" i="7"/>
  <c r="U78" i="7"/>
  <c r="T63" i="7"/>
  <c r="T65" i="7"/>
  <c r="T67" i="7"/>
  <c r="T69" i="7"/>
  <c r="U66" i="7"/>
  <c r="E171" i="7"/>
  <c r="F171" i="7"/>
  <c r="G171" i="7"/>
  <c r="H171" i="7"/>
  <c r="I171" i="7"/>
  <c r="J171" i="7"/>
  <c r="K171" i="7"/>
  <c r="N171" i="7"/>
  <c r="O171" i="7"/>
  <c r="P171" i="7"/>
  <c r="Q171" i="7"/>
  <c r="D171" i="7"/>
  <c r="M171" i="7" l="1"/>
  <c r="T131" i="7"/>
  <c r="U88" i="7"/>
  <c r="U155" i="7"/>
  <c r="T105" i="7"/>
  <c r="T8" i="7"/>
  <c r="U12" i="7"/>
  <c r="T103" i="7"/>
  <c r="T104" i="7"/>
  <c r="T106" i="7"/>
  <c r="T107" i="7"/>
  <c r="T108" i="7"/>
  <c r="T109" i="7"/>
  <c r="T110" i="7"/>
  <c r="T95" i="7"/>
  <c r="T96" i="7"/>
  <c r="T97" i="7"/>
  <c r="T98" i="7"/>
  <c r="T99" i="7"/>
  <c r="T100" i="7"/>
  <c r="T101" i="7"/>
  <c r="T102" i="7"/>
  <c r="T79" i="7"/>
  <c r="T80" i="7"/>
  <c r="T81" i="7"/>
  <c r="T82" i="7"/>
  <c r="T83" i="7"/>
  <c r="T84" i="7"/>
  <c r="T85" i="7"/>
  <c r="T94" i="7"/>
  <c r="U86" i="7"/>
  <c r="U87" i="7"/>
  <c r="U89" i="7"/>
  <c r="U90" i="7"/>
  <c r="U91" i="7"/>
  <c r="U92" i="7"/>
  <c r="U93" i="7"/>
  <c r="U130" i="7"/>
  <c r="U131" i="7"/>
  <c r="U132" i="7"/>
  <c r="U133" i="7"/>
  <c r="U134" i="7"/>
  <c r="U135" i="7"/>
  <c r="U124" i="7"/>
  <c r="U126" i="7"/>
  <c r="U127" i="7"/>
  <c r="U128" i="7"/>
  <c r="U129" i="7"/>
  <c r="T160" i="7"/>
  <c r="T167" i="7"/>
  <c r="T146" i="7"/>
  <c r="T151" i="7"/>
  <c r="T144" i="7"/>
  <c r="T136" i="7"/>
  <c r="T156" i="7"/>
  <c r="T12" i="7"/>
  <c r="U159" i="7"/>
  <c r="U11" i="7"/>
  <c r="T165" i="7"/>
  <c r="T166" i="7"/>
  <c r="T168" i="7"/>
  <c r="T169" i="7"/>
  <c r="T145" i="7"/>
  <c r="T147" i="7"/>
  <c r="T148" i="7"/>
  <c r="T149" i="7"/>
  <c r="T150" i="7"/>
  <c r="T152" i="7"/>
  <c r="T137" i="7"/>
  <c r="T138" i="7"/>
  <c r="T139" i="7"/>
  <c r="T140" i="7"/>
  <c r="T141" i="7"/>
  <c r="T143" i="7"/>
  <c r="T111" i="7"/>
  <c r="T118" i="7"/>
  <c r="T119" i="7"/>
  <c r="T120" i="7"/>
  <c r="T121" i="7"/>
  <c r="T122" i="7"/>
  <c r="T123" i="7"/>
  <c r="T158" i="7"/>
  <c r="T154" i="7"/>
  <c r="U153" i="7"/>
  <c r="U103" i="7"/>
  <c r="U107" i="7"/>
  <c r="U96" i="7"/>
  <c r="U101" i="7"/>
  <c r="U81" i="7"/>
  <c r="U94" i="7"/>
  <c r="T92" i="7"/>
  <c r="T130" i="7"/>
  <c r="T132" i="7"/>
  <c r="T133" i="7"/>
  <c r="T134" i="7"/>
  <c r="T135" i="7"/>
  <c r="T124" i="7"/>
  <c r="T125" i="7"/>
  <c r="T126" i="7"/>
  <c r="T127" i="7"/>
  <c r="U9" i="7"/>
  <c r="T9" i="7"/>
  <c r="U104" i="7"/>
  <c r="U105" i="7"/>
  <c r="U106" i="7"/>
  <c r="U108" i="7"/>
  <c r="U109" i="7"/>
  <c r="U110" i="7"/>
  <c r="T86" i="7"/>
  <c r="T87" i="7"/>
  <c r="T88" i="7"/>
  <c r="T89" i="7"/>
  <c r="T90" i="7"/>
  <c r="T91" i="7"/>
  <c r="T93" i="7"/>
  <c r="U158" i="7"/>
  <c r="U154" i="7"/>
  <c r="U10" i="7"/>
  <c r="T157" i="7"/>
  <c r="T153" i="7"/>
  <c r="U156" i="7"/>
  <c r="U160" i="7"/>
  <c r="U165" i="7"/>
  <c r="U166" i="7"/>
  <c r="U167" i="7"/>
  <c r="U168" i="7"/>
  <c r="U169" i="7"/>
  <c r="U145" i="7"/>
  <c r="U146" i="7"/>
  <c r="U147" i="7"/>
  <c r="U148" i="7"/>
  <c r="U149" i="7"/>
  <c r="U150" i="7"/>
  <c r="U151" i="7"/>
  <c r="U152" i="7"/>
  <c r="U137" i="7"/>
  <c r="U138" i="7"/>
  <c r="U139" i="7"/>
  <c r="U140" i="7"/>
  <c r="U141" i="7"/>
  <c r="U142" i="7"/>
  <c r="U143" i="7"/>
  <c r="U144" i="7"/>
  <c r="U120" i="7"/>
  <c r="U121" i="7"/>
  <c r="U122" i="7"/>
  <c r="U123" i="7"/>
  <c r="U136" i="7"/>
  <c r="U95" i="7"/>
  <c r="U97" i="7"/>
  <c r="U98" i="7"/>
  <c r="U99" i="7"/>
  <c r="U100" i="7"/>
  <c r="U102" i="7"/>
  <c r="U79" i="7"/>
  <c r="U80" i="7"/>
  <c r="U82" i="7"/>
  <c r="U84" i="7"/>
  <c r="U85" i="7"/>
  <c r="U8" i="7"/>
  <c r="S171" i="7"/>
  <c r="T10" i="7"/>
  <c r="U157" i="7"/>
  <c r="T128" i="7"/>
  <c r="T129" i="7"/>
  <c r="T142" i="7"/>
  <c r="R171" i="7"/>
  <c r="T159" i="7"/>
  <c r="T155" i="7"/>
  <c r="T11" i="7"/>
  <c r="U125" i="7"/>
  <c r="L171" i="7"/>
  <c r="U111" i="7"/>
  <c r="U118" i="7"/>
  <c r="U119" i="7"/>
  <c r="U83" i="7"/>
  <c r="T171" i="7" l="1"/>
  <c r="U171" i="7"/>
</calcChain>
</file>

<file path=xl/sharedStrings.xml><?xml version="1.0" encoding="utf-8"?>
<sst xmlns="http://schemas.openxmlformats.org/spreadsheetml/2006/main" count="727" uniqueCount="347">
  <si>
    <t>Total</t>
  </si>
  <si>
    <t>Banco Central do Brasil</t>
  </si>
  <si>
    <t>Exportação</t>
  </si>
  <si>
    <t>Importação</t>
  </si>
  <si>
    <t>Nome da Instituição</t>
  </si>
  <si>
    <t xml:space="preserve">Rank </t>
  </si>
  <si>
    <t>Transferência do Exterior</t>
  </si>
  <si>
    <t>Transferência p/ Exterior</t>
  </si>
  <si>
    <t>Interbancário - Compra</t>
  </si>
  <si>
    <t>Interbancário - Venda</t>
  </si>
  <si>
    <t>Valor (US$)</t>
  </si>
  <si>
    <t>Código Instit.</t>
  </si>
  <si>
    <t xml:space="preserve"> </t>
  </si>
  <si>
    <t>Diretoria de Fiscalização - Depto de Monitoramento do Sistema Financeiro (Desig)</t>
  </si>
  <si>
    <t>Mercado de Câmbio - Ranking Mensal das Instituições Financeiras</t>
  </si>
  <si>
    <t>Quant.</t>
  </si>
  <si>
    <t>Total do Interbancário</t>
  </si>
  <si>
    <t>Total do Primário</t>
  </si>
  <si>
    <t>90.400.888</t>
  </si>
  <si>
    <t>BANCO SANTANDER (BRASIL) S.A.</t>
  </si>
  <si>
    <t>Obs. Os dados para o Mercado Primário incluem os registros de contratos da natureza 99000 e não incluem os registros ACAM204.</t>
  </si>
  <si>
    <t>Obs. Os dados para o Mercado Interbancário referem-se a registros de operações de arbitragens (no País e no exterior), operações entre  instituições e operações com o Banco Central do Brasil.</t>
  </si>
  <si>
    <t>Registros de câmbio contratado em SETEMBRO / 2020</t>
  </si>
  <si>
    <t>Registros de câmbio contratado - Acumulado Jan-Set/2020</t>
  </si>
  <si>
    <t>33.479.023</t>
  </si>
  <si>
    <t>BANCO CITIBANK S.A.</t>
  </si>
  <si>
    <t>60.701.190</t>
  </si>
  <si>
    <t>ITAÚ UNIBANCO S.A.</t>
  </si>
  <si>
    <t>60.746.948</t>
  </si>
  <si>
    <t>BANCO BRADESCO S.A.</t>
  </si>
  <si>
    <t>33.172.537</t>
  </si>
  <si>
    <t>BANCO J.P. MORGAN S.A.</t>
  </si>
  <si>
    <t>03.532.415</t>
  </si>
  <si>
    <t>BANCO ABN AMRO S.A.</t>
  </si>
  <si>
    <t>00.000.000</t>
  </si>
  <si>
    <t>BANCO DO BRASIL S.A.</t>
  </si>
  <si>
    <t>00.038.166</t>
  </si>
  <si>
    <t>BANCO CENTRAL DO BRASIL</t>
  </si>
  <si>
    <t>30.306.294</t>
  </si>
  <si>
    <t>BANCO BTG PACTUAL S.A.</t>
  </si>
  <si>
    <t>61.533.584</t>
  </si>
  <si>
    <t>BANCO SOCIETE GENERALE BRASIL S.A.</t>
  </si>
  <si>
    <t>62.073.200</t>
  </si>
  <si>
    <t>BANK OF AMERICA MERRILL LYNCH BANCO MÚLTIPLO S.A.</t>
  </si>
  <si>
    <t>49.336.860</t>
  </si>
  <si>
    <t>ING BANK N.V.</t>
  </si>
  <si>
    <t>01.522.368</t>
  </si>
  <si>
    <t>BANCO BNP PARIBAS BRASIL S.A.</t>
  </si>
  <si>
    <t>60.498.557</t>
  </si>
  <si>
    <t>BANCO MUFG BRASIL S.A.</t>
  </si>
  <si>
    <t>02.801.938</t>
  </si>
  <si>
    <t>BANCO MORGAN STANLEY S.A.</t>
  </si>
  <si>
    <t>75.647.891</t>
  </si>
  <si>
    <t>BANCO CRÉDIT AGRICOLE BRASIL S.A.</t>
  </si>
  <si>
    <t>04.332.281</t>
  </si>
  <si>
    <t>GOLDMAN SACHS DO BRASIL BANCO MULTIPLO S.A.</t>
  </si>
  <si>
    <t>59.588.111</t>
  </si>
  <si>
    <t>BANCO VOTORANTIM S.A.</t>
  </si>
  <si>
    <t>62.331.228</t>
  </si>
  <si>
    <t>DEUTSCHE BANK S.A. - BANCO ALEMAO</t>
  </si>
  <si>
    <t>33.987.793</t>
  </si>
  <si>
    <t>BANCO DE INVESTIMENTOS CREDIT SUISSE (BRASIL) S.A.</t>
  </si>
  <si>
    <t>28.195.667</t>
  </si>
  <si>
    <t>BANCO ABC BRASIL S.A.</t>
  </si>
  <si>
    <t>01.023.570</t>
  </si>
  <si>
    <t>BANCO RABOBANK INTERNATIONAL BRASIL S.A.</t>
  </si>
  <si>
    <t>53.518.684</t>
  </si>
  <si>
    <t>BANCO HSBC S.A.</t>
  </si>
  <si>
    <t>58.160.789</t>
  </si>
  <si>
    <t>BANCO SAFRA S.A.</t>
  </si>
  <si>
    <t>60.518.222</t>
  </si>
  <si>
    <t>BANCO SUMITOMO MITSUI BRASILEIRO S.A.</t>
  </si>
  <si>
    <t>68.900.810</t>
  </si>
  <si>
    <t>BANCO RENDIMENTO S.A.</t>
  </si>
  <si>
    <t>29.030.467</t>
  </si>
  <si>
    <t>SCOTIABANK BRASIL S.A. BANCO MÚLTIPLO</t>
  </si>
  <si>
    <t>11.703.662</t>
  </si>
  <si>
    <t>TRAVELEX BANCO DE CÂMBIO S.A.</t>
  </si>
  <si>
    <t>78.632.767</t>
  </si>
  <si>
    <t>BANCO OURINVEST S.A.</t>
  </si>
  <si>
    <t>62.232.889</t>
  </si>
  <si>
    <t>BANCO DAYCOVAL S.A.</t>
  </si>
  <si>
    <t>19.307.785</t>
  </si>
  <si>
    <t>MS BANK S.A. BANCO DE CÂMBIO</t>
  </si>
  <si>
    <t>58.616.418</t>
  </si>
  <si>
    <t>BANCO FIBRA S.A.</t>
  </si>
  <si>
    <t>61.088.183</t>
  </si>
  <si>
    <t>BANCO MIZUHO DO BRASIL S.A.</t>
  </si>
  <si>
    <t>13.059.145</t>
  </si>
  <si>
    <t>BEXS BANCO DE CÂMBIO S/A</t>
  </si>
  <si>
    <t>10.690.848</t>
  </si>
  <si>
    <t>BANCO DA CHINA BRASIL S.A.</t>
  </si>
  <si>
    <t>07.450.604</t>
  </si>
  <si>
    <t>CHINA CONSTRUCTION BANK (BRASIL) BANCO MÚLTIPLO S/A</t>
  </si>
  <si>
    <t>46.518.205</t>
  </si>
  <si>
    <t>JPMORGAN CHASE BANK, NATIONAL ASSOCIATION</t>
  </si>
  <si>
    <t>71.027.866</t>
  </si>
  <si>
    <t>BANCO BS2 S.A.</t>
  </si>
  <si>
    <t>62.144.175</t>
  </si>
  <si>
    <t>BANCO PINE S.A.</t>
  </si>
  <si>
    <t>33.657.248</t>
  </si>
  <si>
    <t>BANCO NACIONAL DE DESENVOLVIMENTO ECONOMICO E SOCIAL</t>
  </si>
  <si>
    <t>00.360.305</t>
  </si>
  <si>
    <t>CAIXA ECONOMICA FEDERAL</t>
  </si>
  <si>
    <t>07.656.500</t>
  </si>
  <si>
    <t>BANCO KDB DO BRASIL S.A.</t>
  </si>
  <si>
    <t>33.923.798</t>
  </si>
  <si>
    <t>BANCO MÁXIMA S.A.</t>
  </si>
  <si>
    <t>00.997.185</t>
  </si>
  <si>
    <t>BANCO B3 S.A.</t>
  </si>
  <si>
    <t>30.723.886</t>
  </si>
  <si>
    <t>BANCO MODAL S.A.</t>
  </si>
  <si>
    <t>07.679.404</t>
  </si>
  <si>
    <t>BANCO TOPÁZIO S.A.</t>
  </si>
  <si>
    <t>34.111.187</t>
  </si>
  <si>
    <t>HAITONG BANCO DE INVESTIMENTO DO BRASIL S.A.</t>
  </si>
  <si>
    <t>73.622.748</t>
  </si>
  <si>
    <t>B&amp;T CORRETORA DE CAMBIO LTDA.</t>
  </si>
  <si>
    <t>33.264.668</t>
  </si>
  <si>
    <t>BANCO XP S.A.</t>
  </si>
  <si>
    <t>92.702.067</t>
  </si>
  <si>
    <t>BANCO DO ESTADO DO RIO GRANDE DO SUL S.A.</t>
  </si>
  <si>
    <t>15.114.366</t>
  </si>
  <si>
    <t>BANCO BOCOM BBM S.A.</t>
  </si>
  <si>
    <t>45.246.410</t>
  </si>
  <si>
    <t>PLURAL S.A. BANCO MÚLTIPLO</t>
  </si>
  <si>
    <t>23.522.214</t>
  </si>
  <si>
    <t>COMMERZBANK BRASIL S.A. - BANCO MÚLTIPLO</t>
  </si>
  <si>
    <t>92.856.905</t>
  </si>
  <si>
    <t>ADVANCED CORRETORA DE CÂMBIO LTDA</t>
  </si>
  <si>
    <t>03.609.817</t>
  </si>
  <si>
    <t>BANCO CARGILL S.A.</t>
  </si>
  <si>
    <t>28.811.341</t>
  </si>
  <si>
    <t>INTL FCSTONE BANCO DE CÂMBIO S.A.</t>
  </si>
  <si>
    <t>92.894.922</t>
  </si>
  <si>
    <t>BANCO ORIGINAL S.A.</t>
  </si>
  <si>
    <t>31.872.495</t>
  </si>
  <si>
    <t>BANCO C6 S.A.</t>
  </si>
  <si>
    <t>55.230.916</t>
  </si>
  <si>
    <t>INTESA SANPAOLO BRASIL S.A. - BANCO MÚLTIPLO</t>
  </si>
  <si>
    <t>59.285.411</t>
  </si>
  <si>
    <t>BANCO PAN S.A.</t>
  </si>
  <si>
    <t>61.186.680</t>
  </si>
  <si>
    <t>BANCO BMG S.A.</t>
  </si>
  <si>
    <t>13.220.493</t>
  </si>
  <si>
    <t>BR PARTNERS BANCO DE INVESTIMENTO S.A.</t>
  </si>
  <si>
    <t>60.770.336</t>
  </si>
  <si>
    <t>BANCO ALFA DE INVESTIMENTO S.A.</t>
  </si>
  <si>
    <t>02.318.507</t>
  </si>
  <si>
    <t>BANCO KEB HANA DO BRASIL S.A.</t>
  </si>
  <si>
    <t>31.895.683</t>
  </si>
  <si>
    <t>BANCO INDUSTRIAL DO BRASIL S.A.</t>
  </si>
  <si>
    <t>13.728.156</t>
  </si>
  <si>
    <t>WESTERN UNION CORRETORA DE CÂMBIO S.A.</t>
  </si>
  <si>
    <t>01.181.521</t>
  </si>
  <si>
    <t>BANCO COOPERATIVO SICREDI S.A.</t>
  </si>
  <si>
    <t>32.648.370</t>
  </si>
  <si>
    <t>FAIR CORRETORA DE CAMBIO S.A.</t>
  </si>
  <si>
    <t>59.118.133</t>
  </si>
  <si>
    <t>BANCO LUSO BRASILEIRO S.A.</t>
  </si>
  <si>
    <t>00.250.699</t>
  </si>
  <si>
    <t>AGK CORRETORA DE CAMBIO S.A.</t>
  </si>
  <si>
    <t>08.609.934</t>
  </si>
  <si>
    <t>MONEYCORP BANCO DE CÂMBIO S.A.</t>
  </si>
  <si>
    <t>17.184.037</t>
  </si>
  <si>
    <t>BANCO MERCANTIL DO BRASIL S.A.</t>
  </si>
  <si>
    <t>24.074.692</t>
  </si>
  <si>
    <t>GUITTA CORRETORA DE CAMBIO LTDA.</t>
  </si>
  <si>
    <t>17.453.575</t>
  </si>
  <si>
    <t>ICBC DO BRASIL BANCO MÚLTIPLO S.A.</t>
  </si>
  <si>
    <t>07.237.373</t>
  </si>
  <si>
    <t>BANCO DO NORDESTE DO BRASIL S.A.</t>
  </si>
  <si>
    <t>15.357.060</t>
  </si>
  <si>
    <t>BANCO WOORI BANK DO BRASIL S.A.</t>
  </si>
  <si>
    <t>17.354.911</t>
  </si>
  <si>
    <t>COTACAO DISTRIBUIDORA DE TITULOS E VALORES MOBILIARIOS S.A</t>
  </si>
  <si>
    <t>74.828.799</t>
  </si>
  <si>
    <t>NOVO BANCO CONTINENTAL S.A. - BANCO MÚLTIPLO</t>
  </si>
  <si>
    <t>50.579.044</t>
  </si>
  <si>
    <t>LEVYCAM - CORRETORA DE CAMBIO E VALORES LTDA.</t>
  </si>
  <si>
    <t>03.012.230</t>
  </si>
  <si>
    <t>HIPERCARD BANCO MÚLTIPLO S.A.</t>
  </si>
  <si>
    <t>60.889.128</t>
  </si>
  <si>
    <t>BANCO SOFISA S.A.</t>
  </si>
  <si>
    <t>16.944.141</t>
  </si>
  <si>
    <t>BROKER BRASIL CORRETORA DE CÂMBIO LTDA.</t>
  </si>
  <si>
    <t>33.466.988</t>
  </si>
  <si>
    <t>BANCO CAIXA GERAL - BRASIL S.A.</t>
  </si>
  <si>
    <t>04.913.129</t>
  </si>
  <si>
    <t>CONFIDENCE CORRETORA DE CÂMBIO S.A.</t>
  </si>
  <si>
    <t>76.641.497</t>
  </si>
  <si>
    <t>DOURADA CORRETORA DE CÂMBIO LTDA.</t>
  </si>
  <si>
    <t>02.992.317</t>
  </si>
  <si>
    <t>TREVISO CORRETORA DE CÂMBIO S.A.</t>
  </si>
  <si>
    <t>11.495.073</t>
  </si>
  <si>
    <t>OM DISTRIBUIDORA DE TÍTULOS E VALORES MOBILIÁRIOS LTDA</t>
  </si>
  <si>
    <t>04.062.902</t>
  </si>
  <si>
    <t>VISION S.A. CORRETORA DE CAMBIO</t>
  </si>
  <si>
    <t>33.042.953</t>
  </si>
  <si>
    <t>CITIBANK N.A.</t>
  </si>
  <si>
    <t>02.332.886</t>
  </si>
  <si>
    <t>XP INVESTIMENTOS CORRETORA DE CÂMBIO,TÍTULOS E VALORES MOBILIÁRIOS S/A</t>
  </si>
  <si>
    <t>61.024.352</t>
  </si>
  <si>
    <t>BANCO INDUSVAL S.A.</t>
  </si>
  <si>
    <t>00.416.968</t>
  </si>
  <si>
    <t>BANCO INTER S.A.</t>
  </si>
  <si>
    <t>28.127.603</t>
  </si>
  <si>
    <t>BANESTES S.A. BANCO DO ESTADO DO ESPIRITO SANTO</t>
  </si>
  <si>
    <t>17.508.380</t>
  </si>
  <si>
    <t>UNIÃO ALTERNATIVA CORRETORA DE CÂMBIO LTDA.</t>
  </si>
  <si>
    <t>18.287.740</t>
  </si>
  <si>
    <t>CONECTA CORRETORA DE CÂMBIO LTDA.</t>
  </si>
  <si>
    <t>77.162.881</t>
  </si>
  <si>
    <t>DEBONI DISTRIBUIDORA DE TITULOS E VALORES MOBILIARIOS LTDA</t>
  </si>
  <si>
    <t>34.666.362</t>
  </si>
  <si>
    <t>MONOPÓLIO CORRETORA DE CÂMBIO LTDA.</t>
  </si>
  <si>
    <t>02.038.232</t>
  </si>
  <si>
    <t>BANCO COOPERATIVO DO BRASIL S.A. - BANCOOB</t>
  </si>
  <si>
    <t>34.265.629</t>
  </si>
  <si>
    <t>INTERCAM CORRETORA DE CÂMBIO LTDA.</t>
  </si>
  <si>
    <t>14.190.547</t>
  </si>
  <si>
    <t>CAMBIONET CORRETORA DE CÂMBIO LTDA.</t>
  </si>
  <si>
    <t>71.677.850</t>
  </si>
  <si>
    <t>FRENTE CORRETORA DE CÂMBIO LTDA.</t>
  </si>
  <si>
    <t>61.444.949</t>
  </si>
  <si>
    <t>SAGITUR CORRETORA DE CÂMBIO LTDA.</t>
  </si>
  <si>
    <t>06.373.777</t>
  </si>
  <si>
    <t>BOA VIAGEM SOCIEDADE CORRETORA DE CÂMBIO LTDA.</t>
  </si>
  <si>
    <t>00.000.208</t>
  </si>
  <si>
    <t>BRB - BANCO DE BRASILIA S.A.</t>
  </si>
  <si>
    <t>40.353.377</t>
  </si>
  <si>
    <t>FOURTRADE CORRETORA DE CÂMBIO LTDA.</t>
  </si>
  <si>
    <t>04.913.711</t>
  </si>
  <si>
    <t>BANCO DO ESTADO DO PARÁ S.A.</t>
  </si>
  <si>
    <t>17.904.906</t>
  </si>
  <si>
    <t>BRX CORRETORA DE CÂMBIO LTDA.</t>
  </si>
  <si>
    <t>59.615.005</t>
  </si>
  <si>
    <t>PATACÃO DISTRIBUIDORA DE TÍTULOS E VALORES MOBILIÁRIOS LTDA.</t>
  </si>
  <si>
    <t>13.720.915</t>
  </si>
  <si>
    <t>BANCO WESTERN UNION DO BRASIL S.A.</t>
  </si>
  <si>
    <t>19.086.249</t>
  </si>
  <si>
    <t>EXECUTIVE CORRETORA DE CÂMBIO LTDA.</t>
  </si>
  <si>
    <t>80.202.872</t>
  </si>
  <si>
    <t>CORREPARTI CORRETORA DE CAMBIO LTDA</t>
  </si>
  <si>
    <t>94.968.518</t>
  </si>
  <si>
    <t>DECYSEO CORRETORA DE CAMBIO LTDA.</t>
  </si>
  <si>
    <t>28.650.236</t>
  </si>
  <si>
    <t>BS2 DISTRIBUIDORA DE TÍTULOS E VALORES MOBILIÁRIOS S.A.</t>
  </si>
  <si>
    <t>06.132.348</t>
  </si>
  <si>
    <t>LABOR SOCIEDADE CORRETORA DE CÂMBIO LTDA.</t>
  </si>
  <si>
    <t>04.902.979</t>
  </si>
  <si>
    <t>BANCO DA AMAZONIA S.A.</t>
  </si>
  <si>
    <t>27.842.177</t>
  </si>
  <si>
    <t>IB CORRETORA DE CÂMBIO, TÍTULOS E VALORES MOBILIÁRIOS S.A.</t>
  </si>
  <si>
    <t>15.482.499</t>
  </si>
  <si>
    <t>TURCÂMBIO - CORRETORA DE CÂMBIO LTDA.</t>
  </si>
  <si>
    <t>04.684.647</t>
  </si>
  <si>
    <t>ARC CORRETORA DE CAMBIO, ASSOCIADOS GOUVEIA, CAMPEDELLI S.A.</t>
  </si>
  <si>
    <t>17.772.370</t>
  </si>
  <si>
    <t>VIP'S CORRETORA DE CÂMBIO LTDA.</t>
  </si>
  <si>
    <t>10.853.017</t>
  </si>
  <si>
    <t>GET MONEY CORRETORA DE CÂMBIO S.A.</t>
  </si>
  <si>
    <t>33.851.064</t>
  </si>
  <si>
    <t>DILLON S/A DISTRIBUIDORA DE TITULOS E VALORES MOBILIARIOS</t>
  </si>
  <si>
    <t>12.392.983</t>
  </si>
  <si>
    <t>MIRAE ASSET WEALTH MANAGEMENT (BRAZIL) CORRETORA DE CÂMBIO, TÍTULOS E VALORES MOBILIÁRIOS LTDA.</t>
  </si>
  <si>
    <t>25.280.945</t>
  </si>
  <si>
    <t>AVS CORRETORA DE CÂMBIO LTDA.</t>
  </si>
  <si>
    <t>17.312.083</t>
  </si>
  <si>
    <t>H H PICCHIONI S/A CORRETORA DE CAMBIO E VALORES MOBILIARIOS</t>
  </si>
  <si>
    <t>07.333.726</t>
  </si>
  <si>
    <t>ONNIX CORRETORA DE CÂMBIO LTDA.</t>
  </si>
  <si>
    <t>73.302.408</t>
  </si>
  <si>
    <t>EXIM CORRETORA DE CAMBIO LTDA</t>
  </si>
  <si>
    <t>61.033.106</t>
  </si>
  <si>
    <t>BANCO CREFISA S.A.</t>
  </si>
  <si>
    <t>33.042.151</t>
  </si>
  <si>
    <t>BANCO DE LA NACION ARGENTINA</t>
  </si>
  <si>
    <t>17.312.661</t>
  </si>
  <si>
    <t>AMARIL FRANKLIN CORRETORA DE TÍTULOS E VALORES LTDA</t>
  </si>
  <si>
    <t>16.927.221</t>
  </si>
  <si>
    <t>AMAZÔNIA CORRETORA DE CÂMBIO LTDA.</t>
  </si>
  <si>
    <t>28.762.249</t>
  </si>
  <si>
    <t>SADOC SOCIEDADE CORRETORA DE CÂMBIO LTDA.</t>
  </si>
  <si>
    <t>15.168.152</t>
  </si>
  <si>
    <t>CONSEGTUR CORRETORA DE CÂMBIO LTDA.</t>
  </si>
  <si>
    <t>16.789.470</t>
  </si>
  <si>
    <t>TURISCAM CORRETORA DE CÂMBIO LTDA.</t>
  </si>
  <si>
    <t>17.635.177</t>
  </si>
  <si>
    <t>CONEXION CORRETORA DE CÂMBIO LTDA.</t>
  </si>
  <si>
    <t>71.590.442</t>
  </si>
  <si>
    <t>LASTRO RDV DISTRIBUIDORA DE TÍTULOS E VALORES MOBILIÁRIOS LTDA.</t>
  </si>
  <si>
    <t>73.279.093</t>
  </si>
  <si>
    <t>PACIFIC INVEST DISTRIBUIDORA DE TITULOS E VALORES MOBILIARIOS LTDA</t>
  </si>
  <si>
    <t>08.520.517</t>
  </si>
  <si>
    <t>SOL CORRETORA DE CÂMBIO LTDA.</t>
  </si>
  <si>
    <t>61.973.863</t>
  </si>
  <si>
    <t>LEROSA S.A. CORRETORA DE VALORES E CAMBIO</t>
  </si>
  <si>
    <t>23.010.182</t>
  </si>
  <si>
    <t>GOOD CORRETORA DE CÂMBIO LTDA</t>
  </si>
  <si>
    <t>15.122.605</t>
  </si>
  <si>
    <t>LÚMINA CORRETORA DE CÂMBIO LTDA.</t>
  </si>
  <si>
    <t>21.040.668</t>
  </si>
  <si>
    <t>GLOBAL EXCHANGE DO BRASIL SOCIEDADE CORRETORA DE CÂMBIO LTDA.</t>
  </si>
  <si>
    <t>20.155.248</t>
  </si>
  <si>
    <t>PARMETAL DISTRIBUIDORA DE TÍTULOS E VALORES MOBILIÁRIOS LTDA</t>
  </si>
  <si>
    <t>58.497.702</t>
  </si>
  <si>
    <t>BANCO SMARTBANK S.A.</t>
  </si>
  <si>
    <t>16.854.999</t>
  </si>
  <si>
    <t>SINGRATUR CORRETORA DE CÂMBIO LTDA</t>
  </si>
  <si>
    <t>00.795.423</t>
  </si>
  <si>
    <t>BANCO SEMEAR S.A.</t>
  </si>
  <si>
    <t>13.839.639</t>
  </si>
  <si>
    <t>MELHOR - CORRETORA DE CÂMBIO LTDA.</t>
  </si>
  <si>
    <t>00.460.065</t>
  </si>
  <si>
    <t>COLUNA S/A DISTRIBUIDORA DE TITULOS E VALORES MOBILIÁRIOS</t>
  </si>
  <si>
    <t>62.280.490</t>
  </si>
  <si>
    <t>DIBRAN DISTRIBUIDORA DE TÍTULOS E VALORES MOBILIÁRIOS LTDA.</t>
  </si>
  <si>
    <t>15.761.217</t>
  </si>
  <si>
    <t>CORRETORA DE CÂMBIO AÇORIANA LIMITADA.</t>
  </si>
  <si>
    <t>89.784.367</t>
  </si>
  <si>
    <t>EBADIVAL - E. BAGGIO DISTRIBUIDORA DE TÍTULOS E VALORES MOBILIÁRIOS LTDA.</t>
  </si>
  <si>
    <t>18.145.784</t>
  </si>
  <si>
    <t>NUMATUR CORRETORA DE CÂMBIO LTDA.</t>
  </si>
  <si>
    <t>03.443.143</t>
  </si>
  <si>
    <t>AVIPAM CORRETORA DE CAMBIO LTDA</t>
  </si>
  <si>
    <t>15.077.393</t>
  </si>
  <si>
    <t>MEGA CORRETORA DE CÂMBIO LTDA.</t>
  </si>
  <si>
    <t>52.937.216</t>
  </si>
  <si>
    <t>BEXS CORRETORA DE CÂMBIO S/A</t>
  </si>
  <si>
    <t>38.486.817</t>
  </si>
  <si>
    <t>BANCO DE DESENVOLVIMENTO DE MINAS GERAIS S.A.-BDMG</t>
  </si>
  <si>
    <t>09.274.232</t>
  </si>
  <si>
    <t>STATE STREET BRASIL S.A. – BANCO COMERCIAL</t>
  </si>
  <si>
    <t>09.512.542</t>
  </si>
  <si>
    <t>CODEPE CORRETORA DE VALORES E CÂMBIO S.A.</t>
  </si>
  <si>
    <t>61.820.817</t>
  </si>
  <si>
    <t>BANCO PAULISTA S.A.</t>
  </si>
  <si>
    <t>33.886.862</t>
  </si>
  <si>
    <t>MAXIMA S.A. CORRETORA DE CAMBIO, TITULOS E VALORES MOBILIARIOS</t>
  </si>
  <si>
    <t>44.189.447</t>
  </si>
  <si>
    <t>BANCO DE LA PROVINCIA DE BUENOS AIRES</t>
  </si>
  <si>
    <t>50.585.090</t>
  </si>
  <si>
    <t>BCV - BANCO DE CRÉDITO E VAREJO S.A.</t>
  </si>
  <si>
    <t>50.657.675</t>
  </si>
  <si>
    <t>SLW CORRETORA DE VALORES E CÂMBIO LTDA.</t>
  </si>
  <si>
    <t>Fonte: Sistema Câmbio; Dados extraídos em: 09.10.2020.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</si>
</sst>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00000"/>
    <numFmt numFmtId="166" formatCode="_(* #,##0_);_(* \(#,##0\);_(* &quot;-&quot;??_);_(@_)"/>
  </numFmts>
  <fonts count="15">
    <font>
      <sz val="10"/>
      <name val="Arial"/>
    </font>
    <font>
      <sz val="10"/>
      <name val="Arial"/>
      <family val="2"/>
    </font>
    <font>
      <b/>
      <sz val="12"/>
      <color indexed="8"/>
      <name val="Calibri"/>
      <family val="2"/>
    </font>
    <font>
      <b/>
      <sz val="10"/>
      <color indexed="16"/>
      <name val="Calibri"/>
      <family val="2"/>
    </font>
    <font>
      <b/>
      <sz val="9"/>
      <color indexed="16"/>
      <name val="Calibri"/>
      <family val="2"/>
    </font>
    <font>
      <sz val="10"/>
      <color indexed="8"/>
      <name val="Calibri"/>
      <family val="2"/>
    </font>
    <font>
      <sz val="9"/>
      <name val="Calibri"/>
      <family val="2"/>
      <scheme val="minor"/>
    </font>
    <font>
      <sz val="14"/>
      <name val="Calibri"/>
      <family val="2"/>
      <scheme val="minor"/>
    </font>
    <font>
      <sz val="10"/>
      <color indexed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sz val="8"/>
      <name val="Calibri"/>
      <family val="2"/>
      <scheme val="minor"/>
    </font>
    <font>
      <sz val="14"/>
      <color indexed="12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21"/>
      </top>
      <bottom/>
      <diagonal/>
    </border>
    <border>
      <left style="thin">
        <color indexed="64"/>
      </left>
      <right style="thin">
        <color indexed="64"/>
      </right>
      <top style="thin">
        <color rgb="FF008080"/>
      </top>
      <bottom style="thick">
        <color rgb="FF008080"/>
      </bottom>
      <diagonal/>
    </border>
    <border>
      <left style="thin">
        <color indexed="64"/>
      </left>
      <right style="thin">
        <color indexed="64"/>
      </right>
      <top style="double">
        <color rgb="FF008080"/>
      </top>
      <bottom style="double">
        <color rgb="FF008080"/>
      </bottom>
      <diagonal/>
    </border>
    <border>
      <left/>
      <right/>
      <top style="double">
        <color rgb="FF008080"/>
      </top>
      <bottom style="double">
        <color rgb="FF008080"/>
      </bottom>
      <diagonal/>
    </border>
    <border>
      <left/>
      <right style="thin">
        <color indexed="64"/>
      </right>
      <top style="double">
        <color rgb="FF008080"/>
      </top>
      <bottom style="double">
        <color rgb="FF008080"/>
      </bottom>
      <diagonal/>
    </border>
    <border>
      <left style="thin">
        <color indexed="64"/>
      </left>
      <right/>
      <top style="thick">
        <color rgb="FF008080"/>
      </top>
      <bottom style="thin">
        <color rgb="FF008080"/>
      </bottom>
      <diagonal/>
    </border>
    <border>
      <left/>
      <right style="thin">
        <color indexed="64"/>
      </right>
      <top style="thick">
        <color rgb="FF008080"/>
      </top>
      <bottom style="thin">
        <color rgb="FF008080"/>
      </bottom>
      <diagonal/>
    </border>
    <border>
      <left/>
      <right/>
      <top style="thick">
        <color rgb="FF008080"/>
      </top>
      <bottom style="thin">
        <color rgb="FF008080"/>
      </bottom>
      <diagonal/>
    </border>
    <border>
      <left style="thin">
        <color indexed="64"/>
      </left>
      <right style="thin">
        <color indexed="64"/>
      </right>
      <top/>
      <bottom style="thick">
        <color rgb="FF008080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57">
    <xf numFmtId="0" fontId="0" fillId="0" borderId="0" xfId="0"/>
    <xf numFmtId="0" fontId="6" fillId="0" borderId="1" xfId="0" applyFont="1" applyFill="1" applyBorder="1" applyAlignment="1" applyProtection="1">
      <alignment horizontal="left" vertical="center"/>
    </xf>
    <xf numFmtId="0" fontId="7" fillId="0" borderId="0" xfId="0" applyFont="1" applyAlignment="1" applyProtection="1">
      <alignment horizontal="center" vertical="center"/>
    </xf>
    <xf numFmtId="0" fontId="8" fillId="0" borderId="0" xfId="0" applyFont="1" applyAlignment="1" applyProtection="1">
      <alignment horizontal="center" vertical="center"/>
    </xf>
    <xf numFmtId="0" fontId="9" fillId="0" borderId="0" xfId="0" applyFont="1" applyAlignment="1" applyProtection="1">
      <alignment horizontal="center" vertical="center"/>
    </xf>
    <xf numFmtId="0" fontId="10" fillId="0" borderId="0" xfId="0" applyFont="1" applyBorder="1" applyAlignment="1" applyProtection="1">
      <alignment horizontal="left" vertical="center"/>
    </xf>
    <xf numFmtId="0" fontId="9" fillId="0" borderId="2" xfId="0" applyFont="1" applyBorder="1" applyAlignment="1" applyProtection="1">
      <alignment vertical="center"/>
    </xf>
    <xf numFmtId="0" fontId="9" fillId="0" borderId="2" xfId="0" applyFont="1" applyBorder="1" applyAlignment="1" applyProtection="1">
      <alignment vertical="center" wrapText="1"/>
    </xf>
    <xf numFmtId="0" fontId="11" fillId="0" borderId="0" xfId="0" applyFont="1" applyAlignment="1" applyProtection="1">
      <alignment horizontal="center" vertical="center"/>
    </xf>
    <xf numFmtId="0" fontId="6" fillId="0" borderId="0" xfId="0" applyFont="1" applyProtection="1"/>
    <xf numFmtId="0" fontId="9" fillId="0" borderId="0" xfId="0" applyFont="1" applyProtection="1"/>
    <xf numFmtId="0" fontId="9" fillId="0" borderId="0" xfId="0" applyFont="1" applyBorder="1" applyProtection="1"/>
    <xf numFmtId="166" fontId="0" fillId="0" borderId="0" xfId="1" applyNumberFormat="1" applyFont="1"/>
    <xf numFmtId="49" fontId="8" fillId="0" borderId="0" xfId="0" applyNumberFormat="1" applyFont="1" applyAlignment="1" applyProtection="1">
      <alignment horizontal="left" vertical="center"/>
    </xf>
    <xf numFmtId="49" fontId="6" fillId="0" borderId="0" xfId="0" applyNumberFormat="1" applyFont="1" applyAlignment="1" applyProtection="1">
      <alignment horizontal="center"/>
    </xf>
    <xf numFmtId="49" fontId="9" fillId="0" borderId="0" xfId="0" applyNumberFormat="1" applyFont="1" applyAlignment="1" applyProtection="1">
      <alignment horizontal="center"/>
    </xf>
    <xf numFmtId="4" fontId="0" fillId="0" borderId="0" xfId="0" applyNumberFormat="1"/>
    <xf numFmtId="0" fontId="6" fillId="0" borderId="1" xfId="0" applyFont="1" applyFill="1" applyBorder="1" applyAlignment="1" applyProtection="1">
      <alignment horizontal="center" vertical="center"/>
    </xf>
    <xf numFmtId="166" fontId="9" fillId="0" borderId="0" xfId="1" applyNumberFormat="1" applyFont="1" applyAlignment="1" applyProtection="1">
      <alignment horizontal="center"/>
    </xf>
    <xf numFmtId="165" fontId="2" fillId="2" borderId="0" xfId="0" applyNumberFormat="1" applyFont="1" applyFill="1" applyAlignment="1">
      <alignment horizontal="left"/>
    </xf>
    <xf numFmtId="0" fontId="0" fillId="2" borderId="0" xfId="0" applyFill="1" applyAlignment="1">
      <alignment horizontal="left"/>
    </xf>
    <xf numFmtId="165" fontId="0" fillId="2" borderId="0" xfId="0" applyNumberFormat="1" applyFill="1" applyAlignment="1">
      <alignment horizontal="center"/>
    </xf>
    <xf numFmtId="0" fontId="0" fillId="2" borderId="0" xfId="0" applyFill="1"/>
    <xf numFmtId="49" fontId="9" fillId="0" borderId="0" xfId="0" applyNumberFormat="1" applyFont="1" applyBorder="1" applyAlignment="1" applyProtection="1">
      <alignment vertical="center" wrapText="1"/>
    </xf>
    <xf numFmtId="0" fontId="11" fillId="3" borderId="1" xfId="0" applyFont="1" applyFill="1" applyBorder="1" applyAlignment="1" applyProtection="1">
      <alignment horizontal="center"/>
    </xf>
    <xf numFmtId="0" fontId="6" fillId="3" borderId="1" xfId="0" applyFont="1" applyFill="1" applyBorder="1" applyAlignment="1" applyProtection="1">
      <alignment horizontal="center" vertical="center"/>
    </xf>
    <xf numFmtId="0" fontId="6" fillId="3" borderId="1" xfId="0" applyFont="1" applyFill="1" applyBorder="1" applyAlignment="1" applyProtection="1">
      <alignment horizontal="left" vertical="center"/>
    </xf>
    <xf numFmtId="0" fontId="11" fillId="4" borderId="3" xfId="0" applyFont="1" applyFill="1" applyBorder="1" applyAlignment="1" applyProtection="1">
      <alignment horizontal="center"/>
    </xf>
    <xf numFmtId="0" fontId="6" fillId="4" borderId="3" xfId="0" applyFont="1" applyFill="1" applyBorder="1" applyAlignment="1" applyProtection="1">
      <alignment horizontal="left" vertical="center"/>
    </xf>
    <xf numFmtId="166" fontId="13" fillId="0" borderId="0" xfId="1" applyNumberFormat="1" applyFont="1" applyAlignment="1" applyProtection="1">
      <alignment horizontal="center" vertical="center"/>
    </xf>
    <xf numFmtId="166" fontId="7" fillId="0" borderId="0" xfId="1" applyNumberFormat="1" applyFont="1" applyAlignment="1" applyProtection="1">
      <alignment horizontal="center" vertical="center"/>
    </xf>
    <xf numFmtId="166" fontId="8" fillId="0" borderId="0" xfId="1" applyNumberFormat="1" applyFont="1" applyAlignment="1" applyProtection="1">
      <alignment horizontal="center" vertical="center"/>
    </xf>
    <xf numFmtId="166" fontId="9" fillId="0" borderId="0" xfId="1" applyNumberFormat="1" applyFont="1" applyAlignment="1" applyProtection="1">
      <alignment horizontal="center" vertical="center"/>
    </xf>
    <xf numFmtId="166" fontId="9" fillId="0" borderId="0" xfId="1" applyNumberFormat="1" applyFont="1" applyBorder="1" applyAlignment="1" applyProtection="1">
      <alignment horizontal="center" vertical="center"/>
    </xf>
    <xf numFmtId="166" fontId="14" fillId="3" borderId="5" xfId="1" applyNumberFormat="1" applyFont="1" applyFill="1" applyBorder="1" applyAlignment="1" applyProtection="1">
      <alignment horizontal="center" vertical="center"/>
    </xf>
    <xf numFmtId="166" fontId="6" fillId="4" borderId="3" xfId="1" applyNumberFormat="1" applyFont="1" applyFill="1" applyBorder="1" applyAlignment="1" applyProtection="1">
      <alignment horizontal="right" vertical="center"/>
    </xf>
    <xf numFmtId="166" fontId="6" fillId="3" borderId="1" xfId="1" applyNumberFormat="1" applyFont="1" applyFill="1" applyBorder="1" applyAlignment="1" applyProtection="1">
      <alignment horizontal="right" vertical="center"/>
    </xf>
    <xf numFmtId="166" fontId="6" fillId="0" borderId="1" xfId="1" applyNumberFormat="1" applyFont="1" applyFill="1" applyBorder="1" applyAlignment="1" applyProtection="1">
      <alignment horizontal="right" vertical="center"/>
    </xf>
    <xf numFmtId="166" fontId="6" fillId="0" borderId="0" xfId="1" applyNumberFormat="1" applyFont="1" applyAlignment="1" applyProtection="1">
      <alignment horizontal="center"/>
    </xf>
    <xf numFmtId="166" fontId="9" fillId="0" borderId="0" xfId="1" applyNumberFormat="1" applyFont="1" applyBorder="1" applyAlignment="1" applyProtection="1">
      <alignment horizontal="center"/>
    </xf>
    <xf numFmtId="166" fontId="9" fillId="0" borderId="0" xfId="1" applyNumberFormat="1" applyFont="1" applyProtection="1"/>
    <xf numFmtId="166" fontId="12" fillId="0" borderId="0" xfId="1" applyNumberFormat="1" applyFont="1" applyAlignment="1" applyProtection="1">
      <alignment horizontal="center"/>
    </xf>
    <xf numFmtId="166" fontId="11" fillId="3" borderId="6" xfId="1" applyNumberFormat="1" applyFont="1" applyFill="1" applyBorder="1" applyAlignment="1" applyProtection="1">
      <alignment horizontal="right"/>
    </xf>
    <xf numFmtId="165" fontId="5" fillId="2" borderId="0" xfId="0" applyNumberFormat="1" applyFont="1" applyFill="1" applyAlignment="1">
      <alignment horizontal="left"/>
    </xf>
    <xf numFmtId="3" fontId="6" fillId="4" borderId="3" xfId="0" applyNumberFormat="1" applyFont="1" applyFill="1" applyBorder="1" applyAlignment="1" applyProtection="1">
      <alignment horizontal="center" vertical="center"/>
    </xf>
    <xf numFmtId="3" fontId="6" fillId="3" borderId="1" xfId="0" applyNumberFormat="1" applyFont="1" applyFill="1" applyBorder="1" applyAlignment="1" applyProtection="1">
      <alignment horizontal="center" vertical="center"/>
    </xf>
    <xf numFmtId="3" fontId="6" fillId="0" borderId="1" xfId="0" applyNumberFormat="1" applyFont="1" applyFill="1" applyBorder="1" applyAlignment="1" applyProtection="1">
      <alignment horizontal="center" vertical="center"/>
    </xf>
    <xf numFmtId="0" fontId="10" fillId="3" borderId="7" xfId="0" applyFont="1" applyFill="1" applyBorder="1" applyAlignment="1" applyProtection="1">
      <alignment horizontal="center"/>
    </xf>
    <xf numFmtId="0" fontId="10" fillId="3" borderId="8" xfId="0" applyFont="1" applyFill="1" applyBorder="1" applyAlignment="1" applyProtection="1">
      <alignment horizontal="center"/>
    </xf>
    <xf numFmtId="166" fontId="14" fillId="3" borderId="9" xfId="1" applyNumberFormat="1" applyFont="1" applyFill="1" applyBorder="1" applyAlignment="1" applyProtection="1">
      <alignment horizontal="center" vertical="center"/>
    </xf>
    <xf numFmtId="166" fontId="14" fillId="3" borderId="10" xfId="1" applyNumberFormat="1" applyFont="1" applyFill="1" applyBorder="1" applyAlignment="1" applyProtection="1">
      <alignment horizontal="center" vertical="center"/>
    </xf>
    <xf numFmtId="166" fontId="14" fillId="3" borderId="9" xfId="1" applyNumberFormat="1" applyFont="1" applyFill="1" applyBorder="1" applyAlignment="1" applyProtection="1">
      <alignment horizontal="center" vertical="center" wrapText="1"/>
    </xf>
    <xf numFmtId="166" fontId="14" fillId="3" borderId="11" xfId="1" applyNumberFormat="1" applyFont="1" applyFill="1" applyBorder="1" applyAlignment="1" applyProtection="1">
      <alignment horizontal="center" vertical="center" wrapText="1"/>
    </xf>
    <xf numFmtId="165" fontId="4" fillId="3" borderId="4" xfId="0" applyNumberFormat="1" applyFont="1" applyFill="1" applyBorder="1" applyAlignment="1">
      <alignment horizontal="center" vertical="center" wrapText="1"/>
    </xf>
    <xf numFmtId="165" fontId="4" fillId="3" borderId="12" xfId="0" applyNumberFormat="1" applyFont="1" applyFill="1" applyBorder="1" applyAlignment="1">
      <alignment horizontal="center" vertical="center" wrapText="1"/>
    </xf>
    <xf numFmtId="166" fontId="3" fillId="3" borderId="4" xfId="1" applyNumberFormat="1" applyFont="1" applyFill="1" applyBorder="1" applyAlignment="1">
      <alignment horizontal="center" vertical="center"/>
    </xf>
    <xf numFmtId="166" fontId="3" fillId="3" borderId="12" xfId="1" applyNumberFormat="1" applyFont="1" applyFill="1" applyBorder="1" applyAlignment="1">
      <alignment horizontal="center" vertical="center"/>
    </xf>
  </cellXfs>
  <cellStyles count="2">
    <cellStyle name="Normal" xfId="0" builtinId="0"/>
    <cellStyle name="Vírgula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172"/>
  <sheetViews>
    <sheetView tabSelected="1" workbookViewId="0"/>
  </sheetViews>
  <sheetFormatPr defaultRowHeight="12.75"/>
  <cols>
    <col min="1" max="1" width="4.7109375" style="11" customWidth="1"/>
    <col min="2" max="2" width="9.5703125" style="15" customWidth="1"/>
    <col min="3" max="3" width="54.42578125" style="10" customWidth="1"/>
    <col min="4" max="4" width="8.28515625" style="18" customWidth="1"/>
    <col min="5" max="5" width="15" style="18" customWidth="1"/>
    <col min="6" max="6" width="9.7109375" style="18" customWidth="1"/>
    <col min="7" max="7" width="14" style="18" customWidth="1"/>
    <col min="8" max="8" width="9.7109375" style="18" customWidth="1"/>
    <col min="9" max="9" width="15" style="18" customWidth="1"/>
    <col min="10" max="10" width="9.7109375" style="18" customWidth="1"/>
    <col min="11" max="11" width="15" style="18" customWidth="1"/>
    <col min="12" max="12" width="9.7109375" style="18" customWidth="1"/>
    <col min="13" max="13" width="13.85546875" style="18" customWidth="1"/>
    <col min="14" max="14" width="8.28515625" style="18" customWidth="1"/>
    <col min="15" max="15" width="15" style="18" customWidth="1"/>
    <col min="16" max="16" width="8.28515625" style="18" customWidth="1"/>
    <col min="17" max="17" width="15" style="18" customWidth="1"/>
    <col min="18" max="18" width="9.7109375" style="18" customWidth="1"/>
    <col min="19" max="19" width="15" style="18" customWidth="1"/>
    <col min="20" max="20" width="9.7109375" style="18" bestFit="1" customWidth="1"/>
    <col min="21" max="21" width="13.85546875" style="39" bestFit="1" customWidth="1"/>
    <col min="22" max="22" width="1.42578125" style="10" bestFit="1" customWidth="1"/>
    <col min="23" max="16384" width="9.140625" style="10"/>
  </cols>
  <sheetData>
    <row r="1" spans="1:22" s="2" customFormat="1" ht="15.75" customHeight="1">
      <c r="A1" s="19" t="s">
        <v>1</v>
      </c>
      <c r="B1" s="19"/>
      <c r="C1" s="20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30"/>
      <c r="P1" s="30"/>
      <c r="Q1" s="30"/>
      <c r="R1" s="29"/>
      <c r="S1" s="29"/>
      <c r="T1" s="29"/>
      <c r="U1" s="29"/>
    </row>
    <row r="2" spans="1:22" s="4" customFormat="1" ht="12.75" customHeight="1">
      <c r="A2" s="43" t="s">
        <v>13</v>
      </c>
      <c r="B2" s="21"/>
      <c r="C2" s="22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2"/>
      <c r="P2" s="32"/>
      <c r="Q2" s="32"/>
      <c r="R2" s="31"/>
      <c r="S2" s="31"/>
      <c r="T2" s="31"/>
      <c r="U2" s="31"/>
    </row>
    <row r="3" spans="1:22" s="4" customFormat="1" ht="16.5" customHeight="1">
      <c r="A3" s="43" t="s">
        <v>14</v>
      </c>
      <c r="B3" s="19"/>
      <c r="C3" s="20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2"/>
      <c r="Q3" s="32"/>
      <c r="R3" s="31"/>
      <c r="S3" s="31"/>
      <c r="T3" s="31"/>
      <c r="U3" s="31"/>
    </row>
    <row r="4" spans="1:22" s="4" customFormat="1">
      <c r="A4" s="5"/>
      <c r="B4" s="13"/>
      <c r="C4" s="3"/>
      <c r="D4" s="31"/>
      <c r="E4" s="31"/>
      <c r="F4" s="31"/>
      <c r="G4" s="32"/>
      <c r="H4" s="31"/>
      <c r="I4" s="31"/>
      <c r="J4" s="31"/>
      <c r="K4" s="31"/>
      <c r="L4" s="31"/>
      <c r="M4" s="31"/>
      <c r="N4" s="31"/>
      <c r="O4" s="32"/>
      <c r="P4" s="32"/>
      <c r="Q4" s="32"/>
      <c r="R4" s="31"/>
      <c r="S4" s="31"/>
      <c r="T4" s="32"/>
      <c r="U4" s="33"/>
    </row>
    <row r="5" spans="1:22" s="4" customFormat="1" ht="12.75" customHeight="1" thickBot="1">
      <c r="A5" s="6" t="s">
        <v>22</v>
      </c>
      <c r="B5" s="23"/>
      <c r="C5" s="7"/>
      <c r="D5" s="31"/>
      <c r="E5" s="31"/>
      <c r="F5" s="31"/>
      <c r="G5" s="32"/>
      <c r="H5" s="31"/>
      <c r="I5" s="31"/>
      <c r="J5" s="31"/>
      <c r="K5" s="31"/>
      <c r="L5" s="31"/>
      <c r="M5" s="31"/>
      <c r="N5" s="31"/>
      <c r="O5" s="32"/>
      <c r="P5" s="32"/>
      <c r="Q5" s="32"/>
      <c r="R5" s="31"/>
      <c r="S5" s="31"/>
      <c r="T5" s="32"/>
      <c r="U5" s="33"/>
    </row>
    <row r="6" spans="1:22" s="8" customFormat="1" ht="12" customHeight="1" thickTop="1">
      <c r="A6" s="53" t="s">
        <v>5</v>
      </c>
      <c r="B6" s="53" t="s">
        <v>11</v>
      </c>
      <c r="C6" s="55" t="s">
        <v>4</v>
      </c>
      <c r="D6" s="49" t="s">
        <v>2</v>
      </c>
      <c r="E6" s="50"/>
      <c r="F6" s="49" t="s">
        <v>3</v>
      </c>
      <c r="G6" s="50"/>
      <c r="H6" s="49" t="s">
        <v>6</v>
      </c>
      <c r="I6" s="50"/>
      <c r="J6" s="49" t="s">
        <v>7</v>
      </c>
      <c r="K6" s="50"/>
      <c r="L6" s="51" t="s">
        <v>17</v>
      </c>
      <c r="M6" s="52"/>
      <c r="N6" s="49" t="s">
        <v>8</v>
      </c>
      <c r="O6" s="50"/>
      <c r="P6" s="49" t="s">
        <v>9</v>
      </c>
      <c r="Q6" s="50"/>
      <c r="R6" s="51" t="s">
        <v>16</v>
      </c>
      <c r="S6" s="52"/>
      <c r="T6" s="49" t="s">
        <v>0</v>
      </c>
      <c r="U6" s="50"/>
    </row>
    <row r="7" spans="1:22" s="8" customFormat="1" ht="12.75" customHeight="1" thickBot="1">
      <c r="A7" s="54"/>
      <c r="B7" s="54"/>
      <c r="C7" s="56"/>
      <c r="D7" s="34" t="s">
        <v>15</v>
      </c>
      <c r="E7" s="34" t="s">
        <v>10</v>
      </c>
      <c r="F7" s="34" t="s">
        <v>15</v>
      </c>
      <c r="G7" s="34" t="s">
        <v>10</v>
      </c>
      <c r="H7" s="34" t="s">
        <v>15</v>
      </c>
      <c r="I7" s="34" t="s">
        <v>10</v>
      </c>
      <c r="J7" s="34" t="s">
        <v>15</v>
      </c>
      <c r="K7" s="34" t="s">
        <v>10</v>
      </c>
      <c r="L7" s="34" t="s">
        <v>15</v>
      </c>
      <c r="M7" s="34" t="s">
        <v>10</v>
      </c>
      <c r="N7" s="34" t="s">
        <v>15</v>
      </c>
      <c r="O7" s="34" t="s">
        <v>10</v>
      </c>
      <c r="P7" s="34" t="s">
        <v>15</v>
      </c>
      <c r="Q7" s="34" t="s">
        <v>10</v>
      </c>
      <c r="R7" s="34" t="s">
        <v>15</v>
      </c>
      <c r="S7" s="34" t="s">
        <v>10</v>
      </c>
      <c r="T7" s="34" t="s">
        <v>15</v>
      </c>
      <c r="U7" s="34" t="s">
        <v>10</v>
      </c>
    </row>
    <row r="8" spans="1:22" s="9" customFormat="1" ht="13.5" thickTop="1">
      <c r="A8" s="27">
        <v>1</v>
      </c>
      <c r="B8" s="44" t="s">
        <v>18</v>
      </c>
      <c r="C8" s="28" t="s">
        <v>19</v>
      </c>
      <c r="D8" s="35">
        <v>6413</v>
      </c>
      <c r="E8" s="35">
        <v>2253133383.5</v>
      </c>
      <c r="F8" s="35">
        <v>20111</v>
      </c>
      <c r="G8" s="35">
        <v>2317230910.4242001</v>
      </c>
      <c r="H8" s="35">
        <v>18278</v>
      </c>
      <c r="I8" s="35">
        <v>3081225648.1799998</v>
      </c>
      <c r="J8" s="35">
        <v>24396</v>
      </c>
      <c r="K8" s="35">
        <v>3074541459.0963001</v>
      </c>
      <c r="L8" s="35">
        <f>J8+H8+F8+D8</f>
        <v>69198</v>
      </c>
      <c r="M8" s="35">
        <f>K8+I8+G8+E8</f>
        <v>10726131401.2005</v>
      </c>
      <c r="N8" s="35">
        <v>1725</v>
      </c>
      <c r="O8" s="35">
        <v>9661859648.6399994</v>
      </c>
      <c r="P8" s="35">
        <v>1675</v>
      </c>
      <c r="Q8" s="35">
        <v>9223162761.5100002</v>
      </c>
      <c r="R8" s="35">
        <f>N8+P8</f>
        <v>3400</v>
      </c>
      <c r="S8" s="35">
        <f>O8+Q8</f>
        <v>18885022410.150002</v>
      </c>
      <c r="T8" s="35">
        <f>R8+L8</f>
        <v>72598</v>
      </c>
      <c r="U8" s="35">
        <f>S8+M8</f>
        <v>29611153811.350502</v>
      </c>
      <c r="V8" s="16"/>
    </row>
    <row r="9" spans="1:22" s="9" customFormat="1">
      <c r="A9" s="24">
        <v>2</v>
      </c>
      <c r="B9" s="45" t="s">
        <v>26</v>
      </c>
      <c r="C9" s="26" t="s">
        <v>27</v>
      </c>
      <c r="D9" s="36">
        <v>8521</v>
      </c>
      <c r="E9" s="36">
        <v>2419515062.3456998</v>
      </c>
      <c r="F9" s="36">
        <v>23132</v>
      </c>
      <c r="G9" s="36">
        <v>2240720985.9232001</v>
      </c>
      <c r="H9" s="36">
        <v>29910</v>
      </c>
      <c r="I9" s="36">
        <v>2669764187.9612002</v>
      </c>
      <c r="J9" s="36">
        <v>28338</v>
      </c>
      <c r="K9" s="36">
        <v>3664962682.0032001</v>
      </c>
      <c r="L9" s="36">
        <f t="shared" ref="L9:M140" si="0">J9+H9+F9+D9</f>
        <v>89901</v>
      </c>
      <c r="M9" s="36">
        <f t="shared" si="0"/>
        <v>10994962918.233299</v>
      </c>
      <c r="N9" s="36">
        <v>421</v>
      </c>
      <c r="O9" s="36">
        <v>6044704728.3100004</v>
      </c>
      <c r="P9" s="36">
        <v>420</v>
      </c>
      <c r="Q9" s="36">
        <v>4860982243.3900003</v>
      </c>
      <c r="R9" s="36">
        <f>N9+P9</f>
        <v>841</v>
      </c>
      <c r="S9" s="36">
        <f>O9+Q9</f>
        <v>10905686971.700001</v>
      </c>
      <c r="T9" s="36">
        <f t="shared" ref="T9:U140" si="1">R9+L9</f>
        <v>90742</v>
      </c>
      <c r="U9" s="36">
        <f t="shared" si="1"/>
        <v>21900649889.9333</v>
      </c>
      <c r="V9" s="16"/>
    </row>
    <row r="10" spans="1:22" s="9" customFormat="1">
      <c r="A10" s="27">
        <v>3</v>
      </c>
      <c r="B10" s="46" t="s">
        <v>24</v>
      </c>
      <c r="C10" s="1" t="s">
        <v>25</v>
      </c>
      <c r="D10" s="37">
        <v>1354</v>
      </c>
      <c r="E10" s="37">
        <v>1478227795.03</v>
      </c>
      <c r="F10" s="37">
        <v>7514</v>
      </c>
      <c r="G10" s="37">
        <v>2048683465.3532</v>
      </c>
      <c r="H10" s="37">
        <v>7422</v>
      </c>
      <c r="I10" s="37">
        <v>5894023007.1099997</v>
      </c>
      <c r="J10" s="37">
        <v>9113</v>
      </c>
      <c r="K10" s="37">
        <v>6908671774.7598</v>
      </c>
      <c r="L10" s="35">
        <f t="shared" si="0"/>
        <v>25403</v>
      </c>
      <c r="M10" s="35">
        <f t="shared" si="0"/>
        <v>16329606042.253</v>
      </c>
      <c r="N10" s="37">
        <v>158</v>
      </c>
      <c r="O10" s="37">
        <v>2415394718.3099999</v>
      </c>
      <c r="P10" s="37">
        <v>123</v>
      </c>
      <c r="Q10" s="37">
        <v>993056288.16999996</v>
      </c>
      <c r="R10" s="35">
        <f t="shared" ref="R10:S85" si="2">N10+P10</f>
        <v>281</v>
      </c>
      <c r="S10" s="35">
        <f t="shared" si="2"/>
        <v>3408451006.48</v>
      </c>
      <c r="T10" s="35">
        <f t="shared" si="1"/>
        <v>25684</v>
      </c>
      <c r="U10" s="35">
        <f t="shared" si="1"/>
        <v>19738057048.733002</v>
      </c>
      <c r="V10" s="16"/>
    </row>
    <row r="11" spans="1:22" s="9" customFormat="1">
      <c r="A11" s="24">
        <v>4</v>
      </c>
      <c r="B11" s="45" t="s">
        <v>30</v>
      </c>
      <c r="C11" s="26" t="s">
        <v>31</v>
      </c>
      <c r="D11" s="36">
        <v>351</v>
      </c>
      <c r="E11" s="36">
        <v>518740532.44</v>
      </c>
      <c r="F11" s="36">
        <v>2229</v>
      </c>
      <c r="G11" s="36">
        <v>686621686.71000004</v>
      </c>
      <c r="H11" s="36">
        <v>1071</v>
      </c>
      <c r="I11" s="36">
        <v>4157161344.5562</v>
      </c>
      <c r="J11" s="36">
        <v>1852</v>
      </c>
      <c r="K11" s="36">
        <v>4554654889.3500004</v>
      </c>
      <c r="L11" s="36">
        <f t="shared" si="0"/>
        <v>5503</v>
      </c>
      <c r="M11" s="36">
        <f t="shared" si="0"/>
        <v>9917178453.0562</v>
      </c>
      <c r="N11" s="36">
        <v>202</v>
      </c>
      <c r="O11" s="36">
        <v>2031429061.4000001</v>
      </c>
      <c r="P11" s="36">
        <v>358</v>
      </c>
      <c r="Q11" s="36">
        <v>5145284004.4099998</v>
      </c>
      <c r="R11" s="36">
        <f t="shared" si="2"/>
        <v>560</v>
      </c>
      <c r="S11" s="36">
        <f t="shared" si="2"/>
        <v>7176713065.8099995</v>
      </c>
      <c r="T11" s="36">
        <f t="shared" si="1"/>
        <v>6063</v>
      </c>
      <c r="U11" s="36">
        <f t="shared" si="1"/>
        <v>17093891518.866199</v>
      </c>
      <c r="V11" s="16"/>
    </row>
    <row r="12" spans="1:22" s="9" customFormat="1">
      <c r="A12" s="27">
        <v>5</v>
      </c>
      <c r="B12" s="17" t="s">
        <v>28</v>
      </c>
      <c r="C12" s="1" t="s">
        <v>29</v>
      </c>
      <c r="D12" s="37">
        <v>6343</v>
      </c>
      <c r="E12" s="37">
        <v>1767087460.6055</v>
      </c>
      <c r="F12" s="37">
        <v>16657</v>
      </c>
      <c r="G12" s="37">
        <v>1853236444.0079999</v>
      </c>
      <c r="H12" s="37">
        <v>28887</v>
      </c>
      <c r="I12" s="37">
        <v>1901704334.8813</v>
      </c>
      <c r="J12" s="37">
        <v>15574</v>
      </c>
      <c r="K12" s="37">
        <v>2589567511.0693998</v>
      </c>
      <c r="L12" s="35">
        <f t="shared" si="0"/>
        <v>67461</v>
      </c>
      <c r="M12" s="35">
        <f t="shared" si="0"/>
        <v>8111595750.5642004</v>
      </c>
      <c r="N12" s="37">
        <v>463</v>
      </c>
      <c r="O12" s="37">
        <v>2804094306.6700001</v>
      </c>
      <c r="P12" s="37">
        <v>454</v>
      </c>
      <c r="Q12" s="37">
        <v>2091593040.3499999</v>
      </c>
      <c r="R12" s="35">
        <f t="shared" si="2"/>
        <v>917</v>
      </c>
      <c r="S12" s="35">
        <f t="shared" si="2"/>
        <v>4895687347.0200005</v>
      </c>
      <c r="T12" s="35">
        <f t="shared" si="1"/>
        <v>68378</v>
      </c>
      <c r="U12" s="35">
        <f t="shared" si="1"/>
        <v>13007283097.584202</v>
      </c>
      <c r="V12" s="16"/>
    </row>
    <row r="13" spans="1:22" s="9" customFormat="1">
      <c r="A13" s="24">
        <v>6</v>
      </c>
      <c r="B13" s="25" t="s">
        <v>38</v>
      </c>
      <c r="C13" s="26" t="s">
        <v>39</v>
      </c>
      <c r="D13" s="36">
        <v>173</v>
      </c>
      <c r="E13" s="36">
        <v>422224662.26999998</v>
      </c>
      <c r="F13" s="36">
        <v>640</v>
      </c>
      <c r="G13" s="36">
        <v>110679034.38</v>
      </c>
      <c r="H13" s="36">
        <v>636</v>
      </c>
      <c r="I13" s="36">
        <v>568929019.3125</v>
      </c>
      <c r="J13" s="36">
        <v>1538</v>
      </c>
      <c r="K13" s="36">
        <v>939245022.02999997</v>
      </c>
      <c r="L13" s="36">
        <f t="shared" si="0"/>
        <v>2987</v>
      </c>
      <c r="M13" s="36">
        <f t="shared" si="0"/>
        <v>2041077737.9924998</v>
      </c>
      <c r="N13" s="36">
        <v>104</v>
      </c>
      <c r="O13" s="36">
        <v>3441902847.6500001</v>
      </c>
      <c r="P13" s="36">
        <v>168</v>
      </c>
      <c r="Q13" s="36">
        <v>4386158357.9499998</v>
      </c>
      <c r="R13" s="36">
        <f t="shared" si="2"/>
        <v>272</v>
      </c>
      <c r="S13" s="36">
        <f t="shared" si="2"/>
        <v>7828061205.6000004</v>
      </c>
      <c r="T13" s="36">
        <f t="shared" si="1"/>
        <v>3259</v>
      </c>
      <c r="U13" s="36">
        <f t="shared" si="1"/>
        <v>9869138943.5925007</v>
      </c>
      <c r="V13" s="16"/>
    </row>
    <row r="14" spans="1:22" s="9" customFormat="1">
      <c r="A14" s="27">
        <v>7</v>
      </c>
      <c r="B14" s="46" t="s">
        <v>36</v>
      </c>
      <c r="C14" s="1" t="s">
        <v>37</v>
      </c>
      <c r="D14" s="37"/>
      <c r="E14" s="37"/>
      <c r="F14" s="37"/>
      <c r="G14" s="37"/>
      <c r="H14" s="37">
        <v>5</v>
      </c>
      <c r="I14" s="37">
        <v>9174944.2200000007</v>
      </c>
      <c r="J14" s="37"/>
      <c r="K14" s="37"/>
      <c r="L14" s="35">
        <f t="shared" si="0"/>
        <v>5</v>
      </c>
      <c r="M14" s="35">
        <f t="shared" si="0"/>
        <v>9174944.2200000007</v>
      </c>
      <c r="N14" s="37">
        <v>6</v>
      </c>
      <c r="O14" s="37">
        <v>4162267925.5500002</v>
      </c>
      <c r="P14" s="37">
        <v>17</v>
      </c>
      <c r="Q14" s="37">
        <v>5027000000</v>
      </c>
      <c r="R14" s="35">
        <f t="shared" si="2"/>
        <v>23</v>
      </c>
      <c r="S14" s="35">
        <f t="shared" si="2"/>
        <v>9189267925.5499992</v>
      </c>
      <c r="T14" s="35">
        <f t="shared" si="1"/>
        <v>28</v>
      </c>
      <c r="U14" s="35">
        <f t="shared" si="1"/>
        <v>9198442869.7699986</v>
      </c>
      <c r="V14" s="16"/>
    </row>
    <row r="15" spans="1:22" s="9" customFormat="1">
      <c r="A15" s="24">
        <v>8</v>
      </c>
      <c r="B15" s="45" t="s">
        <v>34</v>
      </c>
      <c r="C15" s="26" t="s">
        <v>35</v>
      </c>
      <c r="D15" s="36">
        <v>7583</v>
      </c>
      <c r="E15" s="36">
        <v>2383374228.7695999</v>
      </c>
      <c r="F15" s="36">
        <v>12109</v>
      </c>
      <c r="G15" s="36">
        <v>1212464802.1700001</v>
      </c>
      <c r="H15" s="36">
        <v>17799</v>
      </c>
      <c r="I15" s="36">
        <v>587023760.41999996</v>
      </c>
      <c r="J15" s="36">
        <v>13255</v>
      </c>
      <c r="K15" s="36">
        <v>1336465537.97</v>
      </c>
      <c r="L15" s="36">
        <f t="shared" si="0"/>
        <v>50746</v>
      </c>
      <c r="M15" s="36">
        <f t="shared" si="0"/>
        <v>5519328329.3295994</v>
      </c>
      <c r="N15" s="36">
        <v>300</v>
      </c>
      <c r="O15" s="36">
        <v>1155270751.5699999</v>
      </c>
      <c r="P15" s="36">
        <v>302</v>
      </c>
      <c r="Q15" s="36">
        <v>1521837278.6400001</v>
      </c>
      <c r="R15" s="36">
        <f t="shared" si="2"/>
        <v>602</v>
      </c>
      <c r="S15" s="36">
        <f t="shared" si="2"/>
        <v>2677108030.21</v>
      </c>
      <c r="T15" s="36">
        <f t="shared" si="1"/>
        <v>51348</v>
      </c>
      <c r="U15" s="36">
        <f t="shared" si="1"/>
        <v>8196436359.5395994</v>
      </c>
      <c r="V15" s="16"/>
    </row>
    <row r="16" spans="1:22" s="9" customFormat="1">
      <c r="A16" s="27">
        <v>9</v>
      </c>
      <c r="B16" s="46" t="s">
        <v>42</v>
      </c>
      <c r="C16" s="1" t="s">
        <v>43</v>
      </c>
      <c r="D16" s="37">
        <v>140</v>
      </c>
      <c r="E16" s="37">
        <v>666186722.26999998</v>
      </c>
      <c r="F16" s="37">
        <v>537</v>
      </c>
      <c r="G16" s="37">
        <v>299632438.63999999</v>
      </c>
      <c r="H16" s="37">
        <v>370</v>
      </c>
      <c r="I16" s="37">
        <v>2134819411.3499999</v>
      </c>
      <c r="J16" s="37">
        <v>636</v>
      </c>
      <c r="K16" s="37">
        <v>2284605453.0900002</v>
      </c>
      <c r="L16" s="35">
        <f t="shared" ref="L16:M19" si="3">J16+H16+F16+D16</f>
        <v>1683</v>
      </c>
      <c r="M16" s="35">
        <f t="shared" si="3"/>
        <v>5385244025.3500004</v>
      </c>
      <c r="N16" s="37">
        <v>161</v>
      </c>
      <c r="O16" s="37">
        <v>800611025.67999995</v>
      </c>
      <c r="P16" s="37">
        <v>140</v>
      </c>
      <c r="Q16" s="37">
        <v>1161286283.9100001</v>
      </c>
      <c r="R16" s="35">
        <f t="shared" ref="R16:R19" si="4">N16+P16</f>
        <v>301</v>
      </c>
      <c r="S16" s="35">
        <f t="shared" ref="S16:S19" si="5">O16+Q16</f>
        <v>1961897309.5900002</v>
      </c>
      <c r="T16" s="35">
        <f t="shared" ref="T16:U19" si="6">R16+L16</f>
        <v>1984</v>
      </c>
      <c r="U16" s="35">
        <f t="shared" si="6"/>
        <v>7347141334.9400005</v>
      </c>
      <c r="V16" s="16"/>
    </row>
    <row r="17" spans="1:22" s="9" customFormat="1">
      <c r="A17" s="24">
        <v>10</v>
      </c>
      <c r="B17" s="45" t="s">
        <v>46</v>
      </c>
      <c r="C17" s="26" t="s">
        <v>47</v>
      </c>
      <c r="D17" s="36">
        <v>326</v>
      </c>
      <c r="E17" s="36">
        <v>318428670.10000002</v>
      </c>
      <c r="F17" s="36">
        <v>988</v>
      </c>
      <c r="G17" s="36">
        <v>431404187.00999999</v>
      </c>
      <c r="H17" s="36">
        <v>712</v>
      </c>
      <c r="I17" s="36">
        <v>871413371.12</v>
      </c>
      <c r="J17" s="36">
        <v>1675</v>
      </c>
      <c r="K17" s="36">
        <v>897530847.42110002</v>
      </c>
      <c r="L17" s="36">
        <f t="shared" si="3"/>
        <v>3701</v>
      </c>
      <c r="M17" s="36">
        <f t="shared" si="3"/>
        <v>2518777075.6510997</v>
      </c>
      <c r="N17" s="36">
        <v>762</v>
      </c>
      <c r="O17" s="36">
        <v>2293984825.2199998</v>
      </c>
      <c r="P17" s="36">
        <v>739</v>
      </c>
      <c r="Q17" s="36">
        <v>1810283841.77</v>
      </c>
      <c r="R17" s="36">
        <f t="shared" si="4"/>
        <v>1501</v>
      </c>
      <c r="S17" s="36">
        <f t="shared" si="5"/>
        <v>4104268666.9899998</v>
      </c>
      <c r="T17" s="36">
        <f t="shared" si="6"/>
        <v>5202</v>
      </c>
      <c r="U17" s="36">
        <f t="shared" si="6"/>
        <v>6623045742.6410999</v>
      </c>
      <c r="V17" s="16"/>
    </row>
    <row r="18" spans="1:22" s="9" customFormat="1">
      <c r="A18" s="27">
        <v>11</v>
      </c>
      <c r="B18" s="46" t="s">
        <v>44</v>
      </c>
      <c r="C18" s="1" t="s">
        <v>45</v>
      </c>
      <c r="D18" s="37">
        <v>37</v>
      </c>
      <c r="E18" s="37">
        <v>286819936.38</v>
      </c>
      <c r="F18" s="37"/>
      <c r="G18" s="37"/>
      <c r="H18" s="37">
        <v>20</v>
      </c>
      <c r="I18" s="37">
        <v>36050773.259999998</v>
      </c>
      <c r="J18" s="37">
        <v>43</v>
      </c>
      <c r="K18" s="37">
        <v>7822751.3499999996</v>
      </c>
      <c r="L18" s="35">
        <f t="shared" si="3"/>
        <v>100</v>
      </c>
      <c r="M18" s="35">
        <f t="shared" si="3"/>
        <v>330693460.99000001</v>
      </c>
      <c r="N18" s="37">
        <v>59</v>
      </c>
      <c r="O18" s="37">
        <v>2601814772.3800001</v>
      </c>
      <c r="P18" s="37">
        <v>81</v>
      </c>
      <c r="Q18" s="37">
        <v>3053024837.9000001</v>
      </c>
      <c r="R18" s="35">
        <f t="shared" si="4"/>
        <v>140</v>
      </c>
      <c r="S18" s="35">
        <f t="shared" si="5"/>
        <v>5654839610.2800007</v>
      </c>
      <c r="T18" s="35">
        <f t="shared" si="6"/>
        <v>240</v>
      </c>
      <c r="U18" s="35">
        <f t="shared" si="6"/>
        <v>5985533071.2700005</v>
      </c>
      <c r="V18" s="16"/>
    </row>
    <row r="19" spans="1:22" s="9" customFormat="1">
      <c r="A19" s="24">
        <v>12</v>
      </c>
      <c r="B19" s="45" t="s">
        <v>40</v>
      </c>
      <c r="C19" s="26" t="s">
        <v>41</v>
      </c>
      <c r="D19" s="36">
        <v>48</v>
      </c>
      <c r="E19" s="36">
        <v>75601277.980000004</v>
      </c>
      <c r="F19" s="36">
        <v>222</v>
      </c>
      <c r="G19" s="36">
        <v>50934100.090000004</v>
      </c>
      <c r="H19" s="36">
        <v>129</v>
      </c>
      <c r="I19" s="36">
        <v>1391994617.8399999</v>
      </c>
      <c r="J19" s="36">
        <v>252</v>
      </c>
      <c r="K19" s="36">
        <v>1507629274.5699999</v>
      </c>
      <c r="L19" s="36">
        <f t="shared" si="3"/>
        <v>651</v>
      </c>
      <c r="M19" s="36">
        <f t="shared" si="3"/>
        <v>3026159270.48</v>
      </c>
      <c r="N19" s="36">
        <v>128</v>
      </c>
      <c r="O19" s="36">
        <v>1779176568.8099999</v>
      </c>
      <c r="P19" s="36">
        <v>81</v>
      </c>
      <c r="Q19" s="36">
        <v>359976093.85000002</v>
      </c>
      <c r="R19" s="36">
        <f t="shared" si="4"/>
        <v>209</v>
      </c>
      <c r="S19" s="36">
        <f t="shared" si="5"/>
        <v>2139152662.6599998</v>
      </c>
      <c r="T19" s="36">
        <f t="shared" si="6"/>
        <v>860</v>
      </c>
      <c r="U19" s="36">
        <f t="shared" si="6"/>
        <v>5165311933.1399994</v>
      </c>
      <c r="V19" s="16"/>
    </row>
    <row r="20" spans="1:22" s="9" customFormat="1">
      <c r="A20" s="27">
        <v>13</v>
      </c>
      <c r="B20" s="46" t="s">
        <v>32</v>
      </c>
      <c r="C20" s="1" t="s">
        <v>33</v>
      </c>
      <c r="D20" s="37">
        <v>1</v>
      </c>
      <c r="E20" s="37">
        <v>36947.72</v>
      </c>
      <c r="F20" s="37">
        <v>3</v>
      </c>
      <c r="G20" s="37">
        <v>10886979.01</v>
      </c>
      <c r="H20" s="37">
        <v>165</v>
      </c>
      <c r="I20" s="37">
        <v>2100483920.4400001</v>
      </c>
      <c r="J20" s="37">
        <v>210</v>
      </c>
      <c r="K20" s="37">
        <v>2112532572.6800001</v>
      </c>
      <c r="L20" s="35">
        <f t="shared" si="0"/>
        <v>379</v>
      </c>
      <c r="M20" s="35">
        <f t="shared" si="0"/>
        <v>4223940419.8499999</v>
      </c>
      <c r="N20" s="37">
        <v>8</v>
      </c>
      <c r="O20" s="37">
        <v>284214864.70999998</v>
      </c>
      <c r="P20" s="37">
        <v>11</v>
      </c>
      <c r="Q20" s="37">
        <v>329217715.24000001</v>
      </c>
      <c r="R20" s="35">
        <f t="shared" si="2"/>
        <v>19</v>
      </c>
      <c r="S20" s="35">
        <f t="shared" si="2"/>
        <v>613432579.95000005</v>
      </c>
      <c r="T20" s="35">
        <f t="shared" si="1"/>
        <v>398</v>
      </c>
      <c r="U20" s="35">
        <f t="shared" si="1"/>
        <v>4837372999.8000002</v>
      </c>
      <c r="V20" s="16"/>
    </row>
    <row r="21" spans="1:22" s="9" customFormat="1">
      <c r="A21" s="24">
        <v>14</v>
      </c>
      <c r="B21" s="45" t="s">
        <v>48</v>
      </c>
      <c r="C21" s="26" t="s">
        <v>49</v>
      </c>
      <c r="D21" s="36">
        <v>114</v>
      </c>
      <c r="E21" s="36">
        <v>83543844.349999994</v>
      </c>
      <c r="F21" s="36">
        <v>298</v>
      </c>
      <c r="G21" s="36">
        <v>35224174.68</v>
      </c>
      <c r="H21" s="36">
        <v>291</v>
      </c>
      <c r="I21" s="36">
        <v>197900319.34</v>
      </c>
      <c r="J21" s="36">
        <v>385</v>
      </c>
      <c r="K21" s="36">
        <v>313341658.17000002</v>
      </c>
      <c r="L21" s="36">
        <f t="shared" si="0"/>
        <v>1088</v>
      </c>
      <c r="M21" s="36">
        <f t="shared" si="0"/>
        <v>630009996.53999996</v>
      </c>
      <c r="N21" s="36">
        <v>521</v>
      </c>
      <c r="O21" s="36">
        <v>1815336319.8800001</v>
      </c>
      <c r="P21" s="36">
        <v>537</v>
      </c>
      <c r="Q21" s="36">
        <v>1752606777.3699999</v>
      </c>
      <c r="R21" s="36">
        <f t="shared" si="2"/>
        <v>1058</v>
      </c>
      <c r="S21" s="36">
        <f t="shared" si="2"/>
        <v>3567943097.25</v>
      </c>
      <c r="T21" s="36">
        <f t="shared" si="1"/>
        <v>2146</v>
      </c>
      <c r="U21" s="36">
        <f t="shared" si="1"/>
        <v>4197953093.79</v>
      </c>
      <c r="V21" s="16"/>
    </row>
    <row r="22" spans="1:22" s="9" customFormat="1">
      <c r="A22" s="27">
        <v>15</v>
      </c>
      <c r="B22" s="46" t="s">
        <v>56</v>
      </c>
      <c r="C22" s="1" t="s">
        <v>57</v>
      </c>
      <c r="D22" s="37">
        <v>129</v>
      </c>
      <c r="E22" s="37">
        <v>188972037.24000001</v>
      </c>
      <c r="F22" s="37">
        <v>630</v>
      </c>
      <c r="G22" s="37">
        <v>109987521.308</v>
      </c>
      <c r="H22" s="37">
        <v>205</v>
      </c>
      <c r="I22" s="37">
        <v>345841570.41000003</v>
      </c>
      <c r="J22" s="37">
        <v>700</v>
      </c>
      <c r="K22" s="37">
        <v>380544545.3581</v>
      </c>
      <c r="L22" s="35">
        <f t="shared" si="0"/>
        <v>1664</v>
      </c>
      <c r="M22" s="35">
        <f t="shared" si="0"/>
        <v>1025345674.3161</v>
      </c>
      <c r="N22" s="37">
        <v>255</v>
      </c>
      <c r="O22" s="37">
        <v>1847840036.6400001</v>
      </c>
      <c r="P22" s="37">
        <v>452</v>
      </c>
      <c r="Q22" s="37">
        <v>651126863.54999995</v>
      </c>
      <c r="R22" s="35">
        <f t="shared" si="2"/>
        <v>707</v>
      </c>
      <c r="S22" s="35">
        <f t="shared" si="2"/>
        <v>2498966900.1900001</v>
      </c>
      <c r="T22" s="35">
        <f t="shared" si="1"/>
        <v>2371</v>
      </c>
      <c r="U22" s="35">
        <f t="shared" si="1"/>
        <v>3524312574.5061002</v>
      </c>
      <c r="V22" s="16"/>
    </row>
    <row r="23" spans="1:22" s="9" customFormat="1">
      <c r="A23" s="24">
        <v>16</v>
      </c>
      <c r="B23" s="45" t="s">
        <v>54</v>
      </c>
      <c r="C23" s="26" t="s">
        <v>55</v>
      </c>
      <c r="D23" s="36"/>
      <c r="E23" s="36"/>
      <c r="F23" s="36"/>
      <c r="G23" s="36"/>
      <c r="H23" s="36">
        <v>195</v>
      </c>
      <c r="I23" s="36">
        <v>1119777289.1500001</v>
      </c>
      <c r="J23" s="36">
        <v>307</v>
      </c>
      <c r="K23" s="36">
        <v>839931455.58000004</v>
      </c>
      <c r="L23" s="36">
        <f t="shared" si="0"/>
        <v>502</v>
      </c>
      <c r="M23" s="36">
        <f t="shared" si="0"/>
        <v>1959708744.73</v>
      </c>
      <c r="N23" s="36">
        <v>27</v>
      </c>
      <c r="O23" s="36">
        <v>412259035.97000003</v>
      </c>
      <c r="P23" s="36">
        <v>31</v>
      </c>
      <c r="Q23" s="36">
        <v>663417992.5</v>
      </c>
      <c r="R23" s="36">
        <f t="shared" si="2"/>
        <v>58</v>
      </c>
      <c r="S23" s="36">
        <f t="shared" si="2"/>
        <v>1075677028.47</v>
      </c>
      <c r="T23" s="36">
        <f t="shared" si="1"/>
        <v>560</v>
      </c>
      <c r="U23" s="36">
        <f t="shared" si="1"/>
        <v>3035385773.1999998</v>
      </c>
      <c r="V23" s="16"/>
    </row>
    <row r="24" spans="1:22" s="9" customFormat="1">
      <c r="A24" s="27">
        <v>17</v>
      </c>
      <c r="B24" s="46" t="s">
        <v>58</v>
      </c>
      <c r="C24" s="1" t="s">
        <v>59</v>
      </c>
      <c r="D24" s="37">
        <v>87</v>
      </c>
      <c r="E24" s="37">
        <v>137306432.90000001</v>
      </c>
      <c r="F24" s="37">
        <v>175</v>
      </c>
      <c r="G24" s="37">
        <v>234567729.19999999</v>
      </c>
      <c r="H24" s="37">
        <v>250</v>
      </c>
      <c r="I24" s="37">
        <v>410030698.88999999</v>
      </c>
      <c r="J24" s="37">
        <v>458</v>
      </c>
      <c r="K24" s="37">
        <v>383279074.88999999</v>
      </c>
      <c r="L24" s="35">
        <f t="shared" si="0"/>
        <v>970</v>
      </c>
      <c r="M24" s="35">
        <f t="shared" si="0"/>
        <v>1165183935.8800001</v>
      </c>
      <c r="N24" s="37">
        <v>122</v>
      </c>
      <c r="O24" s="37">
        <v>562591362.09000003</v>
      </c>
      <c r="P24" s="37">
        <v>134</v>
      </c>
      <c r="Q24" s="37">
        <v>574326579.98000002</v>
      </c>
      <c r="R24" s="35">
        <f t="shared" si="2"/>
        <v>256</v>
      </c>
      <c r="S24" s="35">
        <f t="shared" si="2"/>
        <v>1136917942.0700002</v>
      </c>
      <c r="T24" s="35">
        <f t="shared" si="1"/>
        <v>1226</v>
      </c>
      <c r="U24" s="35">
        <f t="shared" si="1"/>
        <v>2302101877.9500003</v>
      </c>
      <c r="V24" s="16"/>
    </row>
    <row r="25" spans="1:22" s="9" customFormat="1">
      <c r="A25" s="24">
        <v>18</v>
      </c>
      <c r="B25" s="25" t="s">
        <v>52</v>
      </c>
      <c r="C25" s="26" t="s">
        <v>53</v>
      </c>
      <c r="D25" s="36">
        <v>7</v>
      </c>
      <c r="E25" s="36">
        <v>70666050</v>
      </c>
      <c r="F25" s="36">
        <v>12</v>
      </c>
      <c r="G25" s="36">
        <v>731654.08</v>
      </c>
      <c r="H25" s="36">
        <v>25</v>
      </c>
      <c r="I25" s="36">
        <v>35017673.979999997</v>
      </c>
      <c r="J25" s="36">
        <v>64</v>
      </c>
      <c r="K25" s="36">
        <v>56527030.329999998</v>
      </c>
      <c r="L25" s="36">
        <f t="shared" si="0"/>
        <v>108</v>
      </c>
      <c r="M25" s="36">
        <f t="shared" si="0"/>
        <v>162942408.38999999</v>
      </c>
      <c r="N25" s="36">
        <v>99</v>
      </c>
      <c r="O25" s="36">
        <v>1038350194.4</v>
      </c>
      <c r="P25" s="36">
        <v>105</v>
      </c>
      <c r="Q25" s="36">
        <v>1089634657.9100001</v>
      </c>
      <c r="R25" s="36">
        <f t="shared" si="2"/>
        <v>204</v>
      </c>
      <c r="S25" s="36">
        <f t="shared" si="2"/>
        <v>2127984852.3099999</v>
      </c>
      <c r="T25" s="36">
        <f t="shared" si="1"/>
        <v>312</v>
      </c>
      <c r="U25" s="36">
        <f t="shared" si="1"/>
        <v>2290927260.6999998</v>
      </c>
      <c r="V25" s="16"/>
    </row>
    <row r="26" spans="1:22" s="9" customFormat="1">
      <c r="A26" s="27">
        <v>19</v>
      </c>
      <c r="B26" s="46" t="s">
        <v>64</v>
      </c>
      <c r="C26" s="1" t="s">
        <v>65</v>
      </c>
      <c r="D26" s="37">
        <v>104</v>
      </c>
      <c r="E26" s="37">
        <v>318247322.51999998</v>
      </c>
      <c r="F26" s="37">
        <v>34</v>
      </c>
      <c r="G26" s="37">
        <v>27219475.800000001</v>
      </c>
      <c r="H26" s="37">
        <v>67</v>
      </c>
      <c r="I26" s="37">
        <v>76265301.650000006</v>
      </c>
      <c r="J26" s="37">
        <v>222</v>
      </c>
      <c r="K26" s="37">
        <v>138274646.24000001</v>
      </c>
      <c r="L26" s="35">
        <f t="shared" si="0"/>
        <v>427</v>
      </c>
      <c r="M26" s="35">
        <f t="shared" si="0"/>
        <v>560006746.21000004</v>
      </c>
      <c r="N26" s="37">
        <v>35</v>
      </c>
      <c r="O26" s="37">
        <v>477945432.5</v>
      </c>
      <c r="P26" s="37">
        <v>43</v>
      </c>
      <c r="Q26" s="37">
        <v>813431702</v>
      </c>
      <c r="R26" s="35">
        <f t="shared" si="2"/>
        <v>78</v>
      </c>
      <c r="S26" s="35">
        <f t="shared" si="2"/>
        <v>1291377134.5</v>
      </c>
      <c r="T26" s="35">
        <f t="shared" si="1"/>
        <v>505</v>
      </c>
      <c r="U26" s="35">
        <f t="shared" si="1"/>
        <v>1851383880.71</v>
      </c>
      <c r="V26" s="16"/>
    </row>
    <row r="27" spans="1:22" s="9" customFormat="1">
      <c r="A27" s="24">
        <v>20</v>
      </c>
      <c r="B27" s="45" t="s">
        <v>62</v>
      </c>
      <c r="C27" s="26" t="s">
        <v>63</v>
      </c>
      <c r="D27" s="36">
        <v>156</v>
      </c>
      <c r="E27" s="36">
        <v>87002686.150000006</v>
      </c>
      <c r="F27" s="36">
        <v>387</v>
      </c>
      <c r="G27" s="36">
        <v>50694221.885200001</v>
      </c>
      <c r="H27" s="36">
        <v>103</v>
      </c>
      <c r="I27" s="36">
        <v>159693621.94999999</v>
      </c>
      <c r="J27" s="36">
        <v>329</v>
      </c>
      <c r="K27" s="36">
        <v>95421134.200000003</v>
      </c>
      <c r="L27" s="36">
        <f t="shared" si="0"/>
        <v>975</v>
      </c>
      <c r="M27" s="36">
        <f t="shared" si="0"/>
        <v>392811664.18519998</v>
      </c>
      <c r="N27" s="36">
        <v>219</v>
      </c>
      <c r="O27" s="36">
        <v>700858016.74000001</v>
      </c>
      <c r="P27" s="36">
        <v>477</v>
      </c>
      <c r="Q27" s="36">
        <v>745329743.33000004</v>
      </c>
      <c r="R27" s="36">
        <f t="shared" si="2"/>
        <v>696</v>
      </c>
      <c r="S27" s="36">
        <f t="shared" si="2"/>
        <v>1446187760.0700002</v>
      </c>
      <c r="T27" s="36">
        <f t="shared" si="1"/>
        <v>1671</v>
      </c>
      <c r="U27" s="36">
        <f t="shared" si="1"/>
        <v>1838999424.2552001</v>
      </c>
      <c r="V27" s="16"/>
    </row>
    <row r="28" spans="1:22" s="9" customFormat="1">
      <c r="A28" s="27">
        <v>21</v>
      </c>
      <c r="B28" s="46" t="s">
        <v>50</v>
      </c>
      <c r="C28" s="1" t="s">
        <v>51</v>
      </c>
      <c r="D28" s="37"/>
      <c r="E28" s="37"/>
      <c r="F28" s="37"/>
      <c r="G28" s="37"/>
      <c r="H28" s="37">
        <v>331</v>
      </c>
      <c r="I28" s="37">
        <v>586887745.90999997</v>
      </c>
      <c r="J28" s="37">
        <v>310</v>
      </c>
      <c r="K28" s="37">
        <v>492796213</v>
      </c>
      <c r="L28" s="35">
        <f t="shared" si="0"/>
        <v>641</v>
      </c>
      <c r="M28" s="35">
        <f t="shared" si="0"/>
        <v>1079683958.9099998</v>
      </c>
      <c r="N28" s="37">
        <v>9</v>
      </c>
      <c r="O28" s="37">
        <v>176165362.44</v>
      </c>
      <c r="P28" s="37">
        <v>19</v>
      </c>
      <c r="Q28" s="37">
        <v>488166064.70999998</v>
      </c>
      <c r="R28" s="35">
        <f t="shared" si="2"/>
        <v>28</v>
      </c>
      <c r="S28" s="35">
        <f t="shared" si="2"/>
        <v>664331427.14999998</v>
      </c>
      <c r="T28" s="35">
        <f t="shared" si="1"/>
        <v>669</v>
      </c>
      <c r="U28" s="35">
        <f t="shared" si="1"/>
        <v>1744015386.0599999</v>
      </c>
      <c r="V28" s="16"/>
    </row>
    <row r="29" spans="1:22" s="9" customFormat="1">
      <c r="A29" s="24">
        <v>22</v>
      </c>
      <c r="B29" s="45" t="s">
        <v>74</v>
      </c>
      <c r="C29" s="26" t="s">
        <v>75</v>
      </c>
      <c r="D29" s="36">
        <v>21</v>
      </c>
      <c r="E29" s="36">
        <v>70139536.489999995</v>
      </c>
      <c r="F29" s="36">
        <v>46</v>
      </c>
      <c r="G29" s="36">
        <v>34466232.140000001</v>
      </c>
      <c r="H29" s="36">
        <v>24</v>
      </c>
      <c r="I29" s="36">
        <v>209481747.25</v>
      </c>
      <c r="J29" s="36">
        <v>145</v>
      </c>
      <c r="K29" s="36">
        <v>348452610.17000002</v>
      </c>
      <c r="L29" s="36">
        <f t="shared" si="0"/>
        <v>236</v>
      </c>
      <c r="M29" s="36">
        <f t="shared" si="0"/>
        <v>662540126.05000007</v>
      </c>
      <c r="N29" s="36">
        <v>21</v>
      </c>
      <c r="O29" s="36">
        <v>442444077.75</v>
      </c>
      <c r="P29" s="36">
        <v>19</v>
      </c>
      <c r="Q29" s="36">
        <v>382444324.82999998</v>
      </c>
      <c r="R29" s="36">
        <f t="shared" si="2"/>
        <v>40</v>
      </c>
      <c r="S29" s="36">
        <f t="shared" si="2"/>
        <v>824888402.57999992</v>
      </c>
      <c r="T29" s="36">
        <f t="shared" si="1"/>
        <v>276</v>
      </c>
      <c r="U29" s="36">
        <f t="shared" si="1"/>
        <v>1487428528.6300001</v>
      </c>
      <c r="V29" s="16"/>
    </row>
    <row r="30" spans="1:22" s="9" customFormat="1">
      <c r="A30" s="27">
        <v>23</v>
      </c>
      <c r="B30" s="46" t="s">
        <v>66</v>
      </c>
      <c r="C30" s="1" t="s">
        <v>67</v>
      </c>
      <c r="D30" s="37">
        <v>26</v>
      </c>
      <c r="E30" s="37">
        <v>193823498.50999999</v>
      </c>
      <c r="F30" s="37">
        <v>187</v>
      </c>
      <c r="G30" s="37">
        <v>42231522.18</v>
      </c>
      <c r="H30" s="37">
        <v>39</v>
      </c>
      <c r="I30" s="37">
        <v>59035394.259999998</v>
      </c>
      <c r="J30" s="37">
        <v>130</v>
      </c>
      <c r="K30" s="37">
        <v>145281566.09</v>
      </c>
      <c r="L30" s="35">
        <f t="shared" si="0"/>
        <v>382</v>
      </c>
      <c r="M30" s="35">
        <f t="shared" si="0"/>
        <v>440371981.03999996</v>
      </c>
      <c r="N30" s="37">
        <v>101</v>
      </c>
      <c r="O30" s="37">
        <v>358253188.60000002</v>
      </c>
      <c r="P30" s="37">
        <v>117</v>
      </c>
      <c r="Q30" s="37">
        <v>449086886.36000001</v>
      </c>
      <c r="R30" s="35">
        <f t="shared" si="2"/>
        <v>218</v>
      </c>
      <c r="S30" s="35">
        <f t="shared" si="2"/>
        <v>807340074.96000004</v>
      </c>
      <c r="T30" s="35">
        <f t="shared" si="1"/>
        <v>600</v>
      </c>
      <c r="U30" s="35">
        <f t="shared" si="1"/>
        <v>1247712056</v>
      </c>
      <c r="V30" s="16"/>
    </row>
    <row r="31" spans="1:22" s="9" customFormat="1">
      <c r="A31" s="24">
        <v>24</v>
      </c>
      <c r="B31" s="45" t="s">
        <v>76</v>
      </c>
      <c r="C31" s="26" t="s">
        <v>77</v>
      </c>
      <c r="D31" s="36">
        <v>606</v>
      </c>
      <c r="E31" s="36">
        <v>82281736.5</v>
      </c>
      <c r="F31" s="36">
        <v>2115</v>
      </c>
      <c r="G31" s="36">
        <v>88330339.780000001</v>
      </c>
      <c r="H31" s="36">
        <v>1306</v>
      </c>
      <c r="I31" s="36">
        <v>222466304.84999999</v>
      </c>
      <c r="J31" s="36">
        <v>3251</v>
      </c>
      <c r="K31" s="36">
        <v>389060021.34100002</v>
      </c>
      <c r="L31" s="36">
        <f t="shared" si="0"/>
        <v>7278</v>
      </c>
      <c r="M31" s="36">
        <f t="shared" si="0"/>
        <v>782138402.47099996</v>
      </c>
      <c r="N31" s="36">
        <v>1452</v>
      </c>
      <c r="O31" s="36">
        <v>291315114.83999997</v>
      </c>
      <c r="P31" s="36">
        <v>3928</v>
      </c>
      <c r="Q31" s="36">
        <v>124823670.17</v>
      </c>
      <c r="R31" s="36">
        <f t="shared" si="2"/>
        <v>5380</v>
      </c>
      <c r="S31" s="36">
        <f t="shared" si="2"/>
        <v>416138785.00999999</v>
      </c>
      <c r="T31" s="36">
        <f t="shared" si="1"/>
        <v>12658</v>
      </c>
      <c r="U31" s="36">
        <f t="shared" si="1"/>
        <v>1198277187.4809999</v>
      </c>
      <c r="V31" s="16"/>
    </row>
    <row r="32" spans="1:22" s="9" customFormat="1">
      <c r="A32" s="27">
        <v>25</v>
      </c>
      <c r="B32" s="46" t="s">
        <v>82</v>
      </c>
      <c r="C32" s="1" t="s">
        <v>83</v>
      </c>
      <c r="D32" s="37">
        <v>112</v>
      </c>
      <c r="E32" s="37">
        <v>5425063.2000000002</v>
      </c>
      <c r="F32" s="37">
        <v>829</v>
      </c>
      <c r="G32" s="37">
        <v>25238358.75</v>
      </c>
      <c r="H32" s="37">
        <v>249</v>
      </c>
      <c r="I32" s="37">
        <v>128156656.72</v>
      </c>
      <c r="J32" s="37">
        <v>100580</v>
      </c>
      <c r="K32" s="37">
        <v>111357833.08</v>
      </c>
      <c r="L32" s="35">
        <f t="shared" si="0"/>
        <v>101770</v>
      </c>
      <c r="M32" s="35">
        <f t="shared" si="0"/>
        <v>270177911.75</v>
      </c>
      <c r="N32" s="37">
        <v>302</v>
      </c>
      <c r="O32" s="37">
        <v>428487402.35000002</v>
      </c>
      <c r="P32" s="37">
        <v>403</v>
      </c>
      <c r="Q32" s="37">
        <v>431420631.25</v>
      </c>
      <c r="R32" s="35">
        <f t="shared" si="2"/>
        <v>705</v>
      </c>
      <c r="S32" s="35">
        <f t="shared" si="2"/>
        <v>859908033.60000002</v>
      </c>
      <c r="T32" s="35">
        <f t="shared" si="1"/>
        <v>102475</v>
      </c>
      <c r="U32" s="35">
        <f t="shared" si="1"/>
        <v>1130085945.3499999</v>
      </c>
      <c r="V32" s="16"/>
    </row>
    <row r="33" spans="1:22" s="9" customFormat="1">
      <c r="A33" s="24">
        <v>26</v>
      </c>
      <c r="B33" s="25" t="s">
        <v>70</v>
      </c>
      <c r="C33" s="26" t="s">
        <v>71</v>
      </c>
      <c r="D33" s="36">
        <v>129</v>
      </c>
      <c r="E33" s="36">
        <v>31542833.850000001</v>
      </c>
      <c r="F33" s="36">
        <v>530</v>
      </c>
      <c r="G33" s="36">
        <v>83648566.079999998</v>
      </c>
      <c r="H33" s="36">
        <v>325</v>
      </c>
      <c r="I33" s="36">
        <v>70518008.299999997</v>
      </c>
      <c r="J33" s="36">
        <v>466</v>
      </c>
      <c r="K33" s="36">
        <v>394741988.45999998</v>
      </c>
      <c r="L33" s="36">
        <f t="shared" si="0"/>
        <v>1450</v>
      </c>
      <c r="M33" s="36">
        <f t="shared" si="0"/>
        <v>580451396.69000006</v>
      </c>
      <c r="N33" s="36">
        <v>104</v>
      </c>
      <c r="O33" s="36">
        <v>452774025.86000001</v>
      </c>
      <c r="P33" s="36">
        <v>93</v>
      </c>
      <c r="Q33" s="36">
        <v>71782602.810000002</v>
      </c>
      <c r="R33" s="36">
        <f t="shared" si="2"/>
        <v>197</v>
      </c>
      <c r="S33" s="36">
        <f t="shared" si="2"/>
        <v>524556628.67000002</v>
      </c>
      <c r="T33" s="36">
        <f t="shared" si="1"/>
        <v>1647</v>
      </c>
      <c r="U33" s="36">
        <f t="shared" si="1"/>
        <v>1105008025.3600001</v>
      </c>
      <c r="V33" s="16"/>
    </row>
    <row r="34" spans="1:22" s="9" customFormat="1">
      <c r="A34" s="27">
        <v>27</v>
      </c>
      <c r="B34" s="46" t="s">
        <v>68</v>
      </c>
      <c r="C34" s="1" t="s">
        <v>69</v>
      </c>
      <c r="D34" s="37">
        <v>243</v>
      </c>
      <c r="E34" s="37">
        <v>92200175.700000003</v>
      </c>
      <c r="F34" s="37">
        <v>1161</v>
      </c>
      <c r="G34" s="37">
        <v>147227324.06</v>
      </c>
      <c r="H34" s="37">
        <v>757</v>
      </c>
      <c r="I34" s="37">
        <v>111438373.25</v>
      </c>
      <c r="J34" s="37">
        <v>1437</v>
      </c>
      <c r="K34" s="37">
        <v>220401247.06999999</v>
      </c>
      <c r="L34" s="35">
        <f t="shared" si="0"/>
        <v>3598</v>
      </c>
      <c r="M34" s="35">
        <f t="shared" si="0"/>
        <v>571267120.08000004</v>
      </c>
      <c r="N34" s="37">
        <v>138</v>
      </c>
      <c r="O34" s="37">
        <v>265323751.66999999</v>
      </c>
      <c r="P34" s="37">
        <v>125</v>
      </c>
      <c r="Q34" s="37">
        <v>98839947.040000007</v>
      </c>
      <c r="R34" s="35">
        <f t="shared" si="2"/>
        <v>263</v>
      </c>
      <c r="S34" s="35">
        <f t="shared" si="2"/>
        <v>364163698.70999998</v>
      </c>
      <c r="T34" s="35">
        <f t="shared" si="1"/>
        <v>3861</v>
      </c>
      <c r="U34" s="35">
        <f t="shared" si="1"/>
        <v>935430818.78999996</v>
      </c>
      <c r="V34" s="16"/>
    </row>
    <row r="35" spans="1:22" s="9" customFormat="1">
      <c r="A35" s="24">
        <v>28</v>
      </c>
      <c r="B35" s="45" t="s">
        <v>72</v>
      </c>
      <c r="C35" s="26" t="s">
        <v>73</v>
      </c>
      <c r="D35" s="36">
        <v>27</v>
      </c>
      <c r="E35" s="36">
        <v>2686935.11</v>
      </c>
      <c r="F35" s="36">
        <v>226</v>
      </c>
      <c r="G35" s="36">
        <v>27024493.949999999</v>
      </c>
      <c r="H35" s="36">
        <v>92362</v>
      </c>
      <c r="I35" s="36">
        <v>275413319.66000003</v>
      </c>
      <c r="J35" s="36">
        <v>2818</v>
      </c>
      <c r="K35" s="36">
        <v>16576919.42</v>
      </c>
      <c r="L35" s="36">
        <f t="shared" si="0"/>
        <v>95433</v>
      </c>
      <c r="M35" s="36">
        <f t="shared" si="0"/>
        <v>321701668.14000005</v>
      </c>
      <c r="N35" s="36">
        <v>1268</v>
      </c>
      <c r="O35" s="36">
        <v>156270400.27000001</v>
      </c>
      <c r="P35" s="36">
        <v>6822</v>
      </c>
      <c r="Q35" s="36">
        <v>393097360.10000002</v>
      </c>
      <c r="R35" s="36">
        <f t="shared" si="2"/>
        <v>8090</v>
      </c>
      <c r="S35" s="36">
        <f t="shared" si="2"/>
        <v>549367760.37</v>
      </c>
      <c r="T35" s="36">
        <f t="shared" si="1"/>
        <v>103523</v>
      </c>
      <c r="U35" s="36">
        <f t="shared" si="1"/>
        <v>871069428.50999999</v>
      </c>
      <c r="V35" s="16"/>
    </row>
    <row r="36" spans="1:22" s="9" customFormat="1">
      <c r="A36" s="27">
        <v>29</v>
      </c>
      <c r="B36" s="46" t="s">
        <v>86</v>
      </c>
      <c r="C36" s="1" t="s">
        <v>87</v>
      </c>
      <c r="D36" s="37">
        <v>53</v>
      </c>
      <c r="E36" s="37">
        <v>69035742.010000005</v>
      </c>
      <c r="F36" s="37">
        <v>155</v>
      </c>
      <c r="G36" s="37">
        <v>32005798.149999999</v>
      </c>
      <c r="H36" s="37">
        <v>74</v>
      </c>
      <c r="I36" s="37">
        <v>124021518.58</v>
      </c>
      <c r="J36" s="37">
        <v>152</v>
      </c>
      <c r="K36" s="37">
        <v>102803775.5</v>
      </c>
      <c r="L36" s="35">
        <f t="shared" si="0"/>
        <v>434</v>
      </c>
      <c r="M36" s="35">
        <f t="shared" si="0"/>
        <v>327866834.24000001</v>
      </c>
      <c r="N36" s="37">
        <v>54</v>
      </c>
      <c r="O36" s="37">
        <v>154664102.69</v>
      </c>
      <c r="P36" s="37">
        <v>58</v>
      </c>
      <c r="Q36" s="37">
        <v>332940104.07999998</v>
      </c>
      <c r="R36" s="35">
        <f t="shared" si="2"/>
        <v>112</v>
      </c>
      <c r="S36" s="35">
        <f t="shared" si="2"/>
        <v>487604206.76999998</v>
      </c>
      <c r="T36" s="35">
        <f t="shared" si="1"/>
        <v>546</v>
      </c>
      <c r="U36" s="35">
        <f t="shared" si="1"/>
        <v>815471041.00999999</v>
      </c>
      <c r="V36" s="16"/>
    </row>
    <row r="37" spans="1:22" s="9" customFormat="1">
      <c r="A37" s="24">
        <v>30</v>
      </c>
      <c r="B37" s="45" t="s">
        <v>60</v>
      </c>
      <c r="C37" s="26" t="s">
        <v>61</v>
      </c>
      <c r="D37" s="36"/>
      <c r="E37" s="36"/>
      <c r="F37" s="36"/>
      <c r="G37" s="36"/>
      <c r="H37" s="36">
        <v>208</v>
      </c>
      <c r="I37" s="36">
        <v>171100048.05000001</v>
      </c>
      <c r="J37" s="36">
        <v>279</v>
      </c>
      <c r="K37" s="36">
        <v>275033507.82999998</v>
      </c>
      <c r="L37" s="36">
        <f t="shared" si="0"/>
        <v>487</v>
      </c>
      <c r="M37" s="36">
        <f t="shared" si="0"/>
        <v>446133555.88</v>
      </c>
      <c r="N37" s="36">
        <v>16</v>
      </c>
      <c r="O37" s="36">
        <v>156102998.78</v>
      </c>
      <c r="P37" s="36">
        <v>14</v>
      </c>
      <c r="Q37" s="36">
        <v>136103173.65000001</v>
      </c>
      <c r="R37" s="36">
        <f t="shared" si="2"/>
        <v>30</v>
      </c>
      <c r="S37" s="36">
        <f t="shared" si="2"/>
        <v>292206172.43000001</v>
      </c>
      <c r="T37" s="36">
        <f t="shared" si="1"/>
        <v>517</v>
      </c>
      <c r="U37" s="36">
        <f t="shared" si="1"/>
        <v>738339728.30999994</v>
      </c>
      <c r="V37" s="16"/>
    </row>
    <row r="38" spans="1:22" s="9" customFormat="1">
      <c r="A38" s="27">
        <v>31</v>
      </c>
      <c r="B38" s="46" t="s">
        <v>84</v>
      </c>
      <c r="C38" s="1" t="s">
        <v>85</v>
      </c>
      <c r="D38" s="37">
        <v>64</v>
      </c>
      <c r="E38" s="37">
        <v>51729690.590000004</v>
      </c>
      <c r="F38" s="37">
        <v>513</v>
      </c>
      <c r="G38" s="37">
        <v>92097683.239999995</v>
      </c>
      <c r="H38" s="37">
        <v>29</v>
      </c>
      <c r="I38" s="37">
        <v>10769033.92</v>
      </c>
      <c r="J38" s="37">
        <v>118</v>
      </c>
      <c r="K38" s="37">
        <v>107110915.75</v>
      </c>
      <c r="L38" s="35">
        <f t="shared" si="0"/>
        <v>724</v>
      </c>
      <c r="M38" s="35">
        <f t="shared" si="0"/>
        <v>261707323.5</v>
      </c>
      <c r="N38" s="37">
        <v>63</v>
      </c>
      <c r="O38" s="37">
        <v>230880097.19999999</v>
      </c>
      <c r="P38" s="37">
        <v>63</v>
      </c>
      <c r="Q38" s="37">
        <v>205851646.72999999</v>
      </c>
      <c r="R38" s="35">
        <f t="shared" si="2"/>
        <v>126</v>
      </c>
      <c r="S38" s="35">
        <f t="shared" si="2"/>
        <v>436731743.92999995</v>
      </c>
      <c r="T38" s="35">
        <f t="shared" si="1"/>
        <v>850</v>
      </c>
      <c r="U38" s="35">
        <f t="shared" si="1"/>
        <v>698439067.42999995</v>
      </c>
      <c r="V38" s="16"/>
    </row>
    <row r="39" spans="1:22" s="9" customFormat="1">
      <c r="A39" s="24">
        <v>32</v>
      </c>
      <c r="B39" s="45" t="s">
        <v>78</v>
      </c>
      <c r="C39" s="26" t="s">
        <v>79</v>
      </c>
      <c r="D39" s="36">
        <v>576</v>
      </c>
      <c r="E39" s="36">
        <v>98162470.890000001</v>
      </c>
      <c r="F39" s="36">
        <v>2161</v>
      </c>
      <c r="G39" s="36">
        <v>137907743.33000001</v>
      </c>
      <c r="H39" s="36">
        <v>1912</v>
      </c>
      <c r="I39" s="36">
        <v>61083564.93</v>
      </c>
      <c r="J39" s="36">
        <v>1583</v>
      </c>
      <c r="K39" s="36">
        <v>70446909.959999993</v>
      </c>
      <c r="L39" s="36">
        <f t="shared" si="0"/>
        <v>6232</v>
      </c>
      <c r="M39" s="36">
        <f t="shared" si="0"/>
        <v>367600689.11000001</v>
      </c>
      <c r="N39" s="36">
        <v>794</v>
      </c>
      <c r="O39" s="36">
        <v>186906695.43000001</v>
      </c>
      <c r="P39" s="36">
        <v>1253</v>
      </c>
      <c r="Q39" s="36">
        <v>130453926.5</v>
      </c>
      <c r="R39" s="36">
        <f t="shared" si="2"/>
        <v>2047</v>
      </c>
      <c r="S39" s="36">
        <f t="shared" si="2"/>
        <v>317360621.93000001</v>
      </c>
      <c r="T39" s="36">
        <f t="shared" si="1"/>
        <v>8279</v>
      </c>
      <c r="U39" s="36">
        <f t="shared" si="1"/>
        <v>684961311.03999996</v>
      </c>
      <c r="V39" s="16"/>
    </row>
    <row r="40" spans="1:22" s="9" customFormat="1">
      <c r="A40" s="27">
        <v>33</v>
      </c>
      <c r="B40" s="46" t="s">
        <v>80</v>
      </c>
      <c r="C40" s="1" t="s">
        <v>81</v>
      </c>
      <c r="D40" s="37">
        <v>519</v>
      </c>
      <c r="E40" s="37">
        <v>80426461.349999994</v>
      </c>
      <c r="F40" s="37">
        <v>683</v>
      </c>
      <c r="G40" s="37">
        <v>44637700.880000003</v>
      </c>
      <c r="H40" s="37">
        <v>36836</v>
      </c>
      <c r="I40" s="37">
        <v>91735383.219999999</v>
      </c>
      <c r="J40" s="37">
        <v>1211</v>
      </c>
      <c r="K40" s="37">
        <v>41913702.539999999</v>
      </c>
      <c r="L40" s="35">
        <f t="shared" si="0"/>
        <v>39249</v>
      </c>
      <c r="M40" s="35">
        <f t="shared" si="0"/>
        <v>258713247.98999998</v>
      </c>
      <c r="N40" s="37">
        <v>231</v>
      </c>
      <c r="O40" s="37">
        <v>173559290.44999999</v>
      </c>
      <c r="P40" s="37">
        <v>418</v>
      </c>
      <c r="Q40" s="37">
        <v>249861822.31999999</v>
      </c>
      <c r="R40" s="35">
        <f t="shared" si="2"/>
        <v>649</v>
      </c>
      <c r="S40" s="35">
        <f t="shared" si="2"/>
        <v>423421112.76999998</v>
      </c>
      <c r="T40" s="35">
        <f t="shared" si="1"/>
        <v>39898</v>
      </c>
      <c r="U40" s="35">
        <f t="shared" si="1"/>
        <v>682134360.75999999</v>
      </c>
      <c r="V40" s="16"/>
    </row>
    <row r="41" spans="1:22" s="9" customFormat="1">
      <c r="A41" s="24">
        <v>34</v>
      </c>
      <c r="B41" s="25" t="s">
        <v>98</v>
      </c>
      <c r="C41" s="26" t="s">
        <v>99</v>
      </c>
      <c r="D41" s="36">
        <v>32</v>
      </c>
      <c r="E41" s="36">
        <v>27581767.289999999</v>
      </c>
      <c r="F41" s="36">
        <v>125</v>
      </c>
      <c r="G41" s="36">
        <v>11999208.859999999</v>
      </c>
      <c r="H41" s="36">
        <v>7</v>
      </c>
      <c r="I41" s="36">
        <v>276329.90999999997</v>
      </c>
      <c r="J41" s="36">
        <v>46</v>
      </c>
      <c r="K41" s="36">
        <v>5842179.7699999996</v>
      </c>
      <c r="L41" s="36">
        <f t="shared" si="0"/>
        <v>210</v>
      </c>
      <c r="M41" s="36">
        <f t="shared" si="0"/>
        <v>45699485.829999998</v>
      </c>
      <c r="N41" s="36">
        <v>28</v>
      </c>
      <c r="O41" s="36">
        <v>310382674</v>
      </c>
      <c r="P41" s="36">
        <v>102</v>
      </c>
      <c r="Q41" s="36">
        <v>309097000</v>
      </c>
      <c r="R41" s="36">
        <f t="shared" si="2"/>
        <v>130</v>
      </c>
      <c r="S41" s="36">
        <f t="shared" si="2"/>
        <v>619479674</v>
      </c>
      <c r="T41" s="36">
        <f t="shared" si="1"/>
        <v>340</v>
      </c>
      <c r="U41" s="36">
        <f t="shared" si="1"/>
        <v>665179159.83000004</v>
      </c>
      <c r="V41" s="16"/>
    </row>
    <row r="42" spans="1:22" s="9" customFormat="1">
      <c r="A42" s="27">
        <v>35</v>
      </c>
      <c r="B42" s="46" t="s">
        <v>88</v>
      </c>
      <c r="C42" s="1" t="s">
        <v>89</v>
      </c>
      <c r="D42" s="37">
        <v>21</v>
      </c>
      <c r="E42" s="37">
        <v>84934612.400000006</v>
      </c>
      <c r="F42" s="37">
        <v>9</v>
      </c>
      <c r="G42" s="37">
        <v>528619.67000000004</v>
      </c>
      <c r="H42" s="37">
        <v>3364</v>
      </c>
      <c r="I42" s="37">
        <v>30792057.48</v>
      </c>
      <c r="J42" s="37">
        <v>48672</v>
      </c>
      <c r="K42" s="37">
        <v>200571159.47999999</v>
      </c>
      <c r="L42" s="35">
        <f t="shared" si="0"/>
        <v>52066</v>
      </c>
      <c r="M42" s="35">
        <f t="shared" si="0"/>
        <v>316826449.02999997</v>
      </c>
      <c r="N42" s="37">
        <v>164</v>
      </c>
      <c r="O42" s="37">
        <v>182101017.88999999</v>
      </c>
      <c r="P42" s="37">
        <v>36</v>
      </c>
      <c r="Q42" s="37">
        <v>95598177.329999998</v>
      </c>
      <c r="R42" s="35">
        <f t="shared" si="2"/>
        <v>200</v>
      </c>
      <c r="S42" s="35">
        <f t="shared" si="2"/>
        <v>277699195.21999997</v>
      </c>
      <c r="T42" s="35">
        <f t="shared" si="1"/>
        <v>52266</v>
      </c>
      <c r="U42" s="35">
        <f t="shared" si="1"/>
        <v>594525644.25</v>
      </c>
      <c r="V42" s="16"/>
    </row>
    <row r="43" spans="1:22" s="9" customFormat="1">
      <c r="A43" s="24">
        <v>36</v>
      </c>
      <c r="B43" s="45" t="s">
        <v>122</v>
      </c>
      <c r="C43" s="26" t="s">
        <v>123</v>
      </c>
      <c r="D43" s="36">
        <v>11</v>
      </c>
      <c r="E43" s="36">
        <v>1886025.38</v>
      </c>
      <c r="F43" s="36">
        <v>4</v>
      </c>
      <c r="G43" s="36">
        <v>246100</v>
      </c>
      <c r="H43" s="36">
        <v>25</v>
      </c>
      <c r="I43" s="36">
        <v>104648461.43000001</v>
      </c>
      <c r="J43" s="36">
        <v>169</v>
      </c>
      <c r="K43" s="36">
        <v>124333892.66</v>
      </c>
      <c r="L43" s="36">
        <f t="shared" si="0"/>
        <v>209</v>
      </c>
      <c r="M43" s="36">
        <f t="shared" si="0"/>
        <v>231114479.47</v>
      </c>
      <c r="N43" s="36">
        <v>8</v>
      </c>
      <c r="O43" s="36">
        <v>60746457.140000001</v>
      </c>
      <c r="P43" s="36">
        <v>22</v>
      </c>
      <c r="Q43" s="36">
        <v>185694942.91</v>
      </c>
      <c r="R43" s="36">
        <f t="shared" si="2"/>
        <v>30</v>
      </c>
      <c r="S43" s="36">
        <f t="shared" si="2"/>
        <v>246441400.05000001</v>
      </c>
      <c r="T43" s="36">
        <f t="shared" si="1"/>
        <v>239</v>
      </c>
      <c r="U43" s="36">
        <f t="shared" si="1"/>
        <v>477555879.51999998</v>
      </c>
      <c r="V43" s="16"/>
    </row>
    <row r="44" spans="1:22" s="9" customFormat="1">
      <c r="A44" s="27">
        <v>37</v>
      </c>
      <c r="B44" s="46" t="s">
        <v>96</v>
      </c>
      <c r="C44" s="1" t="s">
        <v>97</v>
      </c>
      <c r="D44" s="37">
        <v>287</v>
      </c>
      <c r="E44" s="37">
        <v>51733634.75</v>
      </c>
      <c r="F44" s="37">
        <v>1128</v>
      </c>
      <c r="G44" s="37">
        <v>39095264.770000003</v>
      </c>
      <c r="H44" s="37">
        <v>4193</v>
      </c>
      <c r="I44" s="37">
        <v>87044919.239999995</v>
      </c>
      <c r="J44" s="37">
        <v>8636</v>
      </c>
      <c r="K44" s="37">
        <v>58660858.280000001</v>
      </c>
      <c r="L44" s="35">
        <f t="shared" si="0"/>
        <v>14244</v>
      </c>
      <c r="M44" s="35">
        <f t="shared" si="0"/>
        <v>236534677.03999999</v>
      </c>
      <c r="N44" s="37">
        <v>47</v>
      </c>
      <c r="O44" s="37">
        <v>73347044.030000001</v>
      </c>
      <c r="P44" s="37">
        <v>125</v>
      </c>
      <c r="Q44" s="37">
        <v>116970206.23</v>
      </c>
      <c r="R44" s="35">
        <f t="shared" si="2"/>
        <v>172</v>
      </c>
      <c r="S44" s="35">
        <f t="shared" si="2"/>
        <v>190317250.25999999</v>
      </c>
      <c r="T44" s="35">
        <f t="shared" si="1"/>
        <v>14416</v>
      </c>
      <c r="U44" s="35">
        <f t="shared" si="1"/>
        <v>426851927.29999995</v>
      </c>
      <c r="V44" s="16"/>
    </row>
    <row r="45" spans="1:22" s="9" customFormat="1">
      <c r="A45" s="24">
        <v>38</v>
      </c>
      <c r="B45" s="45" t="s">
        <v>112</v>
      </c>
      <c r="C45" s="26" t="s">
        <v>113</v>
      </c>
      <c r="D45" s="36">
        <v>34</v>
      </c>
      <c r="E45" s="36">
        <v>19147475</v>
      </c>
      <c r="F45" s="36">
        <v>107</v>
      </c>
      <c r="G45" s="36">
        <v>11081850.550000001</v>
      </c>
      <c r="H45" s="36">
        <v>311</v>
      </c>
      <c r="I45" s="36">
        <v>19054196.129999999</v>
      </c>
      <c r="J45" s="36">
        <v>453</v>
      </c>
      <c r="K45" s="36">
        <v>85186359.780000001</v>
      </c>
      <c r="L45" s="36">
        <f t="shared" si="0"/>
        <v>905</v>
      </c>
      <c r="M45" s="36">
        <f t="shared" si="0"/>
        <v>134469881.45999998</v>
      </c>
      <c r="N45" s="36">
        <v>443</v>
      </c>
      <c r="O45" s="36">
        <v>153792105.36000001</v>
      </c>
      <c r="P45" s="36">
        <v>1308</v>
      </c>
      <c r="Q45" s="36">
        <v>95654568.909999996</v>
      </c>
      <c r="R45" s="36">
        <f t="shared" si="2"/>
        <v>1751</v>
      </c>
      <c r="S45" s="36">
        <f t="shared" si="2"/>
        <v>249446674.27000001</v>
      </c>
      <c r="T45" s="36">
        <f t="shared" si="1"/>
        <v>2656</v>
      </c>
      <c r="U45" s="36">
        <f t="shared" si="1"/>
        <v>383916555.73000002</v>
      </c>
      <c r="V45" s="16"/>
    </row>
    <row r="46" spans="1:22" s="9" customFormat="1">
      <c r="A46" s="27">
        <v>39</v>
      </c>
      <c r="B46" s="46" t="s">
        <v>108</v>
      </c>
      <c r="C46" s="1" t="s">
        <v>109</v>
      </c>
      <c r="D46" s="37"/>
      <c r="E46" s="37"/>
      <c r="F46" s="37"/>
      <c r="G46" s="37"/>
      <c r="H46" s="37">
        <v>150</v>
      </c>
      <c r="I46" s="37">
        <v>67948945.450000003</v>
      </c>
      <c r="J46" s="37">
        <v>123</v>
      </c>
      <c r="K46" s="37">
        <v>153620015.25999999</v>
      </c>
      <c r="L46" s="35">
        <f t="shared" si="0"/>
        <v>273</v>
      </c>
      <c r="M46" s="35">
        <f t="shared" si="0"/>
        <v>221568960.70999998</v>
      </c>
      <c r="N46" s="37">
        <v>52</v>
      </c>
      <c r="O46" s="37">
        <v>120077522.09999999</v>
      </c>
      <c r="P46" s="37">
        <v>36</v>
      </c>
      <c r="Q46" s="37">
        <v>34407134.770000003</v>
      </c>
      <c r="R46" s="35">
        <f t="shared" si="2"/>
        <v>88</v>
      </c>
      <c r="S46" s="35">
        <f t="shared" si="2"/>
        <v>154484656.87</v>
      </c>
      <c r="T46" s="35">
        <f t="shared" si="1"/>
        <v>361</v>
      </c>
      <c r="U46" s="35">
        <f t="shared" si="1"/>
        <v>376053617.57999998</v>
      </c>
      <c r="V46" s="16"/>
    </row>
    <row r="47" spans="1:22" s="9" customFormat="1">
      <c r="A47" s="24">
        <v>40</v>
      </c>
      <c r="B47" s="45" t="s">
        <v>136</v>
      </c>
      <c r="C47" s="26" t="s">
        <v>137</v>
      </c>
      <c r="D47" s="36">
        <v>11</v>
      </c>
      <c r="E47" s="36">
        <v>2585998.7599999998</v>
      </c>
      <c r="F47" s="36">
        <v>156</v>
      </c>
      <c r="G47" s="36">
        <v>8903469.6799999997</v>
      </c>
      <c r="H47" s="36">
        <v>211</v>
      </c>
      <c r="I47" s="36">
        <v>7603083</v>
      </c>
      <c r="J47" s="36">
        <v>2340</v>
      </c>
      <c r="K47" s="36">
        <v>42684281.530000001</v>
      </c>
      <c r="L47" s="36">
        <f t="shared" si="0"/>
        <v>2718</v>
      </c>
      <c r="M47" s="36">
        <f t="shared" si="0"/>
        <v>61776832.969999999</v>
      </c>
      <c r="N47" s="36">
        <v>82</v>
      </c>
      <c r="O47" s="36">
        <v>174093638.5</v>
      </c>
      <c r="P47" s="36">
        <v>179</v>
      </c>
      <c r="Q47" s="36">
        <v>128735603.45999999</v>
      </c>
      <c r="R47" s="36">
        <f t="shared" si="2"/>
        <v>261</v>
      </c>
      <c r="S47" s="36">
        <f t="shared" si="2"/>
        <v>302829241.95999998</v>
      </c>
      <c r="T47" s="36">
        <f t="shared" si="1"/>
        <v>2979</v>
      </c>
      <c r="U47" s="36">
        <f t="shared" si="1"/>
        <v>364606074.92999995</v>
      </c>
      <c r="V47" s="16"/>
    </row>
    <row r="48" spans="1:22" s="9" customFormat="1">
      <c r="A48" s="27">
        <v>41</v>
      </c>
      <c r="B48" s="46" t="s">
        <v>94</v>
      </c>
      <c r="C48" s="1" t="s">
        <v>95</v>
      </c>
      <c r="D48" s="37"/>
      <c r="E48" s="37"/>
      <c r="F48" s="37"/>
      <c r="G48" s="37"/>
      <c r="H48" s="37">
        <v>27</v>
      </c>
      <c r="I48" s="37">
        <v>180498172.74000001</v>
      </c>
      <c r="J48" s="37">
        <v>2</v>
      </c>
      <c r="K48" s="37">
        <v>732567.26</v>
      </c>
      <c r="L48" s="35">
        <f t="shared" si="0"/>
        <v>29</v>
      </c>
      <c r="M48" s="35">
        <f t="shared" si="0"/>
        <v>181230740</v>
      </c>
      <c r="N48" s="37">
        <v>1</v>
      </c>
      <c r="O48" s="37">
        <v>725000</v>
      </c>
      <c r="P48" s="37">
        <v>22</v>
      </c>
      <c r="Q48" s="37">
        <v>180487000</v>
      </c>
      <c r="R48" s="35">
        <f t="shared" si="2"/>
        <v>23</v>
      </c>
      <c r="S48" s="35">
        <f t="shared" si="2"/>
        <v>181212000</v>
      </c>
      <c r="T48" s="35">
        <f t="shared" si="1"/>
        <v>52</v>
      </c>
      <c r="U48" s="35">
        <f t="shared" si="1"/>
        <v>362442740</v>
      </c>
      <c r="V48" s="16"/>
    </row>
    <row r="49" spans="1:22" s="9" customFormat="1">
      <c r="A49" s="24">
        <v>42</v>
      </c>
      <c r="B49" s="25" t="s">
        <v>92</v>
      </c>
      <c r="C49" s="26" t="s">
        <v>93</v>
      </c>
      <c r="D49" s="36">
        <v>70</v>
      </c>
      <c r="E49" s="36">
        <v>44412819.609999999</v>
      </c>
      <c r="F49" s="36">
        <v>435</v>
      </c>
      <c r="G49" s="36">
        <v>37202758.299999997</v>
      </c>
      <c r="H49" s="36">
        <v>11</v>
      </c>
      <c r="I49" s="36">
        <v>8184562.5999999996</v>
      </c>
      <c r="J49" s="36">
        <v>221</v>
      </c>
      <c r="K49" s="36">
        <v>28798724.859999999</v>
      </c>
      <c r="L49" s="36">
        <f t="shared" si="0"/>
        <v>737</v>
      </c>
      <c r="M49" s="36">
        <f t="shared" si="0"/>
        <v>118598865.36999999</v>
      </c>
      <c r="N49" s="36">
        <v>34</v>
      </c>
      <c r="O49" s="36">
        <v>64515989.439999998</v>
      </c>
      <c r="P49" s="36">
        <v>21</v>
      </c>
      <c r="Q49" s="36">
        <v>138373121.78</v>
      </c>
      <c r="R49" s="36">
        <f t="shared" si="2"/>
        <v>55</v>
      </c>
      <c r="S49" s="36">
        <f t="shared" si="2"/>
        <v>202889111.22</v>
      </c>
      <c r="T49" s="36">
        <f t="shared" si="1"/>
        <v>792</v>
      </c>
      <c r="U49" s="36">
        <f t="shared" si="1"/>
        <v>321487976.58999997</v>
      </c>
      <c r="V49" s="16"/>
    </row>
    <row r="50" spans="1:22" s="9" customFormat="1">
      <c r="A50" s="27">
        <v>43</v>
      </c>
      <c r="B50" s="46" t="s">
        <v>118</v>
      </c>
      <c r="C50" s="1" t="s">
        <v>119</v>
      </c>
      <c r="D50" s="37">
        <v>54</v>
      </c>
      <c r="E50" s="37">
        <v>8216093.5499999998</v>
      </c>
      <c r="F50" s="37">
        <v>18</v>
      </c>
      <c r="G50" s="37">
        <v>4131102.26</v>
      </c>
      <c r="H50" s="37">
        <v>68</v>
      </c>
      <c r="I50" s="37">
        <v>121054043.31</v>
      </c>
      <c r="J50" s="37">
        <v>87</v>
      </c>
      <c r="K50" s="37">
        <v>109285845.87</v>
      </c>
      <c r="L50" s="35">
        <f t="shared" si="0"/>
        <v>227</v>
      </c>
      <c r="M50" s="35">
        <f t="shared" si="0"/>
        <v>242687084.99000001</v>
      </c>
      <c r="N50" s="37">
        <v>10</v>
      </c>
      <c r="O50" s="37">
        <v>38614540</v>
      </c>
      <c r="P50" s="37">
        <v>5</v>
      </c>
      <c r="Q50" s="37">
        <v>23543000</v>
      </c>
      <c r="R50" s="35">
        <f t="shared" si="2"/>
        <v>15</v>
      </c>
      <c r="S50" s="35">
        <f t="shared" si="2"/>
        <v>62157540</v>
      </c>
      <c r="T50" s="35">
        <f t="shared" si="1"/>
        <v>242</v>
      </c>
      <c r="U50" s="35">
        <f t="shared" si="1"/>
        <v>304844624.99000001</v>
      </c>
      <c r="V50" s="16"/>
    </row>
    <row r="51" spans="1:22" s="9" customFormat="1">
      <c r="A51" s="24">
        <v>44</v>
      </c>
      <c r="B51" s="45" t="s">
        <v>102</v>
      </c>
      <c r="C51" s="26" t="s">
        <v>103</v>
      </c>
      <c r="D51" s="36">
        <v>145</v>
      </c>
      <c r="E51" s="36">
        <v>19693022.609999999</v>
      </c>
      <c r="F51" s="36">
        <v>97</v>
      </c>
      <c r="G51" s="36">
        <v>5547246.7800000003</v>
      </c>
      <c r="H51" s="36">
        <v>8172</v>
      </c>
      <c r="I51" s="36">
        <v>53136232.030000001</v>
      </c>
      <c r="J51" s="36">
        <v>545</v>
      </c>
      <c r="K51" s="36">
        <v>44916607.270000003</v>
      </c>
      <c r="L51" s="36">
        <f t="shared" si="0"/>
        <v>8959</v>
      </c>
      <c r="M51" s="36">
        <f t="shared" si="0"/>
        <v>123293108.69000001</v>
      </c>
      <c r="N51" s="36">
        <v>192</v>
      </c>
      <c r="O51" s="36">
        <v>80603145.439999998</v>
      </c>
      <c r="P51" s="36">
        <v>207</v>
      </c>
      <c r="Q51" s="36">
        <v>100607191.18000001</v>
      </c>
      <c r="R51" s="36">
        <f t="shared" si="2"/>
        <v>399</v>
      </c>
      <c r="S51" s="36">
        <f t="shared" si="2"/>
        <v>181210336.62</v>
      </c>
      <c r="T51" s="36">
        <f t="shared" si="1"/>
        <v>9358</v>
      </c>
      <c r="U51" s="36">
        <f t="shared" si="1"/>
        <v>304503445.31</v>
      </c>
      <c r="V51" s="16"/>
    </row>
    <row r="52" spans="1:22" s="9" customFormat="1">
      <c r="A52" s="27">
        <v>45</v>
      </c>
      <c r="B52" s="46" t="s">
        <v>106</v>
      </c>
      <c r="C52" s="1" t="s">
        <v>107</v>
      </c>
      <c r="D52" s="37">
        <v>118</v>
      </c>
      <c r="E52" s="37">
        <v>36839580.990000002</v>
      </c>
      <c r="F52" s="37">
        <v>317</v>
      </c>
      <c r="G52" s="37">
        <v>8316905.9400000004</v>
      </c>
      <c r="H52" s="37">
        <v>7779</v>
      </c>
      <c r="I52" s="37">
        <v>65440993.219999999</v>
      </c>
      <c r="J52" s="37">
        <v>31087</v>
      </c>
      <c r="K52" s="37">
        <v>94674231.379999995</v>
      </c>
      <c r="L52" s="35">
        <f t="shared" si="0"/>
        <v>39301</v>
      </c>
      <c r="M52" s="35">
        <f t="shared" si="0"/>
        <v>205271711.53</v>
      </c>
      <c r="N52" s="37">
        <v>86</v>
      </c>
      <c r="O52" s="37">
        <v>48391817.689999998</v>
      </c>
      <c r="P52" s="37">
        <v>58</v>
      </c>
      <c r="Q52" s="37">
        <v>45090210.090000004</v>
      </c>
      <c r="R52" s="35">
        <f t="shared" si="2"/>
        <v>144</v>
      </c>
      <c r="S52" s="35">
        <f t="shared" si="2"/>
        <v>93482027.780000001</v>
      </c>
      <c r="T52" s="35">
        <f t="shared" si="1"/>
        <v>39445</v>
      </c>
      <c r="U52" s="35">
        <f t="shared" si="1"/>
        <v>298753739.31</v>
      </c>
      <c r="V52" s="16"/>
    </row>
    <row r="53" spans="1:22" s="9" customFormat="1">
      <c r="A53" s="24">
        <v>46</v>
      </c>
      <c r="B53" s="45" t="s">
        <v>146</v>
      </c>
      <c r="C53" s="26" t="s">
        <v>147</v>
      </c>
      <c r="D53" s="36">
        <v>12</v>
      </c>
      <c r="E53" s="36">
        <v>8475023.8000000007</v>
      </c>
      <c r="F53" s="36">
        <v>19</v>
      </c>
      <c r="G53" s="36">
        <v>3190658.77</v>
      </c>
      <c r="H53" s="36">
        <v>13</v>
      </c>
      <c r="I53" s="36">
        <v>110508321.98999999</v>
      </c>
      <c r="J53" s="36">
        <v>40</v>
      </c>
      <c r="K53" s="36">
        <v>11497515.75</v>
      </c>
      <c r="L53" s="36">
        <f t="shared" si="0"/>
        <v>84</v>
      </c>
      <c r="M53" s="36">
        <f t="shared" si="0"/>
        <v>133671520.30999999</v>
      </c>
      <c r="N53" s="36">
        <v>7</v>
      </c>
      <c r="O53" s="36">
        <v>39944767.600000001</v>
      </c>
      <c r="P53" s="36">
        <v>10</v>
      </c>
      <c r="Q53" s="36">
        <v>108444228.28</v>
      </c>
      <c r="R53" s="36">
        <f t="shared" si="2"/>
        <v>17</v>
      </c>
      <c r="S53" s="36">
        <f t="shared" si="2"/>
        <v>148388995.88</v>
      </c>
      <c r="T53" s="36">
        <f t="shared" si="1"/>
        <v>101</v>
      </c>
      <c r="U53" s="36">
        <f t="shared" si="1"/>
        <v>282060516.19</v>
      </c>
      <c r="V53" s="16"/>
    </row>
    <row r="54" spans="1:22" s="9" customFormat="1">
      <c r="A54" s="27">
        <v>47</v>
      </c>
      <c r="B54" s="46" t="s">
        <v>124</v>
      </c>
      <c r="C54" s="1" t="s">
        <v>125</v>
      </c>
      <c r="D54" s="37">
        <v>34</v>
      </c>
      <c r="E54" s="37">
        <v>3769341.96</v>
      </c>
      <c r="F54" s="37">
        <v>59</v>
      </c>
      <c r="G54" s="37">
        <v>3902363.2</v>
      </c>
      <c r="H54" s="37">
        <v>162</v>
      </c>
      <c r="I54" s="37">
        <v>15103427.060000001</v>
      </c>
      <c r="J54" s="37">
        <v>468</v>
      </c>
      <c r="K54" s="37">
        <v>125242396.77</v>
      </c>
      <c r="L54" s="35">
        <f t="shared" si="0"/>
        <v>723</v>
      </c>
      <c r="M54" s="35">
        <f t="shared" si="0"/>
        <v>148017528.98999998</v>
      </c>
      <c r="N54" s="37">
        <v>58</v>
      </c>
      <c r="O54" s="37">
        <v>110302324.15000001</v>
      </c>
      <c r="P54" s="37">
        <v>2</v>
      </c>
      <c r="Q54" s="37">
        <v>30687.38</v>
      </c>
      <c r="R54" s="35">
        <f t="shared" si="2"/>
        <v>60</v>
      </c>
      <c r="S54" s="35">
        <f t="shared" si="2"/>
        <v>110333011.53</v>
      </c>
      <c r="T54" s="35">
        <f t="shared" si="1"/>
        <v>783</v>
      </c>
      <c r="U54" s="35">
        <f t="shared" si="1"/>
        <v>258350540.51999998</v>
      </c>
      <c r="V54" s="16"/>
    </row>
    <row r="55" spans="1:22" s="9" customFormat="1">
      <c r="A55" s="24">
        <v>48</v>
      </c>
      <c r="B55" s="45" t="s">
        <v>90</v>
      </c>
      <c r="C55" s="26" t="s">
        <v>91</v>
      </c>
      <c r="D55" s="36">
        <v>21</v>
      </c>
      <c r="E55" s="36">
        <v>9395412.0600000005</v>
      </c>
      <c r="F55" s="36">
        <v>22</v>
      </c>
      <c r="G55" s="36">
        <v>18626073.359999999</v>
      </c>
      <c r="H55" s="36">
        <v>23</v>
      </c>
      <c r="I55" s="36">
        <v>75328031.230000004</v>
      </c>
      <c r="J55" s="36">
        <v>57</v>
      </c>
      <c r="K55" s="36">
        <v>8224498.7699999996</v>
      </c>
      <c r="L55" s="36">
        <f t="shared" si="0"/>
        <v>123</v>
      </c>
      <c r="M55" s="36">
        <f t="shared" si="0"/>
        <v>111574015.42</v>
      </c>
      <c r="N55" s="36">
        <v>25</v>
      </c>
      <c r="O55" s="36">
        <v>34467343.210000001</v>
      </c>
      <c r="P55" s="36">
        <v>26</v>
      </c>
      <c r="Q55" s="36">
        <v>92267350</v>
      </c>
      <c r="R55" s="36">
        <f t="shared" si="2"/>
        <v>51</v>
      </c>
      <c r="S55" s="36">
        <f t="shared" si="2"/>
        <v>126734693.21000001</v>
      </c>
      <c r="T55" s="36">
        <f t="shared" si="1"/>
        <v>174</v>
      </c>
      <c r="U55" s="36">
        <f t="shared" si="1"/>
        <v>238308708.63</v>
      </c>
      <c r="V55" s="16"/>
    </row>
    <row r="56" spans="1:22" s="9" customFormat="1">
      <c r="A56" s="27">
        <v>49</v>
      </c>
      <c r="B56" s="46" t="s">
        <v>114</v>
      </c>
      <c r="C56" s="1" t="s">
        <v>115</v>
      </c>
      <c r="D56" s="37">
        <v>2</v>
      </c>
      <c r="E56" s="37">
        <v>6047329.4000000004</v>
      </c>
      <c r="F56" s="37">
        <v>3</v>
      </c>
      <c r="G56" s="37">
        <v>915786.32</v>
      </c>
      <c r="H56" s="37">
        <v>1</v>
      </c>
      <c r="I56" s="37">
        <v>787.26</v>
      </c>
      <c r="J56" s="37">
        <v>352</v>
      </c>
      <c r="K56" s="37">
        <v>118765382.69</v>
      </c>
      <c r="L56" s="35">
        <f t="shared" si="0"/>
        <v>358</v>
      </c>
      <c r="M56" s="35">
        <f t="shared" si="0"/>
        <v>125729285.67</v>
      </c>
      <c r="N56" s="37">
        <v>16</v>
      </c>
      <c r="O56" s="37">
        <v>101998027.23999999</v>
      </c>
      <c r="P56" s="37">
        <v>2</v>
      </c>
      <c r="Q56" s="37">
        <v>6002458</v>
      </c>
      <c r="R56" s="35">
        <f t="shared" si="2"/>
        <v>18</v>
      </c>
      <c r="S56" s="35">
        <f t="shared" si="2"/>
        <v>108000485.23999999</v>
      </c>
      <c r="T56" s="35">
        <f t="shared" si="1"/>
        <v>376</v>
      </c>
      <c r="U56" s="35">
        <f t="shared" si="1"/>
        <v>233729770.91</v>
      </c>
      <c r="V56" s="16"/>
    </row>
    <row r="57" spans="1:22" s="9" customFormat="1">
      <c r="A57" s="24">
        <v>50</v>
      </c>
      <c r="B57" s="25" t="s">
        <v>134</v>
      </c>
      <c r="C57" s="26" t="s">
        <v>135</v>
      </c>
      <c r="D57" s="36">
        <v>10</v>
      </c>
      <c r="E57" s="36">
        <v>11129426.029999999</v>
      </c>
      <c r="F57" s="36">
        <v>4</v>
      </c>
      <c r="G57" s="36">
        <v>39110.93</v>
      </c>
      <c r="H57" s="36">
        <v>38</v>
      </c>
      <c r="I57" s="36">
        <v>19036.62</v>
      </c>
      <c r="J57" s="36">
        <v>94</v>
      </c>
      <c r="K57" s="36">
        <v>2892370.7</v>
      </c>
      <c r="L57" s="36">
        <f t="shared" si="0"/>
        <v>146</v>
      </c>
      <c r="M57" s="36">
        <f t="shared" si="0"/>
        <v>14079944.279999999</v>
      </c>
      <c r="N57" s="36">
        <v>3</v>
      </c>
      <c r="O57" s="36">
        <v>100191298.31</v>
      </c>
      <c r="P57" s="36">
        <v>4</v>
      </c>
      <c r="Q57" s="36">
        <v>110193233.72</v>
      </c>
      <c r="R57" s="36">
        <f t="shared" si="2"/>
        <v>7</v>
      </c>
      <c r="S57" s="36">
        <f t="shared" si="2"/>
        <v>210384532.03</v>
      </c>
      <c r="T57" s="36">
        <f t="shared" si="1"/>
        <v>153</v>
      </c>
      <c r="U57" s="36">
        <f t="shared" si="1"/>
        <v>224464476.31</v>
      </c>
      <c r="V57" s="16"/>
    </row>
    <row r="58" spans="1:22" s="9" customFormat="1">
      <c r="A58" s="27">
        <v>51</v>
      </c>
      <c r="B58" s="46" t="s">
        <v>120</v>
      </c>
      <c r="C58" s="1" t="s">
        <v>121</v>
      </c>
      <c r="D58" s="37">
        <v>673</v>
      </c>
      <c r="E58" s="37">
        <v>26352338.620000001</v>
      </c>
      <c r="F58" s="37">
        <v>551</v>
      </c>
      <c r="G58" s="37">
        <v>27479567.23</v>
      </c>
      <c r="H58" s="37">
        <v>379</v>
      </c>
      <c r="I58" s="37">
        <v>33492194.420000002</v>
      </c>
      <c r="J58" s="37">
        <v>510</v>
      </c>
      <c r="K58" s="37">
        <v>35231316.479999997</v>
      </c>
      <c r="L58" s="35">
        <f t="shared" si="0"/>
        <v>2113</v>
      </c>
      <c r="M58" s="35">
        <f t="shared" si="0"/>
        <v>122555416.75000001</v>
      </c>
      <c r="N58" s="37">
        <v>18</v>
      </c>
      <c r="O58" s="37">
        <v>49198106.259999998</v>
      </c>
      <c r="P58" s="37">
        <v>16</v>
      </c>
      <c r="Q58" s="37">
        <v>45169676.399999999</v>
      </c>
      <c r="R58" s="35">
        <f t="shared" si="2"/>
        <v>34</v>
      </c>
      <c r="S58" s="35">
        <f t="shared" si="2"/>
        <v>94367782.659999996</v>
      </c>
      <c r="T58" s="35">
        <f t="shared" si="1"/>
        <v>2147</v>
      </c>
      <c r="U58" s="35">
        <f t="shared" si="1"/>
        <v>216923199.41000003</v>
      </c>
      <c r="V58" s="16"/>
    </row>
    <row r="59" spans="1:22" s="9" customFormat="1">
      <c r="A59" s="24">
        <v>52</v>
      </c>
      <c r="B59" s="45" t="s">
        <v>138</v>
      </c>
      <c r="C59" s="26" t="s">
        <v>139</v>
      </c>
      <c r="D59" s="36">
        <v>1</v>
      </c>
      <c r="E59" s="36">
        <v>131812.5</v>
      </c>
      <c r="F59" s="36">
        <v>20</v>
      </c>
      <c r="G59" s="36">
        <v>1685564.93</v>
      </c>
      <c r="H59" s="36">
        <v>16</v>
      </c>
      <c r="I59" s="36">
        <v>33686871.43</v>
      </c>
      <c r="J59" s="36">
        <v>46</v>
      </c>
      <c r="K59" s="36">
        <v>65300254.810000002</v>
      </c>
      <c r="L59" s="36">
        <f t="shared" si="0"/>
        <v>83</v>
      </c>
      <c r="M59" s="36">
        <f t="shared" si="0"/>
        <v>100804503.67000002</v>
      </c>
      <c r="N59" s="36">
        <v>15</v>
      </c>
      <c r="O59" s="36">
        <v>36673788.799999997</v>
      </c>
      <c r="P59" s="36">
        <v>10</v>
      </c>
      <c r="Q59" s="36">
        <v>53549995.579999998</v>
      </c>
      <c r="R59" s="36">
        <f t="shared" si="2"/>
        <v>25</v>
      </c>
      <c r="S59" s="36">
        <f t="shared" si="2"/>
        <v>90223784.379999995</v>
      </c>
      <c r="T59" s="36">
        <f t="shared" si="1"/>
        <v>108</v>
      </c>
      <c r="U59" s="36">
        <f t="shared" si="1"/>
        <v>191028288.05000001</v>
      </c>
      <c r="V59" s="16"/>
    </row>
    <row r="60" spans="1:22" s="9" customFormat="1">
      <c r="A60" s="27">
        <v>53</v>
      </c>
      <c r="B60" s="46" t="s">
        <v>100</v>
      </c>
      <c r="C60" s="1" t="s">
        <v>101</v>
      </c>
      <c r="D60" s="37">
        <v>3</v>
      </c>
      <c r="E60" s="37">
        <v>15935526.699999999</v>
      </c>
      <c r="F60" s="37"/>
      <c r="G60" s="37"/>
      <c r="H60" s="37">
        <v>7</v>
      </c>
      <c r="I60" s="37">
        <v>568389.65</v>
      </c>
      <c r="J60" s="37">
        <v>1</v>
      </c>
      <c r="K60" s="37">
        <v>56986.54</v>
      </c>
      <c r="L60" s="35">
        <f t="shared" si="0"/>
        <v>11</v>
      </c>
      <c r="M60" s="35">
        <f t="shared" si="0"/>
        <v>16560902.889999999</v>
      </c>
      <c r="N60" s="37"/>
      <c r="O60" s="37"/>
      <c r="P60" s="37">
        <v>6</v>
      </c>
      <c r="Q60" s="37">
        <v>148905747</v>
      </c>
      <c r="R60" s="35">
        <f t="shared" si="2"/>
        <v>6</v>
      </c>
      <c r="S60" s="35">
        <f t="shared" si="2"/>
        <v>148905747</v>
      </c>
      <c r="T60" s="35">
        <f t="shared" si="1"/>
        <v>17</v>
      </c>
      <c r="U60" s="35">
        <f t="shared" si="1"/>
        <v>165466649.88999999</v>
      </c>
      <c r="V60" s="16"/>
    </row>
    <row r="61" spans="1:22" s="9" customFormat="1">
      <c r="A61" s="24">
        <v>54</v>
      </c>
      <c r="B61" s="45" t="s">
        <v>128</v>
      </c>
      <c r="C61" s="26" t="s">
        <v>129</v>
      </c>
      <c r="D61" s="36">
        <v>245</v>
      </c>
      <c r="E61" s="36">
        <v>5836652.9199999999</v>
      </c>
      <c r="F61" s="36">
        <v>2122</v>
      </c>
      <c r="G61" s="36">
        <v>31756733.02</v>
      </c>
      <c r="H61" s="36">
        <v>1662</v>
      </c>
      <c r="I61" s="36">
        <v>14426392.25</v>
      </c>
      <c r="J61" s="36">
        <v>3761</v>
      </c>
      <c r="K61" s="36">
        <v>28411565.739999998</v>
      </c>
      <c r="L61" s="36">
        <f t="shared" si="0"/>
        <v>7790</v>
      </c>
      <c r="M61" s="36">
        <f t="shared" si="0"/>
        <v>80431343.929999992</v>
      </c>
      <c r="N61" s="36">
        <v>582</v>
      </c>
      <c r="O61" s="36">
        <v>59702383.759999998</v>
      </c>
      <c r="P61" s="36">
        <v>177</v>
      </c>
      <c r="Q61" s="36">
        <v>19841752.300000001</v>
      </c>
      <c r="R61" s="36">
        <f t="shared" si="2"/>
        <v>759</v>
      </c>
      <c r="S61" s="36">
        <f t="shared" si="2"/>
        <v>79544136.060000002</v>
      </c>
      <c r="T61" s="36">
        <f t="shared" si="1"/>
        <v>8549</v>
      </c>
      <c r="U61" s="36">
        <f t="shared" si="1"/>
        <v>159975479.99000001</v>
      </c>
      <c r="V61" s="16"/>
    </row>
    <row r="62" spans="1:22" s="9" customFormat="1">
      <c r="A62" s="27">
        <v>55</v>
      </c>
      <c r="B62" s="46" t="s">
        <v>116</v>
      </c>
      <c r="C62" s="1" t="s">
        <v>117</v>
      </c>
      <c r="D62" s="37">
        <v>206</v>
      </c>
      <c r="E62" s="37">
        <v>3961551.39</v>
      </c>
      <c r="F62" s="37">
        <v>894</v>
      </c>
      <c r="G62" s="37">
        <v>23321534.039999999</v>
      </c>
      <c r="H62" s="37">
        <v>2439</v>
      </c>
      <c r="I62" s="37">
        <v>26643446.350000001</v>
      </c>
      <c r="J62" s="37">
        <v>2592</v>
      </c>
      <c r="K62" s="37">
        <v>27938322.649999999</v>
      </c>
      <c r="L62" s="35">
        <f t="shared" si="0"/>
        <v>6131</v>
      </c>
      <c r="M62" s="35">
        <f t="shared" si="0"/>
        <v>81864854.429999992</v>
      </c>
      <c r="N62" s="37">
        <v>566</v>
      </c>
      <c r="O62" s="37">
        <v>47618589.659999996</v>
      </c>
      <c r="P62" s="37">
        <v>299</v>
      </c>
      <c r="Q62" s="37">
        <v>26592651.850000001</v>
      </c>
      <c r="R62" s="35">
        <f t="shared" si="2"/>
        <v>865</v>
      </c>
      <c r="S62" s="35">
        <f t="shared" si="2"/>
        <v>74211241.50999999</v>
      </c>
      <c r="T62" s="35">
        <f t="shared" si="1"/>
        <v>6996</v>
      </c>
      <c r="U62" s="35">
        <f t="shared" si="1"/>
        <v>156076095.94</v>
      </c>
      <c r="V62" s="16"/>
    </row>
    <row r="63" spans="1:22" s="9" customFormat="1">
      <c r="A63" s="24">
        <v>56</v>
      </c>
      <c r="B63" s="45" t="s">
        <v>132</v>
      </c>
      <c r="C63" s="26" t="s">
        <v>133</v>
      </c>
      <c r="D63" s="36">
        <v>11</v>
      </c>
      <c r="E63" s="36">
        <v>1639582.22</v>
      </c>
      <c r="F63" s="36">
        <v>43</v>
      </c>
      <c r="G63" s="36">
        <v>1250356.19</v>
      </c>
      <c r="H63" s="36">
        <v>3072</v>
      </c>
      <c r="I63" s="36">
        <v>55432111.659999996</v>
      </c>
      <c r="J63" s="36">
        <v>202</v>
      </c>
      <c r="K63" s="36">
        <v>7122889.54</v>
      </c>
      <c r="L63" s="36">
        <f t="shared" si="0"/>
        <v>3328</v>
      </c>
      <c r="M63" s="36">
        <f t="shared" si="0"/>
        <v>65444939.609999992</v>
      </c>
      <c r="N63" s="36">
        <v>95</v>
      </c>
      <c r="O63" s="36">
        <v>5832583.9100000001</v>
      </c>
      <c r="P63" s="36">
        <v>119</v>
      </c>
      <c r="Q63" s="36">
        <v>54531191.310000002</v>
      </c>
      <c r="R63" s="36">
        <f t="shared" si="2"/>
        <v>214</v>
      </c>
      <c r="S63" s="36">
        <f t="shared" si="2"/>
        <v>60363775.219999999</v>
      </c>
      <c r="T63" s="36">
        <f t="shared" si="1"/>
        <v>3542</v>
      </c>
      <c r="U63" s="36">
        <f t="shared" si="1"/>
        <v>125808714.82999998</v>
      </c>
      <c r="V63" s="16"/>
    </row>
    <row r="64" spans="1:22" s="9" customFormat="1">
      <c r="A64" s="27">
        <v>57</v>
      </c>
      <c r="B64" s="46" t="s">
        <v>104</v>
      </c>
      <c r="C64" s="1" t="s">
        <v>105</v>
      </c>
      <c r="D64" s="37"/>
      <c r="E64" s="37"/>
      <c r="F64" s="37"/>
      <c r="G64" s="37"/>
      <c r="H64" s="37">
        <v>102</v>
      </c>
      <c r="I64" s="37">
        <v>10819607.289999999</v>
      </c>
      <c r="J64" s="37">
        <v>305</v>
      </c>
      <c r="K64" s="37">
        <v>29935016.170000002</v>
      </c>
      <c r="L64" s="35">
        <f t="shared" si="0"/>
        <v>407</v>
      </c>
      <c r="M64" s="35">
        <f t="shared" si="0"/>
        <v>40754623.460000001</v>
      </c>
      <c r="N64" s="37">
        <v>31</v>
      </c>
      <c r="O64" s="37">
        <v>26050000</v>
      </c>
      <c r="P64" s="37">
        <v>13</v>
      </c>
      <c r="Q64" s="37">
        <v>47400000</v>
      </c>
      <c r="R64" s="35">
        <f t="shared" si="2"/>
        <v>44</v>
      </c>
      <c r="S64" s="35">
        <f t="shared" si="2"/>
        <v>73450000</v>
      </c>
      <c r="T64" s="35">
        <f t="shared" si="1"/>
        <v>451</v>
      </c>
      <c r="U64" s="35">
        <f t="shared" si="1"/>
        <v>114204623.46000001</v>
      </c>
      <c r="V64" s="16"/>
    </row>
    <row r="65" spans="1:22" s="9" customFormat="1">
      <c r="A65" s="24">
        <v>58</v>
      </c>
      <c r="B65" s="25" t="s">
        <v>154</v>
      </c>
      <c r="C65" s="26" t="s">
        <v>155</v>
      </c>
      <c r="D65" s="36">
        <v>714</v>
      </c>
      <c r="E65" s="36">
        <v>26248267.5</v>
      </c>
      <c r="F65" s="36">
        <v>739</v>
      </c>
      <c r="G65" s="36">
        <v>21889829.530000001</v>
      </c>
      <c r="H65" s="36">
        <v>382</v>
      </c>
      <c r="I65" s="36">
        <v>9373345.9199999999</v>
      </c>
      <c r="J65" s="36">
        <v>281</v>
      </c>
      <c r="K65" s="36">
        <v>13451707.66</v>
      </c>
      <c r="L65" s="36">
        <f t="shared" si="0"/>
        <v>2116</v>
      </c>
      <c r="M65" s="36">
        <f t="shared" si="0"/>
        <v>70963150.609999999</v>
      </c>
      <c r="N65" s="36">
        <v>12</v>
      </c>
      <c r="O65" s="36">
        <v>15571110</v>
      </c>
      <c r="P65" s="36">
        <v>4</v>
      </c>
      <c r="Q65" s="36">
        <v>14485100</v>
      </c>
      <c r="R65" s="36">
        <f t="shared" si="2"/>
        <v>16</v>
      </c>
      <c r="S65" s="36">
        <f t="shared" si="2"/>
        <v>30056210</v>
      </c>
      <c r="T65" s="36">
        <f t="shared" si="1"/>
        <v>2132</v>
      </c>
      <c r="U65" s="36">
        <f t="shared" si="1"/>
        <v>101019360.61</v>
      </c>
      <c r="V65" s="16"/>
    </row>
    <row r="66" spans="1:22" s="9" customFormat="1">
      <c r="A66" s="27">
        <v>59</v>
      </c>
      <c r="B66" s="46" t="s">
        <v>150</v>
      </c>
      <c r="C66" s="1" t="s">
        <v>151</v>
      </c>
      <c r="D66" s="37">
        <v>27</v>
      </c>
      <c r="E66" s="37">
        <v>25891197.84</v>
      </c>
      <c r="F66" s="37">
        <v>78</v>
      </c>
      <c r="G66" s="37">
        <v>11534942.18</v>
      </c>
      <c r="H66" s="37">
        <v>39</v>
      </c>
      <c r="I66" s="37">
        <v>255968.07</v>
      </c>
      <c r="J66" s="37">
        <v>63</v>
      </c>
      <c r="K66" s="37">
        <v>3734220.33</v>
      </c>
      <c r="L66" s="35">
        <f t="shared" si="0"/>
        <v>207</v>
      </c>
      <c r="M66" s="35">
        <f t="shared" si="0"/>
        <v>41416328.420000002</v>
      </c>
      <c r="N66" s="37">
        <v>48</v>
      </c>
      <c r="O66" s="37">
        <v>21886491.829999998</v>
      </c>
      <c r="P66" s="37">
        <v>34</v>
      </c>
      <c r="Q66" s="37">
        <v>28089262.600000001</v>
      </c>
      <c r="R66" s="35">
        <f t="shared" si="2"/>
        <v>82</v>
      </c>
      <c r="S66" s="35">
        <f t="shared" si="2"/>
        <v>49975754.43</v>
      </c>
      <c r="T66" s="35">
        <f t="shared" si="1"/>
        <v>289</v>
      </c>
      <c r="U66" s="35">
        <f t="shared" si="1"/>
        <v>91392082.849999994</v>
      </c>
      <c r="V66" s="16"/>
    </row>
    <row r="67" spans="1:22" s="9" customFormat="1">
      <c r="A67" s="24">
        <v>60</v>
      </c>
      <c r="B67" s="45" t="s">
        <v>160</v>
      </c>
      <c r="C67" s="26" t="s">
        <v>161</v>
      </c>
      <c r="D67" s="36">
        <v>240</v>
      </c>
      <c r="E67" s="36">
        <v>8489459.7400000002</v>
      </c>
      <c r="F67" s="36">
        <v>1029</v>
      </c>
      <c r="G67" s="36">
        <v>27894845.77</v>
      </c>
      <c r="H67" s="36">
        <v>459</v>
      </c>
      <c r="I67" s="36">
        <v>10366595.4146</v>
      </c>
      <c r="J67" s="36">
        <v>609</v>
      </c>
      <c r="K67" s="36">
        <v>9612293.4245999996</v>
      </c>
      <c r="L67" s="36">
        <f t="shared" si="0"/>
        <v>2337</v>
      </c>
      <c r="M67" s="36">
        <f t="shared" si="0"/>
        <v>56363194.349200003</v>
      </c>
      <c r="N67" s="36">
        <v>347</v>
      </c>
      <c r="O67" s="36">
        <v>26367688.620000001</v>
      </c>
      <c r="P67" s="36">
        <v>55</v>
      </c>
      <c r="Q67" s="36">
        <v>7727036.9000000004</v>
      </c>
      <c r="R67" s="36">
        <f t="shared" si="2"/>
        <v>402</v>
      </c>
      <c r="S67" s="36">
        <f t="shared" si="2"/>
        <v>34094725.520000003</v>
      </c>
      <c r="T67" s="36">
        <f t="shared" si="1"/>
        <v>2739</v>
      </c>
      <c r="U67" s="36">
        <f t="shared" si="1"/>
        <v>90457919.869200006</v>
      </c>
      <c r="V67" s="16"/>
    </row>
    <row r="68" spans="1:22" s="9" customFormat="1">
      <c r="A68" s="27">
        <v>61</v>
      </c>
      <c r="B68" s="46" t="s">
        <v>156</v>
      </c>
      <c r="C68" s="1" t="s">
        <v>157</v>
      </c>
      <c r="D68" s="37">
        <v>110</v>
      </c>
      <c r="E68" s="37">
        <v>1761407.13</v>
      </c>
      <c r="F68" s="37">
        <v>1314</v>
      </c>
      <c r="G68" s="37">
        <v>31095293.899999999</v>
      </c>
      <c r="H68" s="37">
        <v>475</v>
      </c>
      <c r="I68" s="37">
        <v>7408287.7800000003</v>
      </c>
      <c r="J68" s="37">
        <v>1098</v>
      </c>
      <c r="K68" s="37">
        <v>11498201.27</v>
      </c>
      <c r="L68" s="35">
        <f t="shared" si="0"/>
        <v>2997</v>
      </c>
      <c r="M68" s="35">
        <f t="shared" si="0"/>
        <v>51763190.080000006</v>
      </c>
      <c r="N68" s="37">
        <v>559</v>
      </c>
      <c r="O68" s="37">
        <v>35952888.380000003</v>
      </c>
      <c r="P68" s="37">
        <v>21</v>
      </c>
      <c r="Q68" s="37">
        <v>2488929.19</v>
      </c>
      <c r="R68" s="35">
        <f t="shared" si="2"/>
        <v>580</v>
      </c>
      <c r="S68" s="35">
        <f t="shared" si="2"/>
        <v>38441817.57</v>
      </c>
      <c r="T68" s="35">
        <f t="shared" si="1"/>
        <v>3577</v>
      </c>
      <c r="U68" s="35">
        <f t="shared" si="1"/>
        <v>90205007.650000006</v>
      </c>
      <c r="V68" s="16"/>
    </row>
    <row r="69" spans="1:22" s="9" customFormat="1">
      <c r="A69" s="24">
        <v>62</v>
      </c>
      <c r="B69" s="45" t="s">
        <v>152</v>
      </c>
      <c r="C69" s="26" t="s">
        <v>153</v>
      </c>
      <c r="D69" s="36"/>
      <c r="E69" s="36"/>
      <c r="F69" s="36"/>
      <c r="G69" s="36"/>
      <c r="H69" s="36">
        <v>3632</v>
      </c>
      <c r="I69" s="36">
        <v>36304466.210000001</v>
      </c>
      <c r="J69" s="36">
        <v>8157</v>
      </c>
      <c r="K69" s="36">
        <v>36040519.189999998</v>
      </c>
      <c r="L69" s="36">
        <f t="shared" si="0"/>
        <v>11789</v>
      </c>
      <c r="M69" s="36">
        <f t="shared" si="0"/>
        <v>72344985.400000006</v>
      </c>
      <c r="N69" s="36">
        <v>45</v>
      </c>
      <c r="O69" s="36">
        <v>6587591.5199999996</v>
      </c>
      <c r="P69" s="36">
        <v>84</v>
      </c>
      <c r="Q69" s="36">
        <v>9409712.5299999993</v>
      </c>
      <c r="R69" s="36">
        <f t="shared" si="2"/>
        <v>129</v>
      </c>
      <c r="S69" s="36">
        <f t="shared" si="2"/>
        <v>15997304.049999999</v>
      </c>
      <c r="T69" s="36">
        <f t="shared" si="1"/>
        <v>11918</v>
      </c>
      <c r="U69" s="36">
        <f t="shared" si="1"/>
        <v>88342289.450000003</v>
      </c>
      <c r="V69" s="16"/>
    </row>
    <row r="70" spans="1:22" s="9" customFormat="1">
      <c r="A70" s="27">
        <v>63</v>
      </c>
      <c r="B70" s="46" t="s">
        <v>158</v>
      </c>
      <c r="C70" s="1" t="s">
        <v>159</v>
      </c>
      <c r="D70" s="37">
        <v>100</v>
      </c>
      <c r="E70" s="37">
        <v>11851679.77</v>
      </c>
      <c r="F70" s="37">
        <v>282</v>
      </c>
      <c r="G70" s="37">
        <v>25723461.68</v>
      </c>
      <c r="H70" s="37">
        <v>32</v>
      </c>
      <c r="I70" s="37">
        <v>2986954.34</v>
      </c>
      <c r="J70" s="37">
        <v>83</v>
      </c>
      <c r="K70" s="37">
        <v>3834362.69</v>
      </c>
      <c r="L70" s="35">
        <f t="shared" si="0"/>
        <v>497</v>
      </c>
      <c r="M70" s="35">
        <f t="shared" si="0"/>
        <v>44396458.480000004</v>
      </c>
      <c r="N70" s="37">
        <v>263</v>
      </c>
      <c r="O70" s="37">
        <v>28020214.640000001</v>
      </c>
      <c r="P70" s="37">
        <v>121</v>
      </c>
      <c r="Q70" s="37">
        <v>12871578.25</v>
      </c>
      <c r="R70" s="35">
        <f t="shared" si="2"/>
        <v>384</v>
      </c>
      <c r="S70" s="35">
        <f t="shared" si="2"/>
        <v>40891792.890000001</v>
      </c>
      <c r="T70" s="35">
        <f t="shared" si="1"/>
        <v>881</v>
      </c>
      <c r="U70" s="35">
        <f t="shared" si="1"/>
        <v>85288251.370000005</v>
      </c>
      <c r="V70" s="16"/>
    </row>
    <row r="71" spans="1:22" s="9" customFormat="1">
      <c r="A71" s="24">
        <v>64</v>
      </c>
      <c r="B71" s="45" t="s">
        <v>170</v>
      </c>
      <c r="C71" s="26" t="s">
        <v>171</v>
      </c>
      <c r="D71" s="36">
        <v>19</v>
      </c>
      <c r="E71" s="36">
        <v>7297021.75</v>
      </c>
      <c r="F71" s="36">
        <v>24</v>
      </c>
      <c r="G71" s="36">
        <v>675985.57</v>
      </c>
      <c r="H71" s="36">
        <v>7</v>
      </c>
      <c r="I71" s="36">
        <v>23657569.989999998</v>
      </c>
      <c r="J71" s="36">
        <v>27</v>
      </c>
      <c r="K71" s="36">
        <v>8922996.6199999992</v>
      </c>
      <c r="L71" s="36">
        <f t="shared" si="0"/>
        <v>77</v>
      </c>
      <c r="M71" s="36">
        <f t="shared" si="0"/>
        <v>40553573.93</v>
      </c>
      <c r="N71" s="36">
        <v>24</v>
      </c>
      <c r="O71" s="36">
        <v>11246143.75</v>
      </c>
      <c r="P71" s="36">
        <v>28</v>
      </c>
      <c r="Q71" s="36">
        <v>32606146.969999999</v>
      </c>
      <c r="R71" s="36">
        <f t="shared" si="2"/>
        <v>52</v>
      </c>
      <c r="S71" s="36">
        <f t="shared" si="2"/>
        <v>43852290.719999999</v>
      </c>
      <c r="T71" s="36">
        <f t="shared" si="1"/>
        <v>129</v>
      </c>
      <c r="U71" s="36">
        <f t="shared" si="1"/>
        <v>84405864.650000006</v>
      </c>
      <c r="V71" s="16"/>
    </row>
    <row r="72" spans="1:22" s="9" customFormat="1">
      <c r="A72" s="27">
        <v>65</v>
      </c>
      <c r="B72" s="46" t="s">
        <v>162</v>
      </c>
      <c r="C72" s="1" t="s">
        <v>163</v>
      </c>
      <c r="D72" s="37">
        <v>3</v>
      </c>
      <c r="E72" s="37">
        <v>3512979.42</v>
      </c>
      <c r="F72" s="37">
        <v>69</v>
      </c>
      <c r="G72" s="37">
        <v>870861.3</v>
      </c>
      <c r="H72" s="37">
        <v>104</v>
      </c>
      <c r="I72" s="37">
        <v>4705781.7699999996</v>
      </c>
      <c r="J72" s="37">
        <v>587</v>
      </c>
      <c r="K72" s="37">
        <v>21844089.653999999</v>
      </c>
      <c r="L72" s="35">
        <f t="shared" si="0"/>
        <v>763</v>
      </c>
      <c r="M72" s="35">
        <f t="shared" si="0"/>
        <v>30933712.144000001</v>
      </c>
      <c r="N72" s="37">
        <v>200</v>
      </c>
      <c r="O72" s="37">
        <v>30181937.25</v>
      </c>
      <c r="P72" s="37">
        <v>106</v>
      </c>
      <c r="Q72" s="37">
        <v>15724114.810000001</v>
      </c>
      <c r="R72" s="35">
        <f t="shared" si="2"/>
        <v>306</v>
      </c>
      <c r="S72" s="35">
        <f t="shared" si="2"/>
        <v>45906052.060000002</v>
      </c>
      <c r="T72" s="35">
        <f t="shared" si="1"/>
        <v>1069</v>
      </c>
      <c r="U72" s="35">
        <f t="shared" si="1"/>
        <v>76839764.203999996</v>
      </c>
      <c r="V72" s="16"/>
    </row>
    <row r="73" spans="1:22" s="9" customFormat="1">
      <c r="A73" s="24">
        <v>66</v>
      </c>
      <c r="B73" s="25" t="s">
        <v>110</v>
      </c>
      <c r="C73" s="26" t="s">
        <v>111</v>
      </c>
      <c r="D73" s="36">
        <v>3</v>
      </c>
      <c r="E73" s="36">
        <v>1226770.9099999999</v>
      </c>
      <c r="F73" s="36">
        <v>44</v>
      </c>
      <c r="G73" s="36">
        <v>2292385.21</v>
      </c>
      <c r="H73" s="36">
        <v>192</v>
      </c>
      <c r="I73" s="36">
        <v>31706391.379999999</v>
      </c>
      <c r="J73" s="36">
        <v>108</v>
      </c>
      <c r="K73" s="36">
        <v>7864812.4100000001</v>
      </c>
      <c r="L73" s="36">
        <f t="shared" si="0"/>
        <v>347</v>
      </c>
      <c r="M73" s="36">
        <f t="shared" si="0"/>
        <v>43090359.909999996</v>
      </c>
      <c r="N73" s="36">
        <v>3</v>
      </c>
      <c r="O73" s="36">
        <v>621896.4</v>
      </c>
      <c r="P73" s="36">
        <v>7</v>
      </c>
      <c r="Q73" s="36">
        <v>26003265.27</v>
      </c>
      <c r="R73" s="36">
        <f t="shared" si="2"/>
        <v>10</v>
      </c>
      <c r="S73" s="36">
        <f t="shared" si="2"/>
        <v>26625161.669999998</v>
      </c>
      <c r="T73" s="36">
        <f t="shared" si="1"/>
        <v>357</v>
      </c>
      <c r="U73" s="36">
        <f t="shared" si="1"/>
        <v>69715521.579999998</v>
      </c>
      <c r="V73" s="16"/>
    </row>
    <row r="74" spans="1:22" s="9" customFormat="1">
      <c r="A74" s="27">
        <v>67</v>
      </c>
      <c r="B74" s="46" t="s">
        <v>166</v>
      </c>
      <c r="C74" s="1" t="s">
        <v>167</v>
      </c>
      <c r="D74" s="37">
        <v>134</v>
      </c>
      <c r="E74" s="37">
        <v>2440788.7200000002</v>
      </c>
      <c r="F74" s="37">
        <v>1364</v>
      </c>
      <c r="G74" s="37">
        <v>24683872.07</v>
      </c>
      <c r="H74" s="37">
        <v>293</v>
      </c>
      <c r="I74" s="37">
        <v>5053816.0599999996</v>
      </c>
      <c r="J74" s="37">
        <v>910</v>
      </c>
      <c r="K74" s="37">
        <v>7705887.9221000001</v>
      </c>
      <c r="L74" s="35">
        <f t="shared" si="0"/>
        <v>2701</v>
      </c>
      <c r="M74" s="35">
        <f t="shared" si="0"/>
        <v>39884364.772100002</v>
      </c>
      <c r="N74" s="37">
        <v>421</v>
      </c>
      <c r="O74" s="37">
        <v>27229265.199999999</v>
      </c>
      <c r="P74" s="37">
        <v>44</v>
      </c>
      <c r="Q74" s="37">
        <v>2234527.87</v>
      </c>
      <c r="R74" s="35">
        <f t="shared" si="2"/>
        <v>465</v>
      </c>
      <c r="S74" s="35">
        <f t="shared" si="2"/>
        <v>29463793.07</v>
      </c>
      <c r="T74" s="35">
        <f t="shared" si="1"/>
        <v>3166</v>
      </c>
      <c r="U74" s="35">
        <f t="shared" si="1"/>
        <v>69348157.842099994</v>
      </c>
      <c r="V74" s="16"/>
    </row>
    <row r="75" spans="1:22" s="9" customFormat="1">
      <c r="A75" s="24">
        <v>68</v>
      </c>
      <c r="B75" s="45" t="s">
        <v>130</v>
      </c>
      <c r="C75" s="26" t="s">
        <v>131</v>
      </c>
      <c r="D75" s="36">
        <v>10</v>
      </c>
      <c r="E75" s="36">
        <v>24648314.640000001</v>
      </c>
      <c r="F75" s="36">
        <v>1</v>
      </c>
      <c r="G75" s="36">
        <v>17656</v>
      </c>
      <c r="H75" s="36">
        <v>11</v>
      </c>
      <c r="I75" s="36">
        <v>8319946.9000000004</v>
      </c>
      <c r="J75" s="36">
        <v>15</v>
      </c>
      <c r="K75" s="36">
        <v>724519.87</v>
      </c>
      <c r="L75" s="36">
        <f t="shared" si="0"/>
        <v>37</v>
      </c>
      <c r="M75" s="36">
        <f t="shared" si="0"/>
        <v>33710437.409999996</v>
      </c>
      <c r="N75" s="36"/>
      <c r="O75" s="36"/>
      <c r="P75" s="36">
        <v>2</v>
      </c>
      <c r="Q75" s="36">
        <v>31000000</v>
      </c>
      <c r="R75" s="36">
        <f t="shared" si="2"/>
        <v>2</v>
      </c>
      <c r="S75" s="36">
        <f t="shared" si="2"/>
        <v>31000000</v>
      </c>
      <c r="T75" s="36">
        <f t="shared" si="1"/>
        <v>39</v>
      </c>
      <c r="U75" s="36">
        <f t="shared" si="1"/>
        <v>64710437.409999996</v>
      </c>
      <c r="V75" s="16"/>
    </row>
    <row r="76" spans="1:22" s="9" customFormat="1">
      <c r="A76" s="27">
        <v>69</v>
      </c>
      <c r="B76" s="46" t="s">
        <v>142</v>
      </c>
      <c r="C76" s="1" t="s">
        <v>143</v>
      </c>
      <c r="D76" s="37">
        <v>2</v>
      </c>
      <c r="E76" s="37">
        <v>4048980.96</v>
      </c>
      <c r="F76" s="37">
        <v>1</v>
      </c>
      <c r="G76" s="37">
        <v>968874.96</v>
      </c>
      <c r="H76" s="37">
        <v>6</v>
      </c>
      <c r="I76" s="37">
        <v>132592.29</v>
      </c>
      <c r="J76" s="37">
        <v>33</v>
      </c>
      <c r="K76" s="37">
        <v>1276954.8</v>
      </c>
      <c r="L76" s="35">
        <f t="shared" si="0"/>
        <v>42</v>
      </c>
      <c r="M76" s="35">
        <f t="shared" si="0"/>
        <v>6427403.0099999998</v>
      </c>
      <c r="N76" s="37">
        <v>2</v>
      </c>
      <c r="O76" s="37">
        <v>30349148.350000001</v>
      </c>
      <c r="P76" s="37">
        <v>3</v>
      </c>
      <c r="Q76" s="37">
        <v>24048980.960000001</v>
      </c>
      <c r="R76" s="35">
        <f t="shared" si="2"/>
        <v>5</v>
      </c>
      <c r="S76" s="35">
        <f t="shared" si="2"/>
        <v>54398129.310000002</v>
      </c>
      <c r="T76" s="35">
        <f t="shared" si="1"/>
        <v>47</v>
      </c>
      <c r="U76" s="35">
        <f t="shared" si="1"/>
        <v>60825532.32</v>
      </c>
      <c r="V76" s="16"/>
    </row>
    <row r="77" spans="1:22" s="9" customFormat="1">
      <c r="A77" s="24">
        <v>70</v>
      </c>
      <c r="B77" s="45" t="s">
        <v>172</v>
      </c>
      <c r="C77" s="26" t="s">
        <v>173</v>
      </c>
      <c r="D77" s="36"/>
      <c r="E77" s="36"/>
      <c r="F77" s="36">
        <v>56</v>
      </c>
      <c r="G77" s="36">
        <v>10632752.74</v>
      </c>
      <c r="H77" s="36">
        <v>57</v>
      </c>
      <c r="I77" s="36">
        <v>11166920.26</v>
      </c>
      <c r="J77" s="36">
        <v>148</v>
      </c>
      <c r="K77" s="36">
        <v>16952796.32</v>
      </c>
      <c r="L77" s="36">
        <f t="shared" si="0"/>
        <v>261</v>
      </c>
      <c r="M77" s="36">
        <f t="shared" si="0"/>
        <v>38752469.32</v>
      </c>
      <c r="N77" s="36">
        <v>63</v>
      </c>
      <c r="O77" s="36">
        <v>17366412.600000001</v>
      </c>
      <c r="P77" s="36">
        <v>7</v>
      </c>
      <c r="Q77" s="36">
        <v>920000</v>
      </c>
      <c r="R77" s="36">
        <f t="shared" si="2"/>
        <v>70</v>
      </c>
      <c r="S77" s="36">
        <f t="shared" si="2"/>
        <v>18286412.600000001</v>
      </c>
      <c r="T77" s="36">
        <f t="shared" si="1"/>
        <v>331</v>
      </c>
      <c r="U77" s="36">
        <f t="shared" si="1"/>
        <v>57038881.920000002</v>
      </c>
      <c r="V77" s="16"/>
    </row>
    <row r="78" spans="1:22" s="9" customFormat="1">
      <c r="A78" s="27">
        <v>71</v>
      </c>
      <c r="B78" s="46" t="s">
        <v>168</v>
      </c>
      <c r="C78" s="1" t="s">
        <v>169</v>
      </c>
      <c r="D78" s="37">
        <v>1</v>
      </c>
      <c r="E78" s="37">
        <v>1000000</v>
      </c>
      <c r="F78" s="37">
        <v>2</v>
      </c>
      <c r="G78" s="37">
        <v>5526330</v>
      </c>
      <c r="H78" s="37">
        <v>9</v>
      </c>
      <c r="I78" s="37">
        <v>26333958.100000001</v>
      </c>
      <c r="J78" s="37">
        <v>25</v>
      </c>
      <c r="K78" s="37">
        <v>19998329.940000001</v>
      </c>
      <c r="L78" s="35">
        <f t="shared" si="0"/>
        <v>37</v>
      </c>
      <c r="M78" s="35">
        <f t="shared" si="0"/>
        <v>52858618.040000007</v>
      </c>
      <c r="N78" s="37"/>
      <c r="O78" s="37"/>
      <c r="P78" s="37">
        <v>3</v>
      </c>
      <c r="Q78" s="37">
        <v>1766000</v>
      </c>
      <c r="R78" s="35">
        <f t="shared" si="2"/>
        <v>3</v>
      </c>
      <c r="S78" s="35">
        <f t="shared" si="2"/>
        <v>1766000</v>
      </c>
      <c r="T78" s="35">
        <f t="shared" si="1"/>
        <v>40</v>
      </c>
      <c r="U78" s="35">
        <f t="shared" si="1"/>
        <v>54624618.040000007</v>
      </c>
      <c r="V78" s="16"/>
    </row>
    <row r="79" spans="1:22" s="9" customFormat="1">
      <c r="A79" s="24">
        <v>72</v>
      </c>
      <c r="B79" s="45" t="s">
        <v>184</v>
      </c>
      <c r="C79" s="26" t="s">
        <v>185</v>
      </c>
      <c r="D79" s="36">
        <v>27</v>
      </c>
      <c r="E79" s="36">
        <v>381815.23</v>
      </c>
      <c r="F79" s="36">
        <v>644</v>
      </c>
      <c r="G79" s="36">
        <v>19793983.440000001</v>
      </c>
      <c r="H79" s="36">
        <v>228</v>
      </c>
      <c r="I79" s="36">
        <v>2480259.73</v>
      </c>
      <c r="J79" s="36">
        <v>542</v>
      </c>
      <c r="K79" s="36">
        <v>5503941.0499999998</v>
      </c>
      <c r="L79" s="36">
        <f t="shared" si="0"/>
        <v>1441</v>
      </c>
      <c r="M79" s="36">
        <f t="shared" si="0"/>
        <v>28159999.449999999</v>
      </c>
      <c r="N79" s="36">
        <v>835</v>
      </c>
      <c r="O79" s="36">
        <v>24332851.350000001</v>
      </c>
      <c r="P79" s="36">
        <v>133</v>
      </c>
      <c r="Q79" s="36">
        <v>1896529.98</v>
      </c>
      <c r="R79" s="36">
        <f t="shared" si="2"/>
        <v>968</v>
      </c>
      <c r="S79" s="36">
        <f t="shared" si="2"/>
        <v>26229381.330000002</v>
      </c>
      <c r="T79" s="36">
        <f t="shared" si="1"/>
        <v>2409</v>
      </c>
      <c r="U79" s="36">
        <f t="shared" si="1"/>
        <v>54389380.780000001</v>
      </c>
      <c r="V79" s="16"/>
    </row>
    <row r="80" spans="1:22" s="9" customFormat="1">
      <c r="A80" s="27">
        <v>73</v>
      </c>
      <c r="B80" s="46" t="s">
        <v>192</v>
      </c>
      <c r="C80" s="1" t="s">
        <v>193</v>
      </c>
      <c r="D80" s="37">
        <v>51</v>
      </c>
      <c r="E80" s="37">
        <v>1354723.33</v>
      </c>
      <c r="F80" s="37">
        <v>662</v>
      </c>
      <c r="G80" s="37">
        <v>14122971.710000001</v>
      </c>
      <c r="H80" s="37">
        <v>307</v>
      </c>
      <c r="I80" s="37">
        <v>5008552.75</v>
      </c>
      <c r="J80" s="37">
        <v>750</v>
      </c>
      <c r="K80" s="37">
        <v>8462931.7100000009</v>
      </c>
      <c r="L80" s="35">
        <f t="shared" si="0"/>
        <v>1770</v>
      </c>
      <c r="M80" s="35">
        <f t="shared" si="0"/>
        <v>28949179.5</v>
      </c>
      <c r="N80" s="37">
        <v>719</v>
      </c>
      <c r="O80" s="37">
        <v>20236414.93</v>
      </c>
      <c r="P80" s="37">
        <v>84</v>
      </c>
      <c r="Q80" s="37">
        <v>4070581.33</v>
      </c>
      <c r="R80" s="35">
        <f t="shared" si="2"/>
        <v>803</v>
      </c>
      <c r="S80" s="35">
        <f t="shared" si="2"/>
        <v>24306996.259999998</v>
      </c>
      <c r="T80" s="35">
        <f t="shared" si="1"/>
        <v>2573</v>
      </c>
      <c r="U80" s="35">
        <f t="shared" si="1"/>
        <v>53256175.759999998</v>
      </c>
      <c r="V80" s="16"/>
    </row>
    <row r="81" spans="1:22" s="9" customFormat="1">
      <c r="A81" s="24">
        <v>74</v>
      </c>
      <c r="B81" s="25" t="s">
        <v>178</v>
      </c>
      <c r="C81" s="26" t="s">
        <v>179</v>
      </c>
      <c r="D81" s="36">
        <v>36</v>
      </c>
      <c r="E81" s="36">
        <v>1046935.43</v>
      </c>
      <c r="F81" s="36">
        <v>772</v>
      </c>
      <c r="G81" s="36">
        <v>18370703.75</v>
      </c>
      <c r="H81" s="36">
        <v>179</v>
      </c>
      <c r="I81" s="36">
        <v>2472950.02</v>
      </c>
      <c r="J81" s="36">
        <v>535</v>
      </c>
      <c r="K81" s="36">
        <v>5434675.8300000001</v>
      </c>
      <c r="L81" s="36">
        <f t="shared" si="0"/>
        <v>1522</v>
      </c>
      <c r="M81" s="36">
        <f t="shared" si="0"/>
        <v>27325265.030000001</v>
      </c>
      <c r="N81" s="36">
        <v>512</v>
      </c>
      <c r="O81" s="36">
        <v>21904289.41</v>
      </c>
      <c r="P81" s="36">
        <v>38</v>
      </c>
      <c r="Q81" s="36">
        <v>1615715.82</v>
      </c>
      <c r="R81" s="36">
        <f t="shared" si="2"/>
        <v>550</v>
      </c>
      <c r="S81" s="36">
        <f t="shared" si="2"/>
        <v>23520005.23</v>
      </c>
      <c r="T81" s="36">
        <f t="shared" si="1"/>
        <v>2072</v>
      </c>
      <c r="U81" s="36">
        <f t="shared" si="1"/>
        <v>50845270.260000005</v>
      </c>
      <c r="V81" s="16"/>
    </row>
    <row r="82" spans="1:22" s="9" customFormat="1">
      <c r="A82" s="27">
        <v>75</v>
      </c>
      <c r="B82" s="46" t="s">
        <v>190</v>
      </c>
      <c r="C82" s="1" t="s">
        <v>191</v>
      </c>
      <c r="D82" s="37">
        <v>90</v>
      </c>
      <c r="E82" s="37">
        <v>7019089.6200000001</v>
      </c>
      <c r="F82" s="37">
        <v>483</v>
      </c>
      <c r="G82" s="37">
        <v>13403752.439999999</v>
      </c>
      <c r="H82" s="37">
        <v>418</v>
      </c>
      <c r="I82" s="37">
        <v>2666295.52</v>
      </c>
      <c r="J82" s="37">
        <v>784</v>
      </c>
      <c r="K82" s="37">
        <v>4718839.42</v>
      </c>
      <c r="L82" s="35">
        <f t="shared" si="0"/>
        <v>1775</v>
      </c>
      <c r="M82" s="35">
        <f t="shared" si="0"/>
        <v>27807977</v>
      </c>
      <c r="N82" s="37">
        <v>453</v>
      </c>
      <c r="O82" s="37">
        <v>14463710.609999999</v>
      </c>
      <c r="P82" s="37">
        <v>111</v>
      </c>
      <c r="Q82" s="37">
        <v>6046147.0700000003</v>
      </c>
      <c r="R82" s="35">
        <f t="shared" si="2"/>
        <v>564</v>
      </c>
      <c r="S82" s="35">
        <f t="shared" si="2"/>
        <v>20509857.68</v>
      </c>
      <c r="T82" s="35">
        <f t="shared" si="1"/>
        <v>2339</v>
      </c>
      <c r="U82" s="35">
        <f t="shared" si="1"/>
        <v>48317834.68</v>
      </c>
      <c r="V82" s="16"/>
    </row>
    <row r="83" spans="1:22" s="9" customFormat="1">
      <c r="A83" s="24">
        <v>76</v>
      </c>
      <c r="B83" s="45" t="s">
        <v>174</v>
      </c>
      <c r="C83" s="26" t="s">
        <v>175</v>
      </c>
      <c r="D83" s="36">
        <v>38</v>
      </c>
      <c r="E83" s="36">
        <v>1835142.43</v>
      </c>
      <c r="F83" s="36">
        <v>307</v>
      </c>
      <c r="G83" s="36">
        <v>4303803.41</v>
      </c>
      <c r="H83" s="36">
        <v>1192</v>
      </c>
      <c r="I83" s="36">
        <v>9810559.7599999998</v>
      </c>
      <c r="J83" s="36">
        <v>1782</v>
      </c>
      <c r="K83" s="36">
        <v>12641323.140000001</v>
      </c>
      <c r="L83" s="36">
        <f t="shared" si="0"/>
        <v>3319</v>
      </c>
      <c r="M83" s="36">
        <f t="shared" si="0"/>
        <v>28590828.739999998</v>
      </c>
      <c r="N83" s="36">
        <v>384</v>
      </c>
      <c r="O83" s="36">
        <v>10202327.289999999</v>
      </c>
      <c r="P83" s="36">
        <v>82</v>
      </c>
      <c r="Q83" s="36">
        <v>4940560.8499999996</v>
      </c>
      <c r="R83" s="36">
        <f t="shared" si="2"/>
        <v>466</v>
      </c>
      <c r="S83" s="36">
        <f t="shared" si="2"/>
        <v>15142888.139999999</v>
      </c>
      <c r="T83" s="36">
        <f t="shared" si="1"/>
        <v>3785</v>
      </c>
      <c r="U83" s="36">
        <f t="shared" si="1"/>
        <v>43733716.879999995</v>
      </c>
      <c r="V83" s="16"/>
    </row>
    <row r="84" spans="1:22" s="9" customFormat="1">
      <c r="A84" s="27">
        <v>77</v>
      </c>
      <c r="B84" s="46" t="s">
        <v>182</v>
      </c>
      <c r="C84" s="1" t="s">
        <v>183</v>
      </c>
      <c r="D84" s="37">
        <v>91</v>
      </c>
      <c r="E84" s="37">
        <v>18372521.100000001</v>
      </c>
      <c r="F84" s="37">
        <v>67</v>
      </c>
      <c r="G84" s="37">
        <v>4532228.6100000003</v>
      </c>
      <c r="H84" s="37">
        <v>10</v>
      </c>
      <c r="I84" s="37">
        <v>220728.02</v>
      </c>
      <c r="J84" s="37">
        <v>55</v>
      </c>
      <c r="K84" s="37">
        <v>830523.11</v>
      </c>
      <c r="L84" s="35">
        <f t="shared" si="0"/>
        <v>223</v>
      </c>
      <c r="M84" s="35">
        <f t="shared" si="0"/>
        <v>23956000.840000004</v>
      </c>
      <c r="N84" s="37">
        <v>5</v>
      </c>
      <c r="O84" s="37">
        <v>430643.37</v>
      </c>
      <c r="P84" s="37">
        <v>12</v>
      </c>
      <c r="Q84" s="37">
        <v>15433866.189999999</v>
      </c>
      <c r="R84" s="35">
        <f t="shared" si="2"/>
        <v>17</v>
      </c>
      <c r="S84" s="35">
        <f t="shared" si="2"/>
        <v>15864509.559999999</v>
      </c>
      <c r="T84" s="35">
        <f t="shared" si="1"/>
        <v>240</v>
      </c>
      <c r="U84" s="35">
        <f t="shared" si="1"/>
        <v>39820510.400000006</v>
      </c>
      <c r="V84" s="16"/>
    </row>
    <row r="85" spans="1:22" s="9" customFormat="1">
      <c r="A85" s="24">
        <v>78</v>
      </c>
      <c r="B85" s="45" t="s">
        <v>186</v>
      </c>
      <c r="C85" s="26" t="s">
        <v>187</v>
      </c>
      <c r="D85" s="36">
        <v>5</v>
      </c>
      <c r="E85" s="36">
        <v>5348645.75</v>
      </c>
      <c r="F85" s="36">
        <v>5</v>
      </c>
      <c r="G85" s="36">
        <v>2600437.92</v>
      </c>
      <c r="H85" s="36">
        <v>4</v>
      </c>
      <c r="I85" s="36">
        <v>404475.3</v>
      </c>
      <c r="J85" s="36">
        <v>49</v>
      </c>
      <c r="K85" s="36">
        <v>1131769.3700000001</v>
      </c>
      <c r="L85" s="36">
        <f t="shared" si="0"/>
        <v>63</v>
      </c>
      <c r="M85" s="36">
        <f t="shared" si="0"/>
        <v>9485328.3399999999</v>
      </c>
      <c r="N85" s="36">
        <v>9</v>
      </c>
      <c r="O85" s="36">
        <v>3925647</v>
      </c>
      <c r="P85" s="36">
        <v>10</v>
      </c>
      <c r="Q85" s="36">
        <v>23917877</v>
      </c>
      <c r="R85" s="36">
        <f t="shared" si="2"/>
        <v>19</v>
      </c>
      <c r="S85" s="36">
        <f t="shared" si="2"/>
        <v>27843524</v>
      </c>
      <c r="T85" s="36">
        <f t="shared" si="1"/>
        <v>82</v>
      </c>
      <c r="U85" s="36">
        <f t="shared" si="1"/>
        <v>37328852.340000004</v>
      </c>
      <c r="V85" s="16"/>
    </row>
    <row r="86" spans="1:22" s="9" customFormat="1">
      <c r="A86" s="27">
        <v>79</v>
      </c>
      <c r="B86" s="46" t="s">
        <v>232</v>
      </c>
      <c r="C86" s="1" t="s">
        <v>233</v>
      </c>
      <c r="D86" s="37">
        <v>56</v>
      </c>
      <c r="E86" s="37">
        <v>2452178.84</v>
      </c>
      <c r="F86" s="37">
        <v>2</v>
      </c>
      <c r="G86" s="37">
        <v>74761.02</v>
      </c>
      <c r="H86" s="37">
        <v>27</v>
      </c>
      <c r="I86" s="37">
        <v>14112323.9</v>
      </c>
      <c r="J86" s="37">
        <v>39</v>
      </c>
      <c r="K86" s="37">
        <v>381669.69</v>
      </c>
      <c r="L86" s="35">
        <f t="shared" si="0"/>
        <v>124</v>
      </c>
      <c r="M86" s="35">
        <f t="shared" si="0"/>
        <v>17020933.449999999</v>
      </c>
      <c r="N86" s="37">
        <v>7</v>
      </c>
      <c r="O86" s="37">
        <v>283067.13</v>
      </c>
      <c r="P86" s="37">
        <v>26</v>
      </c>
      <c r="Q86" s="37">
        <v>16369152.609999999</v>
      </c>
      <c r="R86" s="35">
        <f t="shared" ref="R86:S102" si="7">N86+P86</f>
        <v>33</v>
      </c>
      <c r="S86" s="35">
        <f t="shared" si="7"/>
        <v>16652219.74</v>
      </c>
      <c r="T86" s="35">
        <f t="shared" si="1"/>
        <v>157</v>
      </c>
      <c r="U86" s="35">
        <f t="shared" si="1"/>
        <v>33673153.189999998</v>
      </c>
      <c r="V86" s="16"/>
    </row>
    <row r="87" spans="1:22" s="9" customFormat="1">
      <c r="A87" s="24">
        <v>80</v>
      </c>
      <c r="B87" s="45" t="s">
        <v>126</v>
      </c>
      <c r="C87" s="26" t="s">
        <v>127</v>
      </c>
      <c r="D87" s="36">
        <v>18</v>
      </c>
      <c r="E87" s="36">
        <v>6463182.1600000001</v>
      </c>
      <c r="F87" s="36">
        <v>65</v>
      </c>
      <c r="G87" s="36">
        <v>5117910.95</v>
      </c>
      <c r="H87" s="36">
        <v>7</v>
      </c>
      <c r="I87" s="36">
        <v>1840015.78</v>
      </c>
      <c r="J87" s="36">
        <v>26</v>
      </c>
      <c r="K87" s="36">
        <v>3077665.31</v>
      </c>
      <c r="L87" s="36">
        <f t="shared" si="0"/>
        <v>116</v>
      </c>
      <c r="M87" s="36">
        <f t="shared" si="0"/>
        <v>16498774.199999999</v>
      </c>
      <c r="N87" s="36">
        <v>15</v>
      </c>
      <c r="O87" s="36">
        <v>7205328.6799999997</v>
      </c>
      <c r="P87" s="36">
        <v>15</v>
      </c>
      <c r="Q87" s="36">
        <v>7212599.0700000003</v>
      </c>
      <c r="R87" s="36">
        <f t="shared" si="7"/>
        <v>30</v>
      </c>
      <c r="S87" s="36">
        <f t="shared" si="7"/>
        <v>14417927.75</v>
      </c>
      <c r="T87" s="36">
        <f t="shared" si="1"/>
        <v>146</v>
      </c>
      <c r="U87" s="36">
        <f t="shared" si="1"/>
        <v>30916701.949999999</v>
      </c>
      <c r="V87" s="16"/>
    </row>
    <row r="88" spans="1:22" s="9" customFormat="1">
      <c r="A88" s="27">
        <v>81</v>
      </c>
      <c r="B88" s="46" t="s">
        <v>200</v>
      </c>
      <c r="C88" s="1" t="s">
        <v>201</v>
      </c>
      <c r="D88" s="37"/>
      <c r="E88" s="37"/>
      <c r="F88" s="37"/>
      <c r="G88" s="37"/>
      <c r="H88" s="37">
        <v>123</v>
      </c>
      <c r="I88" s="37">
        <v>3743529.7</v>
      </c>
      <c r="J88" s="37">
        <v>485</v>
      </c>
      <c r="K88" s="37">
        <v>10588133.060000001</v>
      </c>
      <c r="L88" s="35">
        <f t="shared" si="0"/>
        <v>608</v>
      </c>
      <c r="M88" s="35">
        <f t="shared" si="0"/>
        <v>14331662.760000002</v>
      </c>
      <c r="N88" s="37">
        <v>463</v>
      </c>
      <c r="O88" s="37">
        <v>10688313.5</v>
      </c>
      <c r="P88" s="37">
        <v>125</v>
      </c>
      <c r="Q88" s="37">
        <v>3803226.19</v>
      </c>
      <c r="R88" s="35">
        <f t="shared" si="7"/>
        <v>588</v>
      </c>
      <c r="S88" s="35">
        <f t="shared" si="7"/>
        <v>14491539.689999999</v>
      </c>
      <c r="T88" s="35">
        <f t="shared" si="1"/>
        <v>1196</v>
      </c>
      <c r="U88" s="35">
        <f t="shared" si="1"/>
        <v>28823202.450000003</v>
      </c>
      <c r="V88" s="16"/>
    </row>
    <row r="89" spans="1:22" s="9" customFormat="1">
      <c r="A89" s="24">
        <v>82</v>
      </c>
      <c r="B89" s="25" t="s">
        <v>194</v>
      </c>
      <c r="C89" s="26" t="s">
        <v>195</v>
      </c>
      <c r="D89" s="36">
        <v>2</v>
      </c>
      <c r="E89" s="36">
        <v>65474.63</v>
      </c>
      <c r="F89" s="36">
        <v>9</v>
      </c>
      <c r="G89" s="36">
        <v>42493.79</v>
      </c>
      <c r="H89" s="36">
        <v>321</v>
      </c>
      <c r="I89" s="36">
        <v>1531211.11</v>
      </c>
      <c r="J89" s="36">
        <v>402</v>
      </c>
      <c r="K89" s="36">
        <v>2237540.44</v>
      </c>
      <c r="L89" s="36">
        <f t="shared" si="0"/>
        <v>734</v>
      </c>
      <c r="M89" s="36">
        <f t="shared" si="0"/>
        <v>3876719.9699999997</v>
      </c>
      <c r="N89" s="36">
        <v>310</v>
      </c>
      <c r="O89" s="36">
        <v>12470269.960000001</v>
      </c>
      <c r="P89" s="36">
        <v>83</v>
      </c>
      <c r="Q89" s="36">
        <v>11732361.210000001</v>
      </c>
      <c r="R89" s="36">
        <f t="shared" si="7"/>
        <v>393</v>
      </c>
      <c r="S89" s="36">
        <f t="shared" si="7"/>
        <v>24202631.170000002</v>
      </c>
      <c r="T89" s="36">
        <f t="shared" si="1"/>
        <v>1127</v>
      </c>
      <c r="U89" s="36">
        <f t="shared" si="1"/>
        <v>28079351.140000001</v>
      </c>
      <c r="V89" s="16"/>
    </row>
    <row r="90" spans="1:22" s="9" customFormat="1">
      <c r="A90" s="27">
        <v>83</v>
      </c>
      <c r="B90" s="46" t="s">
        <v>204</v>
      </c>
      <c r="C90" s="1" t="s">
        <v>205</v>
      </c>
      <c r="D90" s="37">
        <v>13</v>
      </c>
      <c r="E90" s="37">
        <v>136831.9</v>
      </c>
      <c r="F90" s="37">
        <v>13</v>
      </c>
      <c r="G90" s="37">
        <v>195731.4</v>
      </c>
      <c r="H90" s="37">
        <v>3747</v>
      </c>
      <c r="I90" s="37">
        <v>4666511.53</v>
      </c>
      <c r="J90" s="37">
        <v>713</v>
      </c>
      <c r="K90" s="37">
        <v>11493794.23</v>
      </c>
      <c r="L90" s="35">
        <f t="shared" si="0"/>
        <v>4486</v>
      </c>
      <c r="M90" s="35">
        <f t="shared" si="0"/>
        <v>16492869.060000002</v>
      </c>
      <c r="N90" s="37">
        <v>119</v>
      </c>
      <c r="O90" s="37">
        <v>9101033.2300000004</v>
      </c>
      <c r="P90" s="37">
        <v>129</v>
      </c>
      <c r="Q90" s="37">
        <v>2319169.85</v>
      </c>
      <c r="R90" s="35">
        <f t="shared" si="7"/>
        <v>248</v>
      </c>
      <c r="S90" s="35">
        <f t="shared" si="7"/>
        <v>11420203.08</v>
      </c>
      <c r="T90" s="35">
        <f t="shared" si="1"/>
        <v>4734</v>
      </c>
      <c r="U90" s="35">
        <f t="shared" si="1"/>
        <v>27913072.140000001</v>
      </c>
      <c r="V90" s="16"/>
    </row>
    <row r="91" spans="1:22" s="9" customFormat="1">
      <c r="A91" s="24">
        <v>84</v>
      </c>
      <c r="B91" s="45" t="s">
        <v>196</v>
      </c>
      <c r="C91" s="26" t="s">
        <v>197</v>
      </c>
      <c r="D91" s="36">
        <v>46</v>
      </c>
      <c r="E91" s="36">
        <v>841836.49</v>
      </c>
      <c r="F91" s="36">
        <v>396</v>
      </c>
      <c r="G91" s="36">
        <v>8295089.1500000004</v>
      </c>
      <c r="H91" s="36">
        <v>523</v>
      </c>
      <c r="I91" s="36">
        <v>1931507.02</v>
      </c>
      <c r="J91" s="36">
        <v>1088</v>
      </c>
      <c r="K91" s="36">
        <v>3111527.12</v>
      </c>
      <c r="L91" s="36">
        <f t="shared" si="0"/>
        <v>2053</v>
      </c>
      <c r="M91" s="36">
        <f t="shared" si="0"/>
        <v>14179959.780000001</v>
      </c>
      <c r="N91" s="36">
        <v>631</v>
      </c>
      <c r="O91" s="36">
        <v>11167280</v>
      </c>
      <c r="P91" s="36">
        <v>151</v>
      </c>
      <c r="Q91" s="36">
        <v>2537648.34</v>
      </c>
      <c r="R91" s="36">
        <f t="shared" si="7"/>
        <v>782</v>
      </c>
      <c r="S91" s="36">
        <f t="shared" si="7"/>
        <v>13704928.34</v>
      </c>
      <c r="T91" s="36">
        <f t="shared" si="1"/>
        <v>2835</v>
      </c>
      <c r="U91" s="36">
        <f t="shared" si="1"/>
        <v>27884888.120000001</v>
      </c>
      <c r="V91" s="16"/>
    </row>
    <row r="92" spans="1:22" s="9" customFormat="1">
      <c r="A92" s="27">
        <v>85</v>
      </c>
      <c r="B92" s="46" t="s">
        <v>188</v>
      </c>
      <c r="C92" s="1" t="s">
        <v>189</v>
      </c>
      <c r="D92" s="37"/>
      <c r="E92" s="37"/>
      <c r="F92" s="37"/>
      <c r="G92" s="37"/>
      <c r="H92" s="37">
        <v>671</v>
      </c>
      <c r="I92" s="37">
        <v>6621120.29</v>
      </c>
      <c r="J92" s="37">
        <v>1944</v>
      </c>
      <c r="K92" s="37">
        <v>11522508.220000001</v>
      </c>
      <c r="L92" s="35">
        <f t="shared" si="0"/>
        <v>2615</v>
      </c>
      <c r="M92" s="35">
        <f t="shared" si="0"/>
        <v>18143628.510000002</v>
      </c>
      <c r="N92" s="37">
        <v>653</v>
      </c>
      <c r="O92" s="37">
        <v>7296451.8099999996</v>
      </c>
      <c r="P92" s="37">
        <v>343</v>
      </c>
      <c r="Q92" s="37">
        <v>1565554.74</v>
      </c>
      <c r="R92" s="35">
        <f t="shared" si="7"/>
        <v>996</v>
      </c>
      <c r="S92" s="35">
        <f t="shared" si="7"/>
        <v>8862006.5499999989</v>
      </c>
      <c r="T92" s="35">
        <f t="shared" si="1"/>
        <v>3611</v>
      </c>
      <c r="U92" s="35">
        <f t="shared" si="1"/>
        <v>27005635.060000002</v>
      </c>
      <c r="V92" s="16"/>
    </row>
    <row r="93" spans="1:22" s="9" customFormat="1">
      <c r="A93" s="24">
        <v>86</v>
      </c>
      <c r="B93" s="45" t="s">
        <v>222</v>
      </c>
      <c r="C93" s="26" t="s">
        <v>223</v>
      </c>
      <c r="D93" s="36">
        <v>7</v>
      </c>
      <c r="E93" s="36">
        <v>128412.01</v>
      </c>
      <c r="F93" s="36">
        <v>97</v>
      </c>
      <c r="G93" s="36">
        <v>1329799.95</v>
      </c>
      <c r="H93" s="36">
        <v>51</v>
      </c>
      <c r="I93" s="36">
        <v>1418010.86</v>
      </c>
      <c r="J93" s="36">
        <v>311</v>
      </c>
      <c r="K93" s="36">
        <v>3036557.29</v>
      </c>
      <c r="L93" s="36">
        <f t="shared" si="0"/>
        <v>466</v>
      </c>
      <c r="M93" s="36">
        <f t="shared" si="0"/>
        <v>5912780.1100000003</v>
      </c>
      <c r="N93" s="36">
        <v>401</v>
      </c>
      <c r="O93" s="36">
        <v>11591810.42</v>
      </c>
      <c r="P93" s="36">
        <v>88</v>
      </c>
      <c r="Q93" s="36">
        <v>8720471.6099999994</v>
      </c>
      <c r="R93" s="36">
        <f t="shared" si="7"/>
        <v>489</v>
      </c>
      <c r="S93" s="36">
        <f t="shared" si="7"/>
        <v>20312282.030000001</v>
      </c>
      <c r="T93" s="36">
        <f t="shared" si="1"/>
        <v>955</v>
      </c>
      <c r="U93" s="36">
        <f t="shared" si="1"/>
        <v>26225062.140000001</v>
      </c>
      <c r="V93" s="16"/>
    </row>
    <row r="94" spans="1:22" s="9" customFormat="1">
      <c r="A94" s="27">
        <v>87</v>
      </c>
      <c r="B94" s="46" t="s">
        <v>148</v>
      </c>
      <c r="C94" s="1" t="s">
        <v>149</v>
      </c>
      <c r="D94" s="37">
        <v>4</v>
      </c>
      <c r="E94" s="37">
        <v>4312910</v>
      </c>
      <c r="F94" s="37">
        <v>23</v>
      </c>
      <c r="G94" s="37">
        <v>1588960.73</v>
      </c>
      <c r="H94" s="37">
        <v>39</v>
      </c>
      <c r="I94" s="37">
        <v>3535820.99</v>
      </c>
      <c r="J94" s="37">
        <v>85</v>
      </c>
      <c r="K94" s="37">
        <v>5310780.49</v>
      </c>
      <c r="L94" s="35">
        <f t="shared" si="0"/>
        <v>151</v>
      </c>
      <c r="M94" s="35">
        <f t="shared" si="0"/>
        <v>14748472.210000001</v>
      </c>
      <c r="N94" s="37">
        <v>32</v>
      </c>
      <c r="O94" s="37">
        <v>5181612.4400000004</v>
      </c>
      <c r="P94" s="37">
        <v>8</v>
      </c>
      <c r="Q94" s="37">
        <v>6123812.46</v>
      </c>
      <c r="R94" s="35">
        <f t="shared" si="7"/>
        <v>40</v>
      </c>
      <c r="S94" s="35">
        <f t="shared" si="7"/>
        <v>11305424.9</v>
      </c>
      <c r="T94" s="35">
        <f t="shared" si="1"/>
        <v>191</v>
      </c>
      <c r="U94" s="35">
        <f t="shared" si="1"/>
        <v>26053897.109999999</v>
      </c>
      <c r="V94" s="16"/>
    </row>
    <row r="95" spans="1:22" s="9" customFormat="1">
      <c r="A95" s="24">
        <v>88</v>
      </c>
      <c r="B95" s="45" t="s">
        <v>248</v>
      </c>
      <c r="C95" s="26" t="s">
        <v>249</v>
      </c>
      <c r="D95" s="36">
        <v>3</v>
      </c>
      <c r="E95" s="36">
        <v>66417.53</v>
      </c>
      <c r="F95" s="36">
        <v>50</v>
      </c>
      <c r="G95" s="36">
        <v>1226572.48</v>
      </c>
      <c r="H95" s="36">
        <v>187</v>
      </c>
      <c r="I95" s="36">
        <v>787767.96</v>
      </c>
      <c r="J95" s="36">
        <v>452</v>
      </c>
      <c r="K95" s="36">
        <v>10332523.91</v>
      </c>
      <c r="L95" s="36">
        <f t="shared" si="0"/>
        <v>692</v>
      </c>
      <c r="M95" s="36">
        <f t="shared" si="0"/>
        <v>12413281.880000001</v>
      </c>
      <c r="N95" s="36">
        <v>346</v>
      </c>
      <c r="O95" s="36">
        <v>11261349.279999999</v>
      </c>
      <c r="P95" s="36">
        <v>20</v>
      </c>
      <c r="Q95" s="36">
        <v>524558.91</v>
      </c>
      <c r="R95" s="36">
        <f t="shared" si="7"/>
        <v>366</v>
      </c>
      <c r="S95" s="36">
        <f t="shared" si="7"/>
        <v>11785908.189999999</v>
      </c>
      <c r="T95" s="36">
        <f t="shared" si="1"/>
        <v>1058</v>
      </c>
      <c r="U95" s="36">
        <f t="shared" si="1"/>
        <v>24199190.07</v>
      </c>
      <c r="V95" s="16"/>
    </row>
    <row r="96" spans="1:22" s="9" customFormat="1">
      <c r="A96" s="27">
        <v>89</v>
      </c>
      <c r="B96" s="46" t="s">
        <v>206</v>
      </c>
      <c r="C96" s="1" t="s">
        <v>207</v>
      </c>
      <c r="D96" s="37">
        <v>290</v>
      </c>
      <c r="E96" s="37">
        <v>7396999.9800000004</v>
      </c>
      <c r="F96" s="37">
        <v>118</v>
      </c>
      <c r="G96" s="37">
        <v>6133522.9699999997</v>
      </c>
      <c r="H96" s="37">
        <v>51</v>
      </c>
      <c r="I96" s="37">
        <v>2316988.42</v>
      </c>
      <c r="J96" s="37">
        <v>53</v>
      </c>
      <c r="K96" s="37">
        <v>366051.61</v>
      </c>
      <c r="L96" s="35">
        <f t="shared" si="0"/>
        <v>512</v>
      </c>
      <c r="M96" s="35">
        <f t="shared" si="0"/>
        <v>16213562.98</v>
      </c>
      <c r="N96" s="37">
        <v>7</v>
      </c>
      <c r="O96" s="37">
        <v>1290291.68</v>
      </c>
      <c r="P96" s="37">
        <v>25</v>
      </c>
      <c r="Q96" s="37">
        <v>4491600</v>
      </c>
      <c r="R96" s="35">
        <f t="shared" si="7"/>
        <v>32</v>
      </c>
      <c r="S96" s="35">
        <f t="shared" si="7"/>
        <v>5781891.6799999997</v>
      </c>
      <c r="T96" s="35">
        <f t="shared" si="1"/>
        <v>544</v>
      </c>
      <c r="U96" s="35">
        <f t="shared" si="1"/>
        <v>21995454.66</v>
      </c>
      <c r="V96" s="16"/>
    </row>
    <row r="97" spans="1:22" s="9" customFormat="1">
      <c r="A97" s="24">
        <v>90</v>
      </c>
      <c r="B97" s="25" t="s">
        <v>202</v>
      </c>
      <c r="C97" s="26" t="s">
        <v>203</v>
      </c>
      <c r="D97" s="36">
        <v>71</v>
      </c>
      <c r="E97" s="36">
        <v>9809233.0099999998</v>
      </c>
      <c r="F97" s="36">
        <v>45</v>
      </c>
      <c r="G97" s="36">
        <v>1649708.13</v>
      </c>
      <c r="H97" s="36">
        <v>13</v>
      </c>
      <c r="I97" s="36">
        <v>310629.38</v>
      </c>
      <c r="J97" s="36">
        <v>76</v>
      </c>
      <c r="K97" s="36">
        <v>2582819.81</v>
      </c>
      <c r="L97" s="36">
        <f t="shared" si="0"/>
        <v>205</v>
      </c>
      <c r="M97" s="36">
        <f t="shared" si="0"/>
        <v>14352390.33</v>
      </c>
      <c r="N97" s="36">
        <v>10</v>
      </c>
      <c r="O97" s="36">
        <v>1636631.7</v>
      </c>
      <c r="P97" s="36">
        <v>6</v>
      </c>
      <c r="Q97" s="36">
        <v>5750000</v>
      </c>
      <c r="R97" s="36">
        <f t="shared" si="7"/>
        <v>16</v>
      </c>
      <c r="S97" s="36">
        <f t="shared" si="7"/>
        <v>7386631.7000000002</v>
      </c>
      <c r="T97" s="36">
        <f t="shared" si="1"/>
        <v>221</v>
      </c>
      <c r="U97" s="36">
        <f t="shared" si="1"/>
        <v>21739022.030000001</v>
      </c>
      <c r="V97" s="16"/>
    </row>
    <row r="98" spans="1:22" s="9" customFormat="1">
      <c r="A98" s="27">
        <v>91</v>
      </c>
      <c r="B98" s="46" t="s">
        <v>212</v>
      </c>
      <c r="C98" s="1" t="s">
        <v>213</v>
      </c>
      <c r="D98" s="37"/>
      <c r="E98" s="37"/>
      <c r="F98" s="37">
        <v>155</v>
      </c>
      <c r="G98" s="37">
        <v>6297420.2800000003</v>
      </c>
      <c r="H98" s="37">
        <v>101</v>
      </c>
      <c r="I98" s="37">
        <v>116720.33</v>
      </c>
      <c r="J98" s="37">
        <v>155</v>
      </c>
      <c r="K98" s="37">
        <v>581465.49</v>
      </c>
      <c r="L98" s="35">
        <f t="shared" si="0"/>
        <v>411</v>
      </c>
      <c r="M98" s="35">
        <f t="shared" si="0"/>
        <v>6995606.1000000006</v>
      </c>
      <c r="N98" s="37">
        <v>215</v>
      </c>
      <c r="O98" s="37">
        <v>10685869.029999999</v>
      </c>
      <c r="P98" s="37">
        <v>46</v>
      </c>
      <c r="Q98" s="37">
        <v>3922563.97</v>
      </c>
      <c r="R98" s="35">
        <f t="shared" si="7"/>
        <v>261</v>
      </c>
      <c r="S98" s="35">
        <f t="shared" si="7"/>
        <v>14608433</v>
      </c>
      <c r="T98" s="35">
        <f t="shared" si="1"/>
        <v>672</v>
      </c>
      <c r="U98" s="35">
        <f t="shared" si="1"/>
        <v>21604039.100000001</v>
      </c>
      <c r="V98" s="16"/>
    </row>
    <row r="99" spans="1:22" s="9" customFormat="1">
      <c r="A99" s="24">
        <v>92</v>
      </c>
      <c r="B99" s="45" t="s">
        <v>218</v>
      </c>
      <c r="C99" s="26" t="s">
        <v>219</v>
      </c>
      <c r="D99" s="36">
        <v>11</v>
      </c>
      <c r="E99" s="36">
        <v>245227.67</v>
      </c>
      <c r="F99" s="36">
        <v>150</v>
      </c>
      <c r="G99" s="36">
        <v>7645295.29</v>
      </c>
      <c r="H99" s="36">
        <v>56</v>
      </c>
      <c r="I99" s="36">
        <v>886741.05</v>
      </c>
      <c r="J99" s="36">
        <v>164</v>
      </c>
      <c r="K99" s="36">
        <v>1653412.38</v>
      </c>
      <c r="L99" s="36">
        <f t="shared" si="0"/>
        <v>381</v>
      </c>
      <c r="M99" s="36">
        <f t="shared" si="0"/>
        <v>10430676.389999999</v>
      </c>
      <c r="N99" s="36">
        <v>239</v>
      </c>
      <c r="O99" s="36">
        <v>9446981.3599999994</v>
      </c>
      <c r="P99" s="36">
        <v>54</v>
      </c>
      <c r="Q99" s="36">
        <v>1293993.54</v>
      </c>
      <c r="R99" s="36">
        <f t="shared" si="7"/>
        <v>293</v>
      </c>
      <c r="S99" s="36">
        <f t="shared" si="7"/>
        <v>10740974.899999999</v>
      </c>
      <c r="T99" s="36">
        <f t="shared" si="1"/>
        <v>674</v>
      </c>
      <c r="U99" s="36">
        <f t="shared" si="1"/>
        <v>21171651.289999999</v>
      </c>
      <c r="V99" s="16"/>
    </row>
    <row r="100" spans="1:22" s="9" customFormat="1">
      <c r="A100" s="27">
        <v>93</v>
      </c>
      <c r="B100" s="46" t="s">
        <v>226</v>
      </c>
      <c r="C100" s="1" t="s">
        <v>227</v>
      </c>
      <c r="D100" s="37">
        <v>1</v>
      </c>
      <c r="E100" s="37">
        <v>7766.2</v>
      </c>
      <c r="F100" s="37">
        <v>99</v>
      </c>
      <c r="G100" s="37">
        <v>2618443.5499999998</v>
      </c>
      <c r="H100" s="37">
        <v>301</v>
      </c>
      <c r="I100" s="37">
        <v>853458.62</v>
      </c>
      <c r="J100" s="37">
        <v>548</v>
      </c>
      <c r="K100" s="37">
        <v>4535520.21</v>
      </c>
      <c r="L100" s="35">
        <f t="shared" si="0"/>
        <v>949</v>
      </c>
      <c r="M100" s="35">
        <f t="shared" si="0"/>
        <v>8015188.5800000001</v>
      </c>
      <c r="N100" s="37">
        <v>418</v>
      </c>
      <c r="O100" s="37">
        <v>8261580.5099999998</v>
      </c>
      <c r="P100" s="37">
        <v>86</v>
      </c>
      <c r="Q100" s="37">
        <v>1986420.54</v>
      </c>
      <c r="R100" s="35">
        <f t="shared" si="7"/>
        <v>504</v>
      </c>
      <c r="S100" s="35">
        <f t="shared" si="7"/>
        <v>10248001.050000001</v>
      </c>
      <c r="T100" s="35">
        <f t="shared" si="1"/>
        <v>1453</v>
      </c>
      <c r="U100" s="35">
        <f t="shared" si="1"/>
        <v>18263189.630000003</v>
      </c>
      <c r="V100" s="16"/>
    </row>
    <row r="101" spans="1:22" s="9" customFormat="1">
      <c r="A101" s="24">
        <v>94</v>
      </c>
      <c r="B101" s="45" t="s">
        <v>144</v>
      </c>
      <c r="C101" s="26" t="s">
        <v>145</v>
      </c>
      <c r="D101" s="36">
        <v>1</v>
      </c>
      <c r="E101" s="36">
        <v>1399907.06</v>
      </c>
      <c r="F101" s="36">
        <v>53</v>
      </c>
      <c r="G101" s="36">
        <v>7064604.54</v>
      </c>
      <c r="H101" s="36">
        <v>1</v>
      </c>
      <c r="I101" s="36">
        <v>63396.21</v>
      </c>
      <c r="J101" s="36">
        <v>90</v>
      </c>
      <c r="K101" s="36">
        <v>1671818.21</v>
      </c>
      <c r="L101" s="36">
        <f t="shared" si="0"/>
        <v>145</v>
      </c>
      <c r="M101" s="36">
        <f t="shared" si="0"/>
        <v>10199726.020000001</v>
      </c>
      <c r="N101" s="36">
        <v>3</v>
      </c>
      <c r="O101" s="36">
        <v>7000000</v>
      </c>
      <c r="P101" s="36"/>
      <c r="Q101" s="36"/>
      <c r="R101" s="36">
        <f t="shared" si="7"/>
        <v>3</v>
      </c>
      <c r="S101" s="36">
        <f t="shared" si="7"/>
        <v>7000000</v>
      </c>
      <c r="T101" s="36">
        <f t="shared" si="1"/>
        <v>148</v>
      </c>
      <c r="U101" s="36">
        <f t="shared" si="1"/>
        <v>17199726.020000003</v>
      </c>
      <c r="V101" s="16"/>
    </row>
    <row r="102" spans="1:22" s="9" customFormat="1">
      <c r="A102" s="27">
        <v>95</v>
      </c>
      <c r="B102" s="46" t="s">
        <v>210</v>
      </c>
      <c r="C102" s="1" t="s">
        <v>211</v>
      </c>
      <c r="D102" s="37">
        <v>16</v>
      </c>
      <c r="E102" s="37">
        <v>263077.40999999997</v>
      </c>
      <c r="F102" s="37">
        <v>156</v>
      </c>
      <c r="G102" s="37">
        <v>3660065.45</v>
      </c>
      <c r="H102" s="37">
        <v>171</v>
      </c>
      <c r="I102" s="37">
        <v>1619052.97</v>
      </c>
      <c r="J102" s="37">
        <v>374</v>
      </c>
      <c r="K102" s="37">
        <v>2933873.53</v>
      </c>
      <c r="L102" s="35">
        <f t="shared" si="0"/>
        <v>717</v>
      </c>
      <c r="M102" s="35">
        <f t="shared" si="0"/>
        <v>8476069.3599999994</v>
      </c>
      <c r="N102" s="37">
        <v>355</v>
      </c>
      <c r="O102" s="37">
        <v>6223113.6600000001</v>
      </c>
      <c r="P102" s="37">
        <v>96</v>
      </c>
      <c r="Q102" s="37">
        <v>1509362.91</v>
      </c>
      <c r="R102" s="35">
        <f t="shared" si="7"/>
        <v>451</v>
      </c>
      <c r="S102" s="35">
        <f t="shared" si="7"/>
        <v>7732476.5700000003</v>
      </c>
      <c r="T102" s="35">
        <f t="shared" si="1"/>
        <v>1168</v>
      </c>
      <c r="U102" s="35">
        <f t="shared" si="1"/>
        <v>16208545.93</v>
      </c>
      <c r="V102" s="16"/>
    </row>
    <row r="103" spans="1:22" s="9" customFormat="1">
      <c r="A103" s="24">
        <v>96</v>
      </c>
      <c r="B103" s="45" t="s">
        <v>220</v>
      </c>
      <c r="C103" s="26" t="s">
        <v>221</v>
      </c>
      <c r="D103" s="36">
        <v>33</v>
      </c>
      <c r="E103" s="36">
        <v>496600.02</v>
      </c>
      <c r="F103" s="36">
        <v>116</v>
      </c>
      <c r="G103" s="36">
        <v>3211296.48</v>
      </c>
      <c r="H103" s="36">
        <v>222</v>
      </c>
      <c r="I103" s="36">
        <v>1932619.46</v>
      </c>
      <c r="J103" s="36">
        <v>611</v>
      </c>
      <c r="K103" s="36">
        <v>3220252.86</v>
      </c>
      <c r="L103" s="36">
        <f t="shared" si="0"/>
        <v>982</v>
      </c>
      <c r="M103" s="36">
        <f t="shared" si="0"/>
        <v>8860768.8200000003</v>
      </c>
      <c r="N103" s="36">
        <v>478</v>
      </c>
      <c r="O103" s="36">
        <v>5563766.9800000004</v>
      </c>
      <c r="P103" s="36">
        <v>71</v>
      </c>
      <c r="Q103" s="36">
        <v>1571466.88</v>
      </c>
      <c r="R103" s="36">
        <f t="shared" ref="R103:S118" si="8">N103+P103</f>
        <v>549</v>
      </c>
      <c r="S103" s="36">
        <f t="shared" si="8"/>
        <v>7135233.8600000003</v>
      </c>
      <c r="T103" s="36">
        <f t="shared" si="1"/>
        <v>1531</v>
      </c>
      <c r="U103" s="36">
        <f t="shared" si="1"/>
        <v>15996002.68</v>
      </c>
      <c r="V103" s="16"/>
    </row>
    <row r="104" spans="1:22" s="9" customFormat="1">
      <c r="A104" s="27">
        <v>97</v>
      </c>
      <c r="B104" s="46" t="s">
        <v>214</v>
      </c>
      <c r="C104" s="1" t="s">
        <v>215</v>
      </c>
      <c r="D104" s="37"/>
      <c r="E104" s="37"/>
      <c r="F104" s="37"/>
      <c r="G104" s="37"/>
      <c r="H104" s="37">
        <v>676</v>
      </c>
      <c r="I104" s="37">
        <v>291578.34000000003</v>
      </c>
      <c r="J104" s="37">
        <v>240</v>
      </c>
      <c r="K104" s="37">
        <v>131319.45000000001</v>
      </c>
      <c r="L104" s="35">
        <f t="shared" si="0"/>
        <v>916</v>
      </c>
      <c r="M104" s="35">
        <f t="shared" si="0"/>
        <v>422897.79000000004</v>
      </c>
      <c r="N104" s="37">
        <v>59</v>
      </c>
      <c r="O104" s="37">
        <v>7578124.3700000001</v>
      </c>
      <c r="P104" s="37">
        <v>54</v>
      </c>
      <c r="Q104" s="37">
        <v>7751021.5700000003</v>
      </c>
      <c r="R104" s="35">
        <f t="shared" si="8"/>
        <v>113</v>
      </c>
      <c r="S104" s="35">
        <f t="shared" si="8"/>
        <v>15329145.940000001</v>
      </c>
      <c r="T104" s="35">
        <f t="shared" si="1"/>
        <v>1029</v>
      </c>
      <c r="U104" s="35">
        <f t="shared" si="1"/>
        <v>15752043.73</v>
      </c>
      <c r="V104" s="16"/>
    </row>
    <row r="105" spans="1:22" s="9" customFormat="1">
      <c r="A105" s="24">
        <v>98</v>
      </c>
      <c r="B105" s="25" t="s">
        <v>242</v>
      </c>
      <c r="C105" s="26" t="s">
        <v>243</v>
      </c>
      <c r="D105" s="36">
        <v>7</v>
      </c>
      <c r="E105" s="36">
        <v>452357.06</v>
      </c>
      <c r="F105" s="36">
        <v>236</v>
      </c>
      <c r="G105" s="36">
        <v>6721702.04</v>
      </c>
      <c r="H105" s="36">
        <v>10</v>
      </c>
      <c r="I105" s="36">
        <v>202250.87</v>
      </c>
      <c r="J105" s="36">
        <v>51</v>
      </c>
      <c r="K105" s="36">
        <v>318585.59000000003</v>
      </c>
      <c r="L105" s="36">
        <f t="shared" si="0"/>
        <v>304</v>
      </c>
      <c r="M105" s="36">
        <f t="shared" si="0"/>
        <v>7694895.5599999996</v>
      </c>
      <c r="N105" s="36">
        <v>156</v>
      </c>
      <c r="O105" s="36">
        <v>7013186.7599999998</v>
      </c>
      <c r="P105" s="36">
        <v>19</v>
      </c>
      <c r="Q105" s="36">
        <v>616238.25</v>
      </c>
      <c r="R105" s="36">
        <f t="shared" si="8"/>
        <v>175</v>
      </c>
      <c r="S105" s="36">
        <f t="shared" si="8"/>
        <v>7629425.0099999998</v>
      </c>
      <c r="T105" s="36">
        <f t="shared" si="1"/>
        <v>479</v>
      </c>
      <c r="U105" s="36">
        <f t="shared" si="1"/>
        <v>15324320.57</v>
      </c>
      <c r="V105" s="16"/>
    </row>
    <row r="106" spans="1:22" s="9" customFormat="1">
      <c r="A106" s="27">
        <v>99</v>
      </c>
      <c r="B106" s="46" t="s">
        <v>230</v>
      </c>
      <c r="C106" s="1" t="s">
        <v>231</v>
      </c>
      <c r="D106" s="37">
        <v>5</v>
      </c>
      <c r="E106" s="37">
        <v>56995</v>
      </c>
      <c r="F106" s="37">
        <v>177</v>
      </c>
      <c r="G106" s="37">
        <v>4141695.46</v>
      </c>
      <c r="H106" s="37">
        <v>63</v>
      </c>
      <c r="I106" s="37">
        <v>1142304.99</v>
      </c>
      <c r="J106" s="37">
        <v>164</v>
      </c>
      <c r="K106" s="37">
        <v>1921923.02</v>
      </c>
      <c r="L106" s="35">
        <f t="shared" si="0"/>
        <v>409</v>
      </c>
      <c r="M106" s="35">
        <f t="shared" si="0"/>
        <v>7262918.4699999997</v>
      </c>
      <c r="N106" s="37">
        <v>94</v>
      </c>
      <c r="O106" s="37">
        <v>6313679.96</v>
      </c>
      <c r="P106" s="37">
        <v>26</v>
      </c>
      <c r="Q106" s="37">
        <v>1447616.25</v>
      </c>
      <c r="R106" s="35">
        <f t="shared" si="8"/>
        <v>120</v>
      </c>
      <c r="S106" s="35">
        <f t="shared" si="8"/>
        <v>7761296.21</v>
      </c>
      <c r="T106" s="35">
        <f t="shared" si="1"/>
        <v>529</v>
      </c>
      <c r="U106" s="35">
        <f t="shared" si="1"/>
        <v>15024214.68</v>
      </c>
      <c r="V106" s="16"/>
    </row>
    <row r="107" spans="1:22" s="9" customFormat="1">
      <c r="A107" s="24">
        <v>100</v>
      </c>
      <c r="B107" s="45" t="s">
        <v>216</v>
      </c>
      <c r="C107" s="26" t="s">
        <v>217</v>
      </c>
      <c r="D107" s="36">
        <v>63</v>
      </c>
      <c r="E107" s="36">
        <v>5312540.3899999997</v>
      </c>
      <c r="F107" s="36">
        <v>81</v>
      </c>
      <c r="G107" s="36">
        <v>1796519.23</v>
      </c>
      <c r="H107" s="36">
        <v>24</v>
      </c>
      <c r="I107" s="36">
        <v>1311373.18</v>
      </c>
      <c r="J107" s="36">
        <v>21</v>
      </c>
      <c r="K107" s="36">
        <v>5520941.8799999999</v>
      </c>
      <c r="L107" s="36">
        <f t="shared" si="0"/>
        <v>189</v>
      </c>
      <c r="M107" s="36">
        <f t="shared" si="0"/>
        <v>13941374.68</v>
      </c>
      <c r="N107" s="36">
        <v>2</v>
      </c>
      <c r="O107" s="36">
        <v>1059090</v>
      </c>
      <c r="P107" s="36"/>
      <c r="Q107" s="36"/>
      <c r="R107" s="36">
        <f t="shared" si="8"/>
        <v>2</v>
      </c>
      <c r="S107" s="36">
        <f t="shared" si="8"/>
        <v>1059090</v>
      </c>
      <c r="T107" s="36">
        <f t="shared" si="1"/>
        <v>191</v>
      </c>
      <c r="U107" s="36">
        <f t="shared" si="1"/>
        <v>15000464.68</v>
      </c>
      <c r="V107" s="16"/>
    </row>
    <row r="108" spans="1:22" s="9" customFormat="1">
      <c r="A108" s="27">
        <v>101</v>
      </c>
      <c r="B108" s="46" t="s">
        <v>244</v>
      </c>
      <c r="C108" s="1" t="s">
        <v>245</v>
      </c>
      <c r="D108" s="37">
        <v>8</v>
      </c>
      <c r="E108" s="37">
        <v>229133.03</v>
      </c>
      <c r="F108" s="37">
        <v>50</v>
      </c>
      <c r="G108" s="37">
        <v>1043175.95</v>
      </c>
      <c r="H108" s="37">
        <v>119</v>
      </c>
      <c r="I108" s="37">
        <v>1471750.86</v>
      </c>
      <c r="J108" s="37">
        <v>134</v>
      </c>
      <c r="K108" s="37">
        <v>3894427.93</v>
      </c>
      <c r="L108" s="35">
        <f t="shared" si="0"/>
        <v>311</v>
      </c>
      <c r="M108" s="35">
        <f t="shared" si="0"/>
        <v>6638487.7700000005</v>
      </c>
      <c r="N108" s="37">
        <v>105</v>
      </c>
      <c r="O108" s="37">
        <v>4972796.8099999996</v>
      </c>
      <c r="P108" s="37">
        <v>44</v>
      </c>
      <c r="Q108" s="37">
        <v>1724816.18</v>
      </c>
      <c r="R108" s="35">
        <f t="shared" si="8"/>
        <v>149</v>
      </c>
      <c r="S108" s="35">
        <f t="shared" si="8"/>
        <v>6697612.9899999993</v>
      </c>
      <c r="T108" s="35">
        <f t="shared" si="1"/>
        <v>460</v>
      </c>
      <c r="U108" s="35">
        <f t="shared" si="1"/>
        <v>13336100.76</v>
      </c>
      <c r="V108" s="16"/>
    </row>
    <row r="109" spans="1:22" s="9" customFormat="1">
      <c r="A109" s="24">
        <v>102</v>
      </c>
      <c r="B109" s="45" t="s">
        <v>224</v>
      </c>
      <c r="C109" s="26" t="s">
        <v>225</v>
      </c>
      <c r="D109" s="36"/>
      <c r="E109" s="36"/>
      <c r="F109" s="36">
        <v>77</v>
      </c>
      <c r="G109" s="36">
        <v>2021224.55</v>
      </c>
      <c r="H109" s="36">
        <v>136</v>
      </c>
      <c r="I109" s="36">
        <v>923436.29</v>
      </c>
      <c r="J109" s="36">
        <v>74</v>
      </c>
      <c r="K109" s="36">
        <v>1001768.04</v>
      </c>
      <c r="L109" s="36">
        <f t="shared" si="0"/>
        <v>287</v>
      </c>
      <c r="M109" s="36">
        <f t="shared" si="0"/>
        <v>3946428.88</v>
      </c>
      <c r="N109" s="36">
        <v>146</v>
      </c>
      <c r="O109" s="36">
        <v>5021082.37</v>
      </c>
      <c r="P109" s="36">
        <v>68</v>
      </c>
      <c r="Q109" s="36">
        <v>2897819.98</v>
      </c>
      <c r="R109" s="36">
        <f t="shared" si="8"/>
        <v>214</v>
      </c>
      <c r="S109" s="36">
        <f t="shared" si="8"/>
        <v>7918902.3499999996</v>
      </c>
      <c r="T109" s="36">
        <f t="shared" si="1"/>
        <v>501</v>
      </c>
      <c r="U109" s="36">
        <f t="shared" si="1"/>
        <v>11865331.23</v>
      </c>
      <c r="V109" s="16"/>
    </row>
    <row r="110" spans="1:22" s="9" customFormat="1">
      <c r="A110" s="27">
        <v>103</v>
      </c>
      <c r="B110" s="46" t="s">
        <v>240</v>
      </c>
      <c r="C110" s="1" t="s">
        <v>241</v>
      </c>
      <c r="D110" s="37">
        <v>16</v>
      </c>
      <c r="E110" s="37">
        <v>367473.53</v>
      </c>
      <c r="F110" s="37">
        <v>86</v>
      </c>
      <c r="G110" s="37">
        <v>1746692.57</v>
      </c>
      <c r="H110" s="37">
        <v>242</v>
      </c>
      <c r="I110" s="37">
        <v>1273961.76</v>
      </c>
      <c r="J110" s="37">
        <v>315</v>
      </c>
      <c r="K110" s="37">
        <v>1712683.39</v>
      </c>
      <c r="L110" s="35">
        <f t="shared" si="0"/>
        <v>659</v>
      </c>
      <c r="M110" s="35">
        <f t="shared" si="0"/>
        <v>5100811.25</v>
      </c>
      <c r="N110" s="37">
        <v>258</v>
      </c>
      <c r="O110" s="37">
        <v>3035811.11</v>
      </c>
      <c r="P110" s="37">
        <v>122</v>
      </c>
      <c r="Q110" s="37">
        <v>1204986.01</v>
      </c>
      <c r="R110" s="35">
        <f t="shared" si="8"/>
        <v>380</v>
      </c>
      <c r="S110" s="35">
        <f t="shared" si="8"/>
        <v>4240797.12</v>
      </c>
      <c r="T110" s="35">
        <f t="shared" si="1"/>
        <v>1039</v>
      </c>
      <c r="U110" s="35">
        <f t="shared" si="1"/>
        <v>9341608.370000001</v>
      </c>
      <c r="V110" s="16"/>
    </row>
    <row r="111" spans="1:22" s="9" customFormat="1">
      <c r="A111" s="24">
        <v>104</v>
      </c>
      <c r="B111" s="25" t="s">
        <v>236</v>
      </c>
      <c r="C111" s="26" t="s">
        <v>237</v>
      </c>
      <c r="D111" s="36">
        <v>1</v>
      </c>
      <c r="E111" s="36">
        <v>10163.1</v>
      </c>
      <c r="F111" s="36">
        <v>67</v>
      </c>
      <c r="G111" s="36">
        <v>1707618.96</v>
      </c>
      <c r="H111" s="36">
        <v>110</v>
      </c>
      <c r="I111" s="36">
        <v>459112.88</v>
      </c>
      <c r="J111" s="36">
        <v>236</v>
      </c>
      <c r="K111" s="36">
        <v>1969843.23</v>
      </c>
      <c r="L111" s="36">
        <f t="shared" si="0"/>
        <v>414</v>
      </c>
      <c r="M111" s="36">
        <f t="shared" si="0"/>
        <v>4146738.17</v>
      </c>
      <c r="N111" s="36">
        <v>161</v>
      </c>
      <c r="O111" s="36">
        <v>3585040.7</v>
      </c>
      <c r="P111" s="36">
        <v>24</v>
      </c>
      <c r="Q111" s="36">
        <v>381028.63</v>
      </c>
      <c r="R111" s="36">
        <f t="shared" si="8"/>
        <v>185</v>
      </c>
      <c r="S111" s="36">
        <f t="shared" si="8"/>
        <v>3966069.33</v>
      </c>
      <c r="T111" s="36">
        <f t="shared" si="1"/>
        <v>599</v>
      </c>
      <c r="U111" s="36">
        <f t="shared" si="1"/>
        <v>8112807.5</v>
      </c>
      <c r="V111" s="16"/>
    </row>
    <row r="112" spans="1:22" s="9" customFormat="1">
      <c r="A112" s="27">
        <v>105</v>
      </c>
      <c r="B112" s="46" t="s">
        <v>234</v>
      </c>
      <c r="C112" s="1" t="s">
        <v>235</v>
      </c>
      <c r="D112" s="37"/>
      <c r="E112" s="37"/>
      <c r="F112" s="37">
        <v>5</v>
      </c>
      <c r="G112" s="37">
        <v>139741.37</v>
      </c>
      <c r="H112" s="37">
        <v>133</v>
      </c>
      <c r="I112" s="37">
        <v>569945.64</v>
      </c>
      <c r="J112" s="37">
        <v>221</v>
      </c>
      <c r="K112" s="37">
        <v>985174.63</v>
      </c>
      <c r="L112" s="35">
        <f t="shared" si="0"/>
        <v>359</v>
      </c>
      <c r="M112" s="35">
        <f t="shared" si="0"/>
        <v>1694861.6400000001</v>
      </c>
      <c r="N112" s="37">
        <v>227</v>
      </c>
      <c r="O112" s="37">
        <v>3310896.41</v>
      </c>
      <c r="P112" s="37">
        <v>76</v>
      </c>
      <c r="Q112" s="37">
        <v>2756863.33</v>
      </c>
      <c r="R112" s="35">
        <f t="shared" si="8"/>
        <v>303</v>
      </c>
      <c r="S112" s="35">
        <f t="shared" si="8"/>
        <v>6067759.7400000002</v>
      </c>
      <c r="T112" s="35">
        <f t="shared" si="1"/>
        <v>662</v>
      </c>
      <c r="U112" s="35">
        <f t="shared" si="1"/>
        <v>7762621.3800000008</v>
      </c>
      <c r="V112" s="16"/>
    </row>
    <row r="113" spans="1:22" s="9" customFormat="1">
      <c r="A113" s="24">
        <v>106</v>
      </c>
      <c r="B113" s="45" t="s">
        <v>272</v>
      </c>
      <c r="C113" s="26" t="s">
        <v>273</v>
      </c>
      <c r="D113" s="36">
        <v>9</v>
      </c>
      <c r="E113" s="36">
        <v>114157.53</v>
      </c>
      <c r="F113" s="36">
        <v>52</v>
      </c>
      <c r="G113" s="36">
        <v>887778.53</v>
      </c>
      <c r="H113" s="36">
        <v>78</v>
      </c>
      <c r="I113" s="36">
        <v>2373358.88</v>
      </c>
      <c r="J113" s="36">
        <v>151</v>
      </c>
      <c r="K113" s="36">
        <v>1579575.45</v>
      </c>
      <c r="L113" s="36">
        <f t="shared" si="0"/>
        <v>290</v>
      </c>
      <c r="M113" s="36">
        <f t="shared" si="0"/>
        <v>4954870.3900000006</v>
      </c>
      <c r="N113" s="36">
        <v>133</v>
      </c>
      <c r="O113" s="36">
        <v>1333104.6599999999</v>
      </c>
      <c r="P113" s="36">
        <v>40</v>
      </c>
      <c r="Q113" s="36">
        <v>1352796.11</v>
      </c>
      <c r="R113" s="36">
        <f t="shared" si="8"/>
        <v>173</v>
      </c>
      <c r="S113" s="36">
        <f t="shared" si="8"/>
        <v>2685900.77</v>
      </c>
      <c r="T113" s="36">
        <f t="shared" si="1"/>
        <v>463</v>
      </c>
      <c r="U113" s="36">
        <f t="shared" si="1"/>
        <v>7640771.1600000001</v>
      </c>
      <c r="V113" s="16"/>
    </row>
    <row r="114" spans="1:22" s="9" customFormat="1">
      <c r="A114" s="27">
        <v>107</v>
      </c>
      <c r="B114" s="46" t="s">
        <v>164</v>
      </c>
      <c r="C114" s="1" t="s">
        <v>165</v>
      </c>
      <c r="D114" s="37"/>
      <c r="E114" s="37"/>
      <c r="F114" s="37"/>
      <c r="G114" s="37"/>
      <c r="H114" s="37">
        <v>44</v>
      </c>
      <c r="I114" s="37">
        <v>6055.42</v>
      </c>
      <c r="J114" s="37">
        <v>51</v>
      </c>
      <c r="K114" s="37">
        <v>103629.43</v>
      </c>
      <c r="L114" s="35">
        <f t="shared" si="0"/>
        <v>95</v>
      </c>
      <c r="M114" s="35">
        <f t="shared" si="0"/>
        <v>109684.84999999999</v>
      </c>
      <c r="N114" s="37">
        <v>27</v>
      </c>
      <c r="O114" s="37">
        <v>3645137.2</v>
      </c>
      <c r="P114" s="37">
        <v>26</v>
      </c>
      <c r="Q114" s="37">
        <v>3605139.2</v>
      </c>
      <c r="R114" s="35">
        <f t="shared" si="8"/>
        <v>53</v>
      </c>
      <c r="S114" s="35">
        <f t="shared" si="8"/>
        <v>7250276.4000000004</v>
      </c>
      <c r="T114" s="35">
        <f t="shared" si="1"/>
        <v>148</v>
      </c>
      <c r="U114" s="35">
        <f t="shared" si="1"/>
        <v>7359961.25</v>
      </c>
      <c r="V114" s="16"/>
    </row>
    <row r="115" spans="1:22" s="9" customFormat="1">
      <c r="A115" s="24">
        <v>108</v>
      </c>
      <c r="B115" s="45" t="s">
        <v>264</v>
      </c>
      <c r="C115" s="26" t="s">
        <v>265</v>
      </c>
      <c r="D115" s="36">
        <v>5</v>
      </c>
      <c r="E115" s="36">
        <v>24650.77</v>
      </c>
      <c r="F115" s="36">
        <v>110</v>
      </c>
      <c r="G115" s="36">
        <v>2793380.98</v>
      </c>
      <c r="H115" s="36">
        <v>32</v>
      </c>
      <c r="I115" s="36">
        <v>188398.63</v>
      </c>
      <c r="J115" s="36">
        <v>32</v>
      </c>
      <c r="K115" s="36">
        <v>214177.07</v>
      </c>
      <c r="L115" s="36">
        <f t="shared" si="0"/>
        <v>179</v>
      </c>
      <c r="M115" s="36">
        <f t="shared" si="0"/>
        <v>3220607.45</v>
      </c>
      <c r="N115" s="36">
        <v>109</v>
      </c>
      <c r="O115" s="36">
        <v>3181299.22</v>
      </c>
      <c r="P115" s="36">
        <v>33</v>
      </c>
      <c r="Q115" s="36">
        <v>401681.24</v>
      </c>
      <c r="R115" s="36">
        <f t="shared" si="8"/>
        <v>142</v>
      </c>
      <c r="S115" s="36">
        <f t="shared" si="8"/>
        <v>3582980.46</v>
      </c>
      <c r="T115" s="36">
        <f t="shared" si="1"/>
        <v>321</v>
      </c>
      <c r="U115" s="36">
        <f t="shared" si="1"/>
        <v>6803587.9100000001</v>
      </c>
      <c r="V115" s="16"/>
    </row>
    <row r="116" spans="1:22" s="9" customFormat="1">
      <c r="A116" s="27">
        <v>109</v>
      </c>
      <c r="B116" s="46" t="s">
        <v>250</v>
      </c>
      <c r="C116" s="1" t="s">
        <v>251</v>
      </c>
      <c r="D116" s="37">
        <v>30</v>
      </c>
      <c r="E116" s="37">
        <v>2180350.6800000002</v>
      </c>
      <c r="F116" s="37">
        <v>26</v>
      </c>
      <c r="G116" s="37">
        <v>1302962.01</v>
      </c>
      <c r="H116" s="37">
        <v>10</v>
      </c>
      <c r="I116" s="37">
        <v>263883.28999999998</v>
      </c>
      <c r="J116" s="37">
        <v>41</v>
      </c>
      <c r="K116" s="37">
        <v>398594.39</v>
      </c>
      <c r="L116" s="35">
        <f t="shared" si="0"/>
        <v>107</v>
      </c>
      <c r="M116" s="35">
        <f t="shared" si="0"/>
        <v>4145790.37</v>
      </c>
      <c r="N116" s="37">
        <v>6</v>
      </c>
      <c r="O116" s="37">
        <v>729165</v>
      </c>
      <c r="P116" s="37">
        <v>7</v>
      </c>
      <c r="Q116" s="37">
        <v>1530000</v>
      </c>
      <c r="R116" s="35">
        <f t="shared" si="8"/>
        <v>13</v>
      </c>
      <c r="S116" s="35">
        <f t="shared" si="8"/>
        <v>2259165</v>
      </c>
      <c r="T116" s="35">
        <f t="shared" si="1"/>
        <v>120</v>
      </c>
      <c r="U116" s="35">
        <f t="shared" si="1"/>
        <v>6404955.3700000001</v>
      </c>
      <c r="V116" s="16"/>
    </row>
    <row r="117" spans="1:22" s="9" customFormat="1">
      <c r="A117" s="24">
        <v>110</v>
      </c>
      <c r="B117" s="25" t="s">
        <v>252</v>
      </c>
      <c r="C117" s="26" t="s">
        <v>253</v>
      </c>
      <c r="D117" s="36">
        <v>16</v>
      </c>
      <c r="E117" s="36">
        <v>716150.2</v>
      </c>
      <c r="F117" s="36">
        <v>55</v>
      </c>
      <c r="G117" s="36">
        <v>780789.07</v>
      </c>
      <c r="H117" s="36">
        <v>44</v>
      </c>
      <c r="I117" s="36">
        <v>618176.13</v>
      </c>
      <c r="J117" s="36">
        <v>170</v>
      </c>
      <c r="K117" s="36">
        <v>948456.54</v>
      </c>
      <c r="L117" s="36">
        <f t="shared" si="0"/>
        <v>285</v>
      </c>
      <c r="M117" s="36">
        <f t="shared" si="0"/>
        <v>3063571.9399999995</v>
      </c>
      <c r="N117" s="36">
        <v>179</v>
      </c>
      <c r="O117" s="36">
        <v>1805078.05</v>
      </c>
      <c r="P117" s="36">
        <v>100</v>
      </c>
      <c r="Q117" s="36">
        <v>1421168.28</v>
      </c>
      <c r="R117" s="36">
        <f t="shared" si="8"/>
        <v>279</v>
      </c>
      <c r="S117" s="36">
        <f t="shared" si="8"/>
        <v>3226246.33</v>
      </c>
      <c r="T117" s="36">
        <f t="shared" si="1"/>
        <v>564</v>
      </c>
      <c r="U117" s="36">
        <f t="shared" si="1"/>
        <v>6289818.2699999996</v>
      </c>
      <c r="V117" s="16"/>
    </row>
    <row r="118" spans="1:22" s="9" customFormat="1">
      <c r="A118" s="27">
        <v>111</v>
      </c>
      <c r="B118" s="46" t="s">
        <v>228</v>
      </c>
      <c r="C118" s="1" t="s">
        <v>229</v>
      </c>
      <c r="D118" s="37"/>
      <c r="E118" s="37"/>
      <c r="F118" s="37">
        <v>3</v>
      </c>
      <c r="G118" s="37">
        <v>12093</v>
      </c>
      <c r="H118" s="37">
        <v>36</v>
      </c>
      <c r="I118" s="37">
        <v>317542.83</v>
      </c>
      <c r="J118" s="37">
        <v>87</v>
      </c>
      <c r="K118" s="37">
        <v>2824509.42</v>
      </c>
      <c r="L118" s="35">
        <f t="shared" si="0"/>
        <v>126</v>
      </c>
      <c r="M118" s="35">
        <f t="shared" si="0"/>
        <v>3154145.25</v>
      </c>
      <c r="N118" s="37">
        <v>1</v>
      </c>
      <c r="O118" s="37">
        <v>2600000</v>
      </c>
      <c r="P118" s="37">
        <v>1</v>
      </c>
      <c r="Q118" s="37">
        <v>80000</v>
      </c>
      <c r="R118" s="35">
        <f t="shared" si="8"/>
        <v>2</v>
      </c>
      <c r="S118" s="35">
        <f t="shared" si="8"/>
        <v>2680000</v>
      </c>
      <c r="T118" s="35">
        <f t="shared" si="1"/>
        <v>128</v>
      </c>
      <c r="U118" s="35">
        <f t="shared" si="1"/>
        <v>5834145.25</v>
      </c>
      <c r="V118" s="16"/>
    </row>
    <row r="119" spans="1:22" s="9" customFormat="1">
      <c r="A119" s="24">
        <v>112</v>
      </c>
      <c r="B119" s="45" t="s">
        <v>256</v>
      </c>
      <c r="C119" s="26" t="s">
        <v>257</v>
      </c>
      <c r="D119" s="36">
        <v>15</v>
      </c>
      <c r="E119" s="36">
        <v>102453.86</v>
      </c>
      <c r="F119" s="36">
        <v>30</v>
      </c>
      <c r="G119" s="36">
        <v>448682.33</v>
      </c>
      <c r="H119" s="36">
        <v>222</v>
      </c>
      <c r="I119" s="36">
        <v>2144640.65</v>
      </c>
      <c r="J119" s="36">
        <v>163</v>
      </c>
      <c r="K119" s="36">
        <v>888111.8</v>
      </c>
      <c r="L119" s="36">
        <f t="shared" si="0"/>
        <v>430</v>
      </c>
      <c r="M119" s="36">
        <f t="shared" si="0"/>
        <v>3583888.64</v>
      </c>
      <c r="N119" s="36">
        <v>30</v>
      </c>
      <c r="O119" s="36">
        <v>445109.45</v>
      </c>
      <c r="P119" s="36">
        <v>37</v>
      </c>
      <c r="Q119" s="36">
        <v>1351209.07</v>
      </c>
      <c r="R119" s="36">
        <f t="shared" ref="R119:S138" si="9">N119+P119</f>
        <v>67</v>
      </c>
      <c r="S119" s="36">
        <f t="shared" si="9"/>
        <v>1796318.52</v>
      </c>
      <c r="T119" s="36">
        <f t="shared" si="1"/>
        <v>497</v>
      </c>
      <c r="U119" s="36">
        <f t="shared" si="1"/>
        <v>5380207.1600000001</v>
      </c>
      <c r="V119" s="16"/>
    </row>
    <row r="120" spans="1:22" s="9" customFormat="1">
      <c r="A120" s="27">
        <v>113</v>
      </c>
      <c r="B120" s="46" t="s">
        <v>310</v>
      </c>
      <c r="C120" s="1" t="s">
        <v>311</v>
      </c>
      <c r="D120" s="37"/>
      <c r="E120" s="37"/>
      <c r="F120" s="37">
        <v>39</v>
      </c>
      <c r="G120" s="37">
        <v>1652716.39</v>
      </c>
      <c r="H120" s="37">
        <v>1</v>
      </c>
      <c r="I120" s="37">
        <v>407118.87</v>
      </c>
      <c r="J120" s="37">
        <v>3</v>
      </c>
      <c r="K120" s="37">
        <v>423389.29</v>
      </c>
      <c r="L120" s="35">
        <f t="shared" si="0"/>
        <v>43</v>
      </c>
      <c r="M120" s="35">
        <f t="shared" si="0"/>
        <v>2483224.5499999998</v>
      </c>
      <c r="N120" s="37">
        <v>31</v>
      </c>
      <c r="O120" s="37">
        <v>2122401.34</v>
      </c>
      <c r="P120" s="37">
        <v>4</v>
      </c>
      <c r="Q120" s="37">
        <v>452435.36</v>
      </c>
      <c r="R120" s="35">
        <f t="shared" si="9"/>
        <v>35</v>
      </c>
      <c r="S120" s="35">
        <f t="shared" si="9"/>
        <v>2574836.6999999997</v>
      </c>
      <c r="T120" s="35">
        <f t="shared" si="1"/>
        <v>78</v>
      </c>
      <c r="U120" s="35">
        <f t="shared" si="1"/>
        <v>5058061.25</v>
      </c>
      <c r="V120" s="16"/>
    </row>
    <row r="121" spans="1:22" s="9" customFormat="1">
      <c r="A121" s="24">
        <v>114</v>
      </c>
      <c r="B121" s="45" t="s">
        <v>208</v>
      </c>
      <c r="C121" s="26" t="s">
        <v>209</v>
      </c>
      <c r="D121" s="36"/>
      <c r="E121" s="36"/>
      <c r="F121" s="36"/>
      <c r="G121" s="36"/>
      <c r="H121" s="36">
        <v>114</v>
      </c>
      <c r="I121" s="36">
        <v>662525.77</v>
      </c>
      <c r="J121" s="36">
        <v>130</v>
      </c>
      <c r="K121" s="36">
        <v>1050633.03</v>
      </c>
      <c r="L121" s="36">
        <f t="shared" si="0"/>
        <v>244</v>
      </c>
      <c r="M121" s="36">
        <f t="shared" si="0"/>
        <v>1713158.8</v>
      </c>
      <c r="N121" s="36">
        <v>54</v>
      </c>
      <c r="O121" s="36">
        <v>1554818.7</v>
      </c>
      <c r="P121" s="36">
        <v>24</v>
      </c>
      <c r="Q121" s="36">
        <v>1165070.56</v>
      </c>
      <c r="R121" s="36">
        <f t="shared" si="9"/>
        <v>78</v>
      </c>
      <c r="S121" s="36">
        <f t="shared" si="9"/>
        <v>2719889.26</v>
      </c>
      <c r="T121" s="36">
        <f t="shared" si="1"/>
        <v>322</v>
      </c>
      <c r="U121" s="36">
        <f t="shared" si="1"/>
        <v>4433048.0599999996</v>
      </c>
      <c r="V121" s="16"/>
    </row>
    <row r="122" spans="1:22" s="9" customFormat="1">
      <c r="A122" s="27">
        <v>115</v>
      </c>
      <c r="B122" s="46" t="s">
        <v>262</v>
      </c>
      <c r="C122" s="1" t="s">
        <v>263</v>
      </c>
      <c r="D122" s="37"/>
      <c r="E122" s="37"/>
      <c r="F122" s="37">
        <v>31</v>
      </c>
      <c r="G122" s="37">
        <v>512456.91</v>
      </c>
      <c r="H122" s="37">
        <v>80</v>
      </c>
      <c r="I122" s="37">
        <v>790207.19</v>
      </c>
      <c r="J122" s="37">
        <v>131</v>
      </c>
      <c r="K122" s="37">
        <v>936213.35</v>
      </c>
      <c r="L122" s="35">
        <f t="shared" si="0"/>
        <v>242</v>
      </c>
      <c r="M122" s="35">
        <f t="shared" si="0"/>
        <v>2238877.4500000002</v>
      </c>
      <c r="N122" s="37">
        <v>146</v>
      </c>
      <c r="O122" s="37">
        <v>1396333.86</v>
      </c>
      <c r="P122" s="37">
        <v>28</v>
      </c>
      <c r="Q122" s="37">
        <v>715076.75</v>
      </c>
      <c r="R122" s="35">
        <f t="shared" si="9"/>
        <v>174</v>
      </c>
      <c r="S122" s="35">
        <f t="shared" si="9"/>
        <v>2111410.6100000003</v>
      </c>
      <c r="T122" s="35">
        <f t="shared" si="1"/>
        <v>416</v>
      </c>
      <c r="U122" s="35">
        <f t="shared" si="1"/>
        <v>4350288.0600000005</v>
      </c>
      <c r="V122" s="16"/>
    </row>
    <row r="123" spans="1:22" s="9" customFormat="1">
      <c r="A123" s="24">
        <v>116</v>
      </c>
      <c r="B123" s="45" t="s">
        <v>270</v>
      </c>
      <c r="C123" s="26" t="s">
        <v>271</v>
      </c>
      <c r="D123" s="36">
        <v>4</v>
      </c>
      <c r="E123" s="36">
        <v>73022.100000000006</v>
      </c>
      <c r="F123" s="36">
        <v>70</v>
      </c>
      <c r="G123" s="36">
        <v>1392714.35</v>
      </c>
      <c r="H123" s="36">
        <v>17</v>
      </c>
      <c r="I123" s="36">
        <v>459460.9</v>
      </c>
      <c r="J123" s="36">
        <v>37</v>
      </c>
      <c r="K123" s="36">
        <v>500208.11</v>
      </c>
      <c r="L123" s="36">
        <f t="shared" si="0"/>
        <v>128</v>
      </c>
      <c r="M123" s="36">
        <f t="shared" si="0"/>
        <v>2425405.4600000004</v>
      </c>
      <c r="N123" s="36">
        <v>56</v>
      </c>
      <c r="O123" s="36">
        <v>1556959.7</v>
      </c>
      <c r="P123" s="36">
        <v>10</v>
      </c>
      <c r="Q123" s="36">
        <v>196721.84</v>
      </c>
      <c r="R123" s="36">
        <f t="shared" si="9"/>
        <v>66</v>
      </c>
      <c r="S123" s="36">
        <f t="shared" si="9"/>
        <v>1753681.54</v>
      </c>
      <c r="T123" s="36">
        <f t="shared" si="1"/>
        <v>194</v>
      </c>
      <c r="U123" s="36">
        <f t="shared" si="1"/>
        <v>4179087.0000000005</v>
      </c>
      <c r="V123" s="16"/>
    </row>
    <row r="124" spans="1:22" s="9" customFormat="1">
      <c r="A124" s="27">
        <v>117</v>
      </c>
      <c r="B124" s="46" t="s">
        <v>266</v>
      </c>
      <c r="C124" s="1" t="s">
        <v>267</v>
      </c>
      <c r="D124" s="37">
        <v>24</v>
      </c>
      <c r="E124" s="37">
        <v>61218.25</v>
      </c>
      <c r="F124" s="37">
        <v>69</v>
      </c>
      <c r="G124" s="37">
        <v>744354.83</v>
      </c>
      <c r="H124" s="37">
        <v>153</v>
      </c>
      <c r="I124" s="37">
        <v>353141.34</v>
      </c>
      <c r="J124" s="37">
        <v>237</v>
      </c>
      <c r="K124" s="37">
        <v>1071978</v>
      </c>
      <c r="L124" s="35">
        <f t="shared" si="0"/>
        <v>483</v>
      </c>
      <c r="M124" s="35">
        <f t="shared" si="0"/>
        <v>2230692.42</v>
      </c>
      <c r="N124" s="37">
        <v>151</v>
      </c>
      <c r="O124" s="37">
        <v>1555462.03</v>
      </c>
      <c r="P124" s="37">
        <v>31</v>
      </c>
      <c r="Q124" s="37">
        <v>143859.06</v>
      </c>
      <c r="R124" s="35">
        <f t="shared" si="9"/>
        <v>182</v>
      </c>
      <c r="S124" s="35">
        <f t="shared" si="9"/>
        <v>1699321.09</v>
      </c>
      <c r="T124" s="35">
        <f t="shared" si="1"/>
        <v>665</v>
      </c>
      <c r="U124" s="35">
        <f t="shared" si="1"/>
        <v>3930013.51</v>
      </c>
      <c r="V124" s="16"/>
    </row>
    <row r="125" spans="1:22" s="9" customFormat="1">
      <c r="A125" s="24">
        <v>118</v>
      </c>
      <c r="B125" s="25" t="s">
        <v>258</v>
      </c>
      <c r="C125" s="26" t="s">
        <v>259</v>
      </c>
      <c r="D125" s="36">
        <v>1</v>
      </c>
      <c r="E125" s="36">
        <v>4414.46</v>
      </c>
      <c r="F125" s="36">
        <v>32</v>
      </c>
      <c r="G125" s="36">
        <v>841255.81</v>
      </c>
      <c r="H125" s="36">
        <v>75</v>
      </c>
      <c r="I125" s="36">
        <v>239776.94</v>
      </c>
      <c r="J125" s="36">
        <v>192</v>
      </c>
      <c r="K125" s="36">
        <v>853683.62</v>
      </c>
      <c r="L125" s="36">
        <f t="shared" si="0"/>
        <v>300</v>
      </c>
      <c r="M125" s="36">
        <f t="shared" si="0"/>
        <v>1939130.83</v>
      </c>
      <c r="N125" s="36">
        <v>139</v>
      </c>
      <c r="O125" s="36">
        <v>1594075.66</v>
      </c>
      <c r="P125" s="36">
        <v>6</v>
      </c>
      <c r="Q125" s="36">
        <v>134975.69</v>
      </c>
      <c r="R125" s="36">
        <f t="shared" si="9"/>
        <v>145</v>
      </c>
      <c r="S125" s="36">
        <f t="shared" si="9"/>
        <v>1729051.3499999999</v>
      </c>
      <c r="T125" s="36">
        <f t="shared" si="1"/>
        <v>445</v>
      </c>
      <c r="U125" s="36">
        <f t="shared" si="1"/>
        <v>3668182.1799999997</v>
      </c>
      <c r="V125" s="16"/>
    </row>
    <row r="126" spans="1:22" s="9" customFormat="1">
      <c r="A126" s="27">
        <v>119</v>
      </c>
      <c r="B126" s="46" t="s">
        <v>246</v>
      </c>
      <c r="C126" s="1" t="s">
        <v>247</v>
      </c>
      <c r="D126" s="37"/>
      <c r="E126" s="37"/>
      <c r="F126" s="37"/>
      <c r="G126" s="37"/>
      <c r="H126" s="37">
        <v>243</v>
      </c>
      <c r="I126" s="37">
        <v>831605.05</v>
      </c>
      <c r="J126" s="37">
        <v>280</v>
      </c>
      <c r="K126" s="37">
        <v>1403884.03</v>
      </c>
      <c r="L126" s="35">
        <f t="shared" si="0"/>
        <v>523</v>
      </c>
      <c r="M126" s="35">
        <f t="shared" si="0"/>
        <v>2235489.08</v>
      </c>
      <c r="N126" s="37">
        <v>102</v>
      </c>
      <c r="O126" s="37">
        <v>704161.75</v>
      </c>
      <c r="P126" s="37">
        <v>45</v>
      </c>
      <c r="Q126" s="37">
        <v>581930.56000000006</v>
      </c>
      <c r="R126" s="35">
        <f t="shared" si="9"/>
        <v>147</v>
      </c>
      <c r="S126" s="35">
        <f t="shared" si="9"/>
        <v>1286092.31</v>
      </c>
      <c r="T126" s="35">
        <f t="shared" si="1"/>
        <v>670</v>
      </c>
      <c r="U126" s="35">
        <f t="shared" si="1"/>
        <v>3521581.39</v>
      </c>
      <c r="V126" s="16"/>
    </row>
    <row r="127" spans="1:22" s="9" customFormat="1">
      <c r="A127" s="24">
        <v>120</v>
      </c>
      <c r="B127" s="45" t="s">
        <v>278</v>
      </c>
      <c r="C127" s="26" t="s">
        <v>279</v>
      </c>
      <c r="D127" s="36">
        <v>38</v>
      </c>
      <c r="E127" s="36">
        <v>1122571.3400000001</v>
      </c>
      <c r="F127" s="36">
        <v>8</v>
      </c>
      <c r="G127" s="36">
        <v>125435.62</v>
      </c>
      <c r="H127" s="36">
        <v>7</v>
      </c>
      <c r="I127" s="36">
        <v>110220.2</v>
      </c>
      <c r="J127" s="36">
        <v>16</v>
      </c>
      <c r="K127" s="36">
        <v>286405</v>
      </c>
      <c r="L127" s="36">
        <f t="shared" si="0"/>
        <v>69</v>
      </c>
      <c r="M127" s="36">
        <f t="shared" si="0"/>
        <v>1644632.1600000001</v>
      </c>
      <c r="N127" s="36">
        <v>22</v>
      </c>
      <c r="O127" s="36">
        <v>411740.62</v>
      </c>
      <c r="P127" s="36">
        <v>44</v>
      </c>
      <c r="Q127" s="36">
        <v>1232791.54</v>
      </c>
      <c r="R127" s="36">
        <f t="shared" si="9"/>
        <v>66</v>
      </c>
      <c r="S127" s="36">
        <f t="shared" si="9"/>
        <v>1644532.1600000001</v>
      </c>
      <c r="T127" s="36">
        <f t="shared" si="1"/>
        <v>135</v>
      </c>
      <c r="U127" s="36">
        <f t="shared" si="1"/>
        <v>3289164.3200000003</v>
      </c>
      <c r="V127" s="16"/>
    </row>
    <row r="128" spans="1:22" s="9" customFormat="1">
      <c r="A128" s="27">
        <v>121</v>
      </c>
      <c r="B128" s="46" t="s">
        <v>254</v>
      </c>
      <c r="C128" s="1" t="s">
        <v>255</v>
      </c>
      <c r="D128" s="37">
        <v>3</v>
      </c>
      <c r="E128" s="37">
        <v>19307.650000000001</v>
      </c>
      <c r="F128" s="37">
        <v>27</v>
      </c>
      <c r="G128" s="37">
        <v>329791.61</v>
      </c>
      <c r="H128" s="37">
        <v>274</v>
      </c>
      <c r="I128" s="37">
        <v>694380.92</v>
      </c>
      <c r="J128" s="37">
        <v>213</v>
      </c>
      <c r="K128" s="37">
        <v>485857.1</v>
      </c>
      <c r="L128" s="35">
        <f t="shared" si="0"/>
        <v>517</v>
      </c>
      <c r="M128" s="35">
        <f t="shared" si="0"/>
        <v>1529337.2799999998</v>
      </c>
      <c r="N128" s="37">
        <v>61</v>
      </c>
      <c r="O128" s="37">
        <v>625609.56000000006</v>
      </c>
      <c r="P128" s="37">
        <v>56</v>
      </c>
      <c r="Q128" s="37">
        <v>545387.62</v>
      </c>
      <c r="R128" s="35">
        <f t="shared" si="9"/>
        <v>117</v>
      </c>
      <c r="S128" s="35">
        <f t="shared" si="9"/>
        <v>1170997.1800000002</v>
      </c>
      <c r="T128" s="35">
        <f t="shared" si="1"/>
        <v>634</v>
      </c>
      <c r="U128" s="35">
        <f t="shared" si="1"/>
        <v>2700334.46</v>
      </c>
      <c r="V128" s="16"/>
    </row>
    <row r="129" spans="1:22" s="9" customFormat="1">
      <c r="A129" s="24">
        <v>122</v>
      </c>
      <c r="B129" s="45" t="s">
        <v>260</v>
      </c>
      <c r="C129" s="26" t="s">
        <v>261</v>
      </c>
      <c r="D129" s="36">
        <v>2</v>
      </c>
      <c r="E129" s="36">
        <v>9945</v>
      </c>
      <c r="F129" s="36">
        <v>9</v>
      </c>
      <c r="G129" s="36">
        <v>130843.14</v>
      </c>
      <c r="H129" s="36">
        <v>202</v>
      </c>
      <c r="I129" s="36">
        <v>1026661.08</v>
      </c>
      <c r="J129" s="36">
        <v>210</v>
      </c>
      <c r="K129" s="36">
        <v>909848.56</v>
      </c>
      <c r="L129" s="36">
        <f t="shared" si="0"/>
        <v>423</v>
      </c>
      <c r="M129" s="36">
        <f t="shared" si="0"/>
        <v>2077297.78</v>
      </c>
      <c r="N129" s="36">
        <v>77</v>
      </c>
      <c r="O129" s="36">
        <v>219071.6</v>
      </c>
      <c r="P129" s="36">
        <v>5</v>
      </c>
      <c r="Q129" s="36">
        <v>29658.69</v>
      </c>
      <c r="R129" s="36">
        <f t="shared" si="9"/>
        <v>82</v>
      </c>
      <c r="S129" s="36">
        <f t="shared" si="9"/>
        <v>248730.29</v>
      </c>
      <c r="T129" s="36">
        <f t="shared" si="1"/>
        <v>505</v>
      </c>
      <c r="U129" s="36">
        <f t="shared" si="1"/>
        <v>2326028.0699999998</v>
      </c>
      <c r="V129" s="16"/>
    </row>
    <row r="130" spans="1:22" s="9" customFormat="1">
      <c r="A130" s="27">
        <v>123</v>
      </c>
      <c r="B130" s="46" t="s">
        <v>290</v>
      </c>
      <c r="C130" s="1" t="s">
        <v>291</v>
      </c>
      <c r="D130" s="37">
        <v>4</v>
      </c>
      <c r="E130" s="37">
        <v>102027.5</v>
      </c>
      <c r="F130" s="37">
        <v>17</v>
      </c>
      <c r="G130" s="37">
        <v>286885.27</v>
      </c>
      <c r="H130" s="37">
        <v>31</v>
      </c>
      <c r="I130" s="37">
        <v>234492.54</v>
      </c>
      <c r="J130" s="37">
        <v>66</v>
      </c>
      <c r="K130" s="37">
        <v>536709.87</v>
      </c>
      <c r="L130" s="35">
        <f t="shared" si="0"/>
        <v>118</v>
      </c>
      <c r="M130" s="35">
        <f t="shared" si="0"/>
        <v>1160115.1800000002</v>
      </c>
      <c r="N130" s="37">
        <v>74</v>
      </c>
      <c r="O130" s="37">
        <v>755928.23</v>
      </c>
      <c r="P130" s="37">
        <v>24</v>
      </c>
      <c r="Q130" s="37">
        <v>267730.14</v>
      </c>
      <c r="R130" s="35">
        <f t="shared" si="9"/>
        <v>98</v>
      </c>
      <c r="S130" s="35">
        <f t="shared" si="9"/>
        <v>1023658.37</v>
      </c>
      <c r="T130" s="35">
        <f t="shared" si="1"/>
        <v>216</v>
      </c>
      <c r="U130" s="35">
        <f t="shared" si="1"/>
        <v>2183773.5500000003</v>
      </c>
      <c r="V130" s="16"/>
    </row>
    <row r="131" spans="1:22" s="9" customFormat="1">
      <c r="A131" s="24">
        <v>124</v>
      </c>
      <c r="B131" s="45" t="s">
        <v>268</v>
      </c>
      <c r="C131" s="26" t="s">
        <v>269</v>
      </c>
      <c r="D131" s="36"/>
      <c r="E131" s="36"/>
      <c r="F131" s="36">
        <v>1</v>
      </c>
      <c r="G131" s="36">
        <v>3867.65</v>
      </c>
      <c r="H131" s="36">
        <v>111</v>
      </c>
      <c r="I131" s="36">
        <v>371377.39</v>
      </c>
      <c r="J131" s="36">
        <v>209</v>
      </c>
      <c r="K131" s="36">
        <v>849912.73</v>
      </c>
      <c r="L131" s="36">
        <f t="shared" si="0"/>
        <v>321</v>
      </c>
      <c r="M131" s="36">
        <f t="shared" si="0"/>
        <v>1225157.77</v>
      </c>
      <c r="N131" s="36">
        <v>138</v>
      </c>
      <c r="O131" s="36">
        <v>673840.34</v>
      </c>
      <c r="P131" s="36">
        <v>3</v>
      </c>
      <c r="Q131" s="36">
        <v>160304.68</v>
      </c>
      <c r="R131" s="36">
        <f t="shared" si="9"/>
        <v>141</v>
      </c>
      <c r="S131" s="36">
        <f t="shared" si="9"/>
        <v>834145.02</v>
      </c>
      <c r="T131" s="36">
        <f t="shared" si="1"/>
        <v>462</v>
      </c>
      <c r="U131" s="36">
        <f t="shared" si="1"/>
        <v>2059302.79</v>
      </c>
      <c r="V131" s="16"/>
    </row>
    <row r="132" spans="1:22" s="9" customFormat="1">
      <c r="A132" s="27">
        <v>125</v>
      </c>
      <c r="B132" s="46" t="s">
        <v>284</v>
      </c>
      <c r="C132" s="1" t="s">
        <v>285</v>
      </c>
      <c r="D132" s="37"/>
      <c r="E132" s="37"/>
      <c r="F132" s="37">
        <v>6</v>
      </c>
      <c r="G132" s="37">
        <v>212545.29</v>
      </c>
      <c r="H132" s="37">
        <v>21</v>
      </c>
      <c r="I132" s="37">
        <v>439423.19</v>
      </c>
      <c r="J132" s="37">
        <v>78</v>
      </c>
      <c r="K132" s="37">
        <v>412511.19</v>
      </c>
      <c r="L132" s="35">
        <f t="shared" si="0"/>
        <v>105</v>
      </c>
      <c r="M132" s="35">
        <f t="shared" si="0"/>
        <v>1064479.67</v>
      </c>
      <c r="N132" s="37">
        <v>81</v>
      </c>
      <c r="O132" s="37">
        <v>549056.48</v>
      </c>
      <c r="P132" s="37">
        <v>19</v>
      </c>
      <c r="Q132" s="37">
        <v>363423.19</v>
      </c>
      <c r="R132" s="35">
        <f t="shared" si="9"/>
        <v>100</v>
      </c>
      <c r="S132" s="35">
        <f t="shared" si="9"/>
        <v>912479.66999999993</v>
      </c>
      <c r="T132" s="35">
        <f t="shared" si="1"/>
        <v>205</v>
      </c>
      <c r="U132" s="35">
        <f t="shared" si="1"/>
        <v>1976959.3399999999</v>
      </c>
      <c r="V132" s="16"/>
    </row>
    <row r="133" spans="1:22" s="9" customFormat="1">
      <c r="A133" s="24">
        <v>126</v>
      </c>
      <c r="B133" s="45" t="s">
        <v>292</v>
      </c>
      <c r="C133" s="26" t="s">
        <v>293</v>
      </c>
      <c r="D133" s="36">
        <v>1</v>
      </c>
      <c r="E133" s="36">
        <v>2137</v>
      </c>
      <c r="F133" s="36">
        <v>5</v>
      </c>
      <c r="G133" s="36">
        <v>285562.94</v>
      </c>
      <c r="H133" s="36">
        <v>211</v>
      </c>
      <c r="I133" s="36">
        <v>142945.59</v>
      </c>
      <c r="J133" s="36">
        <v>366</v>
      </c>
      <c r="K133" s="36">
        <v>510470.35</v>
      </c>
      <c r="L133" s="36">
        <f t="shared" si="0"/>
        <v>583</v>
      </c>
      <c r="M133" s="36">
        <f t="shared" si="0"/>
        <v>941115.87999999989</v>
      </c>
      <c r="N133" s="36">
        <v>57</v>
      </c>
      <c r="O133" s="36">
        <v>760400.55</v>
      </c>
      <c r="P133" s="36">
        <v>10</v>
      </c>
      <c r="Q133" s="36">
        <v>71082.91</v>
      </c>
      <c r="R133" s="36">
        <f t="shared" si="9"/>
        <v>67</v>
      </c>
      <c r="S133" s="36">
        <f t="shared" si="9"/>
        <v>831483.46000000008</v>
      </c>
      <c r="T133" s="36">
        <f t="shared" si="1"/>
        <v>650</v>
      </c>
      <c r="U133" s="36">
        <f t="shared" si="1"/>
        <v>1772599.3399999999</v>
      </c>
      <c r="V133" s="16"/>
    </row>
    <row r="134" spans="1:22" s="9" customFormat="1">
      <c r="A134" s="27">
        <v>127</v>
      </c>
      <c r="B134" s="46" t="s">
        <v>280</v>
      </c>
      <c r="C134" s="1" t="s">
        <v>281</v>
      </c>
      <c r="D134" s="37"/>
      <c r="E134" s="37"/>
      <c r="F134" s="37"/>
      <c r="G134" s="37"/>
      <c r="H134" s="37">
        <v>50</v>
      </c>
      <c r="I134" s="37">
        <v>62995.1</v>
      </c>
      <c r="J134" s="37">
        <v>80</v>
      </c>
      <c r="K134" s="37">
        <v>844963.7</v>
      </c>
      <c r="L134" s="35">
        <f t="shared" si="0"/>
        <v>130</v>
      </c>
      <c r="M134" s="35">
        <f t="shared" si="0"/>
        <v>907958.79999999993</v>
      </c>
      <c r="N134" s="37">
        <v>107</v>
      </c>
      <c r="O134" s="37">
        <v>788394.22</v>
      </c>
      <c r="P134" s="37">
        <v>3</v>
      </c>
      <c r="Q134" s="37">
        <v>19742.22</v>
      </c>
      <c r="R134" s="35">
        <f t="shared" si="9"/>
        <v>110</v>
      </c>
      <c r="S134" s="35">
        <f t="shared" si="9"/>
        <v>808136.44</v>
      </c>
      <c r="T134" s="35">
        <f t="shared" si="1"/>
        <v>240</v>
      </c>
      <c r="U134" s="35">
        <f t="shared" si="1"/>
        <v>1716095.2399999998</v>
      </c>
      <c r="V134" s="16"/>
    </row>
    <row r="135" spans="1:22" s="9" customFormat="1">
      <c r="A135" s="24">
        <v>128</v>
      </c>
      <c r="B135" s="45" t="s">
        <v>296</v>
      </c>
      <c r="C135" s="26" t="s">
        <v>297</v>
      </c>
      <c r="D135" s="36"/>
      <c r="E135" s="36"/>
      <c r="F135" s="36">
        <v>19</v>
      </c>
      <c r="G135" s="36">
        <v>536918.34</v>
      </c>
      <c r="H135" s="36">
        <v>5</v>
      </c>
      <c r="I135" s="36">
        <v>48206.83</v>
      </c>
      <c r="J135" s="36">
        <v>12</v>
      </c>
      <c r="K135" s="36">
        <v>157833.76</v>
      </c>
      <c r="L135" s="36">
        <f t="shared" si="0"/>
        <v>36</v>
      </c>
      <c r="M135" s="36">
        <f t="shared" si="0"/>
        <v>742958.92999999993</v>
      </c>
      <c r="N135" s="36">
        <v>29</v>
      </c>
      <c r="O135" s="36">
        <v>694752.11</v>
      </c>
      <c r="P135" s="36">
        <v>2</v>
      </c>
      <c r="Q135" s="36">
        <v>46424.83</v>
      </c>
      <c r="R135" s="36">
        <f t="shared" si="9"/>
        <v>31</v>
      </c>
      <c r="S135" s="36">
        <f t="shared" si="9"/>
        <v>741176.94</v>
      </c>
      <c r="T135" s="36">
        <f t="shared" si="1"/>
        <v>67</v>
      </c>
      <c r="U135" s="36">
        <f t="shared" si="1"/>
        <v>1484135.8699999999</v>
      </c>
      <c r="V135" s="16"/>
    </row>
    <row r="136" spans="1:22" s="9" customFormat="1">
      <c r="A136" s="27">
        <v>129</v>
      </c>
      <c r="B136" s="46" t="s">
        <v>288</v>
      </c>
      <c r="C136" s="1" t="s">
        <v>289</v>
      </c>
      <c r="D136" s="37"/>
      <c r="E136" s="37"/>
      <c r="F136" s="37"/>
      <c r="G136" s="37"/>
      <c r="H136" s="37">
        <v>21</v>
      </c>
      <c r="I136" s="37">
        <v>104057.62</v>
      </c>
      <c r="J136" s="37">
        <v>146</v>
      </c>
      <c r="K136" s="37">
        <v>665485.06000000006</v>
      </c>
      <c r="L136" s="35">
        <f t="shared" si="0"/>
        <v>167</v>
      </c>
      <c r="M136" s="35">
        <f t="shared" si="0"/>
        <v>769542.68</v>
      </c>
      <c r="N136" s="37">
        <v>131</v>
      </c>
      <c r="O136" s="37">
        <v>618526.92000000004</v>
      </c>
      <c r="P136" s="37">
        <v>2</v>
      </c>
      <c r="Q136" s="37">
        <v>37820</v>
      </c>
      <c r="R136" s="35">
        <f t="shared" si="9"/>
        <v>133</v>
      </c>
      <c r="S136" s="35">
        <f t="shared" si="9"/>
        <v>656346.92000000004</v>
      </c>
      <c r="T136" s="35">
        <f t="shared" si="1"/>
        <v>300</v>
      </c>
      <c r="U136" s="35">
        <f t="shared" si="1"/>
        <v>1425889.6</v>
      </c>
      <c r="V136" s="16"/>
    </row>
    <row r="137" spans="1:22" s="9" customFormat="1">
      <c r="A137" s="24">
        <v>130</v>
      </c>
      <c r="B137" s="45" t="s">
        <v>294</v>
      </c>
      <c r="C137" s="26" t="s">
        <v>295</v>
      </c>
      <c r="D137" s="36"/>
      <c r="E137" s="36"/>
      <c r="F137" s="36">
        <v>2</v>
      </c>
      <c r="G137" s="36">
        <v>137452.26999999999</v>
      </c>
      <c r="H137" s="36">
        <v>74</v>
      </c>
      <c r="I137" s="36">
        <v>196717.79</v>
      </c>
      <c r="J137" s="36">
        <v>119</v>
      </c>
      <c r="K137" s="36">
        <v>358607.06</v>
      </c>
      <c r="L137" s="36">
        <f t="shared" si="0"/>
        <v>195</v>
      </c>
      <c r="M137" s="36">
        <f t="shared" si="0"/>
        <v>692777.12</v>
      </c>
      <c r="N137" s="36">
        <v>54</v>
      </c>
      <c r="O137" s="36">
        <v>421818.52</v>
      </c>
      <c r="P137" s="36">
        <v>24</v>
      </c>
      <c r="Q137" s="36">
        <v>110008.15</v>
      </c>
      <c r="R137" s="36">
        <f t="shared" si="9"/>
        <v>78</v>
      </c>
      <c r="S137" s="36">
        <f t="shared" si="9"/>
        <v>531826.67000000004</v>
      </c>
      <c r="T137" s="36">
        <f t="shared" si="1"/>
        <v>273</v>
      </c>
      <c r="U137" s="36">
        <f t="shared" si="1"/>
        <v>1224603.79</v>
      </c>
      <c r="V137" s="16"/>
    </row>
    <row r="138" spans="1:22" s="9" customFormat="1">
      <c r="A138" s="27">
        <v>131</v>
      </c>
      <c r="B138" s="46" t="s">
        <v>140</v>
      </c>
      <c r="C138" s="1" t="s">
        <v>141</v>
      </c>
      <c r="D138" s="37"/>
      <c r="E138" s="37"/>
      <c r="F138" s="37"/>
      <c r="G138" s="37"/>
      <c r="H138" s="37">
        <v>4</v>
      </c>
      <c r="I138" s="37">
        <v>43211.05</v>
      </c>
      <c r="J138" s="37">
        <v>16</v>
      </c>
      <c r="K138" s="37">
        <v>399498.34</v>
      </c>
      <c r="L138" s="35">
        <f t="shared" si="0"/>
        <v>20</v>
      </c>
      <c r="M138" s="35">
        <f t="shared" si="0"/>
        <v>442709.39</v>
      </c>
      <c r="N138" s="37">
        <v>4</v>
      </c>
      <c r="O138" s="37">
        <v>450000</v>
      </c>
      <c r="P138" s="37"/>
      <c r="Q138" s="37"/>
      <c r="R138" s="35">
        <f t="shared" si="9"/>
        <v>4</v>
      </c>
      <c r="S138" s="35">
        <f t="shared" si="9"/>
        <v>450000</v>
      </c>
      <c r="T138" s="35">
        <f t="shared" si="1"/>
        <v>24</v>
      </c>
      <c r="U138" s="35">
        <f t="shared" si="1"/>
        <v>892709.39</v>
      </c>
      <c r="V138" s="16"/>
    </row>
    <row r="139" spans="1:22" s="9" customFormat="1">
      <c r="A139" s="24">
        <v>132</v>
      </c>
      <c r="B139" s="45" t="s">
        <v>300</v>
      </c>
      <c r="C139" s="26" t="s">
        <v>301</v>
      </c>
      <c r="D139" s="36"/>
      <c r="E139" s="36"/>
      <c r="F139" s="36"/>
      <c r="G139" s="36"/>
      <c r="H139" s="36">
        <v>214</v>
      </c>
      <c r="I139" s="36">
        <v>379596.02</v>
      </c>
      <c r="J139" s="36">
        <v>168</v>
      </c>
      <c r="K139" s="36">
        <v>368836.01</v>
      </c>
      <c r="L139" s="36">
        <f t="shared" si="0"/>
        <v>382</v>
      </c>
      <c r="M139" s="36">
        <f t="shared" si="0"/>
        <v>748432.03</v>
      </c>
      <c r="N139" s="36">
        <v>24</v>
      </c>
      <c r="O139" s="36">
        <v>37316.559999999998</v>
      </c>
      <c r="P139" s="36">
        <v>5</v>
      </c>
      <c r="Q139" s="36">
        <v>83478.39</v>
      </c>
      <c r="R139" s="36">
        <f t="shared" ref="R139:S167" si="10">N139+P139</f>
        <v>29</v>
      </c>
      <c r="S139" s="36">
        <f t="shared" si="10"/>
        <v>120794.95</v>
      </c>
      <c r="T139" s="36">
        <f t="shared" si="1"/>
        <v>411</v>
      </c>
      <c r="U139" s="36">
        <f t="shared" si="1"/>
        <v>869226.98</v>
      </c>
      <c r="V139" s="16"/>
    </row>
    <row r="140" spans="1:22" s="9" customFormat="1">
      <c r="A140" s="27">
        <v>133</v>
      </c>
      <c r="B140" s="46" t="s">
        <v>308</v>
      </c>
      <c r="C140" s="1" t="s">
        <v>309</v>
      </c>
      <c r="D140" s="37"/>
      <c r="E140" s="37"/>
      <c r="F140" s="37">
        <v>2</v>
      </c>
      <c r="G140" s="37">
        <v>30926.720000000001</v>
      </c>
      <c r="H140" s="37">
        <v>29</v>
      </c>
      <c r="I140" s="37">
        <v>34925.07</v>
      </c>
      <c r="J140" s="37">
        <v>67</v>
      </c>
      <c r="K140" s="37">
        <v>270165.18</v>
      </c>
      <c r="L140" s="35">
        <f t="shared" si="0"/>
        <v>98</v>
      </c>
      <c r="M140" s="35">
        <f t="shared" ref="M140:M167" si="11">K140+I140+G140+E140</f>
        <v>336016.97</v>
      </c>
      <c r="N140" s="37">
        <v>37</v>
      </c>
      <c r="O140" s="37">
        <v>275720.86</v>
      </c>
      <c r="P140" s="37">
        <v>9</v>
      </c>
      <c r="Q140" s="37">
        <v>3915.23</v>
      </c>
      <c r="R140" s="35">
        <f t="shared" si="10"/>
        <v>46</v>
      </c>
      <c r="S140" s="35">
        <f t="shared" si="10"/>
        <v>279636.08999999997</v>
      </c>
      <c r="T140" s="35">
        <f t="shared" si="1"/>
        <v>144</v>
      </c>
      <c r="U140" s="35">
        <f t="shared" ref="U140:U167" si="12">S140+M140</f>
        <v>615653.05999999994</v>
      </c>
      <c r="V140" s="16"/>
    </row>
    <row r="141" spans="1:22" s="9" customFormat="1">
      <c r="A141" s="24">
        <v>134</v>
      </c>
      <c r="B141" s="45" t="s">
        <v>282</v>
      </c>
      <c r="C141" s="26" t="s">
        <v>283</v>
      </c>
      <c r="D141" s="36"/>
      <c r="E141" s="36"/>
      <c r="F141" s="36">
        <v>6</v>
      </c>
      <c r="G141" s="36">
        <v>56018.2</v>
      </c>
      <c r="H141" s="36">
        <v>63</v>
      </c>
      <c r="I141" s="36">
        <v>132135.21</v>
      </c>
      <c r="J141" s="36">
        <v>72</v>
      </c>
      <c r="K141" s="36">
        <v>201277.84</v>
      </c>
      <c r="L141" s="36">
        <f t="shared" ref="L141:L167" si="13">J141+H141+F141+D141</f>
        <v>141</v>
      </c>
      <c r="M141" s="36">
        <f t="shared" si="11"/>
        <v>389431.25</v>
      </c>
      <c r="N141" s="36">
        <v>31</v>
      </c>
      <c r="O141" s="36">
        <v>158725.72</v>
      </c>
      <c r="P141" s="36">
        <v>13</v>
      </c>
      <c r="Q141" s="36">
        <v>47553.98</v>
      </c>
      <c r="R141" s="36">
        <f t="shared" si="10"/>
        <v>44</v>
      </c>
      <c r="S141" s="36">
        <f t="shared" si="10"/>
        <v>206279.7</v>
      </c>
      <c r="T141" s="36">
        <f t="shared" ref="T141:T167" si="14">R141+L141</f>
        <v>185</v>
      </c>
      <c r="U141" s="36">
        <f t="shared" si="12"/>
        <v>595710.94999999995</v>
      </c>
      <c r="V141" s="16"/>
    </row>
    <row r="142" spans="1:22" s="9" customFormat="1">
      <c r="A142" s="27">
        <v>135</v>
      </c>
      <c r="B142" s="46" t="s">
        <v>176</v>
      </c>
      <c r="C142" s="1" t="s">
        <v>177</v>
      </c>
      <c r="D142" s="37">
        <v>9</v>
      </c>
      <c r="E142" s="37">
        <v>514572.78</v>
      </c>
      <c r="F142" s="37">
        <v>7</v>
      </c>
      <c r="G142" s="37">
        <v>26800.25</v>
      </c>
      <c r="H142" s="37">
        <v>2</v>
      </c>
      <c r="I142" s="37">
        <v>25033.86</v>
      </c>
      <c r="J142" s="37">
        <v>6</v>
      </c>
      <c r="K142" s="37">
        <v>11843.81</v>
      </c>
      <c r="L142" s="35">
        <f t="shared" si="13"/>
        <v>24</v>
      </c>
      <c r="M142" s="35">
        <f t="shared" si="11"/>
        <v>578250.70000000007</v>
      </c>
      <c r="N142" s="37"/>
      <c r="O142" s="37"/>
      <c r="P142" s="37"/>
      <c r="Q142" s="37"/>
      <c r="R142" s="35">
        <f t="shared" si="10"/>
        <v>0</v>
      </c>
      <c r="S142" s="35">
        <f t="shared" si="10"/>
        <v>0</v>
      </c>
      <c r="T142" s="35">
        <f t="shared" si="14"/>
        <v>24</v>
      </c>
      <c r="U142" s="35">
        <f t="shared" si="12"/>
        <v>578250.70000000007</v>
      </c>
      <c r="V142" s="16"/>
    </row>
    <row r="143" spans="1:22" s="9" customFormat="1">
      <c r="A143" s="24">
        <v>136</v>
      </c>
      <c r="B143" s="45" t="s">
        <v>298</v>
      </c>
      <c r="C143" s="26" t="s">
        <v>299</v>
      </c>
      <c r="D143" s="36"/>
      <c r="E143" s="36"/>
      <c r="F143" s="36"/>
      <c r="G143" s="36"/>
      <c r="H143" s="36">
        <v>95</v>
      </c>
      <c r="I143" s="36">
        <v>196522.99</v>
      </c>
      <c r="J143" s="36">
        <v>102</v>
      </c>
      <c r="K143" s="36">
        <v>248617.16</v>
      </c>
      <c r="L143" s="36">
        <f t="shared" si="13"/>
        <v>197</v>
      </c>
      <c r="M143" s="36">
        <f t="shared" si="11"/>
        <v>445140.15</v>
      </c>
      <c r="N143" s="36">
        <v>16</v>
      </c>
      <c r="O143" s="36">
        <v>99806.57</v>
      </c>
      <c r="P143" s="36"/>
      <c r="Q143" s="36"/>
      <c r="R143" s="36">
        <f t="shared" si="10"/>
        <v>16</v>
      </c>
      <c r="S143" s="36">
        <f t="shared" si="10"/>
        <v>99806.57</v>
      </c>
      <c r="T143" s="36">
        <f t="shared" si="14"/>
        <v>213</v>
      </c>
      <c r="U143" s="36">
        <f t="shared" si="12"/>
        <v>544946.72</v>
      </c>
      <c r="V143" s="16"/>
    </row>
    <row r="144" spans="1:22" s="9" customFormat="1">
      <c r="A144" s="27">
        <v>137</v>
      </c>
      <c r="B144" s="46" t="s">
        <v>304</v>
      </c>
      <c r="C144" s="1" t="s">
        <v>305</v>
      </c>
      <c r="D144" s="37"/>
      <c r="E144" s="37"/>
      <c r="F144" s="37"/>
      <c r="G144" s="37"/>
      <c r="H144" s="37">
        <v>175</v>
      </c>
      <c r="I144" s="37">
        <v>121470.54</v>
      </c>
      <c r="J144" s="37">
        <v>189</v>
      </c>
      <c r="K144" s="37">
        <v>235103.05</v>
      </c>
      <c r="L144" s="35">
        <f t="shared" si="13"/>
        <v>364</v>
      </c>
      <c r="M144" s="35">
        <f t="shared" si="11"/>
        <v>356573.58999999997</v>
      </c>
      <c r="N144" s="37">
        <v>9</v>
      </c>
      <c r="O144" s="37">
        <v>134899.35</v>
      </c>
      <c r="P144" s="37"/>
      <c r="Q144" s="37"/>
      <c r="R144" s="35">
        <f t="shared" si="10"/>
        <v>9</v>
      </c>
      <c r="S144" s="35">
        <f t="shared" si="10"/>
        <v>134899.35</v>
      </c>
      <c r="T144" s="35">
        <f t="shared" si="14"/>
        <v>373</v>
      </c>
      <c r="U144" s="35">
        <f t="shared" si="12"/>
        <v>491472.93999999994</v>
      </c>
      <c r="V144" s="16"/>
    </row>
    <row r="145" spans="1:22" s="9" customFormat="1">
      <c r="A145" s="24">
        <v>138</v>
      </c>
      <c r="B145" s="45" t="s">
        <v>274</v>
      </c>
      <c r="C145" s="26" t="s">
        <v>275</v>
      </c>
      <c r="D145" s="36"/>
      <c r="E145" s="36"/>
      <c r="F145" s="36"/>
      <c r="G145" s="36"/>
      <c r="H145" s="36">
        <v>6</v>
      </c>
      <c r="I145" s="36">
        <v>50697.65</v>
      </c>
      <c r="J145" s="36">
        <v>8</v>
      </c>
      <c r="K145" s="36">
        <v>225043.22</v>
      </c>
      <c r="L145" s="36">
        <f t="shared" si="13"/>
        <v>14</v>
      </c>
      <c r="M145" s="36">
        <f t="shared" si="11"/>
        <v>275740.87</v>
      </c>
      <c r="N145" s="36">
        <v>1</v>
      </c>
      <c r="O145" s="36">
        <v>200000</v>
      </c>
      <c r="P145" s="36"/>
      <c r="Q145" s="36"/>
      <c r="R145" s="36">
        <f t="shared" si="10"/>
        <v>1</v>
      </c>
      <c r="S145" s="36">
        <f t="shared" si="10"/>
        <v>200000</v>
      </c>
      <c r="T145" s="36">
        <f t="shared" si="14"/>
        <v>15</v>
      </c>
      <c r="U145" s="36">
        <f t="shared" si="12"/>
        <v>475740.87</v>
      </c>
      <c r="V145" s="16"/>
    </row>
    <row r="146" spans="1:22" s="9" customFormat="1">
      <c r="A146" s="27">
        <v>139</v>
      </c>
      <c r="B146" s="46" t="s">
        <v>320</v>
      </c>
      <c r="C146" s="1" t="s">
        <v>321</v>
      </c>
      <c r="D146" s="37"/>
      <c r="E146" s="37"/>
      <c r="F146" s="37"/>
      <c r="G146" s="37"/>
      <c r="H146" s="37">
        <v>47</v>
      </c>
      <c r="I146" s="37">
        <v>152656.87</v>
      </c>
      <c r="J146" s="37">
        <v>45</v>
      </c>
      <c r="K146" s="37">
        <v>75036.34</v>
      </c>
      <c r="L146" s="37">
        <f t="shared" si="13"/>
        <v>92</v>
      </c>
      <c r="M146" s="37">
        <f t="shared" si="11"/>
        <v>227693.21</v>
      </c>
      <c r="N146" s="37">
        <v>15</v>
      </c>
      <c r="O146" s="37">
        <v>62026.95</v>
      </c>
      <c r="P146" s="37">
        <v>3</v>
      </c>
      <c r="Q146" s="37">
        <v>131000</v>
      </c>
      <c r="R146" s="35">
        <f t="shared" si="10"/>
        <v>18</v>
      </c>
      <c r="S146" s="35">
        <f t="shared" si="10"/>
        <v>193026.95</v>
      </c>
      <c r="T146" s="37">
        <f t="shared" si="14"/>
        <v>110</v>
      </c>
      <c r="U146" s="37">
        <f t="shared" si="12"/>
        <v>420720.16000000003</v>
      </c>
      <c r="V146" s="16"/>
    </row>
    <row r="147" spans="1:22" s="9" customFormat="1">
      <c r="A147" s="24">
        <v>140</v>
      </c>
      <c r="B147" s="45" t="s">
        <v>322</v>
      </c>
      <c r="C147" s="26" t="s">
        <v>323</v>
      </c>
      <c r="D147" s="36"/>
      <c r="E147" s="36"/>
      <c r="F147" s="36"/>
      <c r="G147" s="36"/>
      <c r="H147" s="36">
        <v>59</v>
      </c>
      <c r="I147" s="36">
        <v>37442.449999999997</v>
      </c>
      <c r="J147" s="36">
        <v>71</v>
      </c>
      <c r="K147" s="36">
        <v>201119.77</v>
      </c>
      <c r="L147" s="36">
        <f t="shared" si="13"/>
        <v>130</v>
      </c>
      <c r="M147" s="36">
        <f t="shared" si="11"/>
        <v>238562.21999999997</v>
      </c>
      <c r="N147" s="36">
        <v>14</v>
      </c>
      <c r="O147" s="36">
        <v>148123.04</v>
      </c>
      <c r="P147" s="36"/>
      <c r="Q147" s="36"/>
      <c r="R147" s="36">
        <f t="shared" si="10"/>
        <v>14</v>
      </c>
      <c r="S147" s="36">
        <f t="shared" si="10"/>
        <v>148123.04</v>
      </c>
      <c r="T147" s="36">
        <f t="shared" si="14"/>
        <v>144</v>
      </c>
      <c r="U147" s="36">
        <f t="shared" si="12"/>
        <v>386685.26</v>
      </c>
      <c r="V147" s="16"/>
    </row>
    <row r="148" spans="1:22" s="9" customFormat="1">
      <c r="A148" s="27">
        <v>141</v>
      </c>
      <c r="B148" s="46" t="s">
        <v>198</v>
      </c>
      <c r="C148" s="1" t="s">
        <v>199</v>
      </c>
      <c r="D148" s="37"/>
      <c r="E148" s="37"/>
      <c r="F148" s="37"/>
      <c r="G148" s="37"/>
      <c r="H148" s="37">
        <v>1</v>
      </c>
      <c r="I148" s="37">
        <v>241.39</v>
      </c>
      <c r="J148" s="37">
        <v>11</v>
      </c>
      <c r="K148" s="37">
        <v>346158.65</v>
      </c>
      <c r="L148" s="35">
        <f t="shared" ref="L148:L163" si="15">J148+H148+F148+D148</f>
        <v>12</v>
      </c>
      <c r="M148" s="35">
        <f t="shared" ref="M148:M163" si="16">K148+I148+G148+E148</f>
        <v>346400.04000000004</v>
      </c>
      <c r="N148" s="37"/>
      <c r="O148" s="37"/>
      <c r="P148" s="37"/>
      <c r="Q148" s="37"/>
      <c r="R148" s="35">
        <f t="shared" ref="R148:R163" si="17">N148+P148</f>
        <v>0</v>
      </c>
      <c r="S148" s="35">
        <f t="shared" ref="S148:S163" si="18">O148+Q148</f>
        <v>0</v>
      </c>
      <c r="T148" s="35">
        <f t="shared" ref="T148:T163" si="19">R148+L148</f>
        <v>12</v>
      </c>
      <c r="U148" s="35">
        <f t="shared" ref="U148:U163" si="20">S148+M148</f>
        <v>346400.04000000004</v>
      </c>
      <c r="V148" s="16"/>
    </row>
    <row r="149" spans="1:22" s="9" customFormat="1">
      <c r="A149" s="24">
        <v>142</v>
      </c>
      <c r="B149" s="25" t="s">
        <v>318</v>
      </c>
      <c r="C149" s="26" t="s">
        <v>319</v>
      </c>
      <c r="D149" s="36"/>
      <c r="E149" s="36"/>
      <c r="F149" s="36"/>
      <c r="G149" s="36"/>
      <c r="H149" s="36">
        <v>15</v>
      </c>
      <c r="I149" s="36">
        <v>28331.599999999999</v>
      </c>
      <c r="J149" s="36">
        <v>54</v>
      </c>
      <c r="K149" s="36">
        <v>155070.04</v>
      </c>
      <c r="L149" s="36">
        <f t="shared" si="15"/>
        <v>69</v>
      </c>
      <c r="M149" s="36">
        <f t="shared" si="16"/>
        <v>183401.64</v>
      </c>
      <c r="N149" s="36">
        <v>29</v>
      </c>
      <c r="O149" s="36">
        <v>140433</v>
      </c>
      <c r="P149" s="36">
        <v>1</v>
      </c>
      <c r="Q149" s="36">
        <v>2388.12</v>
      </c>
      <c r="R149" s="36">
        <f t="shared" si="17"/>
        <v>30</v>
      </c>
      <c r="S149" s="36">
        <f t="shared" si="18"/>
        <v>142821.12</v>
      </c>
      <c r="T149" s="36">
        <f t="shared" si="19"/>
        <v>99</v>
      </c>
      <c r="U149" s="36">
        <f t="shared" si="20"/>
        <v>326222.76</v>
      </c>
      <c r="V149" s="16"/>
    </row>
    <row r="150" spans="1:22" s="9" customFormat="1">
      <c r="A150" s="27">
        <v>143</v>
      </c>
      <c r="B150" s="46" t="s">
        <v>276</v>
      </c>
      <c r="C150" s="1" t="s">
        <v>277</v>
      </c>
      <c r="D150" s="37"/>
      <c r="E150" s="37"/>
      <c r="F150" s="37"/>
      <c r="G150" s="37"/>
      <c r="H150" s="37">
        <v>420</v>
      </c>
      <c r="I150" s="37">
        <v>238625.03</v>
      </c>
      <c r="J150" s="37">
        <v>6</v>
      </c>
      <c r="K150" s="37">
        <v>14829.81</v>
      </c>
      <c r="L150" s="35">
        <f t="shared" ref="L150:L161" si="21">J150+H150+F150+D150</f>
        <v>426</v>
      </c>
      <c r="M150" s="35">
        <f t="shared" ref="M150:M161" si="22">K150+I150+G150+E150</f>
        <v>253454.84</v>
      </c>
      <c r="N150" s="37"/>
      <c r="O150" s="37"/>
      <c r="P150" s="37"/>
      <c r="Q150" s="37"/>
      <c r="R150" s="35">
        <f t="shared" ref="R150:R161" si="23">N150+P150</f>
        <v>0</v>
      </c>
      <c r="S150" s="35">
        <f t="shared" ref="S150:S161" si="24">O150+Q150</f>
        <v>0</v>
      </c>
      <c r="T150" s="35">
        <f t="shared" ref="T150:T161" si="25">R150+L150</f>
        <v>426</v>
      </c>
      <c r="U150" s="35">
        <f t="shared" ref="U150:U161" si="26">S150+M150</f>
        <v>253454.84</v>
      </c>
      <c r="V150" s="16"/>
    </row>
    <row r="151" spans="1:22" s="9" customFormat="1">
      <c r="A151" s="24">
        <v>144</v>
      </c>
      <c r="B151" s="45" t="s">
        <v>316</v>
      </c>
      <c r="C151" s="26" t="s">
        <v>317</v>
      </c>
      <c r="D151" s="36"/>
      <c r="E151" s="36"/>
      <c r="F151" s="36">
        <v>2</v>
      </c>
      <c r="G151" s="36">
        <v>8136.02</v>
      </c>
      <c r="H151" s="36">
        <v>3</v>
      </c>
      <c r="I151" s="36">
        <v>3719.51</v>
      </c>
      <c r="J151" s="36">
        <v>34</v>
      </c>
      <c r="K151" s="36">
        <v>85778.4</v>
      </c>
      <c r="L151" s="36">
        <f t="shared" si="21"/>
        <v>39</v>
      </c>
      <c r="M151" s="36">
        <f t="shared" si="22"/>
        <v>97633.93</v>
      </c>
      <c r="N151" s="36">
        <v>14</v>
      </c>
      <c r="O151" s="36">
        <v>102807.03</v>
      </c>
      <c r="P151" s="36">
        <v>1</v>
      </c>
      <c r="Q151" s="36">
        <v>3381</v>
      </c>
      <c r="R151" s="36">
        <f t="shared" si="23"/>
        <v>15</v>
      </c>
      <c r="S151" s="36">
        <f t="shared" si="24"/>
        <v>106188.03</v>
      </c>
      <c r="T151" s="36">
        <f t="shared" si="25"/>
        <v>54</v>
      </c>
      <c r="U151" s="36">
        <f t="shared" si="26"/>
        <v>203821.96</v>
      </c>
      <c r="V151" s="16"/>
    </row>
    <row r="152" spans="1:22" s="9" customFormat="1">
      <c r="A152" s="27">
        <v>145</v>
      </c>
      <c r="B152" s="46" t="s">
        <v>314</v>
      </c>
      <c r="C152" s="1" t="s">
        <v>315</v>
      </c>
      <c r="D152" s="37"/>
      <c r="E152" s="37"/>
      <c r="F152" s="37"/>
      <c r="G152" s="37"/>
      <c r="H152" s="37">
        <v>50</v>
      </c>
      <c r="I152" s="37">
        <v>59923.99</v>
      </c>
      <c r="J152" s="37">
        <v>50</v>
      </c>
      <c r="K152" s="37">
        <v>54311.25</v>
      </c>
      <c r="L152" s="35">
        <f t="shared" si="21"/>
        <v>100</v>
      </c>
      <c r="M152" s="35">
        <f t="shared" si="22"/>
        <v>114235.23999999999</v>
      </c>
      <c r="N152" s="37">
        <v>5</v>
      </c>
      <c r="O152" s="37">
        <v>41682.06</v>
      </c>
      <c r="P152" s="37">
        <v>1</v>
      </c>
      <c r="Q152" s="37">
        <v>40000</v>
      </c>
      <c r="R152" s="35">
        <f t="shared" si="23"/>
        <v>6</v>
      </c>
      <c r="S152" s="35">
        <f t="shared" si="24"/>
        <v>81682.06</v>
      </c>
      <c r="T152" s="35">
        <f t="shared" si="25"/>
        <v>106</v>
      </c>
      <c r="U152" s="35">
        <f t="shared" si="26"/>
        <v>195917.3</v>
      </c>
      <c r="V152" s="16"/>
    </row>
    <row r="153" spans="1:22" s="9" customFormat="1">
      <c r="A153" s="24">
        <v>146</v>
      </c>
      <c r="B153" s="25" t="s">
        <v>302</v>
      </c>
      <c r="C153" s="26" t="s">
        <v>303</v>
      </c>
      <c r="D153" s="36"/>
      <c r="E153" s="36"/>
      <c r="F153" s="36"/>
      <c r="G153" s="36"/>
      <c r="H153" s="36">
        <v>59</v>
      </c>
      <c r="I153" s="36">
        <v>71974.27</v>
      </c>
      <c r="J153" s="36">
        <v>41</v>
      </c>
      <c r="K153" s="36">
        <v>64483.55</v>
      </c>
      <c r="L153" s="36">
        <f t="shared" ref="L153:L158" si="27">J153+H153+F153+D153</f>
        <v>100</v>
      </c>
      <c r="M153" s="36">
        <f t="shared" ref="M153:M158" si="28">K153+I153+G153+E153</f>
        <v>136457.82</v>
      </c>
      <c r="N153" s="36"/>
      <c r="O153" s="36"/>
      <c r="P153" s="36">
        <v>17</v>
      </c>
      <c r="Q153" s="36">
        <v>30216.02</v>
      </c>
      <c r="R153" s="36">
        <f t="shared" ref="R153:R158" si="29">N153+P153</f>
        <v>17</v>
      </c>
      <c r="S153" s="36">
        <f t="shared" ref="S153:S158" si="30">O153+Q153</f>
        <v>30216.02</v>
      </c>
      <c r="T153" s="36">
        <f t="shared" ref="T153:T158" si="31">R153+L153</f>
        <v>117</v>
      </c>
      <c r="U153" s="36">
        <f t="shared" ref="U153:U158" si="32">S153+M153</f>
        <v>166673.84</v>
      </c>
      <c r="V153" s="16"/>
    </row>
    <row r="154" spans="1:22" s="9" customFormat="1">
      <c r="A154" s="27">
        <v>147</v>
      </c>
      <c r="B154" s="46" t="s">
        <v>326</v>
      </c>
      <c r="C154" s="1" t="s">
        <v>327</v>
      </c>
      <c r="D154" s="37"/>
      <c r="E154" s="37"/>
      <c r="F154" s="37"/>
      <c r="G154" s="37"/>
      <c r="H154" s="37">
        <v>33</v>
      </c>
      <c r="I154" s="37">
        <v>32130.17</v>
      </c>
      <c r="J154" s="37">
        <v>32</v>
      </c>
      <c r="K154" s="37">
        <v>42199.18</v>
      </c>
      <c r="L154" s="35">
        <f t="shared" si="27"/>
        <v>65</v>
      </c>
      <c r="M154" s="35">
        <f t="shared" si="28"/>
        <v>74329.350000000006</v>
      </c>
      <c r="N154" s="37">
        <v>2</v>
      </c>
      <c r="O154" s="37">
        <v>6455.87</v>
      </c>
      <c r="P154" s="37"/>
      <c r="Q154" s="37"/>
      <c r="R154" s="35">
        <f t="shared" si="29"/>
        <v>2</v>
      </c>
      <c r="S154" s="35">
        <f t="shared" si="30"/>
        <v>6455.87</v>
      </c>
      <c r="T154" s="35">
        <f t="shared" si="31"/>
        <v>67</v>
      </c>
      <c r="U154" s="35">
        <f t="shared" si="32"/>
        <v>80785.22</v>
      </c>
      <c r="V154" s="16"/>
    </row>
    <row r="155" spans="1:22" s="9" customFormat="1">
      <c r="A155" s="24">
        <v>148</v>
      </c>
      <c r="B155" s="45" t="s">
        <v>312</v>
      </c>
      <c r="C155" s="26" t="s">
        <v>313</v>
      </c>
      <c r="D155" s="36"/>
      <c r="E155" s="36"/>
      <c r="F155" s="36"/>
      <c r="G155" s="36"/>
      <c r="H155" s="36">
        <v>34</v>
      </c>
      <c r="I155" s="36">
        <v>16750.240000000002</v>
      </c>
      <c r="J155" s="36">
        <v>40</v>
      </c>
      <c r="K155" s="36">
        <v>40947.660000000003</v>
      </c>
      <c r="L155" s="36">
        <f t="shared" si="27"/>
        <v>74</v>
      </c>
      <c r="M155" s="36">
        <f t="shared" si="28"/>
        <v>57697.900000000009</v>
      </c>
      <c r="N155" s="36">
        <v>6</v>
      </c>
      <c r="O155" s="36">
        <v>7489.5</v>
      </c>
      <c r="P155" s="36"/>
      <c r="Q155" s="36"/>
      <c r="R155" s="36">
        <f t="shared" si="29"/>
        <v>6</v>
      </c>
      <c r="S155" s="36">
        <f t="shared" si="30"/>
        <v>7489.5</v>
      </c>
      <c r="T155" s="36">
        <f t="shared" si="31"/>
        <v>80</v>
      </c>
      <c r="U155" s="36">
        <f t="shared" si="32"/>
        <v>65187.400000000009</v>
      </c>
      <c r="V155" s="16"/>
    </row>
    <row r="156" spans="1:22" s="9" customFormat="1">
      <c r="A156" s="27">
        <v>149</v>
      </c>
      <c r="B156" s="46" t="s">
        <v>306</v>
      </c>
      <c r="C156" s="1" t="s">
        <v>307</v>
      </c>
      <c r="D156" s="37"/>
      <c r="E156" s="37"/>
      <c r="F156" s="37"/>
      <c r="G156" s="37"/>
      <c r="H156" s="37">
        <v>1</v>
      </c>
      <c r="I156" s="37">
        <v>644.16</v>
      </c>
      <c r="J156" s="37">
        <v>6</v>
      </c>
      <c r="K156" s="37">
        <v>31611.39</v>
      </c>
      <c r="L156" s="35">
        <f t="shared" si="27"/>
        <v>7</v>
      </c>
      <c r="M156" s="35">
        <f t="shared" si="28"/>
        <v>32255.55</v>
      </c>
      <c r="N156" s="37"/>
      <c r="O156" s="37"/>
      <c r="P156" s="37">
        <v>1</v>
      </c>
      <c r="Q156" s="37">
        <v>4773.09</v>
      </c>
      <c r="R156" s="35">
        <f t="shared" si="29"/>
        <v>1</v>
      </c>
      <c r="S156" s="35">
        <f t="shared" si="30"/>
        <v>4773.09</v>
      </c>
      <c r="T156" s="35">
        <f t="shared" si="31"/>
        <v>8</v>
      </c>
      <c r="U156" s="35">
        <f t="shared" si="32"/>
        <v>37028.639999999999</v>
      </c>
      <c r="V156" s="16"/>
    </row>
    <row r="157" spans="1:22" s="9" customFormat="1">
      <c r="A157" s="24">
        <v>150</v>
      </c>
      <c r="B157" s="45" t="s">
        <v>332</v>
      </c>
      <c r="C157" s="26" t="s">
        <v>333</v>
      </c>
      <c r="D157" s="36"/>
      <c r="E157" s="36"/>
      <c r="F157" s="36"/>
      <c r="G157" s="36"/>
      <c r="H157" s="36">
        <v>1</v>
      </c>
      <c r="I157" s="36">
        <v>1709.27</v>
      </c>
      <c r="J157" s="36">
        <v>3</v>
      </c>
      <c r="K157" s="36">
        <v>27479.54</v>
      </c>
      <c r="L157" s="36">
        <f t="shared" si="27"/>
        <v>4</v>
      </c>
      <c r="M157" s="36">
        <f t="shared" si="28"/>
        <v>29188.81</v>
      </c>
      <c r="N157" s="36"/>
      <c r="O157" s="36"/>
      <c r="P157" s="36"/>
      <c r="Q157" s="36"/>
      <c r="R157" s="36">
        <f t="shared" si="29"/>
        <v>0</v>
      </c>
      <c r="S157" s="36">
        <f t="shared" si="30"/>
        <v>0</v>
      </c>
      <c r="T157" s="36">
        <f t="shared" si="31"/>
        <v>4</v>
      </c>
      <c r="U157" s="36">
        <f t="shared" si="32"/>
        <v>29188.81</v>
      </c>
      <c r="V157" s="16"/>
    </row>
    <row r="158" spans="1:22" s="9" customFormat="1">
      <c r="A158" s="27">
        <v>151</v>
      </c>
      <c r="B158" s="46" t="s">
        <v>328</v>
      </c>
      <c r="C158" s="1" t="s">
        <v>329</v>
      </c>
      <c r="D158" s="37"/>
      <c r="E158" s="37"/>
      <c r="F158" s="37"/>
      <c r="G158" s="37"/>
      <c r="H158" s="37">
        <v>1</v>
      </c>
      <c r="I158" s="37">
        <v>5000</v>
      </c>
      <c r="J158" s="37">
        <v>11</v>
      </c>
      <c r="K158" s="37">
        <v>12279.64</v>
      </c>
      <c r="L158" s="35">
        <f t="shared" si="27"/>
        <v>12</v>
      </c>
      <c r="M158" s="35">
        <f t="shared" si="28"/>
        <v>17279.64</v>
      </c>
      <c r="N158" s="37">
        <v>4</v>
      </c>
      <c r="O158" s="37">
        <v>5597.4</v>
      </c>
      <c r="P158" s="37"/>
      <c r="Q158" s="37"/>
      <c r="R158" s="35">
        <f t="shared" si="29"/>
        <v>4</v>
      </c>
      <c r="S158" s="35">
        <f t="shared" si="30"/>
        <v>5597.4</v>
      </c>
      <c r="T158" s="35">
        <f t="shared" si="31"/>
        <v>16</v>
      </c>
      <c r="U158" s="35">
        <f t="shared" si="32"/>
        <v>22877.040000000001</v>
      </c>
      <c r="V158" s="16"/>
    </row>
    <row r="159" spans="1:22" s="9" customFormat="1">
      <c r="A159" s="24">
        <v>152</v>
      </c>
      <c r="B159" s="25" t="s">
        <v>334</v>
      </c>
      <c r="C159" s="26" t="s">
        <v>335</v>
      </c>
      <c r="D159" s="36"/>
      <c r="E159" s="36"/>
      <c r="F159" s="36"/>
      <c r="G159" s="36"/>
      <c r="H159" s="36">
        <v>2</v>
      </c>
      <c r="I159" s="36">
        <v>1520.9</v>
      </c>
      <c r="J159" s="36">
        <v>4</v>
      </c>
      <c r="K159" s="36">
        <v>7383.72</v>
      </c>
      <c r="L159" s="36">
        <f t="shared" si="21"/>
        <v>6</v>
      </c>
      <c r="M159" s="36">
        <f t="shared" si="22"/>
        <v>8904.6200000000008</v>
      </c>
      <c r="N159" s="36">
        <v>4</v>
      </c>
      <c r="O159" s="36">
        <v>7383.72</v>
      </c>
      <c r="P159" s="36"/>
      <c r="Q159" s="36"/>
      <c r="R159" s="36">
        <f t="shared" si="23"/>
        <v>4</v>
      </c>
      <c r="S159" s="36">
        <f t="shared" si="24"/>
        <v>7383.72</v>
      </c>
      <c r="T159" s="36">
        <f t="shared" si="25"/>
        <v>10</v>
      </c>
      <c r="U159" s="36">
        <f t="shared" si="26"/>
        <v>16288.34</v>
      </c>
      <c r="V159" s="16"/>
    </row>
    <row r="160" spans="1:22" s="9" customFormat="1">
      <c r="A160" s="27">
        <v>153</v>
      </c>
      <c r="B160" s="46" t="s">
        <v>338</v>
      </c>
      <c r="C160" s="1" t="s">
        <v>339</v>
      </c>
      <c r="D160" s="37"/>
      <c r="E160" s="37"/>
      <c r="F160" s="37"/>
      <c r="G160" s="37"/>
      <c r="H160" s="37"/>
      <c r="I160" s="37"/>
      <c r="J160" s="37"/>
      <c r="K160" s="37"/>
      <c r="L160" s="35">
        <f t="shared" si="21"/>
        <v>0</v>
      </c>
      <c r="M160" s="35">
        <f t="shared" si="22"/>
        <v>0</v>
      </c>
      <c r="N160" s="37">
        <v>1</v>
      </c>
      <c r="O160" s="37">
        <v>6500</v>
      </c>
      <c r="P160" s="37">
        <v>1</v>
      </c>
      <c r="Q160" s="37">
        <v>6500</v>
      </c>
      <c r="R160" s="35">
        <f t="shared" si="23"/>
        <v>2</v>
      </c>
      <c r="S160" s="35">
        <f t="shared" si="24"/>
        <v>13000</v>
      </c>
      <c r="T160" s="35">
        <f t="shared" si="25"/>
        <v>2</v>
      </c>
      <c r="U160" s="35">
        <f t="shared" si="26"/>
        <v>13000</v>
      </c>
      <c r="V160" s="16"/>
    </row>
    <row r="161" spans="1:22" s="9" customFormat="1">
      <c r="A161" s="24">
        <v>154</v>
      </c>
      <c r="B161" s="45" t="s">
        <v>336</v>
      </c>
      <c r="C161" s="26" t="s">
        <v>337</v>
      </c>
      <c r="D161" s="36"/>
      <c r="E161" s="36"/>
      <c r="F161" s="36"/>
      <c r="G161" s="36"/>
      <c r="H161" s="36">
        <v>3</v>
      </c>
      <c r="I161" s="36">
        <v>10969.02</v>
      </c>
      <c r="J161" s="36"/>
      <c r="K161" s="36"/>
      <c r="L161" s="36">
        <f t="shared" si="21"/>
        <v>3</v>
      </c>
      <c r="M161" s="36">
        <f t="shared" si="22"/>
        <v>10969.02</v>
      </c>
      <c r="N161" s="36"/>
      <c r="O161" s="36"/>
      <c r="P161" s="36"/>
      <c r="Q161" s="36"/>
      <c r="R161" s="36">
        <f t="shared" si="23"/>
        <v>0</v>
      </c>
      <c r="S161" s="36">
        <f t="shared" si="24"/>
        <v>0</v>
      </c>
      <c r="T161" s="36">
        <f t="shared" si="25"/>
        <v>3</v>
      </c>
      <c r="U161" s="36">
        <f t="shared" si="26"/>
        <v>10969.02</v>
      </c>
      <c r="V161" s="16"/>
    </row>
    <row r="162" spans="1:22" s="9" customFormat="1">
      <c r="A162" s="27">
        <v>155</v>
      </c>
      <c r="B162" s="46" t="s">
        <v>324</v>
      </c>
      <c r="C162" s="1" t="s">
        <v>325</v>
      </c>
      <c r="D162" s="37"/>
      <c r="E162" s="37"/>
      <c r="F162" s="37"/>
      <c r="G162" s="37"/>
      <c r="H162" s="37">
        <v>2</v>
      </c>
      <c r="I162" s="37">
        <v>3772.08</v>
      </c>
      <c r="J162" s="37"/>
      <c r="K162" s="37"/>
      <c r="L162" s="35">
        <f t="shared" si="15"/>
        <v>2</v>
      </c>
      <c r="M162" s="35">
        <f t="shared" si="16"/>
        <v>3772.08</v>
      </c>
      <c r="N162" s="37"/>
      <c r="O162" s="37"/>
      <c r="P162" s="37">
        <v>1</v>
      </c>
      <c r="Q162" s="37">
        <v>3772.08</v>
      </c>
      <c r="R162" s="35">
        <f t="shared" si="17"/>
        <v>1</v>
      </c>
      <c r="S162" s="35">
        <f t="shared" si="18"/>
        <v>3772.08</v>
      </c>
      <c r="T162" s="35">
        <f t="shared" si="19"/>
        <v>3</v>
      </c>
      <c r="U162" s="35">
        <f t="shared" si="20"/>
        <v>7544.16</v>
      </c>
      <c r="V162" s="16"/>
    </row>
    <row r="163" spans="1:22" s="9" customFormat="1">
      <c r="A163" s="24">
        <v>156</v>
      </c>
      <c r="B163" s="45" t="s">
        <v>330</v>
      </c>
      <c r="C163" s="26" t="s">
        <v>331</v>
      </c>
      <c r="D163" s="36"/>
      <c r="E163" s="36"/>
      <c r="F163" s="36"/>
      <c r="G163" s="36"/>
      <c r="H163" s="36"/>
      <c r="I163" s="36"/>
      <c r="J163" s="36">
        <v>4</v>
      </c>
      <c r="K163" s="36">
        <v>7265.36</v>
      </c>
      <c r="L163" s="36">
        <f t="shared" si="15"/>
        <v>4</v>
      </c>
      <c r="M163" s="36">
        <f t="shared" si="16"/>
        <v>7265.36</v>
      </c>
      <c r="N163" s="36"/>
      <c r="O163" s="36"/>
      <c r="P163" s="36"/>
      <c r="Q163" s="36"/>
      <c r="R163" s="36">
        <f t="shared" si="17"/>
        <v>0</v>
      </c>
      <c r="S163" s="36">
        <f t="shared" si="18"/>
        <v>0</v>
      </c>
      <c r="T163" s="36">
        <f t="shared" si="19"/>
        <v>4</v>
      </c>
      <c r="U163" s="36">
        <f t="shared" si="20"/>
        <v>7265.36</v>
      </c>
      <c r="V163" s="16"/>
    </row>
    <row r="164" spans="1:22" s="9" customFormat="1">
      <c r="A164" s="27">
        <v>157</v>
      </c>
      <c r="B164" s="46" t="s">
        <v>340</v>
      </c>
      <c r="C164" s="1" t="s">
        <v>341</v>
      </c>
      <c r="D164" s="37"/>
      <c r="E164" s="37"/>
      <c r="F164" s="37"/>
      <c r="G164" s="37"/>
      <c r="H164" s="37">
        <v>1</v>
      </c>
      <c r="I164" s="37">
        <v>3000</v>
      </c>
      <c r="J164" s="37">
        <v>3</v>
      </c>
      <c r="K164" s="37">
        <v>1491.72</v>
      </c>
      <c r="L164" s="35">
        <f t="shared" si="13"/>
        <v>4</v>
      </c>
      <c r="M164" s="35">
        <f t="shared" si="11"/>
        <v>4491.72</v>
      </c>
      <c r="N164" s="37"/>
      <c r="O164" s="37"/>
      <c r="P164" s="37"/>
      <c r="Q164" s="37"/>
      <c r="R164" s="35">
        <f t="shared" si="10"/>
        <v>0</v>
      </c>
      <c r="S164" s="35">
        <f t="shared" si="10"/>
        <v>0</v>
      </c>
      <c r="T164" s="35">
        <f t="shared" si="14"/>
        <v>4</v>
      </c>
      <c r="U164" s="35">
        <f t="shared" si="12"/>
        <v>4491.72</v>
      </c>
      <c r="V164" s="16"/>
    </row>
    <row r="165" spans="1:22" s="9" customFormat="1">
      <c r="A165" s="24">
        <v>158</v>
      </c>
      <c r="B165" s="25" t="s">
        <v>342</v>
      </c>
      <c r="C165" s="26" t="s">
        <v>343</v>
      </c>
      <c r="D165" s="36"/>
      <c r="E165" s="36"/>
      <c r="F165" s="36"/>
      <c r="G165" s="36"/>
      <c r="H165" s="36">
        <v>1</v>
      </c>
      <c r="I165" s="36">
        <v>3013.2</v>
      </c>
      <c r="J165" s="36">
        <v>2</v>
      </c>
      <c r="K165" s="36">
        <v>1076.3800000000001</v>
      </c>
      <c r="L165" s="36">
        <f t="shared" si="13"/>
        <v>3</v>
      </c>
      <c r="M165" s="36">
        <f t="shared" si="11"/>
        <v>4089.58</v>
      </c>
      <c r="N165" s="36"/>
      <c r="O165" s="36"/>
      <c r="P165" s="36"/>
      <c r="Q165" s="36"/>
      <c r="R165" s="36">
        <f t="shared" si="10"/>
        <v>0</v>
      </c>
      <c r="S165" s="36">
        <f t="shared" si="10"/>
        <v>0</v>
      </c>
      <c r="T165" s="36">
        <f t="shared" si="14"/>
        <v>3</v>
      </c>
      <c r="U165" s="36">
        <f t="shared" si="12"/>
        <v>4089.58</v>
      </c>
      <c r="V165" s="16"/>
    </row>
    <row r="166" spans="1:22" s="9" customFormat="1">
      <c r="A166" s="27">
        <v>159</v>
      </c>
      <c r="B166" s="46" t="s">
        <v>238</v>
      </c>
      <c r="C166" s="1" t="s">
        <v>239</v>
      </c>
      <c r="D166" s="37"/>
      <c r="E166" s="37"/>
      <c r="F166" s="37"/>
      <c r="G166" s="37"/>
      <c r="H166" s="37"/>
      <c r="I166" s="37"/>
      <c r="J166" s="37">
        <v>1</v>
      </c>
      <c r="K166" s="37">
        <v>1110.8800000000001</v>
      </c>
      <c r="L166" s="35">
        <f t="shared" ref="L166" si="33">J166+H166+F166+D166</f>
        <v>1</v>
      </c>
      <c r="M166" s="35">
        <f t="shared" ref="M166" si="34">K166+I166+G166+E166</f>
        <v>1110.8800000000001</v>
      </c>
      <c r="N166" s="37"/>
      <c r="O166" s="37"/>
      <c r="P166" s="37"/>
      <c r="Q166" s="37"/>
      <c r="R166" s="35">
        <f t="shared" ref="R166" si="35">N166+P166</f>
        <v>0</v>
      </c>
      <c r="S166" s="35">
        <f t="shared" ref="S166" si="36">O166+Q166</f>
        <v>0</v>
      </c>
      <c r="T166" s="35">
        <f t="shared" ref="T166" si="37">R166+L166</f>
        <v>1</v>
      </c>
      <c r="U166" s="35">
        <f t="shared" ref="U166" si="38">S166+M166</f>
        <v>1110.8800000000001</v>
      </c>
      <c r="V166" s="16"/>
    </row>
    <row r="167" spans="1:22" s="9" customFormat="1" ht="13.5" thickBot="1">
      <c r="A167" s="27"/>
      <c r="B167" s="46"/>
      <c r="C167" s="1"/>
      <c r="D167" s="37"/>
      <c r="E167" s="37"/>
      <c r="F167" s="37"/>
      <c r="G167" s="37"/>
      <c r="H167" s="37"/>
      <c r="I167" s="37"/>
      <c r="J167" s="37"/>
      <c r="K167" s="37"/>
      <c r="L167" s="37">
        <f t="shared" si="13"/>
        <v>0</v>
      </c>
      <c r="M167" s="37">
        <f t="shared" si="11"/>
        <v>0</v>
      </c>
      <c r="N167" s="37"/>
      <c r="O167" s="37"/>
      <c r="P167" s="37"/>
      <c r="Q167" s="37"/>
      <c r="R167" s="35">
        <f t="shared" si="10"/>
        <v>0</v>
      </c>
      <c r="S167" s="35">
        <f t="shared" si="10"/>
        <v>0</v>
      </c>
      <c r="T167" s="37">
        <f t="shared" si="14"/>
        <v>0</v>
      </c>
      <c r="U167" s="37">
        <f t="shared" si="12"/>
        <v>0</v>
      </c>
      <c r="V167" s="16"/>
    </row>
    <row r="168" spans="1:22" s="9" customFormat="1" ht="14.25" thickTop="1" thickBot="1">
      <c r="A168" s="47" t="s">
        <v>0</v>
      </c>
      <c r="B168" s="47"/>
      <c r="C168" s="48"/>
      <c r="D168" s="42">
        <f t="shared" ref="D168:U168" si="39">SUM(D8:D167)</f>
        <v>38798</v>
      </c>
      <c r="E168" s="42">
        <f t="shared" si="39"/>
        <v>14841611662.1208</v>
      </c>
      <c r="F168" s="42">
        <f t="shared" si="39"/>
        <v>111314</v>
      </c>
      <c r="G168" s="42">
        <f t="shared" si="39"/>
        <v>13044901234.021807</v>
      </c>
      <c r="H168" s="42">
        <f t="shared" si="39"/>
        <v>292862</v>
      </c>
      <c r="I168" s="42">
        <f t="shared" si="39"/>
        <v>31263624471.325806</v>
      </c>
      <c r="J168" s="42">
        <f t="shared" si="39"/>
        <v>342615</v>
      </c>
      <c r="K168" s="42">
        <f t="shared" si="39"/>
        <v>36532077712.929604</v>
      </c>
      <c r="L168" s="42">
        <f t="shared" si="39"/>
        <v>785589</v>
      </c>
      <c r="M168" s="42">
        <f t="shared" si="39"/>
        <v>95682215080.397964</v>
      </c>
      <c r="N168" s="42">
        <f t="shared" si="39"/>
        <v>25916</v>
      </c>
      <c r="O168" s="42">
        <f t="shared" si="39"/>
        <v>52282171461.699989</v>
      </c>
      <c r="P168" s="42">
        <f t="shared" si="39"/>
        <v>25916</v>
      </c>
      <c r="Q168" s="42">
        <f t="shared" si="39"/>
        <v>52298680054.980034</v>
      </c>
      <c r="R168" s="42">
        <f t="shared" si="39"/>
        <v>51832</v>
      </c>
      <c r="S168" s="42">
        <f t="shared" si="39"/>
        <v>104580851516.68001</v>
      </c>
      <c r="T168" s="42">
        <f t="shared" si="39"/>
        <v>837421</v>
      </c>
      <c r="U168" s="42">
        <f t="shared" si="39"/>
        <v>200263066597.07809</v>
      </c>
    </row>
    <row r="169" spans="1:22" s="9" customFormat="1" ht="13.5" customHeight="1" thickTop="1">
      <c r="A169" s="11" t="s">
        <v>346</v>
      </c>
      <c r="B169" s="14"/>
      <c r="D169" s="38"/>
      <c r="E169" s="38"/>
      <c r="F169" s="38"/>
      <c r="G169" s="38"/>
      <c r="H169" s="38"/>
      <c r="I169" s="38"/>
      <c r="J169" s="38"/>
      <c r="K169" s="38"/>
      <c r="L169" s="38"/>
      <c r="M169" s="38"/>
      <c r="N169" s="38"/>
      <c r="O169" s="38"/>
      <c r="P169" s="38"/>
      <c r="Q169" s="38"/>
      <c r="R169" s="38"/>
      <c r="S169" s="38"/>
      <c r="T169" s="9" t="s">
        <v>12</v>
      </c>
      <c r="U169" s="9" t="s">
        <v>12</v>
      </c>
      <c r="V169" s="16"/>
    </row>
    <row r="170" spans="1:22" ht="12.75" customHeight="1">
      <c r="A170" s="11" t="s">
        <v>20</v>
      </c>
      <c r="T170" s="10" t="s">
        <v>12</v>
      </c>
      <c r="U170" s="10" t="s">
        <v>12</v>
      </c>
      <c r="V170" s="16"/>
    </row>
    <row r="171" spans="1:22" ht="13.5" customHeight="1">
      <c r="A171" s="11" t="s">
        <v>21</v>
      </c>
      <c r="E171" s="12"/>
      <c r="F171" s="12"/>
      <c r="G171" s="12"/>
      <c r="H171" s="12"/>
      <c r="T171" s="10" t="s">
        <v>12</v>
      </c>
      <c r="U171" s="10" t="s">
        <v>12</v>
      </c>
      <c r="V171" s="16"/>
    </row>
    <row r="172" spans="1:22">
      <c r="B172" s="10"/>
      <c r="E172" s="40"/>
      <c r="F172" s="38"/>
      <c r="G172" s="38"/>
      <c r="H172" s="38"/>
      <c r="I172" s="38"/>
      <c r="J172" s="38"/>
      <c r="K172" s="38"/>
      <c r="L172" s="38"/>
      <c r="M172" s="38"/>
      <c r="N172" s="40"/>
      <c r="O172" s="40"/>
      <c r="V172" s="16"/>
    </row>
  </sheetData>
  <mergeCells count="13">
    <mergeCell ref="A168:C168"/>
    <mergeCell ref="J6:K6"/>
    <mergeCell ref="L6:M6"/>
    <mergeCell ref="N6:O6"/>
    <mergeCell ref="P6:Q6"/>
    <mergeCell ref="R6:S6"/>
    <mergeCell ref="T6:U6"/>
    <mergeCell ref="A6:A7"/>
    <mergeCell ref="B6:B7"/>
    <mergeCell ref="C6:C7"/>
    <mergeCell ref="D6:E6"/>
    <mergeCell ref="F6:G6"/>
    <mergeCell ref="H6:I6"/>
  </mergeCells>
  <pageMargins left="0.511811024" right="0.511811024" top="0.78740157499999996" bottom="0.78740157499999996" header="0.31496062000000002" footer="0.31496062000000002"/>
  <pageSetup paperSize="9" scale="9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/>
  <dimension ref="A1:V174"/>
  <sheetViews>
    <sheetView zoomScaleNormal="100" workbookViewId="0">
      <pane xSplit="3" topLeftCell="D1" activePane="topRight" state="frozen"/>
      <selection activeCell="C7" sqref="C7"/>
      <selection pane="topRight" activeCell="D1" sqref="D1"/>
    </sheetView>
  </sheetViews>
  <sheetFormatPr defaultRowHeight="12.75"/>
  <cols>
    <col min="1" max="1" width="4.7109375" style="11" customWidth="1"/>
    <col min="2" max="2" width="9.5703125" style="15" customWidth="1"/>
    <col min="3" max="3" width="54.42578125" style="10" customWidth="1"/>
    <col min="4" max="4" width="8.28515625" style="18" customWidth="1"/>
    <col min="5" max="5" width="15" style="18" customWidth="1"/>
    <col min="6" max="6" width="9.7109375" style="18" customWidth="1"/>
    <col min="7" max="7" width="14" style="18" customWidth="1"/>
    <col min="8" max="8" width="9.7109375" style="18" customWidth="1"/>
    <col min="9" max="9" width="15" style="18" customWidth="1"/>
    <col min="10" max="10" width="9.7109375" style="18" customWidth="1"/>
    <col min="11" max="11" width="15" style="18" customWidth="1"/>
    <col min="12" max="12" width="9.7109375" style="18" customWidth="1"/>
    <col min="13" max="13" width="15" style="18" customWidth="1"/>
    <col min="14" max="14" width="8.28515625" style="18" customWidth="1"/>
    <col min="15" max="15" width="15" style="18" customWidth="1"/>
    <col min="16" max="16" width="8.28515625" style="18" customWidth="1"/>
    <col min="17" max="17" width="15" style="18" customWidth="1"/>
    <col min="18" max="18" width="9.7109375" style="18" customWidth="1"/>
    <col min="19" max="19" width="15" style="18" customWidth="1"/>
    <col min="20" max="20" width="9.7109375" style="18" bestFit="1" customWidth="1"/>
    <col min="21" max="21" width="16.42578125" style="39" bestFit="1" customWidth="1"/>
    <col min="22" max="22" width="10.7109375" style="10" customWidth="1"/>
    <col min="23" max="16384" width="9.140625" style="10"/>
  </cols>
  <sheetData>
    <row r="1" spans="1:22" s="2" customFormat="1" ht="15.75" customHeight="1">
      <c r="A1" s="19" t="s">
        <v>1</v>
      </c>
      <c r="B1" s="19"/>
      <c r="C1" s="20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30"/>
      <c r="P1" s="30"/>
      <c r="Q1" s="30"/>
      <c r="R1" s="29"/>
      <c r="S1" s="29"/>
      <c r="T1" s="30"/>
      <c r="U1" s="29"/>
    </row>
    <row r="2" spans="1:22" s="4" customFormat="1" ht="12.75" customHeight="1">
      <c r="A2" s="43" t="s">
        <v>13</v>
      </c>
      <c r="B2" s="21"/>
      <c r="C2" s="22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2"/>
      <c r="P2" s="32"/>
      <c r="Q2" s="32"/>
      <c r="R2" s="31"/>
      <c r="S2" s="31"/>
      <c r="T2" s="32"/>
      <c r="U2" s="31"/>
    </row>
    <row r="3" spans="1:22" s="4" customFormat="1" ht="15.75" customHeight="1">
      <c r="A3" s="43" t="s">
        <v>14</v>
      </c>
      <c r="B3" s="19"/>
      <c r="C3" s="20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2"/>
      <c r="Q3" s="32"/>
      <c r="R3" s="31"/>
      <c r="S3" s="31"/>
      <c r="T3" s="32"/>
      <c r="U3" s="31"/>
    </row>
    <row r="4" spans="1:22" s="4" customFormat="1">
      <c r="A4" s="5"/>
      <c r="B4" s="13"/>
      <c r="C4" s="3"/>
      <c r="D4" s="31"/>
      <c r="E4" s="31"/>
      <c r="F4" s="31"/>
      <c r="G4" s="32"/>
      <c r="H4" s="31"/>
      <c r="I4" s="31"/>
      <c r="J4" s="31"/>
      <c r="K4" s="31"/>
      <c r="L4" s="31"/>
      <c r="M4" s="31"/>
      <c r="N4" s="31"/>
      <c r="O4" s="32"/>
      <c r="P4" s="32"/>
      <c r="Q4" s="32"/>
      <c r="R4" s="31"/>
      <c r="S4" s="31"/>
      <c r="T4" s="32"/>
      <c r="U4" s="33"/>
    </row>
    <row r="5" spans="1:22" s="4" customFormat="1" ht="12.75" customHeight="1" thickBot="1">
      <c r="A5" s="6" t="s">
        <v>23</v>
      </c>
      <c r="B5" s="23"/>
      <c r="C5" s="7"/>
      <c r="D5" s="31"/>
      <c r="E5" s="31"/>
      <c r="F5" s="31"/>
      <c r="G5" s="32"/>
      <c r="H5" s="31"/>
      <c r="I5" s="31"/>
      <c r="J5" s="31"/>
      <c r="K5" s="31"/>
      <c r="L5" s="31"/>
      <c r="M5" s="31"/>
      <c r="N5" s="31"/>
      <c r="O5" s="32"/>
      <c r="P5" s="32"/>
      <c r="Q5" s="32"/>
      <c r="R5" s="31"/>
      <c r="S5" s="31"/>
      <c r="T5" s="32"/>
      <c r="U5" s="33"/>
    </row>
    <row r="6" spans="1:22" s="8" customFormat="1" ht="12" customHeight="1" thickTop="1">
      <c r="A6" s="53" t="s">
        <v>5</v>
      </c>
      <c r="B6" s="53" t="s">
        <v>11</v>
      </c>
      <c r="C6" s="55" t="s">
        <v>4</v>
      </c>
      <c r="D6" s="49" t="s">
        <v>2</v>
      </c>
      <c r="E6" s="50"/>
      <c r="F6" s="49" t="s">
        <v>3</v>
      </c>
      <c r="G6" s="50"/>
      <c r="H6" s="49" t="s">
        <v>6</v>
      </c>
      <c r="I6" s="50"/>
      <c r="J6" s="49" t="s">
        <v>7</v>
      </c>
      <c r="K6" s="50"/>
      <c r="L6" s="51" t="s">
        <v>17</v>
      </c>
      <c r="M6" s="52"/>
      <c r="N6" s="49" t="s">
        <v>8</v>
      </c>
      <c r="O6" s="50"/>
      <c r="P6" s="49" t="s">
        <v>9</v>
      </c>
      <c r="Q6" s="50"/>
      <c r="R6" s="51" t="s">
        <v>16</v>
      </c>
      <c r="S6" s="52"/>
      <c r="T6" s="49" t="s">
        <v>0</v>
      </c>
      <c r="U6" s="50"/>
    </row>
    <row r="7" spans="1:22" s="8" customFormat="1" ht="12.75" customHeight="1" thickBot="1">
      <c r="A7" s="54"/>
      <c r="B7" s="54"/>
      <c r="C7" s="56"/>
      <c r="D7" s="34" t="s">
        <v>15</v>
      </c>
      <c r="E7" s="34" t="s">
        <v>10</v>
      </c>
      <c r="F7" s="34" t="s">
        <v>15</v>
      </c>
      <c r="G7" s="34" t="s">
        <v>10</v>
      </c>
      <c r="H7" s="34" t="s">
        <v>15</v>
      </c>
      <c r="I7" s="34" t="s">
        <v>10</v>
      </c>
      <c r="J7" s="34" t="s">
        <v>15</v>
      </c>
      <c r="K7" s="34" t="s">
        <v>10</v>
      </c>
      <c r="L7" s="34" t="s">
        <v>15</v>
      </c>
      <c r="M7" s="34" t="s">
        <v>10</v>
      </c>
      <c r="N7" s="34" t="s">
        <v>15</v>
      </c>
      <c r="O7" s="34" t="s">
        <v>10</v>
      </c>
      <c r="P7" s="34" t="s">
        <v>15</v>
      </c>
      <c r="Q7" s="34" t="s">
        <v>10</v>
      </c>
      <c r="R7" s="34" t="s">
        <v>15</v>
      </c>
      <c r="S7" s="34" t="s">
        <v>10</v>
      </c>
      <c r="T7" s="34" t="s">
        <v>15</v>
      </c>
      <c r="U7" s="34" t="s">
        <v>10</v>
      </c>
    </row>
    <row r="8" spans="1:22" s="9" customFormat="1" ht="13.5" thickTop="1">
      <c r="A8" s="27">
        <v>1</v>
      </c>
      <c r="B8" s="44" t="s">
        <v>18</v>
      </c>
      <c r="C8" s="28" t="s">
        <v>19</v>
      </c>
      <c r="D8" s="35">
        <v>52585</v>
      </c>
      <c r="E8" s="35">
        <v>24422443174.918201</v>
      </c>
      <c r="F8" s="35">
        <v>151455</v>
      </c>
      <c r="G8" s="35">
        <v>21815804532.823399</v>
      </c>
      <c r="H8" s="35">
        <v>175063</v>
      </c>
      <c r="I8" s="35">
        <v>40255658107.244003</v>
      </c>
      <c r="J8" s="35">
        <v>235638</v>
      </c>
      <c r="K8" s="35">
        <v>53394187155.07</v>
      </c>
      <c r="L8" s="35">
        <f t="shared" ref="L8:M23" si="0">J8+H8+F8+D8</f>
        <v>614741</v>
      </c>
      <c r="M8" s="35">
        <f t="shared" si="0"/>
        <v>139888092970.0556</v>
      </c>
      <c r="N8" s="35">
        <v>10154</v>
      </c>
      <c r="O8" s="35">
        <v>97828752947.759995</v>
      </c>
      <c r="P8" s="35">
        <v>9739</v>
      </c>
      <c r="Q8" s="35">
        <v>85685559880.970001</v>
      </c>
      <c r="R8" s="35">
        <f>N8+P8</f>
        <v>19893</v>
      </c>
      <c r="S8" s="35">
        <f>O8+Q8</f>
        <v>183514312828.72998</v>
      </c>
      <c r="T8" s="35">
        <f t="shared" ref="T8:U23" si="1">R8+L8</f>
        <v>634634</v>
      </c>
      <c r="U8" s="35">
        <f t="shared" si="1"/>
        <v>323402405798.78558</v>
      </c>
      <c r="V8" s="16"/>
    </row>
    <row r="9" spans="1:22" s="9" customFormat="1">
      <c r="A9" s="24">
        <v>2</v>
      </c>
      <c r="B9" s="45" t="s">
        <v>24</v>
      </c>
      <c r="C9" s="26" t="s">
        <v>25</v>
      </c>
      <c r="D9" s="36">
        <v>11712</v>
      </c>
      <c r="E9" s="36">
        <v>14138063369.2908</v>
      </c>
      <c r="F9" s="36">
        <v>62332</v>
      </c>
      <c r="G9" s="36">
        <v>17005607236.951799</v>
      </c>
      <c r="H9" s="36">
        <v>63717</v>
      </c>
      <c r="I9" s="36">
        <v>62594859654.319702</v>
      </c>
      <c r="J9" s="36">
        <v>77347</v>
      </c>
      <c r="K9" s="36">
        <v>74709074209.272003</v>
      </c>
      <c r="L9" s="36">
        <f t="shared" si="0"/>
        <v>215108</v>
      </c>
      <c r="M9" s="36">
        <f t="shared" si="0"/>
        <v>168447604469.83432</v>
      </c>
      <c r="N9" s="36">
        <v>1725</v>
      </c>
      <c r="O9" s="36">
        <v>32176567022.02</v>
      </c>
      <c r="P9" s="36">
        <v>1407</v>
      </c>
      <c r="Q9" s="36">
        <v>16010430131.049999</v>
      </c>
      <c r="R9" s="36">
        <f>N9+P9</f>
        <v>3132</v>
      </c>
      <c r="S9" s="36">
        <f>O9+Q9</f>
        <v>48186997153.07</v>
      </c>
      <c r="T9" s="36">
        <f t="shared" si="1"/>
        <v>218240</v>
      </c>
      <c r="U9" s="36">
        <f t="shared" si="1"/>
        <v>216634601622.90433</v>
      </c>
      <c r="V9" s="16"/>
    </row>
    <row r="10" spans="1:22" s="9" customFormat="1">
      <c r="A10" s="27">
        <v>3</v>
      </c>
      <c r="B10" s="46" t="s">
        <v>26</v>
      </c>
      <c r="C10" s="1" t="s">
        <v>27</v>
      </c>
      <c r="D10" s="37">
        <v>67875</v>
      </c>
      <c r="E10" s="37">
        <v>17570444207.063801</v>
      </c>
      <c r="F10" s="37">
        <v>166896</v>
      </c>
      <c r="G10" s="37">
        <v>16087646136.179501</v>
      </c>
      <c r="H10" s="37">
        <v>271719</v>
      </c>
      <c r="I10" s="37">
        <v>37233736069.450401</v>
      </c>
      <c r="J10" s="37">
        <v>243821</v>
      </c>
      <c r="K10" s="37">
        <v>35061883825.6567</v>
      </c>
      <c r="L10" s="35">
        <f t="shared" si="0"/>
        <v>750311</v>
      </c>
      <c r="M10" s="35">
        <f t="shared" si="0"/>
        <v>105953710238.3504</v>
      </c>
      <c r="N10" s="37">
        <v>3386</v>
      </c>
      <c r="O10" s="37">
        <v>54396087345.339996</v>
      </c>
      <c r="P10" s="37">
        <v>3570</v>
      </c>
      <c r="Q10" s="37">
        <v>50476841500.190002</v>
      </c>
      <c r="R10" s="35">
        <f t="shared" ref="R10:R99" si="2">N10+P10</f>
        <v>6956</v>
      </c>
      <c r="S10" s="35">
        <f t="shared" ref="S10:S99" si="3">O10+Q10</f>
        <v>104872928845.53</v>
      </c>
      <c r="T10" s="35">
        <f t="shared" si="1"/>
        <v>757267</v>
      </c>
      <c r="U10" s="35">
        <f t="shared" si="1"/>
        <v>210826639083.8804</v>
      </c>
      <c r="V10" s="16"/>
    </row>
    <row r="11" spans="1:22" s="9" customFormat="1">
      <c r="A11" s="24">
        <v>4</v>
      </c>
      <c r="B11" s="45" t="s">
        <v>28</v>
      </c>
      <c r="C11" s="26" t="s">
        <v>29</v>
      </c>
      <c r="D11" s="36">
        <v>53650</v>
      </c>
      <c r="E11" s="36">
        <v>25335646246.0201</v>
      </c>
      <c r="F11" s="36">
        <v>137902</v>
      </c>
      <c r="G11" s="36">
        <v>18106370217.505199</v>
      </c>
      <c r="H11" s="36">
        <v>318529</v>
      </c>
      <c r="I11" s="36">
        <v>34235399050.150299</v>
      </c>
      <c r="J11" s="36">
        <v>158410</v>
      </c>
      <c r="K11" s="36">
        <v>39136225291.632896</v>
      </c>
      <c r="L11" s="36">
        <f t="shared" si="0"/>
        <v>668491</v>
      </c>
      <c r="M11" s="36">
        <f t="shared" si="0"/>
        <v>116813640805.3085</v>
      </c>
      <c r="N11" s="36">
        <v>4243</v>
      </c>
      <c r="O11" s="36">
        <v>26057351581.720001</v>
      </c>
      <c r="P11" s="36">
        <v>4345</v>
      </c>
      <c r="Q11" s="36">
        <v>27915113265.59</v>
      </c>
      <c r="R11" s="36">
        <f t="shared" si="2"/>
        <v>8588</v>
      </c>
      <c r="S11" s="36">
        <f t="shared" si="3"/>
        <v>53972464847.309998</v>
      </c>
      <c r="T11" s="36">
        <f t="shared" si="1"/>
        <v>677079</v>
      </c>
      <c r="U11" s="36">
        <f t="shared" si="1"/>
        <v>170786105652.6185</v>
      </c>
      <c r="V11" s="16"/>
    </row>
    <row r="12" spans="1:22" s="9" customFormat="1">
      <c r="A12" s="27">
        <v>5</v>
      </c>
      <c r="B12" s="17" t="s">
        <v>30</v>
      </c>
      <c r="C12" s="1" t="s">
        <v>31</v>
      </c>
      <c r="D12" s="37">
        <v>2456</v>
      </c>
      <c r="E12" s="37">
        <v>5603658262.9499998</v>
      </c>
      <c r="F12" s="37">
        <v>18531</v>
      </c>
      <c r="G12" s="37">
        <v>5453619721.4081001</v>
      </c>
      <c r="H12" s="37">
        <v>13224</v>
      </c>
      <c r="I12" s="37">
        <v>44939097889.366203</v>
      </c>
      <c r="J12" s="37">
        <v>16679</v>
      </c>
      <c r="K12" s="37">
        <v>48504494070.040001</v>
      </c>
      <c r="L12" s="35">
        <f t="shared" si="0"/>
        <v>50890</v>
      </c>
      <c r="M12" s="35">
        <f t="shared" si="0"/>
        <v>104500869943.7643</v>
      </c>
      <c r="N12" s="37">
        <v>1999</v>
      </c>
      <c r="O12" s="37">
        <v>26155762030.939999</v>
      </c>
      <c r="P12" s="37">
        <v>2012</v>
      </c>
      <c r="Q12" s="37">
        <v>29260791152.34</v>
      </c>
      <c r="R12" s="35">
        <f t="shared" si="2"/>
        <v>4011</v>
      </c>
      <c r="S12" s="35">
        <f t="shared" si="3"/>
        <v>55416553183.279999</v>
      </c>
      <c r="T12" s="35">
        <f t="shared" si="1"/>
        <v>54901</v>
      </c>
      <c r="U12" s="35">
        <f t="shared" si="1"/>
        <v>159917423127.04431</v>
      </c>
      <c r="V12" s="16"/>
    </row>
    <row r="13" spans="1:22" s="9" customFormat="1">
      <c r="A13" s="24">
        <v>6</v>
      </c>
      <c r="B13" s="25" t="s">
        <v>32</v>
      </c>
      <c r="C13" s="26" t="s">
        <v>33</v>
      </c>
      <c r="D13" s="36">
        <v>54</v>
      </c>
      <c r="E13" s="36">
        <v>308671130.44</v>
      </c>
      <c r="F13" s="36">
        <v>33</v>
      </c>
      <c r="G13" s="36">
        <v>85622240.319999993</v>
      </c>
      <c r="H13" s="36">
        <v>1559</v>
      </c>
      <c r="I13" s="36">
        <v>19364426745.488998</v>
      </c>
      <c r="J13" s="36">
        <v>1581</v>
      </c>
      <c r="K13" s="36">
        <v>19059630227.259998</v>
      </c>
      <c r="L13" s="36">
        <f t="shared" si="0"/>
        <v>3227</v>
      </c>
      <c r="M13" s="36">
        <f t="shared" si="0"/>
        <v>38818350343.508995</v>
      </c>
      <c r="N13" s="36">
        <v>446</v>
      </c>
      <c r="O13" s="36">
        <v>34972321071.25</v>
      </c>
      <c r="P13" s="36">
        <v>475</v>
      </c>
      <c r="Q13" s="36">
        <v>35579368946.760002</v>
      </c>
      <c r="R13" s="36">
        <f t="shared" si="2"/>
        <v>921</v>
      </c>
      <c r="S13" s="36">
        <f t="shared" si="3"/>
        <v>70551690018.01001</v>
      </c>
      <c r="T13" s="36">
        <f t="shared" si="1"/>
        <v>4148</v>
      </c>
      <c r="U13" s="36">
        <f t="shared" si="1"/>
        <v>109370040361.51901</v>
      </c>
      <c r="V13" s="16"/>
    </row>
    <row r="14" spans="1:22" s="9" customFormat="1">
      <c r="A14" s="27">
        <v>7</v>
      </c>
      <c r="B14" s="46" t="s">
        <v>34</v>
      </c>
      <c r="C14" s="1" t="s">
        <v>35</v>
      </c>
      <c r="D14" s="37">
        <v>62749</v>
      </c>
      <c r="E14" s="37">
        <v>23922340914.007702</v>
      </c>
      <c r="F14" s="37">
        <v>87473</v>
      </c>
      <c r="G14" s="37">
        <v>12403825047.376101</v>
      </c>
      <c r="H14" s="37">
        <v>144416</v>
      </c>
      <c r="I14" s="37">
        <v>12847454319.959999</v>
      </c>
      <c r="J14" s="37">
        <v>114495</v>
      </c>
      <c r="K14" s="37">
        <v>20771433532.079399</v>
      </c>
      <c r="L14" s="35">
        <f t="shared" si="0"/>
        <v>409133</v>
      </c>
      <c r="M14" s="35">
        <f t="shared" si="0"/>
        <v>69945053813.423203</v>
      </c>
      <c r="N14" s="37">
        <v>2127</v>
      </c>
      <c r="O14" s="37">
        <v>10233822128.860001</v>
      </c>
      <c r="P14" s="37">
        <v>2164</v>
      </c>
      <c r="Q14" s="37">
        <v>15160799700.790001</v>
      </c>
      <c r="R14" s="35">
        <f t="shared" si="2"/>
        <v>4291</v>
      </c>
      <c r="S14" s="35">
        <f t="shared" si="3"/>
        <v>25394621829.650002</v>
      </c>
      <c r="T14" s="35">
        <f t="shared" si="1"/>
        <v>413424</v>
      </c>
      <c r="U14" s="35">
        <f t="shared" si="1"/>
        <v>95339675643.073212</v>
      </c>
      <c r="V14" s="16"/>
    </row>
    <row r="15" spans="1:22" s="9" customFormat="1">
      <c r="A15" s="24">
        <v>8</v>
      </c>
      <c r="B15" s="45" t="s">
        <v>36</v>
      </c>
      <c r="C15" s="26" t="s">
        <v>37</v>
      </c>
      <c r="D15" s="36"/>
      <c r="E15" s="36"/>
      <c r="F15" s="36"/>
      <c r="G15" s="36"/>
      <c r="H15" s="36">
        <v>47</v>
      </c>
      <c r="I15" s="36">
        <v>127245367.16</v>
      </c>
      <c r="J15" s="36"/>
      <c r="K15" s="36"/>
      <c r="L15" s="36">
        <f t="shared" si="0"/>
        <v>47</v>
      </c>
      <c r="M15" s="36">
        <f t="shared" si="0"/>
        <v>127245367.16</v>
      </c>
      <c r="N15" s="36">
        <v>41</v>
      </c>
      <c r="O15" s="36">
        <v>29921985032.939999</v>
      </c>
      <c r="P15" s="36">
        <v>257</v>
      </c>
      <c r="Q15" s="36">
        <v>51648863000</v>
      </c>
      <c r="R15" s="36">
        <f t="shared" si="2"/>
        <v>298</v>
      </c>
      <c r="S15" s="36">
        <f t="shared" si="3"/>
        <v>81570848032.940002</v>
      </c>
      <c r="T15" s="36">
        <f t="shared" si="1"/>
        <v>345</v>
      </c>
      <c r="U15" s="36">
        <f t="shared" si="1"/>
        <v>81698093400.100006</v>
      </c>
      <c r="V15" s="16"/>
    </row>
    <row r="16" spans="1:22" s="9" customFormat="1">
      <c r="A16" s="27">
        <v>9</v>
      </c>
      <c r="B16" s="46" t="s">
        <v>38</v>
      </c>
      <c r="C16" s="1" t="s">
        <v>39</v>
      </c>
      <c r="D16" s="37">
        <v>1219</v>
      </c>
      <c r="E16" s="37">
        <v>3239642646.5699</v>
      </c>
      <c r="F16" s="37">
        <v>3596</v>
      </c>
      <c r="G16" s="37">
        <v>557906380.05999994</v>
      </c>
      <c r="H16" s="37">
        <v>5041</v>
      </c>
      <c r="I16" s="37">
        <v>4506004904.3701</v>
      </c>
      <c r="J16" s="37">
        <v>10455</v>
      </c>
      <c r="K16" s="37">
        <v>5252075024.6227999</v>
      </c>
      <c r="L16" s="35">
        <f t="shared" si="0"/>
        <v>20311</v>
      </c>
      <c r="M16" s="35">
        <f t="shared" si="0"/>
        <v>13555628955.622801</v>
      </c>
      <c r="N16" s="37">
        <v>818</v>
      </c>
      <c r="O16" s="37">
        <v>31063760544.639999</v>
      </c>
      <c r="P16" s="37">
        <v>1218</v>
      </c>
      <c r="Q16" s="37">
        <v>32006886135.950001</v>
      </c>
      <c r="R16" s="35">
        <f t="shared" si="2"/>
        <v>2036</v>
      </c>
      <c r="S16" s="35">
        <f t="shared" si="3"/>
        <v>63070646680.589996</v>
      </c>
      <c r="T16" s="35">
        <f t="shared" si="1"/>
        <v>22347</v>
      </c>
      <c r="U16" s="35">
        <f t="shared" si="1"/>
        <v>76626275636.212799</v>
      </c>
      <c r="V16" s="16"/>
    </row>
    <row r="17" spans="1:22" s="9" customFormat="1">
      <c r="A17" s="24">
        <v>10</v>
      </c>
      <c r="B17" s="45" t="s">
        <v>40</v>
      </c>
      <c r="C17" s="26" t="s">
        <v>41</v>
      </c>
      <c r="D17" s="36">
        <v>410</v>
      </c>
      <c r="E17" s="36">
        <v>892091902.55999994</v>
      </c>
      <c r="F17" s="36">
        <v>1920</v>
      </c>
      <c r="G17" s="36">
        <v>840652428.46000004</v>
      </c>
      <c r="H17" s="36">
        <v>1629</v>
      </c>
      <c r="I17" s="36">
        <v>13925089616.118799</v>
      </c>
      <c r="J17" s="36">
        <v>3695</v>
      </c>
      <c r="K17" s="36">
        <v>15637185330.139999</v>
      </c>
      <c r="L17" s="36">
        <f t="shared" si="0"/>
        <v>7654</v>
      </c>
      <c r="M17" s="36">
        <f t="shared" si="0"/>
        <v>31295019277.278797</v>
      </c>
      <c r="N17" s="36">
        <v>1101</v>
      </c>
      <c r="O17" s="36">
        <v>17552257655.09</v>
      </c>
      <c r="P17" s="36">
        <v>1038</v>
      </c>
      <c r="Q17" s="36">
        <v>15884844018.719999</v>
      </c>
      <c r="R17" s="36">
        <f t="shared" si="2"/>
        <v>2139</v>
      </c>
      <c r="S17" s="36">
        <f t="shared" si="3"/>
        <v>33437101673.809998</v>
      </c>
      <c r="T17" s="36">
        <f t="shared" si="1"/>
        <v>9793</v>
      </c>
      <c r="U17" s="36">
        <f t="shared" si="1"/>
        <v>64732120951.088791</v>
      </c>
      <c r="V17" s="16"/>
    </row>
    <row r="18" spans="1:22" s="9" customFormat="1">
      <c r="A18" s="27">
        <v>11</v>
      </c>
      <c r="B18" s="46" t="s">
        <v>42</v>
      </c>
      <c r="C18" s="1" t="s">
        <v>43</v>
      </c>
      <c r="D18" s="37">
        <v>1184</v>
      </c>
      <c r="E18" s="37">
        <v>3955774735.5</v>
      </c>
      <c r="F18" s="37">
        <v>4855</v>
      </c>
      <c r="G18" s="37">
        <v>2089119101.757</v>
      </c>
      <c r="H18" s="37">
        <v>3377</v>
      </c>
      <c r="I18" s="37">
        <v>14248697192.809999</v>
      </c>
      <c r="J18" s="37">
        <v>6308</v>
      </c>
      <c r="K18" s="37">
        <v>21587011855.313599</v>
      </c>
      <c r="L18" s="35">
        <f t="shared" si="0"/>
        <v>15724</v>
      </c>
      <c r="M18" s="35">
        <f t="shared" si="0"/>
        <v>41880602885.3806</v>
      </c>
      <c r="N18" s="37">
        <v>1510</v>
      </c>
      <c r="O18" s="37">
        <v>12942382946.139999</v>
      </c>
      <c r="P18" s="37">
        <v>1029</v>
      </c>
      <c r="Q18" s="37">
        <v>7551304538.5799999</v>
      </c>
      <c r="R18" s="35">
        <f t="shared" si="2"/>
        <v>2539</v>
      </c>
      <c r="S18" s="35">
        <f t="shared" si="3"/>
        <v>20493687484.720001</v>
      </c>
      <c r="T18" s="35">
        <f t="shared" si="1"/>
        <v>18263</v>
      </c>
      <c r="U18" s="35">
        <f t="shared" si="1"/>
        <v>62374290370.100601</v>
      </c>
      <c r="V18" s="16"/>
    </row>
    <row r="19" spans="1:22" s="9" customFormat="1">
      <c r="A19" s="24">
        <v>12</v>
      </c>
      <c r="B19" s="45" t="s">
        <v>44</v>
      </c>
      <c r="C19" s="26" t="s">
        <v>45</v>
      </c>
      <c r="D19" s="36">
        <v>408</v>
      </c>
      <c r="E19" s="36">
        <v>4011191360.21</v>
      </c>
      <c r="F19" s="36"/>
      <c r="G19" s="36"/>
      <c r="H19" s="36">
        <v>190</v>
      </c>
      <c r="I19" s="36">
        <v>529565878.51999998</v>
      </c>
      <c r="J19" s="36">
        <v>398</v>
      </c>
      <c r="K19" s="36">
        <v>196402086.87</v>
      </c>
      <c r="L19" s="36">
        <f t="shared" si="0"/>
        <v>996</v>
      </c>
      <c r="M19" s="36">
        <f t="shared" si="0"/>
        <v>4737159325.6000004</v>
      </c>
      <c r="N19" s="36">
        <v>587</v>
      </c>
      <c r="O19" s="36">
        <v>24251938635.919998</v>
      </c>
      <c r="P19" s="36">
        <v>765</v>
      </c>
      <c r="Q19" s="36">
        <v>28350040240.849998</v>
      </c>
      <c r="R19" s="36">
        <f t="shared" si="2"/>
        <v>1352</v>
      </c>
      <c r="S19" s="36">
        <f t="shared" si="3"/>
        <v>52601978876.769997</v>
      </c>
      <c r="T19" s="36">
        <f t="shared" si="1"/>
        <v>2348</v>
      </c>
      <c r="U19" s="36">
        <f t="shared" si="1"/>
        <v>57339138202.369995</v>
      </c>
      <c r="V19" s="16"/>
    </row>
    <row r="20" spans="1:22" s="9" customFormat="1">
      <c r="A20" s="27">
        <v>13</v>
      </c>
      <c r="B20" s="46" t="s">
        <v>46</v>
      </c>
      <c r="C20" s="1" t="s">
        <v>47</v>
      </c>
      <c r="D20" s="37">
        <v>1950</v>
      </c>
      <c r="E20" s="37">
        <v>3174897774.3049998</v>
      </c>
      <c r="F20" s="37">
        <v>9581</v>
      </c>
      <c r="G20" s="37">
        <v>2942177144.8821998</v>
      </c>
      <c r="H20" s="37">
        <v>6312</v>
      </c>
      <c r="I20" s="37">
        <v>8223011756.4399996</v>
      </c>
      <c r="J20" s="37">
        <v>13379</v>
      </c>
      <c r="K20" s="37">
        <v>9237127520.2346992</v>
      </c>
      <c r="L20" s="35">
        <f t="shared" si="0"/>
        <v>31222</v>
      </c>
      <c r="M20" s="35">
        <f t="shared" si="0"/>
        <v>23577214195.861897</v>
      </c>
      <c r="N20" s="37">
        <v>5823</v>
      </c>
      <c r="O20" s="37">
        <v>16762678564.709999</v>
      </c>
      <c r="P20" s="37">
        <v>5715</v>
      </c>
      <c r="Q20" s="37">
        <v>15987727295.110001</v>
      </c>
      <c r="R20" s="35">
        <f t="shared" si="2"/>
        <v>11538</v>
      </c>
      <c r="S20" s="35">
        <f t="shared" si="3"/>
        <v>32750405859.82</v>
      </c>
      <c r="T20" s="35">
        <f t="shared" si="1"/>
        <v>42760</v>
      </c>
      <c r="U20" s="35">
        <f t="shared" si="1"/>
        <v>56327620055.6819</v>
      </c>
      <c r="V20" s="16"/>
    </row>
    <row r="21" spans="1:22" s="9" customFormat="1">
      <c r="A21" s="24">
        <v>14</v>
      </c>
      <c r="B21" s="25" t="s">
        <v>48</v>
      </c>
      <c r="C21" s="26" t="s">
        <v>49</v>
      </c>
      <c r="D21" s="36">
        <v>962</v>
      </c>
      <c r="E21" s="36">
        <v>347121155.69</v>
      </c>
      <c r="F21" s="36">
        <v>2763</v>
      </c>
      <c r="G21" s="36">
        <v>413074390.67000002</v>
      </c>
      <c r="H21" s="36">
        <v>2823</v>
      </c>
      <c r="I21" s="36">
        <v>2127267863.9100001</v>
      </c>
      <c r="J21" s="36">
        <v>3128</v>
      </c>
      <c r="K21" s="36">
        <v>2033452895.6099999</v>
      </c>
      <c r="L21" s="36">
        <f t="shared" si="0"/>
        <v>9676</v>
      </c>
      <c r="M21" s="36">
        <f t="shared" si="0"/>
        <v>4920916305.8799992</v>
      </c>
      <c r="N21" s="36">
        <v>4733</v>
      </c>
      <c r="O21" s="36">
        <v>16973024818.23</v>
      </c>
      <c r="P21" s="36">
        <v>4978</v>
      </c>
      <c r="Q21" s="36">
        <v>16807591515.559999</v>
      </c>
      <c r="R21" s="36">
        <f t="shared" si="2"/>
        <v>9711</v>
      </c>
      <c r="S21" s="36">
        <f t="shared" si="3"/>
        <v>33780616333.790001</v>
      </c>
      <c r="T21" s="36">
        <f t="shared" si="1"/>
        <v>19387</v>
      </c>
      <c r="U21" s="36">
        <f t="shared" si="1"/>
        <v>38701532639.669998</v>
      </c>
      <c r="V21" s="16"/>
    </row>
    <row r="22" spans="1:22" s="9" customFormat="1">
      <c r="A22" s="27">
        <v>15</v>
      </c>
      <c r="B22" s="46" t="s">
        <v>50</v>
      </c>
      <c r="C22" s="1" t="s">
        <v>51</v>
      </c>
      <c r="D22" s="37"/>
      <c r="E22" s="37"/>
      <c r="F22" s="37"/>
      <c r="G22" s="37"/>
      <c r="H22" s="37">
        <v>4364</v>
      </c>
      <c r="I22" s="37">
        <v>9874048026.0499992</v>
      </c>
      <c r="J22" s="37">
        <v>4868</v>
      </c>
      <c r="K22" s="37">
        <v>11313571655.799999</v>
      </c>
      <c r="L22" s="35">
        <f t="shared" si="0"/>
        <v>9232</v>
      </c>
      <c r="M22" s="35">
        <f t="shared" si="0"/>
        <v>21187619681.849998</v>
      </c>
      <c r="N22" s="37">
        <v>294</v>
      </c>
      <c r="O22" s="37">
        <v>8444462218.6499996</v>
      </c>
      <c r="P22" s="37">
        <v>260</v>
      </c>
      <c r="Q22" s="37">
        <v>7169635069</v>
      </c>
      <c r="R22" s="35">
        <f t="shared" si="2"/>
        <v>554</v>
      </c>
      <c r="S22" s="35">
        <f t="shared" si="3"/>
        <v>15614097287.65</v>
      </c>
      <c r="T22" s="35">
        <f t="shared" si="1"/>
        <v>9786</v>
      </c>
      <c r="U22" s="35">
        <f t="shared" si="1"/>
        <v>36801716969.5</v>
      </c>
      <c r="V22" s="16"/>
    </row>
    <row r="23" spans="1:22" s="9" customFormat="1">
      <c r="A23" s="24">
        <v>16</v>
      </c>
      <c r="B23" s="45" t="s">
        <v>52</v>
      </c>
      <c r="C23" s="26" t="s">
        <v>53</v>
      </c>
      <c r="D23" s="36">
        <v>93</v>
      </c>
      <c r="E23" s="36">
        <v>630984241.01999998</v>
      </c>
      <c r="F23" s="36">
        <v>28</v>
      </c>
      <c r="G23" s="36">
        <v>52748268.579999998</v>
      </c>
      <c r="H23" s="36">
        <v>242</v>
      </c>
      <c r="I23" s="36">
        <v>1196948267.6800001</v>
      </c>
      <c r="J23" s="36">
        <v>441</v>
      </c>
      <c r="K23" s="36">
        <v>770590382.96000004</v>
      </c>
      <c r="L23" s="36">
        <f t="shared" si="0"/>
        <v>804</v>
      </c>
      <c r="M23" s="36">
        <f t="shared" si="0"/>
        <v>2651271160.2399998</v>
      </c>
      <c r="N23" s="36">
        <v>1019</v>
      </c>
      <c r="O23" s="36">
        <v>14732765633.02</v>
      </c>
      <c r="P23" s="36">
        <v>1067</v>
      </c>
      <c r="Q23" s="36">
        <v>15730466301.620001</v>
      </c>
      <c r="R23" s="36">
        <f t="shared" si="2"/>
        <v>2086</v>
      </c>
      <c r="S23" s="36">
        <f t="shared" si="3"/>
        <v>30463231934.639999</v>
      </c>
      <c r="T23" s="36">
        <f t="shared" si="1"/>
        <v>2890</v>
      </c>
      <c r="U23" s="36">
        <f t="shared" si="1"/>
        <v>33114503094.879997</v>
      </c>
      <c r="V23" s="16"/>
    </row>
    <row r="24" spans="1:22" s="9" customFormat="1">
      <c r="A24" s="27">
        <v>17</v>
      </c>
      <c r="B24" s="46" t="s">
        <v>54</v>
      </c>
      <c r="C24" s="1" t="s">
        <v>55</v>
      </c>
      <c r="D24" s="37"/>
      <c r="E24" s="37"/>
      <c r="F24" s="37"/>
      <c r="G24" s="37"/>
      <c r="H24" s="37">
        <v>2220</v>
      </c>
      <c r="I24" s="37">
        <v>9027040827.0900002</v>
      </c>
      <c r="J24" s="37">
        <v>2562</v>
      </c>
      <c r="K24" s="37">
        <v>9639640213.7800007</v>
      </c>
      <c r="L24" s="35">
        <f t="shared" ref="L24:L26" si="4">J24+H24+F24+D24</f>
        <v>4782</v>
      </c>
      <c r="M24" s="35">
        <f t="shared" ref="M24:M26" si="5">K24+I24+G24+E24</f>
        <v>18666681040.870003</v>
      </c>
      <c r="N24" s="37">
        <v>281</v>
      </c>
      <c r="O24" s="37">
        <v>7112286132</v>
      </c>
      <c r="P24" s="37">
        <v>254</v>
      </c>
      <c r="Q24" s="37">
        <v>6135192190.96</v>
      </c>
      <c r="R24" s="35">
        <f t="shared" si="2"/>
        <v>535</v>
      </c>
      <c r="S24" s="35">
        <f t="shared" si="3"/>
        <v>13247478322.959999</v>
      </c>
      <c r="T24" s="35">
        <f t="shared" ref="T24:T26" si="6">R24+L24</f>
        <v>5317</v>
      </c>
      <c r="U24" s="35">
        <f t="shared" ref="U24:U26" si="7">S24+M24</f>
        <v>31914159363.830002</v>
      </c>
      <c r="V24" s="16"/>
    </row>
    <row r="25" spans="1:22" s="9" customFormat="1">
      <c r="A25" s="24">
        <v>18</v>
      </c>
      <c r="B25" s="45" t="s">
        <v>56</v>
      </c>
      <c r="C25" s="26" t="s">
        <v>57</v>
      </c>
      <c r="D25" s="36">
        <v>944</v>
      </c>
      <c r="E25" s="36">
        <v>1888554497.9549999</v>
      </c>
      <c r="F25" s="36">
        <v>4908</v>
      </c>
      <c r="G25" s="36">
        <v>960246412.91460001</v>
      </c>
      <c r="H25" s="36">
        <v>2546</v>
      </c>
      <c r="I25" s="36">
        <v>3464932052.6399999</v>
      </c>
      <c r="J25" s="36">
        <v>5514</v>
      </c>
      <c r="K25" s="36">
        <v>4508942693.8980999</v>
      </c>
      <c r="L25" s="36">
        <f t="shared" si="4"/>
        <v>13912</v>
      </c>
      <c r="M25" s="36">
        <f t="shared" si="5"/>
        <v>10822675657.4077</v>
      </c>
      <c r="N25" s="36">
        <v>2335</v>
      </c>
      <c r="O25" s="36">
        <v>7537168623.6599998</v>
      </c>
      <c r="P25" s="36">
        <v>3636</v>
      </c>
      <c r="Q25" s="36">
        <v>6206152388.3100004</v>
      </c>
      <c r="R25" s="36">
        <f t="shared" si="2"/>
        <v>5971</v>
      </c>
      <c r="S25" s="36">
        <f t="shared" si="3"/>
        <v>13743321011.970001</v>
      </c>
      <c r="T25" s="36">
        <f t="shared" si="6"/>
        <v>19883</v>
      </c>
      <c r="U25" s="36">
        <f t="shared" si="7"/>
        <v>24565996669.377701</v>
      </c>
      <c r="V25" s="16"/>
    </row>
    <row r="26" spans="1:22" s="9" customFormat="1">
      <c r="A26" s="27">
        <v>19</v>
      </c>
      <c r="B26" s="46" t="s">
        <v>58</v>
      </c>
      <c r="C26" s="1" t="s">
        <v>59</v>
      </c>
      <c r="D26" s="37">
        <v>764</v>
      </c>
      <c r="E26" s="37">
        <v>1947179004.73</v>
      </c>
      <c r="F26" s="37">
        <v>2465</v>
      </c>
      <c r="G26" s="37">
        <v>1418939401.4826</v>
      </c>
      <c r="H26" s="37">
        <v>2525</v>
      </c>
      <c r="I26" s="37">
        <v>4063669738.3028998</v>
      </c>
      <c r="J26" s="37">
        <v>4275</v>
      </c>
      <c r="K26" s="37">
        <v>5466303437.6420002</v>
      </c>
      <c r="L26" s="35">
        <f t="shared" si="4"/>
        <v>10029</v>
      </c>
      <c r="M26" s="35">
        <f t="shared" si="5"/>
        <v>12896091582.157499</v>
      </c>
      <c r="N26" s="37">
        <v>1022</v>
      </c>
      <c r="O26" s="37">
        <v>5084325799.1800003</v>
      </c>
      <c r="P26" s="37">
        <v>1199</v>
      </c>
      <c r="Q26" s="37">
        <v>4100819716.3200002</v>
      </c>
      <c r="R26" s="35">
        <f t="shared" si="2"/>
        <v>2221</v>
      </c>
      <c r="S26" s="35">
        <f t="shared" si="3"/>
        <v>9185145515.5</v>
      </c>
      <c r="T26" s="35">
        <f t="shared" si="6"/>
        <v>12250</v>
      </c>
      <c r="U26" s="35">
        <f t="shared" si="7"/>
        <v>22081237097.657501</v>
      </c>
      <c r="V26" s="16"/>
    </row>
    <row r="27" spans="1:22" s="9" customFormat="1">
      <c r="A27" s="24">
        <v>20</v>
      </c>
      <c r="B27" s="25" t="s">
        <v>60</v>
      </c>
      <c r="C27" s="26" t="s">
        <v>61</v>
      </c>
      <c r="D27" s="36">
        <v>15</v>
      </c>
      <c r="E27" s="36">
        <v>1693783.91</v>
      </c>
      <c r="F27" s="36"/>
      <c r="G27" s="36"/>
      <c r="H27" s="36">
        <v>1829</v>
      </c>
      <c r="I27" s="36">
        <v>4275998273.8200002</v>
      </c>
      <c r="J27" s="36">
        <v>2990</v>
      </c>
      <c r="K27" s="36">
        <v>5736761798.1599998</v>
      </c>
      <c r="L27" s="36">
        <f t="shared" ref="L27:L38" si="8">J27+H27+F27+D27</f>
        <v>4834</v>
      </c>
      <c r="M27" s="36">
        <f t="shared" ref="M27:M38" si="9">K27+I27+G27+E27</f>
        <v>10014453855.889999</v>
      </c>
      <c r="N27" s="36">
        <v>142</v>
      </c>
      <c r="O27" s="36">
        <v>5266561355.7299995</v>
      </c>
      <c r="P27" s="36">
        <v>158</v>
      </c>
      <c r="Q27" s="36">
        <v>4061748121.77</v>
      </c>
      <c r="R27" s="36">
        <f t="shared" ref="R27:R38" si="10">N27+P27</f>
        <v>300</v>
      </c>
      <c r="S27" s="36">
        <f t="shared" ref="S27:S38" si="11">O27+Q27</f>
        <v>9328309477.5</v>
      </c>
      <c r="T27" s="36">
        <f t="shared" ref="T27:T38" si="12">R27+L27</f>
        <v>5134</v>
      </c>
      <c r="U27" s="36">
        <f t="shared" ref="U27:U38" si="13">S27+M27</f>
        <v>19342763333.389999</v>
      </c>
      <c r="V27" s="16"/>
    </row>
    <row r="28" spans="1:22" s="9" customFormat="1">
      <c r="A28" s="27">
        <v>21</v>
      </c>
      <c r="B28" s="46" t="s">
        <v>62</v>
      </c>
      <c r="C28" s="1" t="s">
        <v>63</v>
      </c>
      <c r="D28" s="37">
        <v>1231</v>
      </c>
      <c r="E28" s="37">
        <v>1347187021.8399999</v>
      </c>
      <c r="F28" s="37">
        <v>3768</v>
      </c>
      <c r="G28" s="37">
        <v>829785565.56519997</v>
      </c>
      <c r="H28" s="37">
        <v>922</v>
      </c>
      <c r="I28" s="37">
        <v>1832857904.73</v>
      </c>
      <c r="J28" s="37">
        <v>3270</v>
      </c>
      <c r="K28" s="37">
        <v>1387861787.539</v>
      </c>
      <c r="L28" s="35">
        <f t="shared" si="8"/>
        <v>9191</v>
      </c>
      <c r="M28" s="35">
        <f t="shared" si="9"/>
        <v>5397692279.6742001</v>
      </c>
      <c r="N28" s="37">
        <v>1875</v>
      </c>
      <c r="O28" s="37">
        <v>6131508326.9300003</v>
      </c>
      <c r="P28" s="37">
        <v>3247</v>
      </c>
      <c r="Q28" s="37">
        <v>6905602626.4700003</v>
      </c>
      <c r="R28" s="35">
        <f t="shared" si="10"/>
        <v>5122</v>
      </c>
      <c r="S28" s="35">
        <f t="shared" si="11"/>
        <v>13037110953.400002</v>
      </c>
      <c r="T28" s="35">
        <f t="shared" si="12"/>
        <v>14313</v>
      </c>
      <c r="U28" s="35">
        <f t="shared" si="13"/>
        <v>18434803233.074203</v>
      </c>
      <c r="V28" s="16"/>
    </row>
    <row r="29" spans="1:22" s="9" customFormat="1">
      <c r="A29" s="24">
        <v>22</v>
      </c>
      <c r="B29" s="45" t="s">
        <v>64</v>
      </c>
      <c r="C29" s="26" t="s">
        <v>65</v>
      </c>
      <c r="D29" s="36">
        <v>983</v>
      </c>
      <c r="E29" s="36">
        <v>4366376425.2399998</v>
      </c>
      <c r="F29" s="36">
        <v>370</v>
      </c>
      <c r="G29" s="36">
        <v>279610781.8096</v>
      </c>
      <c r="H29" s="36">
        <v>683</v>
      </c>
      <c r="I29" s="36">
        <v>1104728096.45</v>
      </c>
      <c r="J29" s="36">
        <v>1955</v>
      </c>
      <c r="K29" s="36">
        <v>1009218115.6654</v>
      </c>
      <c r="L29" s="36">
        <f t="shared" si="8"/>
        <v>3991</v>
      </c>
      <c r="M29" s="36">
        <f t="shared" si="9"/>
        <v>6759933419.165</v>
      </c>
      <c r="N29" s="36">
        <v>234</v>
      </c>
      <c r="O29" s="36">
        <v>2762319888.3200002</v>
      </c>
      <c r="P29" s="36">
        <v>321</v>
      </c>
      <c r="Q29" s="36">
        <v>6774559918.9099998</v>
      </c>
      <c r="R29" s="36">
        <f t="shared" si="10"/>
        <v>555</v>
      </c>
      <c r="S29" s="36">
        <f t="shared" si="11"/>
        <v>9536879807.2299995</v>
      </c>
      <c r="T29" s="36">
        <f t="shared" si="12"/>
        <v>4546</v>
      </c>
      <c r="U29" s="36">
        <f t="shared" si="13"/>
        <v>16296813226.395</v>
      </c>
      <c r="V29" s="16"/>
    </row>
    <row r="30" spans="1:22" s="9" customFormat="1">
      <c r="A30" s="27">
        <v>23</v>
      </c>
      <c r="B30" s="46" t="s">
        <v>66</v>
      </c>
      <c r="C30" s="1" t="s">
        <v>67</v>
      </c>
      <c r="D30" s="37">
        <v>157</v>
      </c>
      <c r="E30" s="37">
        <v>1044000587.3</v>
      </c>
      <c r="F30" s="37">
        <v>816</v>
      </c>
      <c r="G30" s="37">
        <v>307607630.93000001</v>
      </c>
      <c r="H30" s="37">
        <v>294</v>
      </c>
      <c r="I30" s="37">
        <v>2240294616.4899998</v>
      </c>
      <c r="J30" s="37">
        <v>821</v>
      </c>
      <c r="K30" s="37">
        <v>2084570255.79</v>
      </c>
      <c r="L30" s="35">
        <f t="shared" si="8"/>
        <v>2088</v>
      </c>
      <c r="M30" s="35">
        <f t="shared" si="9"/>
        <v>5676473090.5100002</v>
      </c>
      <c r="N30" s="37">
        <v>834</v>
      </c>
      <c r="O30" s="37">
        <v>3330996606.6700001</v>
      </c>
      <c r="P30" s="37">
        <v>1010</v>
      </c>
      <c r="Q30" s="37">
        <v>4249545498.6700001</v>
      </c>
      <c r="R30" s="35">
        <f t="shared" si="10"/>
        <v>1844</v>
      </c>
      <c r="S30" s="35">
        <f t="shared" si="11"/>
        <v>7580542105.3400002</v>
      </c>
      <c r="T30" s="35">
        <f t="shared" si="12"/>
        <v>3932</v>
      </c>
      <c r="U30" s="35">
        <f t="shared" si="13"/>
        <v>13257015195.85</v>
      </c>
      <c r="V30" s="16"/>
    </row>
    <row r="31" spans="1:22" s="9" customFormat="1">
      <c r="A31" s="24">
        <v>24</v>
      </c>
      <c r="B31" s="45" t="s">
        <v>68</v>
      </c>
      <c r="C31" s="26" t="s">
        <v>69</v>
      </c>
      <c r="D31" s="36">
        <v>1709</v>
      </c>
      <c r="E31" s="36">
        <v>909712347.49000001</v>
      </c>
      <c r="F31" s="36">
        <v>6410</v>
      </c>
      <c r="G31" s="36">
        <v>972314215.602</v>
      </c>
      <c r="H31" s="36">
        <v>6906</v>
      </c>
      <c r="I31" s="36">
        <v>1469904446.8</v>
      </c>
      <c r="J31" s="36">
        <v>12156</v>
      </c>
      <c r="K31" s="36">
        <v>2400125765.9796</v>
      </c>
      <c r="L31" s="36">
        <f t="shared" ref="L31:L34" si="14">J31+H31+F31+D31</f>
        <v>27181</v>
      </c>
      <c r="M31" s="36">
        <f t="shared" ref="M31:M34" si="15">K31+I31+G31+E31</f>
        <v>5752056775.8716002</v>
      </c>
      <c r="N31" s="36">
        <v>1260</v>
      </c>
      <c r="O31" s="36">
        <v>3120838275.0500002</v>
      </c>
      <c r="P31" s="36">
        <v>1188</v>
      </c>
      <c r="Q31" s="36">
        <v>2102441065.6199999</v>
      </c>
      <c r="R31" s="36">
        <f t="shared" ref="R31:R34" si="16">N31+P31</f>
        <v>2448</v>
      </c>
      <c r="S31" s="36">
        <f t="shared" ref="S31:S34" si="17">O31+Q31</f>
        <v>5223279340.6700001</v>
      </c>
      <c r="T31" s="36">
        <f t="shared" ref="T31:T34" si="18">R31+L31</f>
        <v>29629</v>
      </c>
      <c r="U31" s="36">
        <f t="shared" ref="U31:U34" si="19">S31+M31</f>
        <v>10975336116.541599</v>
      </c>
      <c r="V31" s="16"/>
    </row>
    <row r="32" spans="1:22" s="9" customFormat="1">
      <c r="A32" s="27">
        <v>25</v>
      </c>
      <c r="B32" s="46" t="s">
        <v>70</v>
      </c>
      <c r="C32" s="1" t="s">
        <v>71</v>
      </c>
      <c r="D32" s="37">
        <v>1250</v>
      </c>
      <c r="E32" s="37">
        <v>729299333.92999995</v>
      </c>
      <c r="F32" s="37">
        <v>5097</v>
      </c>
      <c r="G32" s="37">
        <v>697780767.94000006</v>
      </c>
      <c r="H32" s="37">
        <v>3263</v>
      </c>
      <c r="I32" s="37">
        <v>1313268475.5</v>
      </c>
      <c r="J32" s="37">
        <v>4550</v>
      </c>
      <c r="K32" s="37">
        <v>1754030109.9974</v>
      </c>
      <c r="L32" s="35">
        <f t="shared" si="14"/>
        <v>14160</v>
      </c>
      <c r="M32" s="35">
        <f t="shared" si="15"/>
        <v>4494378687.3674002</v>
      </c>
      <c r="N32" s="37">
        <v>695</v>
      </c>
      <c r="O32" s="37">
        <v>2305335208.3200002</v>
      </c>
      <c r="P32" s="37">
        <v>727</v>
      </c>
      <c r="Q32" s="37">
        <v>1895819503.8299999</v>
      </c>
      <c r="R32" s="35">
        <f t="shared" si="16"/>
        <v>1422</v>
      </c>
      <c r="S32" s="35">
        <f t="shared" si="17"/>
        <v>4201154712.1500001</v>
      </c>
      <c r="T32" s="35">
        <f t="shared" si="18"/>
        <v>15582</v>
      </c>
      <c r="U32" s="35">
        <f t="shared" si="19"/>
        <v>8695533399.5174007</v>
      </c>
      <c r="V32" s="16"/>
    </row>
    <row r="33" spans="1:22" s="9" customFormat="1">
      <c r="A33" s="24">
        <v>26</v>
      </c>
      <c r="B33" s="45" t="s">
        <v>72</v>
      </c>
      <c r="C33" s="26" t="s">
        <v>73</v>
      </c>
      <c r="D33" s="36">
        <v>287</v>
      </c>
      <c r="E33" s="36">
        <v>19884595.359999999</v>
      </c>
      <c r="F33" s="36">
        <v>1371</v>
      </c>
      <c r="G33" s="36">
        <v>211318778.91999999</v>
      </c>
      <c r="H33" s="36">
        <v>882609</v>
      </c>
      <c r="I33" s="36">
        <v>2513805039.2399998</v>
      </c>
      <c r="J33" s="36">
        <v>48009</v>
      </c>
      <c r="K33" s="36">
        <v>508240941.11000001</v>
      </c>
      <c r="L33" s="36">
        <f t="shared" si="14"/>
        <v>932276</v>
      </c>
      <c r="M33" s="36">
        <f t="shared" si="15"/>
        <v>3253249354.6300001</v>
      </c>
      <c r="N33" s="36">
        <v>10170</v>
      </c>
      <c r="O33" s="36">
        <v>1172422217.54</v>
      </c>
      <c r="P33" s="36">
        <v>54988</v>
      </c>
      <c r="Q33" s="36">
        <v>3035875715.9200001</v>
      </c>
      <c r="R33" s="36">
        <f t="shared" si="16"/>
        <v>65158</v>
      </c>
      <c r="S33" s="36">
        <f t="shared" si="17"/>
        <v>4208297933.46</v>
      </c>
      <c r="T33" s="36">
        <f t="shared" si="18"/>
        <v>997434</v>
      </c>
      <c r="U33" s="36">
        <f t="shared" si="19"/>
        <v>7461547288.0900002</v>
      </c>
      <c r="V33" s="16"/>
    </row>
    <row r="34" spans="1:22" s="9" customFormat="1">
      <c r="A34" s="27">
        <v>27</v>
      </c>
      <c r="B34" s="46" t="s">
        <v>74</v>
      </c>
      <c r="C34" s="1" t="s">
        <v>75</v>
      </c>
      <c r="D34" s="37">
        <v>123</v>
      </c>
      <c r="E34" s="37">
        <v>371141166.66000003</v>
      </c>
      <c r="F34" s="37">
        <v>168</v>
      </c>
      <c r="G34" s="37">
        <v>299176301.13999999</v>
      </c>
      <c r="H34" s="37">
        <v>172</v>
      </c>
      <c r="I34" s="37">
        <v>2044306650.6099999</v>
      </c>
      <c r="J34" s="37">
        <v>1004</v>
      </c>
      <c r="K34" s="37">
        <v>1049505211.48</v>
      </c>
      <c r="L34" s="35">
        <f t="shared" si="14"/>
        <v>1467</v>
      </c>
      <c r="M34" s="35">
        <f t="shared" si="15"/>
        <v>3764129329.8899999</v>
      </c>
      <c r="N34" s="37">
        <v>97</v>
      </c>
      <c r="O34" s="37">
        <v>1182732978.49</v>
      </c>
      <c r="P34" s="37">
        <v>161</v>
      </c>
      <c r="Q34" s="37">
        <v>2332061896.0599999</v>
      </c>
      <c r="R34" s="35">
        <f t="shared" si="16"/>
        <v>258</v>
      </c>
      <c r="S34" s="35">
        <f t="shared" si="17"/>
        <v>3514794874.5500002</v>
      </c>
      <c r="T34" s="35">
        <f t="shared" si="18"/>
        <v>1725</v>
      </c>
      <c r="U34" s="35">
        <f t="shared" si="19"/>
        <v>7278924204.4400005</v>
      </c>
      <c r="V34" s="16"/>
    </row>
    <row r="35" spans="1:22" s="9" customFormat="1">
      <c r="A35" s="24">
        <v>28</v>
      </c>
      <c r="B35" s="45" t="s">
        <v>76</v>
      </c>
      <c r="C35" s="26" t="s">
        <v>77</v>
      </c>
      <c r="D35" s="36">
        <v>4200</v>
      </c>
      <c r="E35" s="36">
        <v>554193279.90999997</v>
      </c>
      <c r="F35" s="36">
        <v>13711</v>
      </c>
      <c r="G35" s="36">
        <v>484552346.57709998</v>
      </c>
      <c r="H35" s="36">
        <v>12031</v>
      </c>
      <c r="I35" s="36">
        <v>897234129.73000002</v>
      </c>
      <c r="J35" s="36">
        <v>23423</v>
      </c>
      <c r="K35" s="36">
        <v>1691842599.1770999</v>
      </c>
      <c r="L35" s="36">
        <f t="shared" si="8"/>
        <v>53365</v>
      </c>
      <c r="M35" s="36">
        <f t="shared" si="9"/>
        <v>3627822355.3941994</v>
      </c>
      <c r="N35" s="36">
        <v>10342</v>
      </c>
      <c r="O35" s="36">
        <v>1934020897.1900001</v>
      </c>
      <c r="P35" s="36">
        <v>35898</v>
      </c>
      <c r="Q35" s="36">
        <v>1211580971.8199999</v>
      </c>
      <c r="R35" s="36">
        <f t="shared" si="10"/>
        <v>46240</v>
      </c>
      <c r="S35" s="36">
        <f t="shared" si="11"/>
        <v>3145601869.0100002</v>
      </c>
      <c r="T35" s="36">
        <f t="shared" si="12"/>
        <v>99605</v>
      </c>
      <c r="U35" s="36">
        <f t="shared" si="13"/>
        <v>6773424224.4041996</v>
      </c>
      <c r="V35" s="16"/>
    </row>
    <row r="36" spans="1:22" s="9" customFormat="1">
      <c r="A36" s="27">
        <v>29</v>
      </c>
      <c r="B36" s="17" t="s">
        <v>78</v>
      </c>
      <c r="C36" s="1" t="s">
        <v>79</v>
      </c>
      <c r="D36" s="37">
        <v>3302</v>
      </c>
      <c r="E36" s="37">
        <v>431882278.63</v>
      </c>
      <c r="F36" s="37">
        <v>15498</v>
      </c>
      <c r="G36" s="37">
        <v>935512705.24100006</v>
      </c>
      <c r="H36" s="37">
        <v>15373</v>
      </c>
      <c r="I36" s="37">
        <v>826617536.04999995</v>
      </c>
      <c r="J36" s="37">
        <v>14119</v>
      </c>
      <c r="K36" s="37">
        <v>878668804.91949999</v>
      </c>
      <c r="L36" s="35">
        <f t="shared" si="8"/>
        <v>48292</v>
      </c>
      <c r="M36" s="35">
        <f t="shared" si="9"/>
        <v>3072681324.8405004</v>
      </c>
      <c r="N36" s="37">
        <v>9439</v>
      </c>
      <c r="O36" s="37">
        <v>2069571762.71</v>
      </c>
      <c r="P36" s="37">
        <v>26338</v>
      </c>
      <c r="Q36" s="37">
        <v>1512015978.01</v>
      </c>
      <c r="R36" s="35">
        <f t="shared" si="10"/>
        <v>35777</v>
      </c>
      <c r="S36" s="35">
        <f t="shared" si="11"/>
        <v>3581587740.7200003</v>
      </c>
      <c r="T36" s="35">
        <f t="shared" si="12"/>
        <v>84069</v>
      </c>
      <c r="U36" s="35">
        <f t="shared" si="13"/>
        <v>6654269065.5605011</v>
      </c>
      <c r="V36" s="16"/>
    </row>
    <row r="37" spans="1:22" s="9" customFormat="1">
      <c r="A37" s="24">
        <v>30</v>
      </c>
      <c r="B37" s="25" t="s">
        <v>80</v>
      </c>
      <c r="C37" s="26" t="s">
        <v>81</v>
      </c>
      <c r="D37" s="36">
        <v>4771</v>
      </c>
      <c r="E37" s="36">
        <v>663315001.34000003</v>
      </c>
      <c r="F37" s="36">
        <v>5216</v>
      </c>
      <c r="G37" s="36">
        <v>363810217.34799999</v>
      </c>
      <c r="H37" s="36">
        <v>93026</v>
      </c>
      <c r="I37" s="36">
        <v>1262717928.24</v>
      </c>
      <c r="J37" s="36">
        <v>12193</v>
      </c>
      <c r="K37" s="36">
        <v>468116765.62919998</v>
      </c>
      <c r="L37" s="36">
        <f t="shared" si="8"/>
        <v>115206</v>
      </c>
      <c r="M37" s="36">
        <f t="shared" si="9"/>
        <v>2757959912.5572</v>
      </c>
      <c r="N37" s="36">
        <v>2505</v>
      </c>
      <c r="O37" s="36">
        <v>1284005182.1900001</v>
      </c>
      <c r="P37" s="36">
        <v>4697</v>
      </c>
      <c r="Q37" s="36">
        <v>2566332793.71</v>
      </c>
      <c r="R37" s="36">
        <f t="shared" si="10"/>
        <v>7202</v>
      </c>
      <c r="S37" s="36">
        <f t="shared" si="11"/>
        <v>3850337975.9000001</v>
      </c>
      <c r="T37" s="36">
        <f t="shared" si="12"/>
        <v>122408</v>
      </c>
      <c r="U37" s="36">
        <f t="shared" si="13"/>
        <v>6608297888.4572001</v>
      </c>
      <c r="V37" s="16"/>
    </row>
    <row r="38" spans="1:22" s="9" customFormat="1">
      <c r="A38" s="27">
        <v>31</v>
      </c>
      <c r="B38" s="46" t="s">
        <v>82</v>
      </c>
      <c r="C38" s="1" t="s">
        <v>83</v>
      </c>
      <c r="D38" s="37">
        <v>753</v>
      </c>
      <c r="E38" s="37">
        <v>40352367.060000002</v>
      </c>
      <c r="F38" s="37">
        <v>5457</v>
      </c>
      <c r="G38" s="37">
        <v>203963590.27779999</v>
      </c>
      <c r="H38" s="37">
        <v>2179</v>
      </c>
      <c r="I38" s="37">
        <v>1263617019.6099999</v>
      </c>
      <c r="J38" s="37">
        <v>783414</v>
      </c>
      <c r="K38" s="37">
        <v>951263557.51030004</v>
      </c>
      <c r="L38" s="35">
        <f t="shared" si="8"/>
        <v>791803</v>
      </c>
      <c r="M38" s="35">
        <f t="shared" si="9"/>
        <v>2459196534.4580998</v>
      </c>
      <c r="N38" s="37">
        <v>2423</v>
      </c>
      <c r="O38" s="37">
        <v>1965985972.8900001</v>
      </c>
      <c r="P38" s="37">
        <v>2988</v>
      </c>
      <c r="Q38" s="37">
        <v>2121396387</v>
      </c>
      <c r="R38" s="35">
        <f t="shared" si="10"/>
        <v>5411</v>
      </c>
      <c r="S38" s="35">
        <f t="shared" si="11"/>
        <v>4087382359.8900003</v>
      </c>
      <c r="T38" s="35">
        <f t="shared" si="12"/>
        <v>797214</v>
      </c>
      <c r="U38" s="35">
        <f t="shared" si="13"/>
        <v>6546578894.3481007</v>
      </c>
      <c r="V38" s="16"/>
    </row>
    <row r="39" spans="1:22" s="9" customFormat="1">
      <c r="A39" s="24">
        <v>32</v>
      </c>
      <c r="B39" s="45" t="s">
        <v>84</v>
      </c>
      <c r="C39" s="26" t="s">
        <v>85</v>
      </c>
      <c r="D39" s="36">
        <v>619</v>
      </c>
      <c r="E39" s="36">
        <v>473437484.60000002</v>
      </c>
      <c r="F39" s="36">
        <v>5386</v>
      </c>
      <c r="G39" s="36">
        <v>893009521.78999996</v>
      </c>
      <c r="H39" s="36">
        <v>453</v>
      </c>
      <c r="I39" s="36">
        <v>960146385.25</v>
      </c>
      <c r="J39" s="36">
        <v>1399</v>
      </c>
      <c r="K39" s="36">
        <v>1037585171.34</v>
      </c>
      <c r="L39" s="36">
        <f t="shared" ref="L39:M46" si="20">J39+H39+F39+D39</f>
        <v>7857</v>
      </c>
      <c r="M39" s="36">
        <f t="shared" si="20"/>
        <v>3364178562.98</v>
      </c>
      <c r="N39" s="36">
        <v>408</v>
      </c>
      <c r="O39" s="36">
        <v>1385003731.0599999</v>
      </c>
      <c r="P39" s="36">
        <v>336</v>
      </c>
      <c r="Q39" s="36">
        <v>1014544020.22</v>
      </c>
      <c r="R39" s="36">
        <f t="shared" si="2"/>
        <v>744</v>
      </c>
      <c r="S39" s="36">
        <f t="shared" si="3"/>
        <v>2399547751.2799997</v>
      </c>
      <c r="T39" s="36">
        <f t="shared" ref="T39:U46" si="21">R39+L39</f>
        <v>8601</v>
      </c>
      <c r="U39" s="36">
        <f t="shared" si="21"/>
        <v>5763726314.2600002</v>
      </c>
      <c r="V39" s="16"/>
    </row>
    <row r="40" spans="1:22" s="9" customFormat="1">
      <c r="A40" s="27">
        <v>33</v>
      </c>
      <c r="B40" s="46" t="s">
        <v>86</v>
      </c>
      <c r="C40" s="1" t="s">
        <v>87</v>
      </c>
      <c r="D40" s="37">
        <v>481</v>
      </c>
      <c r="E40" s="37">
        <v>577662971.96000004</v>
      </c>
      <c r="F40" s="37">
        <v>1454</v>
      </c>
      <c r="G40" s="37">
        <v>278678129.67559999</v>
      </c>
      <c r="H40" s="37">
        <v>703</v>
      </c>
      <c r="I40" s="37">
        <v>777239886.60000002</v>
      </c>
      <c r="J40" s="37">
        <v>1264</v>
      </c>
      <c r="K40" s="37">
        <v>439625111.66000003</v>
      </c>
      <c r="L40" s="35">
        <f t="shared" si="20"/>
        <v>3902</v>
      </c>
      <c r="M40" s="35">
        <f t="shared" si="20"/>
        <v>2073206099.8956001</v>
      </c>
      <c r="N40" s="37">
        <v>614</v>
      </c>
      <c r="O40" s="37">
        <v>1165393209.73</v>
      </c>
      <c r="P40" s="37">
        <v>660</v>
      </c>
      <c r="Q40" s="37">
        <v>1999230759.1600001</v>
      </c>
      <c r="R40" s="35">
        <f t="shared" si="2"/>
        <v>1274</v>
      </c>
      <c r="S40" s="35">
        <f t="shared" si="3"/>
        <v>3164623968.8900003</v>
      </c>
      <c r="T40" s="35">
        <f t="shared" si="21"/>
        <v>5176</v>
      </c>
      <c r="U40" s="35">
        <f t="shared" si="21"/>
        <v>5237830068.7856007</v>
      </c>
      <c r="V40" s="16"/>
    </row>
    <row r="41" spans="1:22" s="9" customFormat="1">
      <c r="A41" s="24">
        <v>34</v>
      </c>
      <c r="B41" s="45" t="s">
        <v>88</v>
      </c>
      <c r="C41" s="26" t="s">
        <v>89</v>
      </c>
      <c r="D41" s="36">
        <v>149</v>
      </c>
      <c r="E41" s="36">
        <v>603913552.23000002</v>
      </c>
      <c r="F41" s="36">
        <v>103</v>
      </c>
      <c r="G41" s="36">
        <v>4060474.67</v>
      </c>
      <c r="H41" s="36">
        <v>105596</v>
      </c>
      <c r="I41" s="36">
        <v>383715685.92000002</v>
      </c>
      <c r="J41" s="36">
        <v>254097</v>
      </c>
      <c r="K41" s="36">
        <v>1606439714.47</v>
      </c>
      <c r="L41" s="36">
        <f t="shared" si="20"/>
        <v>359945</v>
      </c>
      <c r="M41" s="36">
        <f t="shared" si="20"/>
        <v>2598129427.29</v>
      </c>
      <c r="N41" s="36">
        <v>1123</v>
      </c>
      <c r="O41" s="36">
        <v>1362546465.22</v>
      </c>
      <c r="P41" s="36">
        <v>409</v>
      </c>
      <c r="Q41" s="36">
        <v>742074961.87</v>
      </c>
      <c r="R41" s="36">
        <f t="shared" si="2"/>
        <v>1532</v>
      </c>
      <c r="S41" s="36">
        <f t="shared" si="3"/>
        <v>2104621427.0900002</v>
      </c>
      <c r="T41" s="36">
        <f t="shared" si="21"/>
        <v>361477</v>
      </c>
      <c r="U41" s="36">
        <f t="shared" si="21"/>
        <v>4702750854.3800001</v>
      </c>
      <c r="V41" s="16"/>
    </row>
    <row r="42" spans="1:22" s="9" customFormat="1">
      <c r="A42" s="27">
        <v>35</v>
      </c>
      <c r="B42" s="46" t="s">
        <v>90</v>
      </c>
      <c r="C42" s="1" t="s">
        <v>91</v>
      </c>
      <c r="D42" s="37">
        <v>181</v>
      </c>
      <c r="E42" s="37">
        <v>377384236.24000001</v>
      </c>
      <c r="F42" s="37">
        <v>211</v>
      </c>
      <c r="G42" s="37">
        <v>181982744.86000001</v>
      </c>
      <c r="H42" s="37">
        <v>223</v>
      </c>
      <c r="I42" s="37">
        <v>1373752021.9200001</v>
      </c>
      <c r="J42" s="37">
        <v>474</v>
      </c>
      <c r="K42" s="37">
        <v>443465125.80000001</v>
      </c>
      <c r="L42" s="35">
        <f t="shared" si="20"/>
        <v>1089</v>
      </c>
      <c r="M42" s="35">
        <f t="shared" si="20"/>
        <v>2376584128.8199997</v>
      </c>
      <c r="N42" s="37">
        <v>206</v>
      </c>
      <c r="O42" s="37">
        <v>148398396.78999999</v>
      </c>
      <c r="P42" s="37">
        <v>343</v>
      </c>
      <c r="Q42" s="37">
        <v>1304063592.74</v>
      </c>
      <c r="R42" s="35">
        <f t="shared" si="2"/>
        <v>549</v>
      </c>
      <c r="S42" s="35">
        <f t="shared" si="3"/>
        <v>1452461989.53</v>
      </c>
      <c r="T42" s="35">
        <f t="shared" si="21"/>
        <v>1638</v>
      </c>
      <c r="U42" s="35">
        <f t="shared" si="21"/>
        <v>3829046118.3499994</v>
      </c>
      <c r="V42" s="16"/>
    </row>
    <row r="43" spans="1:22" s="9" customFormat="1">
      <c r="A43" s="24">
        <v>36</v>
      </c>
      <c r="B43" s="45" t="s">
        <v>92</v>
      </c>
      <c r="C43" s="26" t="s">
        <v>93</v>
      </c>
      <c r="D43" s="36">
        <v>564</v>
      </c>
      <c r="E43" s="36">
        <v>565850501.01999998</v>
      </c>
      <c r="F43" s="36">
        <v>2204</v>
      </c>
      <c r="G43" s="36">
        <v>252399215.63</v>
      </c>
      <c r="H43" s="36">
        <v>115</v>
      </c>
      <c r="I43" s="36">
        <v>446346224.97000003</v>
      </c>
      <c r="J43" s="36">
        <v>1743</v>
      </c>
      <c r="K43" s="36">
        <v>744561066.84000003</v>
      </c>
      <c r="L43" s="36">
        <f t="shared" si="20"/>
        <v>4626</v>
      </c>
      <c r="M43" s="36">
        <f t="shared" si="20"/>
        <v>2009157008.46</v>
      </c>
      <c r="N43" s="36">
        <v>272</v>
      </c>
      <c r="O43" s="36">
        <v>817141746.91999996</v>
      </c>
      <c r="P43" s="36">
        <v>236</v>
      </c>
      <c r="Q43" s="36">
        <v>897653726.11000001</v>
      </c>
      <c r="R43" s="36">
        <f t="shared" si="2"/>
        <v>508</v>
      </c>
      <c r="S43" s="36">
        <f t="shared" si="3"/>
        <v>1714795473.03</v>
      </c>
      <c r="T43" s="36">
        <f t="shared" si="21"/>
        <v>5134</v>
      </c>
      <c r="U43" s="36">
        <f t="shared" si="21"/>
        <v>3723952481.4899998</v>
      </c>
      <c r="V43" s="16"/>
    </row>
    <row r="44" spans="1:22" s="9" customFormat="1">
      <c r="A44" s="27">
        <v>37</v>
      </c>
      <c r="B44" s="46" t="s">
        <v>94</v>
      </c>
      <c r="C44" s="1" t="s">
        <v>95</v>
      </c>
      <c r="D44" s="37"/>
      <c r="E44" s="37"/>
      <c r="F44" s="37"/>
      <c r="G44" s="37"/>
      <c r="H44" s="37">
        <v>194</v>
      </c>
      <c r="I44" s="37">
        <v>983536563.24000001</v>
      </c>
      <c r="J44" s="37">
        <v>131</v>
      </c>
      <c r="K44" s="37">
        <v>909026341.32000005</v>
      </c>
      <c r="L44" s="35">
        <f t="shared" si="20"/>
        <v>325</v>
      </c>
      <c r="M44" s="35">
        <f t="shared" si="20"/>
        <v>1892562904.5599999</v>
      </c>
      <c r="N44" s="37">
        <v>42</v>
      </c>
      <c r="O44" s="37">
        <v>856159498.33000004</v>
      </c>
      <c r="P44" s="37">
        <v>71</v>
      </c>
      <c r="Q44" s="37">
        <v>931632115</v>
      </c>
      <c r="R44" s="35">
        <f t="shared" si="2"/>
        <v>113</v>
      </c>
      <c r="S44" s="35">
        <f t="shared" si="3"/>
        <v>1787791613.3299999</v>
      </c>
      <c r="T44" s="35">
        <f t="shared" si="21"/>
        <v>438</v>
      </c>
      <c r="U44" s="35">
        <f t="shared" si="21"/>
        <v>3680354517.8899999</v>
      </c>
      <c r="V44" s="16"/>
    </row>
    <row r="45" spans="1:22" s="9" customFormat="1">
      <c r="A45" s="24">
        <v>38</v>
      </c>
      <c r="B45" s="45" t="s">
        <v>96</v>
      </c>
      <c r="C45" s="26" t="s">
        <v>97</v>
      </c>
      <c r="D45" s="36">
        <v>1822</v>
      </c>
      <c r="E45" s="36">
        <v>434354769.25999999</v>
      </c>
      <c r="F45" s="36">
        <v>6631</v>
      </c>
      <c r="G45" s="36">
        <v>307880643.41000003</v>
      </c>
      <c r="H45" s="36">
        <v>30762</v>
      </c>
      <c r="I45" s="36">
        <v>765310520.95000005</v>
      </c>
      <c r="J45" s="36">
        <v>64595</v>
      </c>
      <c r="K45" s="36">
        <v>517535237.67830002</v>
      </c>
      <c r="L45" s="36">
        <f t="shared" si="20"/>
        <v>103810</v>
      </c>
      <c r="M45" s="36">
        <f t="shared" si="20"/>
        <v>2025081171.2983003</v>
      </c>
      <c r="N45" s="36">
        <v>925</v>
      </c>
      <c r="O45" s="36">
        <v>628553216.15999997</v>
      </c>
      <c r="P45" s="36">
        <v>5641</v>
      </c>
      <c r="Q45" s="36">
        <v>986417458.36000001</v>
      </c>
      <c r="R45" s="36">
        <f t="shared" si="2"/>
        <v>6566</v>
      </c>
      <c r="S45" s="36">
        <f t="shared" si="3"/>
        <v>1614970674.52</v>
      </c>
      <c r="T45" s="36">
        <f t="shared" si="21"/>
        <v>110376</v>
      </c>
      <c r="U45" s="36">
        <f t="shared" si="21"/>
        <v>3640051845.8183002</v>
      </c>
      <c r="V45" s="16"/>
    </row>
    <row r="46" spans="1:22" s="9" customFormat="1">
      <c r="A46" s="27">
        <v>39</v>
      </c>
      <c r="B46" s="17" t="s">
        <v>98</v>
      </c>
      <c r="C46" s="1" t="s">
        <v>99</v>
      </c>
      <c r="D46" s="37">
        <v>171</v>
      </c>
      <c r="E46" s="37">
        <v>123485842.84</v>
      </c>
      <c r="F46" s="37">
        <v>1420</v>
      </c>
      <c r="G46" s="37">
        <v>155347469.02000001</v>
      </c>
      <c r="H46" s="37">
        <v>69</v>
      </c>
      <c r="I46" s="37">
        <v>44189299.219999999</v>
      </c>
      <c r="J46" s="37">
        <v>292</v>
      </c>
      <c r="K46" s="37">
        <v>73298852.180000007</v>
      </c>
      <c r="L46" s="35">
        <f t="shared" si="20"/>
        <v>1952</v>
      </c>
      <c r="M46" s="35">
        <f t="shared" si="20"/>
        <v>396321463.25999999</v>
      </c>
      <c r="N46" s="37">
        <v>382</v>
      </c>
      <c r="O46" s="37">
        <v>1663617057.0599999</v>
      </c>
      <c r="P46" s="37">
        <v>857</v>
      </c>
      <c r="Q46" s="37">
        <v>1575135019.8599999</v>
      </c>
      <c r="R46" s="35">
        <f t="shared" si="2"/>
        <v>1239</v>
      </c>
      <c r="S46" s="35">
        <f t="shared" si="3"/>
        <v>3238752076.9200001</v>
      </c>
      <c r="T46" s="35">
        <f t="shared" si="21"/>
        <v>3191</v>
      </c>
      <c r="U46" s="35">
        <f t="shared" si="21"/>
        <v>3635073540.1800003</v>
      </c>
      <c r="V46" s="16"/>
    </row>
    <row r="47" spans="1:22" s="9" customFormat="1">
      <c r="A47" s="24">
        <v>40</v>
      </c>
      <c r="B47" s="25" t="s">
        <v>100</v>
      </c>
      <c r="C47" s="26" t="s">
        <v>101</v>
      </c>
      <c r="D47" s="36">
        <v>133</v>
      </c>
      <c r="E47" s="36">
        <v>314175867.13999999</v>
      </c>
      <c r="F47" s="36"/>
      <c r="G47" s="36"/>
      <c r="H47" s="36">
        <v>157</v>
      </c>
      <c r="I47" s="36">
        <v>77272134.019999996</v>
      </c>
      <c r="J47" s="36">
        <v>4</v>
      </c>
      <c r="K47" s="36">
        <v>135972.35999999999</v>
      </c>
      <c r="L47" s="36">
        <f t="shared" ref="L47:L54" si="22">J47+H47+F47+D47</f>
        <v>294</v>
      </c>
      <c r="M47" s="36">
        <f t="shared" ref="M47:M54" si="23">K47+I47+G47+E47</f>
        <v>391583973.51999998</v>
      </c>
      <c r="N47" s="36">
        <v>34</v>
      </c>
      <c r="O47" s="36">
        <v>814657160.86000001</v>
      </c>
      <c r="P47" s="36">
        <v>89</v>
      </c>
      <c r="Q47" s="36">
        <v>2215157051.5</v>
      </c>
      <c r="R47" s="36">
        <f t="shared" si="2"/>
        <v>123</v>
      </c>
      <c r="S47" s="36">
        <f t="shared" si="3"/>
        <v>3029814212.3600001</v>
      </c>
      <c r="T47" s="36">
        <f t="shared" ref="T47:T54" si="24">R47+L47</f>
        <v>417</v>
      </c>
      <c r="U47" s="36">
        <f t="shared" ref="U47:U54" si="25">S47+M47</f>
        <v>3421398185.8800001</v>
      </c>
      <c r="V47" s="16"/>
    </row>
    <row r="48" spans="1:22" s="9" customFormat="1">
      <c r="A48" s="27">
        <v>41</v>
      </c>
      <c r="B48" s="46" t="s">
        <v>102</v>
      </c>
      <c r="C48" s="1" t="s">
        <v>103</v>
      </c>
      <c r="D48" s="37">
        <v>1013</v>
      </c>
      <c r="E48" s="37">
        <v>272442417.01999998</v>
      </c>
      <c r="F48" s="37">
        <v>525</v>
      </c>
      <c r="G48" s="37">
        <v>55235458.100000001</v>
      </c>
      <c r="H48" s="37">
        <v>77574</v>
      </c>
      <c r="I48" s="37">
        <v>617527172.16999996</v>
      </c>
      <c r="J48" s="37">
        <v>6012</v>
      </c>
      <c r="K48" s="37">
        <v>516999437.70999998</v>
      </c>
      <c r="L48" s="35">
        <f t="shared" si="22"/>
        <v>85124</v>
      </c>
      <c r="M48" s="35">
        <f t="shared" si="23"/>
        <v>1462204484.9999998</v>
      </c>
      <c r="N48" s="37">
        <v>1663</v>
      </c>
      <c r="O48" s="37">
        <v>845046753.16999996</v>
      </c>
      <c r="P48" s="37">
        <v>1739</v>
      </c>
      <c r="Q48" s="37">
        <v>1024610616.08</v>
      </c>
      <c r="R48" s="35">
        <f t="shared" si="2"/>
        <v>3402</v>
      </c>
      <c r="S48" s="35">
        <f t="shared" si="3"/>
        <v>1869657369.25</v>
      </c>
      <c r="T48" s="35">
        <f t="shared" si="24"/>
        <v>88526</v>
      </c>
      <c r="U48" s="35">
        <f t="shared" si="25"/>
        <v>3331861854.25</v>
      </c>
      <c r="V48" s="16"/>
    </row>
    <row r="49" spans="1:22" s="9" customFormat="1">
      <c r="A49" s="24">
        <v>42</v>
      </c>
      <c r="B49" s="45" t="s">
        <v>104</v>
      </c>
      <c r="C49" s="26" t="s">
        <v>105</v>
      </c>
      <c r="D49" s="36"/>
      <c r="E49" s="36"/>
      <c r="F49" s="36">
        <v>1</v>
      </c>
      <c r="G49" s="36">
        <v>5068046.1900000004</v>
      </c>
      <c r="H49" s="36">
        <v>1178</v>
      </c>
      <c r="I49" s="36">
        <v>403324084</v>
      </c>
      <c r="J49" s="36">
        <v>3149</v>
      </c>
      <c r="K49" s="36">
        <v>1047676813.75</v>
      </c>
      <c r="L49" s="36">
        <f t="shared" si="22"/>
        <v>4328</v>
      </c>
      <c r="M49" s="36">
        <f t="shared" si="23"/>
        <v>1456068943.9400001</v>
      </c>
      <c r="N49" s="36">
        <v>370</v>
      </c>
      <c r="O49" s="36">
        <v>1007489096.7</v>
      </c>
      <c r="P49" s="36">
        <v>151</v>
      </c>
      <c r="Q49" s="36">
        <v>298950000</v>
      </c>
      <c r="R49" s="36">
        <f t="shared" si="2"/>
        <v>521</v>
      </c>
      <c r="S49" s="36">
        <f t="shared" si="3"/>
        <v>1306439096.7</v>
      </c>
      <c r="T49" s="36">
        <f t="shared" si="24"/>
        <v>4849</v>
      </c>
      <c r="U49" s="36">
        <f t="shared" si="25"/>
        <v>2762508040.6400003</v>
      </c>
      <c r="V49" s="16"/>
    </row>
    <row r="50" spans="1:22" s="9" customFormat="1">
      <c r="A50" s="27">
        <v>43</v>
      </c>
      <c r="B50" s="46" t="s">
        <v>106</v>
      </c>
      <c r="C50" s="1" t="s">
        <v>107</v>
      </c>
      <c r="D50" s="37">
        <v>1281</v>
      </c>
      <c r="E50" s="37">
        <v>496779902.34600002</v>
      </c>
      <c r="F50" s="37">
        <v>2371</v>
      </c>
      <c r="G50" s="37">
        <v>188215427.9364</v>
      </c>
      <c r="H50" s="37">
        <v>50092</v>
      </c>
      <c r="I50" s="37">
        <v>494924170.97000003</v>
      </c>
      <c r="J50" s="37">
        <v>234569</v>
      </c>
      <c r="K50" s="37">
        <v>621915211.39999998</v>
      </c>
      <c r="L50" s="35">
        <f t="shared" si="22"/>
        <v>288313</v>
      </c>
      <c r="M50" s="35">
        <f t="shared" si="23"/>
        <v>1801834712.6523998</v>
      </c>
      <c r="N50" s="37">
        <v>542</v>
      </c>
      <c r="O50" s="37">
        <v>336449838.29000002</v>
      </c>
      <c r="P50" s="37">
        <v>520</v>
      </c>
      <c r="Q50" s="37">
        <v>516875188.39999998</v>
      </c>
      <c r="R50" s="35">
        <f t="shared" si="2"/>
        <v>1062</v>
      </c>
      <c r="S50" s="35">
        <f t="shared" si="3"/>
        <v>853325026.69000006</v>
      </c>
      <c r="T50" s="35">
        <f t="shared" si="24"/>
        <v>289375</v>
      </c>
      <c r="U50" s="35">
        <f t="shared" si="25"/>
        <v>2655159739.3423996</v>
      </c>
      <c r="V50" s="16"/>
    </row>
    <row r="51" spans="1:22" s="9" customFormat="1">
      <c r="A51" s="24">
        <v>44</v>
      </c>
      <c r="B51" s="45" t="s">
        <v>108</v>
      </c>
      <c r="C51" s="26" t="s">
        <v>109</v>
      </c>
      <c r="D51" s="36"/>
      <c r="E51" s="36"/>
      <c r="F51" s="36"/>
      <c r="G51" s="36"/>
      <c r="H51" s="36">
        <v>1544</v>
      </c>
      <c r="I51" s="36">
        <v>713805903.04999995</v>
      </c>
      <c r="J51" s="36">
        <v>1286</v>
      </c>
      <c r="K51" s="36">
        <v>984252845.53999996</v>
      </c>
      <c r="L51" s="36">
        <f t="shared" si="22"/>
        <v>2830</v>
      </c>
      <c r="M51" s="36">
        <f t="shared" si="23"/>
        <v>1698058748.5899999</v>
      </c>
      <c r="N51" s="36">
        <v>606</v>
      </c>
      <c r="O51" s="36">
        <v>604903373.5</v>
      </c>
      <c r="P51" s="36">
        <v>267</v>
      </c>
      <c r="Q51" s="36">
        <v>334507526.08999997</v>
      </c>
      <c r="R51" s="36">
        <f t="shared" si="2"/>
        <v>873</v>
      </c>
      <c r="S51" s="36">
        <f t="shared" si="3"/>
        <v>939410899.58999991</v>
      </c>
      <c r="T51" s="36">
        <f t="shared" si="24"/>
        <v>3703</v>
      </c>
      <c r="U51" s="36">
        <f t="shared" si="25"/>
        <v>2637469648.1799998</v>
      </c>
      <c r="V51" s="16"/>
    </row>
    <row r="52" spans="1:22" s="9" customFormat="1">
      <c r="A52" s="27">
        <v>45</v>
      </c>
      <c r="B52" s="46" t="s">
        <v>110</v>
      </c>
      <c r="C52" s="1" t="s">
        <v>111</v>
      </c>
      <c r="D52" s="37">
        <v>129</v>
      </c>
      <c r="E52" s="37">
        <v>124504307.23</v>
      </c>
      <c r="F52" s="37">
        <v>617</v>
      </c>
      <c r="G52" s="37">
        <v>49591403.289999999</v>
      </c>
      <c r="H52" s="37">
        <v>1494</v>
      </c>
      <c r="I52" s="37">
        <v>844818021.99399996</v>
      </c>
      <c r="J52" s="37">
        <v>1033</v>
      </c>
      <c r="K52" s="37">
        <v>557117480.11000001</v>
      </c>
      <c r="L52" s="35">
        <f t="shared" si="22"/>
        <v>3273</v>
      </c>
      <c r="M52" s="35">
        <f t="shared" si="23"/>
        <v>1576031212.6240001</v>
      </c>
      <c r="N52" s="37">
        <v>61</v>
      </c>
      <c r="O52" s="37">
        <v>168324820.11000001</v>
      </c>
      <c r="P52" s="37">
        <v>87</v>
      </c>
      <c r="Q52" s="37">
        <v>530272092.55000001</v>
      </c>
      <c r="R52" s="35">
        <f t="shared" si="2"/>
        <v>148</v>
      </c>
      <c r="S52" s="35">
        <f t="shared" si="3"/>
        <v>698596912.66000009</v>
      </c>
      <c r="T52" s="35">
        <f t="shared" si="24"/>
        <v>3421</v>
      </c>
      <c r="U52" s="35">
        <f t="shared" si="25"/>
        <v>2274628125.2840004</v>
      </c>
      <c r="V52" s="16"/>
    </row>
    <row r="53" spans="1:22" s="9" customFormat="1">
      <c r="A53" s="24">
        <v>46</v>
      </c>
      <c r="B53" s="45" t="s">
        <v>112</v>
      </c>
      <c r="C53" s="26" t="s">
        <v>113</v>
      </c>
      <c r="D53" s="36">
        <v>119</v>
      </c>
      <c r="E53" s="36">
        <v>83414285.379999995</v>
      </c>
      <c r="F53" s="36">
        <v>385</v>
      </c>
      <c r="G53" s="36">
        <v>31669424.210000001</v>
      </c>
      <c r="H53" s="36">
        <v>3162</v>
      </c>
      <c r="I53" s="36">
        <v>66678410.369999997</v>
      </c>
      <c r="J53" s="36">
        <v>2619</v>
      </c>
      <c r="K53" s="36">
        <v>543983093.17999995</v>
      </c>
      <c r="L53" s="36">
        <f t="shared" si="22"/>
        <v>6285</v>
      </c>
      <c r="M53" s="36">
        <f t="shared" si="23"/>
        <v>725745213.13999999</v>
      </c>
      <c r="N53" s="36">
        <v>2228</v>
      </c>
      <c r="O53" s="36">
        <v>824575825.38999999</v>
      </c>
      <c r="P53" s="36">
        <v>4454</v>
      </c>
      <c r="Q53" s="36">
        <v>399019735.5</v>
      </c>
      <c r="R53" s="36">
        <f t="shared" si="2"/>
        <v>6682</v>
      </c>
      <c r="S53" s="36">
        <f t="shared" si="3"/>
        <v>1223595560.8899999</v>
      </c>
      <c r="T53" s="36">
        <f t="shared" si="24"/>
        <v>12967</v>
      </c>
      <c r="U53" s="36">
        <f t="shared" si="25"/>
        <v>1949340774.0299997</v>
      </c>
      <c r="V53" s="16"/>
    </row>
    <row r="54" spans="1:22" s="9" customFormat="1">
      <c r="A54" s="27">
        <v>47</v>
      </c>
      <c r="B54" s="46" t="s">
        <v>114</v>
      </c>
      <c r="C54" s="1" t="s">
        <v>115</v>
      </c>
      <c r="D54" s="37">
        <v>31</v>
      </c>
      <c r="E54" s="37">
        <v>85651415.209999993</v>
      </c>
      <c r="F54" s="37">
        <v>12</v>
      </c>
      <c r="G54" s="37">
        <v>4538699.95</v>
      </c>
      <c r="H54" s="37">
        <v>49</v>
      </c>
      <c r="I54" s="37">
        <v>22754955.120000001</v>
      </c>
      <c r="J54" s="37">
        <v>2300</v>
      </c>
      <c r="K54" s="37">
        <v>795488783.23000002</v>
      </c>
      <c r="L54" s="35">
        <f t="shared" si="22"/>
        <v>2392</v>
      </c>
      <c r="M54" s="35">
        <f t="shared" si="23"/>
        <v>908433853.51000011</v>
      </c>
      <c r="N54" s="37">
        <v>139</v>
      </c>
      <c r="O54" s="37">
        <v>843192277.40999997</v>
      </c>
      <c r="P54" s="37">
        <v>28</v>
      </c>
      <c r="Q54" s="37">
        <v>158020343.22</v>
      </c>
      <c r="R54" s="35">
        <f t="shared" si="2"/>
        <v>167</v>
      </c>
      <c r="S54" s="35">
        <f t="shared" si="3"/>
        <v>1001212620.63</v>
      </c>
      <c r="T54" s="35">
        <f t="shared" si="24"/>
        <v>2559</v>
      </c>
      <c r="U54" s="35">
        <f t="shared" si="25"/>
        <v>1909646474.1400001</v>
      </c>
      <c r="V54" s="16"/>
    </row>
    <row r="55" spans="1:22" s="9" customFormat="1">
      <c r="A55" s="24">
        <v>48</v>
      </c>
      <c r="B55" s="45" t="s">
        <v>116</v>
      </c>
      <c r="C55" s="26" t="s">
        <v>117</v>
      </c>
      <c r="D55" s="36">
        <v>1655</v>
      </c>
      <c r="E55" s="36">
        <v>30775327.789999999</v>
      </c>
      <c r="F55" s="36">
        <v>5838</v>
      </c>
      <c r="G55" s="36">
        <v>145922433.21000001</v>
      </c>
      <c r="H55" s="36">
        <v>60641</v>
      </c>
      <c r="I55" s="36">
        <v>241185523.41999999</v>
      </c>
      <c r="J55" s="36">
        <v>22064</v>
      </c>
      <c r="K55" s="36">
        <v>242576802.4323</v>
      </c>
      <c r="L55" s="36">
        <f t="shared" ref="L55:M62" si="26">J55+H55+F55+D55</f>
        <v>90198</v>
      </c>
      <c r="M55" s="36">
        <f t="shared" si="26"/>
        <v>660460086.85229993</v>
      </c>
      <c r="N55" s="36">
        <v>6932</v>
      </c>
      <c r="O55" s="36">
        <v>538211328.16999996</v>
      </c>
      <c r="P55" s="36">
        <v>3269</v>
      </c>
      <c r="Q55" s="36">
        <v>421321175.45999998</v>
      </c>
      <c r="R55" s="36">
        <f t="shared" si="2"/>
        <v>10201</v>
      </c>
      <c r="S55" s="36">
        <f t="shared" si="3"/>
        <v>959532503.62999988</v>
      </c>
      <c r="T55" s="36">
        <f t="shared" ref="T55:U62" si="27">R55+L55</f>
        <v>100399</v>
      </c>
      <c r="U55" s="36">
        <f t="shared" si="27"/>
        <v>1619992590.4822998</v>
      </c>
      <c r="V55" s="16"/>
    </row>
    <row r="56" spans="1:22" s="9" customFormat="1">
      <c r="A56" s="27">
        <v>49</v>
      </c>
      <c r="B56" s="17" t="s">
        <v>118</v>
      </c>
      <c r="C56" s="1" t="s">
        <v>119</v>
      </c>
      <c r="D56" s="37">
        <v>59</v>
      </c>
      <c r="E56" s="37">
        <v>13042295.68</v>
      </c>
      <c r="F56" s="37">
        <v>40</v>
      </c>
      <c r="G56" s="37">
        <v>9990397.4900000002</v>
      </c>
      <c r="H56" s="37">
        <v>208</v>
      </c>
      <c r="I56" s="37">
        <v>518839686.08999997</v>
      </c>
      <c r="J56" s="37">
        <v>328</v>
      </c>
      <c r="K56" s="37">
        <v>341431413.81999999</v>
      </c>
      <c r="L56" s="35">
        <f t="shared" si="26"/>
        <v>635</v>
      </c>
      <c r="M56" s="35">
        <f t="shared" si="26"/>
        <v>883303793.07999992</v>
      </c>
      <c r="N56" s="37">
        <v>94</v>
      </c>
      <c r="O56" s="37">
        <v>259063057.46000001</v>
      </c>
      <c r="P56" s="37">
        <v>36</v>
      </c>
      <c r="Q56" s="37">
        <v>406523753.5</v>
      </c>
      <c r="R56" s="35">
        <f t="shared" si="2"/>
        <v>130</v>
      </c>
      <c r="S56" s="35">
        <f t="shared" si="3"/>
        <v>665586810.96000004</v>
      </c>
      <c r="T56" s="35">
        <f t="shared" si="27"/>
        <v>765</v>
      </c>
      <c r="U56" s="35">
        <f t="shared" si="27"/>
        <v>1548890604.04</v>
      </c>
      <c r="V56" s="16"/>
    </row>
    <row r="57" spans="1:22" s="9" customFormat="1">
      <c r="A57" s="24">
        <v>50</v>
      </c>
      <c r="B57" s="25" t="s">
        <v>120</v>
      </c>
      <c r="C57" s="26" t="s">
        <v>121</v>
      </c>
      <c r="D57" s="36">
        <v>5833</v>
      </c>
      <c r="E57" s="36">
        <v>391446465.76999998</v>
      </c>
      <c r="F57" s="36">
        <v>7327</v>
      </c>
      <c r="G57" s="36">
        <v>317202039.56879997</v>
      </c>
      <c r="H57" s="36">
        <v>3642</v>
      </c>
      <c r="I57" s="36">
        <v>83826893.430000007</v>
      </c>
      <c r="J57" s="36">
        <v>5852</v>
      </c>
      <c r="K57" s="36">
        <v>254185505.47999999</v>
      </c>
      <c r="L57" s="36">
        <f t="shared" si="26"/>
        <v>22654</v>
      </c>
      <c r="M57" s="36">
        <f t="shared" si="26"/>
        <v>1046660904.2487999</v>
      </c>
      <c r="N57" s="36">
        <v>222</v>
      </c>
      <c r="O57" s="36">
        <v>300902696.42000002</v>
      </c>
      <c r="P57" s="36">
        <v>173</v>
      </c>
      <c r="Q57" s="36">
        <v>188867070.58000001</v>
      </c>
      <c r="R57" s="36">
        <f t="shared" si="2"/>
        <v>395</v>
      </c>
      <c r="S57" s="36">
        <f t="shared" si="3"/>
        <v>489769767</v>
      </c>
      <c r="T57" s="36">
        <f t="shared" si="27"/>
        <v>23049</v>
      </c>
      <c r="U57" s="36">
        <f t="shared" si="27"/>
        <v>1536430671.2487998</v>
      </c>
      <c r="V57" s="16"/>
    </row>
    <row r="58" spans="1:22" s="9" customFormat="1">
      <c r="A58" s="27">
        <v>51</v>
      </c>
      <c r="B58" s="46" t="s">
        <v>122</v>
      </c>
      <c r="C58" s="1" t="s">
        <v>123</v>
      </c>
      <c r="D58" s="37">
        <v>127</v>
      </c>
      <c r="E58" s="37">
        <v>93684058.5</v>
      </c>
      <c r="F58" s="37">
        <v>71</v>
      </c>
      <c r="G58" s="37">
        <v>5090477.59</v>
      </c>
      <c r="H58" s="37">
        <v>184</v>
      </c>
      <c r="I58" s="37">
        <v>384895149.94</v>
      </c>
      <c r="J58" s="37">
        <v>1442</v>
      </c>
      <c r="K58" s="37">
        <v>474526243.31999999</v>
      </c>
      <c r="L58" s="35">
        <f t="shared" si="26"/>
        <v>1824</v>
      </c>
      <c r="M58" s="35">
        <f t="shared" si="26"/>
        <v>958195929.35000002</v>
      </c>
      <c r="N58" s="37">
        <v>33</v>
      </c>
      <c r="O58" s="37">
        <v>155722670.25999999</v>
      </c>
      <c r="P58" s="37">
        <v>58</v>
      </c>
      <c r="Q58" s="37">
        <v>420692390.95999998</v>
      </c>
      <c r="R58" s="35">
        <f t="shared" si="2"/>
        <v>91</v>
      </c>
      <c r="S58" s="35">
        <f t="shared" si="3"/>
        <v>576415061.22000003</v>
      </c>
      <c r="T58" s="35">
        <f t="shared" si="27"/>
        <v>1915</v>
      </c>
      <c r="U58" s="35">
        <f t="shared" si="27"/>
        <v>1534610990.5700002</v>
      </c>
      <c r="V58" s="16"/>
    </row>
    <row r="59" spans="1:22" s="9" customFormat="1">
      <c r="A59" s="24">
        <v>52</v>
      </c>
      <c r="B59" s="45" t="s">
        <v>124</v>
      </c>
      <c r="C59" s="26" t="s">
        <v>125</v>
      </c>
      <c r="D59" s="36">
        <v>146</v>
      </c>
      <c r="E59" s="36">
        <v>14118609.789999999</v>
      </c>
      <c r="F59" s="36">
        <v>397</v>
      </c>
      <c r="G59" s="36">
        <v>32743852.539999999</v>
      </c>
      <c r="H59" s="36">
        <v>1737</v>
      </c>
      <c r="I59" s="36">
        <v>179883108.31999999</v>
      </c>
      <c r="J59" s="36">
        <v>3185</v>
      </c>
      <c r="K59" s="36">
        <v>631810343.12</v>
      </c>
      <c r="L59" s="36">
        <f t="shared" si="26"/>
        <v>5465</v>
      </c>
      <c r="M59" s="36">
        <f t="shared" si="26"/>
        <v>858555913.76999998</v>
      </c>
      <c r="N59" s="36">
        <v>386</v>
      </c>
      <c r="O59" s="36">
        <v>529718160.51999998</v>
      </c>
      <c r="P59" s="36">
        <v>101</v>
      </c>
      <c r="Q59" s="36">
        <v>59150942.909999996</v>
      </c>
      <c r="R59" s="36">
        <f t="shared" si="2"/>
        <v>487</v>
      </c>
      <c r="S59" s="36">
        <f t="shared" si="3"/>
        <v>588869103.42999995</v>
      </c>
      <c r="T59" s="36">
        <f t="shared" si="27"/>
        <v>5952</v>
      </c>
      <c r="U59" s="36">
        <f t="shared" si="27"/>
        <v>1447425017.1999998</v>
      </c>
      <c r="V59" s="16"/>
    </row>
    <row r="60" spans="1:22" s="9" customFormat="1">
      <c r="A60" s="27">
        <v>53</v>
      </c>
      <c r="B60" s="46" t="s">
        <v>126</v>
      </c>
      <c r="C60" s="1" t="s">
        <v>127</v>
      </c>
      <c r="D60" s="37">
        <v>122</v>
      </c>
      <c r="E60" s="37">
        <v>155713817.25999999</v>
      </c>
      <c r="F60" s="37">
        <v>626</v>
      </c>
      <c r="G60" s="37">
        <v>121902875.26000001</v>
      </c>
      <c r="H60" s="37">
        <v>117</v>
      </c>
      <c r="I60" s="37">
        <v>73941957.680000007</v>
      </c>
      <c r="J60" s="37">
        <v>355</v>
      </c>
      <c r="K60" s="37">
        <v>85618205.530000001</v>
      </c>
      <c r="L60" s="35">
        <f t="shared" si="26"/>
        <v>1220</v>
      </c>
      <c r="M60" s="35">
        <f t="shared" si="26"/>
        <v>437176855.73000002</v>
      </c>
      <c r="N60" s="37">
        <v>224</v>
      </c>
      <c r="O60" s="37">
        <v>465938481.79000002</v>
      </c>
      <c r="P60" s="37">
        <v>221</v>
      </c>
      <c r="Q60" s="37">
        <v>493639679.57999998</v>
      </c>
      <c r="R60" s="35">
        <f t="shared" si="2"/>
        <v>445</v>
      </c>
      <c r="S60" s="35">
        <f t="shared" si="3"/>
        <v>959578161.37</v>
      </c>
      <c r="T60" s="35">
        <f t="shared" si="27"/>
        <v>1665</v>
      </c>
      <c r="U60" s="35">
        <f t="shared" si="27"/>
        <v>1396755017.0999999</v>
      </c>
      <c r="V60" s="16"/>
    </row>
    <row r="61" spans="1:22" s="9" customFormat="1">
      <c r="A61" s="24">
        <v>54</v>
      </c>
      <c r="B61" s="45" t="s">
        <v>128</v>
      </c>
      <c r="C61" s="26" t="s">
        <v>129</v>
      </c>
      <c r="D61" s="36">
        <v>1723</v>
      </c>
      <c r="E61" s="36">
        <v>40014628.030000001</v>
      </c>
      <c r="F61" s="36">
        <v>15033</v>
      </c>
      <c r="G61" s="36">
        <v>237156613.24000001</v>
      </c>
      <c r="H61" s="36">
        <v>15045</v>
      </c>
      <c r="I61" s="36">
        <v>141413860.22</v>
      </c>
      <c r="J61" s="36">
        <v>30603</v>
      </c>
      <c r="K61" s="36">
        <v>225815518.72999999</v>
      </c>
      <c r="L61" s="36">
        <f t="shared" si="26"/>
        <v>62404</v>
      </c>
      <c r="M61" s="36">
        <f t="shared" si="26"/>
        <v>644400620.22000003</v>
      </c>
      <c r="N61" s="36">
        <v>4539</v>
      </c>
      <c r="O61" s="36">
        <v>515954108.92000002</v>
      </c>
      <c r="P61" s="36">
        <v>1743</v>
      </c>
      <c r="Q61" s="36">
        <v>234365409.63</v>
      </c>
      <c r="R61" s="36">
        <f t="shared" si="2"/>
        <v>6282</v>
      </c>
      <c r="S61" s="36">
        <f t="shared" si="3"/>
        <v>750319518.54999995</v>
      </c>
      <c r="T61" s="36">
        <f t="shared" si="27"/>
        <v>68686</v>
      </c>
      <c r="U61" s="36">
        <f t="shared" si="27"/>
        <v>1394720138.77</v>
      </c>
      <c r="V61" s="16"/>
    </row>
    <row r="62" spans="1:22" s="9" customFormat="1">
      <c r="A62" s="27">
        <v>55</v>
      </c>
      <c r="B62" s="46" t="s">
        <v>130</v>
      </c>
      <c r="C62" s="1" t="s">
        <v>131</v>
      </c>
      <c r="D62" s="37">
        <v>101</v>
      </c>
      <c r="E62" s="37">
        <v>205158111.16999999</v>
      </c>
      <c r="F62" s="37">
        <v>4</v>
      </c>
      <c r="G62" s="37">
        <v>261378.95</v>
      </c>
      <c r="H62" s="37">
        <v>39</v>
      </c>
      <c r="I62" s="37">
        <v>75957033.549999997</v>
      </c>
      <c r="J62" s="37">
        <v>145</v>
      </c>
      <c r="K62" s="37">
        <v>51264884.479999997</v>
      </c>
      <c r="L62" s="35">
        <f t="shared" si="26"/>
        <v>289</v>
      </c>
      <c r="M62" s="35">
        <f t="shared" si="26"/>
        <v>332641408.14999998</v>
      </c>
      <c r="N62" s="37">
        <v>11</v>
      </c>
      <c r="O62" s="37">
        <v>413000000</v>
      </c>
      <c r="P62" s="37">
        <v>18</v>
      </c>
      <c r="Q62" s="37">
        <v>542500000</v>
      </c>
      <c r="R62" s="35">
        <f t="shared" si="2"/>
        <v>29</v>
      </c>
      <c r="S62" s="35">
        <f t="shared" si="3"/>
        <v>955500000</v>
      </c>
      <c r="T62" s="35">
        <f t="shared" si="27"/>
        <v>318</v>
      </c>
      <c r="U62" s="35">
        <f t="shared" si="27"/>
        <v>1288141408.1500001</v>
      </c>
      <c r="V62" s="16"/>
    </row>
    <row r="63" spans="1:22" s="9" customFormat="1">
      <c r="A63" s="24">
        <v>56</v>
      </c>
      <c r="B63" s="45" t="s">
        <v>132</v>
      </c>
      <c r="C63" s="26" t="s">
        <v>133</v>
      </c>
      <c r="D63" s="36">
        <v>139</v>
      </c>
      <c r="E63" s="36">
        <v>17032964.399999999</v>
      </c>
      <c r="F63" s="36">
        <v>249</v>
      </c>
      <c r="G63" s="36">
        <v>13445535.689999999</v>
      </c>
      <c r="H63" s="36">
        <v>24618</v>
      </c>
      <c r="I63" s="36">
        <v>504438230.80000001</v>
      </c>
      <c r="J63" s="36">
        <v>1771</v>
      </c>
      <c r="K63" s="36">
        <v>52767658.359999999</v>
      </c>
      <c r="L63" s="36">
        <f t="shared" ref="L63:L78" si="28">J63+H63+F63+D63</f>
        <v>26777</v>
      </c>
      <c r="M63" s="36">
        <f t="shared" ref="M63:M78" si="29">K63+I63+G63+E63</f>
        <v>587684389.25</v>
      </c>
      <c r="N63" s="36">
        <v>573</v>
      </c>
      <c r="O63" s="36">
        <v>45131148.939999998</v>
      </c>
      <c r="P63" s="36">
        <v>1049</v>
      </c>
      <c r="Q63" s="36">
        <v>500388212.67000002</v>
      </c>
      <c r="R63" s="36">
        <f t="shared" si="2"/>
        <v>1622</v>
      </c>
      <c r="S63" s="36">
        <f t="shared" si="3"/>
        <v>545519361.61000001</v>
      </c>
      <c r="T63" s="36">
        <f t="shared" ref="T63:T78" si="30">R63+L63</f>
        <v>28399</v>
      </c>
      <c r="U63" s="36">
        <f t="shared" ref="U63:U78" si="31">S63+M63</f>
        <v>1133203750.8600001</v>
      </c>
      <c r="V63" s="16"/>
    </row>
    <row r="64" spans="1:22" s="9" customFormat="1">
      <c r="A64" s="27">
        <v>57</v>
      </c>
      <c r="B64" s="46" t="s">
        <v>134</v>
      </c>
      <c r="C64" s="1" t="s">
        <v>135</v>
      </c>
      <c r="D64" s="37">
        <v>158</v>
      </c>
      <c r="E64" s="37">
        <v>246345031.58000001</v>
      </c>
      <c r="F64" s="37">
        <v>85</v>
      </c>
      <c r="G64" s="37">
        <v>43480586.240000002</v>
      </c>
      <c r="H64" s="37">
        <v>414</v>
      </c>
      <c r="I64" s="37">
        <v>4214366.8</v>
      </c>
      <c r="J64" s="37">
        <v>1017</v>
      </c>
      <c r="K64" s="37">
        <v>75089492.420000002</v>
      </c>
      <c r="L64" s="35">
        <f t="shared" si="28"/>
        <v>1674</v>
      </c>
      <c r="M64" s="35">
        <f t="shared" si="29"/>
        <v>369129477.04000002</v>
      </c>
      <c r="N64" s="37">
        <v>37</v>
      </c>
      <c r="O64" s="37">
        <v>132614743.86</v>
      </c>
      <c r="P64" s="37">
        <v>58</v>
      </c>
      <c r="Q64" s="37">
        <v>630616445.37</v>
      </c>
      <c r="R64" s="35">
        <f t="shared" si="2"/>
        <v>95</v>
      </c>
      <c r="S64" s="35">
        <f t="shared" si="3"/>
        <v>763231189.23000002</v>
      </c>
      <c r="T64" s="35">
        <f t="shared" si="30"/>
        <v>1769</v>
      </c>
      <c r="U64" s="35">
        <f t="shared" si="31"/>
        <v>1132360666.27</v>
      </c>
      <c r="V64" s="16"/>
    </row>
    <row r="65" spans="1:22" s="9" customFormat="1">
      <c r="A65" s="24">
        <v>58</v>
      </c>
      <c r="B65" s="45" t="s">
        <v>136</v>
      </c>
      <c r="C65" s="26" t="s">
        <v>137</v>
      </c>
      <c r="D65" s="36">
        <v>53</v>
      </c>
      <c r="E65" s="36">
        <v>9745394.7599999998</v>
      </c>
      <c r="F65" s="36">
        <v>622</v>
      </c>
      <c r="G65" s="36">
        <v>67795427.780000001</v>
      </c>
      <c r="H65" s="36">
        <v>1656</v>
      </c>
      <c r="I65" s="36">
        <v>43784184.700000003</v>
      </c>
      <c r="J65" s="36">
        <v>21757</v>
      </c>
      <c r="K65" s="36">
        <v>169720114.53</v>
      </c>
      <c r="L65" s="36">
        <f t="shared" si="28"/>
        <v>24088</v>
      </c>
      <c r="M65" s="36">
        <f t="shared" si="29"/>
        <v>291045121.76999998</v>
      </c>
      <c r="N65" s="36">
        <v>221</v>
      </c>
      <c r="O65" s="36">
        <v>504451733.5</v>
      </c>
      <c r="P65" s="36">
        <v>477</v>
      </c>
      <c r="Q65" s="36">
        <v>310806132.97000003</v>
      </c>
      <c r="R65" s="36">
        <f t="shared" si="2"/>
        <v>698</v>
      </c>
      <c r="S65" s="36">
        <f t="shared" si="3"/>
        <v>815257866.47000003</v>
      </c>
      <c r="T65" s="36">
        <f t="shared" si="30"/>
        <v>24786</v>
      </c>
      <c r="U65" s="36">
        <f t="shared" si="31"/>
        <v>1106302988.24</v>
      </c>
      <c r="V65" s="16"/>
    </row>
    <row r="66" spans="1:22" s="9" customFormat="1">
      <c r="A66" s="27">
        <v>59</v>
      </c>
      <c r="B66" s="17" t="s">
        <v>138</v>
      </c>
      <c r="C66" s="1" t="s">
        <v>139</v>
      </c>
      <c r="D66" s="37">
        <v>51</v>
      </c>
      <c r="E66" s="37">
        <v>153781250</v>
      </c>
      <c r="F66" s="37">
        <v>122</v>
      </c>
      <c r="G66" s="37">
        <v>9386747.0199999996</v>
      </c>
      <c r="H66" s="37">
        <v>121</v>
      </c>
      <c r="I66" s="37">
        <v>117594988.81559999</v>
      </c>
      <c r="J66" s="37">
        <v>401</v>
      </c>
      <c r="K66" s="37">
        <v>97352792.900000006</v>
      </c>
      <c r="L66" s="35">
        <f t="shared" si="28"/>
        <v>695</v>
      </c>
      <c r="M66" s="35">
        <f t="shared" si="29"/>
        <v>378115778.73559999</v>
      </c>
      <c r="N66" s="37">
        <v>78</v>
      </c>
      <c r="O66" s="37">
        <v>241656777.08000001</v>
      </c>
      <c r="P66" s="37">
        <v>96</v>
      </c>
      <c r="Q66" s="37">
        <v>450651717.51999998</v>
      </c>
      <c r="R66" s="35">
        <f t="shared" si="2"/>
        <v>174</v>
      </c>
      <c r="S66" s="35">
        <f t="shared" si="3"/>
        <v>692308494.60000002</v>
      </c>
      <c r="T66" s="35">
        <f t="shared" si="30"/>
        <v>869</v>
      </c>
      <c r="U66" s="35">
        <f t="shared" si="31"/>
        <v>1070424273.3356</v>
      </c>
      <c r="V66" s="16"/>
    </row>
    <row r="67" spans="1:22" s="9" customFormat="1">
      <c r="A67" s="24">
        <v>60</v>
      </c>
      <c r="B67" s="25" t="s">
        <v>140</v>
      </c>
      <c r="C67" s="26" t="s">
        <v>141</v>
      </c>
      <c r="D67" s="36"/>
      <c r="E67" s="36"/>
      <c r="F67" s="36"/>
      <c r="G67" s="36"/>
      <c r="H67" s="36">
        <v>58</v>
      </c>
      <c r="I67" s="36">
        <v>716922.58</v>
      </c>
      <c r="J67" s="36">
        <v>185</v>
      </c>
      <c r="K67" s="36">
        <v>481488966.56</v>
      </c>
      <c r="L67" s="36">
        <f t="shared" si="28"/>
        <v>243</v>
      </c>
      <c r="M67" s="36">
        <f t="shared" si="29"/>
        <v>482205889.13999999</v>
      </c>
      <c r="N67" s="36">
        <v>26</v>
      </c>
      <c r="O67" s="36">
        <v>480905660</v>
      </c>
      <c r="P67" s="36"/>
      <c r="Q67" s="36"/>
      <c r="R67" s="36">
        <f t="shared" si="2"/>
        <v>26</v>
      </c>
      <c r="S67" s="36">
        <f t="shared" si="3"/>
        <v>480905660</v>
      </c>
      <c r="T67" s="36">
        <f t="shared" si="30"/>
        <v>269</v>
      </c>
      <c r="U67" s="36">
        <f t="shared" si="31"/>
        <v>963111549.13999999</v>
      </c>
      <c r="V67" s="16"/>
    </row>
    <row r="68" spans="1:22" s="9" customFormat="1">
      <c r="A68" s="27">
        <v>61</v>
      </c>
      <c r="B68" s="46" t="s">
        <v>142</v>
      </c>
      <c r="C68" s="1" t="s">
        <v>143</v>
      </c>
      <c r="D68" s="37">
        <v>41</v>
      </c>
      <c r="E68" s="37">
        <v>35263853.960000001</v>
      </c>
      <c r="F68" s="37">
        <v>12</v>
      </c>
      <c r="G68" s="37">
        <v>8145519.3099999996</v>
      </c>
      <c r="H68" s="37">
        <v>17</v>
      </c>
      <c r="I68" s="37">
        <v>7634098.5300000003</v>
      </c>
      <c r="J68" s="37">
        <v>320</v>
      </c>
      <c r="K68" s="37">
        <v>204837152.81999999</v>
      </c>
      <c r="L68" s="35">
        <f t="shared" si="28"/>
        <v>390</v>
      </c>
      <c r="M68" s="35">
        <f t="shared" si="29"/>
        <v>255880624.62</v>
      </c>
      <c r="N68" s="37">
        <v>25</v>
      </c>
      <c r="O68" s="37">
        <v>424317685.04000002</v>
      </c>
      <c r="P68" s="37">
        <v>22</v>
      </c>
      <c r="Q68" s="37">
        <v>275979161.22000003</v>
      </c>
      <c r="R68" s="35">
        <f t="shared" si="2"/>
        <v>47</v>
      </c>
      <c r="S68" s="35">
        <f t="shared" si="3"/>
        <v>700296846.25999999</v>
      </c>
      <c r="T68" s="35">
        <f t="shared" si="30"/>
        <v>437</v>
      </c>
      <c r="U68" s="35">
        <f t="shared" si="31"/>
        <v>956177470.88</v>
      </c>
      <c r="V68" s="16"/>
    </row>
    <row r="69" spans="1:22" s="9" customFormat="1">
      <c r="A69" s="24">
        <v>62</v>
      </c>
      <c r="B69" s="45" t="s">
        <v>144</v>
      </c>
      <c r="C69" s="26" t="s">
        <v>145</v>
      </c>
      <c r="D69" s="36">
        <v>44</v>
      </c>
      <c r="E69" s="36">
        <v>220394978.91</v>
      </c>
      <c r="F69" s="36">
        <v>164</v>
      </c>
      <c r="G69" s="36">
        <v>82216875.939999998</v>
      </c>
      <c r="H69" s="36">
        <v>19</v>
      </c>
      <c r="I69" s="36">
        <v>46696383.289999999</v>
      </c>
      <c r="J69" s="36">
        <v>863</v>
      </c>
      <c r="K69" s="36">
        <v>82753629.530000001</v>
      </c>
      <c r="L69" s="36">
        <f t="shared" si="28"/>
        <v>1090</v>
      </c>
      <c r="M69" s="36">
        <f t="shared" si="29"/>
        <v>432061867.66999996</v>
      </c>
      <c r="N69" s="36">
        <v>56</v>
      </c>
      <c r="O69" s="36">
        <v>205440000</v>
      </c>
      <c r="P69" s="36">
        <v>58</v>
      </c>
      <c r="Q69" s="36">
        <v>304100000</v>
      </c>
      <c r="R69" s="36">
        <f t="shared" si="2"/>
        <v>114</v>
      </c>
      <c r="S69" s="36">
        <f t="shared" si="3"/>
        <v>509540000</v>
      </c>
      <c r="T69" s="36">
        <f t="shared" si="30"/>
        <v>1204</v>
      </c>
      <c r="U69" s="36">
        <f t="shared" si="31"/>
        <v>941601867.66999996</v>
      </c>
      <c r="V69" s="16"/>
    </row>
    <row r="70" spans="1:22" s="9" customFormat="1">
      <c r="A70" s="27">
        <v>63</v>
      </c>
      <c r="B70" s="46" t="s">
        <v>146</v>
      </c>
      <c r="C70" s="1" t="s">
        <v>147</v>
      </c>
      <c r="D70" s="37">
        <v>102</v>
      </c>
      <c r="E70" s="37">
        <v>55853669.450000003</v>
      </c>
      <c r="F70" s="37">
        <v>106</v>
      </c>
      <c r="G70" s="37">
        <v>14797431.310000001</v>
      </c>
      <c r="H70" s="37">
        <v>144</v>
      </c>
      <c r="I70" s="37">
        <v>366575538.32999998</v>
      </c>
      <c r="J70" s="37">
        <v>362</v>
      </c>
      <c r="K70" s="37">
        <v>99393141.5</v>
      </c>
      <c r="L70" s="35">
        <f t="shared" ref="L70:L77" si="32">J70+H70+F70+D70</f>
        <v>714</v>
      </c>
      <c r="M70" s="35">
        <f t="shared" ref="M70:M77" si="33">K70+I70+G70+E70</f>
        <v>536619780.58999997</v>
      </c>
      <c r="N70" s="37">
        <v>49</v>
      </c>
      <c r="O70" s="37">
        <v>55337766.240000002</v>
      </c>
      <c r="P70" s="37">
        <v>82</v>
      </c>
      <c r="Q70" s="37">
        <v>319167137.24000001</v>
      </c>
      <c r="R70" s="35">
        <f t="shared" si="2"/>
        <v>131</v>
      </c>
      <c r="S70" s="35">
        <f t="shared" si="3"/>
        <v>374504903.48000002</v>
      </c>
      <c r="T70" s="35">
        <f t="shared" ref="T70:T77" si="34">R70+L70</f>
        <v>845</v>
      </c>
      <c r="U70" s="35">
        <f t="shared" ref="U70:U77" si="35">S70+M70</f>
        <v>911124684.06999993</v>
      </c>
      <c r="V70" s="16"/>
    </row>
    <row r="71" spans="1:22" s="9" customFormat="1">
      <c r="A71" s="24">
        <v>64</v>
      </c>
      <c r="B71" s="45" t="s">
        <v>148</v>
      </c>
      <c r="C71" s="26" t="s">
        <v>149</v>
      </c>
      <c r="D71" s="36">
        <v>14</v>
      </c>
      <c r="E71" s="36">
        <v>77120449.840000004</v>
      </c>
      <c r="F71" s="36">
        <v>120</v>
      </c>
      <c r="G71" s="36">
        <v>67769318.5</v>
      </c>
      <c r="H71" s="36">
        <v>381</v>
      </c>
      <c r="I71" s="36">
        <v>231811178.05000001</v>
      </c>
      <c r="J71" s="36">
        <v>598</v>
      </c>
      <c r="K71" s="36">
        <v>250819374.06999999</v>
      </c>
      <c r="L71" s="36">
        <f t="shared" si="32"/>
        <v>1113</v>
      </c>
      <c r="M71" s="36">
        <f t="shared" si="33"/>
        <v>627520320.46000004</v>
      </c>
      <c r="N71" s="36">
        <v>217</v>
      </c>
      <c r="O71" s="36">
        <v>141057676.11000001</v>
      </c>
      <c r="P71" s="36">
        <v>74</v>
      </c>
      <c r="Q71" s="36">
        <v>131395330.20999999</v>
      </c>
      <c r="R71" s="36">
        <f t="shared" si="2"/>
        <v>291</v>
      </c>
      <c r="S71" s="36">
        <f t="shared" si="3"/>
        <v>272453006.31999999</v>
      </c>
      <c r="T71" s="36">
        <f t="shared" si="34"/>
        <v>1404</v>
      </c>
      <c r="U71" s="36">
        <f t="shared" si="35"/>
        <v>899973326.77999997</v>
      </c>
      <c r="V71" s="16"/>
    </row>
    <row r="72" spans="1:22" s="9" customFormat="1">
      <c r="A72" s="27">
        <v>65</v>
      </c>
      <c r="B72" s="46" t="s">
        <v>150</v>
      </c>
      <c r="C72" s="1" t="s">
        <v>151</v>
      </c>
      <c r="D72" s="37">
        <v>284</v>
      </c>
      <c r="E72" s="37">
        <v>309064559.94</v>
      </c>
      <c r="F72" s="37">
        <v>507</v>
      </c>
      <c r="G72" s="37">
        <v>41060819.5</v>
      </c>
      <c r="H72" s="37">
        <v>446</v>
      </c>
      <c r="I72" s="37">
        <v>24974548.730300002</v>
      </c>
      <c r="J72" s="37">
        <v>555</v>
      </c>
      <c r="K72" s="37">
        <v>40737905.07</v>
      </c>
      <c r="L72" s="35">
        <f t="shared" si="32"/>
        <v>1792</v>
      </c>
      <c r="M72" s="35">
        <f t="shared" si="33"/>
        <v>415837833.2403</v>
      </c>
      <c r="N72" s="37">
        <v>404</v>
      </c>
      <c r="O72" s="37">
        <v>77482673.939999998</v>
      </c>
      <c r="P72" s="37">
        <v>296</v>
      </c>
      <c r="Q72" s="37">
        <v>326631326.64999998</v>
      </c>
      <c r="R72" s="35">
        <f t="shared" si="2"/>
        <v>700</v>
      </c>
      <c r="S72" s="35">
        <f t="shared" si="3"/>
        <v>404114000.58999997</v>
      </c>
      <c r="T72" s="35">
        <f t="shared" si="34"/>
        <v>2492</v>
      </c>
      <c r="U72" s="35">
        <f t="shared" si="35"/>
        <v>819951833.83029997</v>
      </c>
      <c r="V72" s="16"/>
    </row>
    <row r="73" spans="1:22" s="9" customFormat="1">
      <c r="A73" s="24">
        <v>66</v>
      </c>
      <c r="B73" s="45" t="s">
        <v>152</v>
      </c>
      <c r="C73" s="26" t="s">
        <v>153</v>
      </c>
      <c r="D73" s="36"/>
      <c r="E73" s="36"/>
      <c r="F73" s="36"/>
      <c r="G73" s="36"/>
      <c r="H73" s="36">
        <v>22639</v>
      </c>
      <c r="I73" s="36">
        <v>296653247.17000002</v>
      </c>
      <c r="J73" s="36">
        <v>74836</v>
      </c>
      <c r="K73" s="36">
        <v>315824935.85000002</v>
      </c>
      <c r="L73" s="36">
        <f t="shared" si="32"/>
        <v>97475</v>
      </c>
      <c r="M73" s="36">
        <f t="shared" si="33"/>
        <v>612478183.01999998</v>
      </c>
      <c r="N73" s="36">
        <v>682</v>
      </c>
      <c r="O73" s="36">
        <v>83694712.989999995</v>
      </c>
      <c r="P73" s="36">
        <v>1172</v>
      </c>
      <c r="Q73" s="36">
        <v>67591757</v>
      </c>
      <c r="R73" s="36">
        <f t="shared" si="2"/>
        <v>1854</v>
      </c>
      <c r="S73" s="36">
        <f t="shared" si="3"/>
        <v>151286469.99000001</v>
      </c>
      <c r="T73" s="36">
        <f t="shared" si="34"/>
        <v>99329</v>
      </c>
      <c r="U73" s="36">
        <f t="shared" si="35"/>
        <v>763764653.00999999</v>
      </c>
      <c r="V73" s="16"/>
    </row>
    <row r="74" spans="1:22" s="9" customFormat="1">
      <c r="A74" s="27">
        <v>67</v>
      </c>
      <c r="B74" s="46" t="s">
        <v>154</v>
      </c>
      <c r="C74" s="1" t="s">
        <v>155</v>
      </c>
      <c r="D74" s="37">
        <v>5105</v>
      </c>
      <c r="E74" s="37">
        <v>210955636.21000001</v>
      </c>
      <c r="F74" s="37">
        <v>5270</v>
      </c>
      <c r="G74" s="37">
        <v>158637668.34999999</v>
      </c>
      <c r="H74" s="37">
        <v>3345</v>
      </c>
      <c r="I74" s="37">
        <v>71680204.469999999</v>
      </c>
      <c r="J74" s="37">
        <v>2309</v>
      </c>
      <c r="K74" s="37">
        <v>112045390.32340001</v>
      </c>
      <c r="L74" s="35">
        <f t="shared" si="32"/>
        <v>16029</v>
      </c>
      <c r="M74" s="35">
        <f t="shared" si="33"/>
        <v>553318899.35339999</v>
      </c>
      <c r="N74" s="37">
        <v>107</v>
      </c>
      <c r="O74" s="37">
        <v>96811105.090000004</v>
      </c>
      <c r="P74" s="37">
        <v>83</v>
      </c>
      <c r="Q74" s="37">
        <v>105937647.48999999</v>
      </c>
      <c r="R74" s="35">
        <f t="shared" si="2"/>
        <v>190</v>
      </c>
      <c r="S74" s="35">
        <f t="shared" si="3"/>
        <v>202748752.57999998</v>
      </c>
      <c r="T74" s="35">
        <f t="shared" si="34"/>
        <v>16219</v>
      </c>
      <c r="U74" s="35">
        <f t="shared" si="35"/>
        <v>756067651.93339992</v>
      </c>
      <c r="V74" s="16"/>
    </row>
    <row r="75" spans="1:22" s="9" customFormat="1">
      <c r="A75" s="24">
        <v>68</v>
      </c>
      <c r="B75" s="45" t="s">
        <v>156</v>
      </c>
      <c r="C75" s="26" t="s">
        <v>157</v>
      </c>
      <c r="D75" s="36">
        <v>790</v>
      </c>
      <c r="E75" s="36">
        <v>13089809.98</v>
      </c>
      <c r="F75" s="36">
        <v>8538</v>
      </c>
      <c r="G75" s="36">
        <v>191021076.53999999</v>
      </c>
      <c r="H75" s="36">
        <v>4778</v>
      </c>
      <c r="I75" s="36">
        <v>74966471.849999994</v>
      </c>
      <c r="J75" s="36">
        <v>9747</v>
      </c>
      <c r="K75" s="36">
        <v>100280851.81</v>
      </c>
      <c r="L75" s="36">
        <f t="shared" si="32"/>
        <v>23853</v>
      </c>
      <c r="M75" s="36">
        <f t="shared" si="33"/>
        <v>379358210.18000001</v>
      </c>
      <c r="N75" s="36">
        <v>4406</v>
      </c>
      <c r="O75" s="36">
        <v>246572708.49000001</v>
      </c>
      <c r="P75" s="36">
        <v>393</v>
      </c>
      <c r="Q75" s="36">
        <v>43446238.490000002</v>
      </c>
      <c r="R75" s="36">
        <f t="shared" si="2"/>
        <v>4799</v>
      </c>
      <c r="S75" s="36">
        <f t="shared" si="3"/>
        <v>290018946.98000002</v>
      </c>
      <c r="T75" s="36">
        <f t="shared" si="34"/>
        <v>28652</v>
      </c>
      <c r="U75" s="36">
        <f t="shared" si="35"/>
        <v>669377157.16000009</v>
      </c>
      <c r="V75" s="16"/>
    </row>
    <row r="76" spans="1:22" s="9" customFormat="1">
      <c r="A76" s="27">
        <v>69</v>
      </c>
      <c r="B76" s="17" t="s">
        <v>158</v>
      </c>
      <c r="C76" s="1" t="s">
        <v>159</v>
      </c>
      <c r="D76" s="37">
        <v>700</v>
      </c>
      <c r="E76" s="37">
        <v>62092220.82</v>
      </c>
      <c r="F76" s="37">
        <v>1898</v>
      </c>
      <c r="G76" s="37">
        <v>198632628.91890001</v>
      </c>
      <c r="H76" s="37">
        <v>344</v>
      </c>
      <c r="I76" s="37">
        <v>46371266.530000001</v>
      </c>
      <c r="J76" s="37">
        <v>734</v>
      </c>
      <c r="K76" s="37">
        <v>31266479.149999999</v>
      </c>
      <c r="L76" s="35">
        <f t="shared" si="32"/>
        <v>3676</v>
      </c>
      <c r="M76" s="35">
        <f t="shared" si="33"/>
        <v>338362595.41890001</v>
      </c>
      <c r="N76" s="37">
        <v>1739</v>
      </c>
      <c r="O76" s="37">
        <v>226444581.97</v>
      </c>
      <c r="P76" s="37">
        <v>989</v>
      </c>
      <c r="Q76" s="37">
        <v>102781610.84</v>
      </c>
      <c r="R76" s="35">
        <f t="shared" si="2"/>
        <v>2728</v>
      </c>
      <c r="S76" s="35">
        <f t="shared" si="3"/>
        <v>329226192.81</v>
      </c>
      <c r="T76" s="35">
        <f t="shared" si="34"/>
        <v>6404</v>
      </c>
      <c r="U76" s="35">
        <f t="shared" si="35"/>
        <v>667588788.22889996</v>
      </c>
      <c r="V76" s="16"/>
    </row>
    <row r="77" spans="1:22" s="9" customFormat="1">
      <c r="A77" s="24">
        <v>70</v>
      </c>
      <c r="B77" s="25" t="s">
        <v>160</v>
      </c>
      <c r="C77" s="26" t="s">
        <v>161</v>
      </c>
      <c r="D77" s="36">
        <v>1581</v>
      </c>
      <c r="E77" s="36">
        <v>37968071.270000003</v>
      </c>
      <c r="F77" s="36">
        <v>7454</v>
      </c>
      <c r="G77" s="36">
        <v>191690518.78009999</v>
      </c>
      <c r="H77" s="36">
        <v>3995</v>
      </c>
      <c r="I77" s="36">
        <v>63925729.324600004</v>
      </c>
      <c r="J77" s="36">
        <v>4598</v>
      </c>
      <c r="K77" s="36">
        <v>52980574.681100003</v>
      </c>
      <c r="L77" s="36">
        <f t="shared" si="32"/>
        <v>17628</v>
      </c>
      <c r="M77" s="36">
        <f t="shared" si="33"/>
        <v>346564894.05579996</v>
      </c>
      <c r="N77" s="36">
        <v>2621</v>
      </c>
      <c r="O77" s="36">
        <v>184403234.50999999</v>
      </c>
      <c r="P77" s="36">
        <v>446</v>
      </c>
      <c r="Q77" s="36">
        <v>41635600.079999998</v>
      </c>
      <c r="R77" s="36">
        <f t="shared" si="2"/>
        <v>3067</v>
      </c>
      <c r="S77" s="36">
        <f t="shared" si="3"/>
        <v>226038834.58999997</v>
      </c>
      <c r="T77" s="36">
        <f t="shared" si="34"/>
        <v>20695</v>
      </c>
      <c r="U77" s="36">
        <f t="shared" si="35"/>
        <v>572603728.64579988</v>
      </c>
      <c r="V77" s="16"/>
    </row>
    <row r="78" spans="1:22" s="9" customFormat="1">
      <c r="A78" s="27">
        <v>71</v>
      </c>
      <c r="B78" s="46" t="s">
        <v>162</v>
      </c>
      <c r="C78" s="1" t="s">
        <v>163</v>
      </c>
      <c r="D78" s="37">
        <v>39</v>
      </c>
      <c r="E78" s="37">
        <v>5456686.8899999997</v>
      </c>
      <c r="F78" s="37">
        <v>517</v>
      </c>
      <c r="G78" s="37">
        <v>11077435.539999999</v>
      </c>
      <c r="H78" s="37">
        <v>1616</v>
      </c>
      <c r="I78" s="37">
        <v>66085884.948899999</v>
      </c>
      <c r="J78" s="37">
        <v>7022</v>
      </c>
      <c r="K78" s="37">
        <v>183684160.384</v>
      </c>
      <c r="L78" s="35">
        <f t="shared" si="28"/>
        <v>9194</v>
      </c>
      <c r="M78" s="35">
        <f t="shared" si="29"/>
        <v>266304167.76289997</v>
      </c>
      <c r="N78" s="37">
        <v>1706</v>
      </c>
      <c r="O78" s="37">
        <v>212121072.00999999</v>
      </c>
      <c r="P78" s="37">
        <v>737</v>
      </c>
      <c r="Q78" s="37">
        <v>89040622.040000007</v>
      </c>
      <c r="R78" s="35">
        <f t="shared" si="2"/>
        <v>2443</v>
      </c>
      <c r="S78" s="35">
        <f t="shared" si="3"/>
        <v>301161694.05000001</v>
      </c>
      <c r="T78" s="35">
        <f t="shared" si="30"/>
        <v>11637</v>
      </c>
      <c r="U78" s="35">
        <f t="shared" si="31"/>
        <v>567465861.81289995</v>
      </c>
      <c r="V78" s="16"/>
    </row>
    <row r="79" spans="1:22" s="9" customFormat="1">
      <c r="A79" s="24">
        <v>72</v>
      </c>
      <c r="B79" s="45" t="s">
        <v>164</v>
      </c>
      <c r="C79" s="26" t="s">
        <v>165</v>
      </c>
      <c r="D79" s="36">
        <v>3</v>
      </c>
      <c r="E79" s="36">
        <v>369337.35</v>
      </c>
      <c r="F79" s="36">
        <v>5</v>
      </c>
      <c r="G79" s="36">
        <v>1298905.33</v>
      </c>
      <c r="H79" s="36">
        <v>424</v>
      </c>
      <c r="I79" s="36">
        <v>10425936.09</v>
      </c>
      <c r="J79" s="36">
        <v>495</v>
      </c>
      <c r="K79" s="36">
        <v>157986889.15000001</v>
      </c>
      <c r="L79" s="36">
        <f t="shared" ref="L79:M85" si="36">J79+H79+F79+D79</f>
        <v>927</v>
      </c>
      <c r="M79" s="36">
        <f t="shared" si="36"/>
        <v>170081067.92000002</v>
      </c>
      <c r="N79" s="36">
        <v>205</v>
      </c>
      <c r="O79" s="36">
        <v>264056834.12</v>
      </c>
      <c r="P79" s="36">
        <v>170</v>
      </c>
      <c r="Q79" s="36">
        <v>125395341.02</v>
      </c>
      <c r="R79" s="36">
        <f t="shared" si="2"/>
        <v>375</v>
      </c>
      <c r="S79" s="36">
        <f t="shared" si="3"/>
        <v>389452175.13999999</v>
      </c>
      <c r="T79" s="36">
        <f t="shared" ref="T79:U85" si="37">R79+L79</f>
        <v>1302</v>
      </c>
      <c r="U79" s="36">
        <f t="shared" si="37"/>
        <v>559533243.05999994</v>
      </c>
      <c r="V79" s="16"/>
    </row>
    <row r="80" spans="1:22" s="9" customFormat="1">
      <c r="A80" s="27">
        <v>73</v>
      </c>
      <c r="B80" s="46" t="s">
        <v>166</v>
      </c>
      <c r="C80" s="1" t="s">
        <v>167</v>
      </c>
      <c r="D80" s="37">
        <v>1091</v>
      </c>
      <c r="E80" s="37">
        <v>18032136.870000001</v>
      </c>
      <c r="F80" s="37">
        <v>10237</v>
      </c>
      <c r="G80" s="37">
        <v>180777728.0812</v>
      </c>
      <c r="H80" s="37">
        <v>2751</v>
      </c>
      <c r="I80" s="37">
        <v>39944234.630000003</v>
      </c>
      <c r="J80" s="37">
        <v>7808</v>
      </c>
      <c r="K80" s="37">
        <v>62363646.902599998</v>
      </c>
      <c r="L80" s="35">
        <f t="shared" si="36"/>
        <v>21887</v>
      </c>
      <c r="M80" s="35">
        <f t="shared" si="36"/>
        <v>301117746.48379999</v>
      </c>
      <c r="N80" s="37">
        <v>3136</v>
      </c>
      <c r="O80" s="37">
        <v>202993219.88999999</v>
      </c>
      <c r="P80" s="37">
        <v>294</v>
      </c>
      <c r="Q80" s="37">
        <v>17834234.879999999</v>
      </c>
      <c r="R80" s="35">
        <f t="shared" si="2"/>
        <v>3430</v>
      </c>
      <c r="S80" s="35">
        <f t="shared" si="3"/>
        <v>220827454.76999998</v>
      </c>
      <c r="T80" s="35">
        <f t="shared" si="37"/>
        <v>25317</v>
      </c>
      <c r="U80" s="35">
        <f t="shared" si="37"/>
        <v>521945201.25379997</v>
      </c>
      <c r="V80" s="16"/>
    </row>
    <row r="81" spans="1:22" s="9" customFormat="1">
      <c r="A81" s="24">
        <v>74</v>
      </c>
      <c r="B81" s="45" t="s">
        <v>168</v>
      </c>
      <c r="C81" s="26" t="s">
        <v>169</v>
      </c>
      <c r="D81" s="36">
        <v>76</v>
      </c>
      <c r="E81" s="36">
        <v>141287443.96000001</v>
      </c>
      <c r="F81" s="36">
        <v>15</v>
      </c>
      <c r="G81" s="36">
        <v>7460966.25</v>
      </c>
      <c r="H81" s="36">
        <v>42</v>
      </c>
      <c r="I81" s="36">
        <v>98692515.400000006</v>
      </c>
      <c r="J81" s="36">
        <v>232</v>
      </c>
      <c r="K81" s="36">
        <v>88220191.239999995</v>
      </c>
      <c r="L81" s="36">
        <f t="shared" si="36"/>
        <v>365</v>
      </c>
      <c r="M81" s="36">
        <f t="shared" si="36"/>
        <v>335661116.85000002</v>
      </c>
      <c r="N81" s="36">
        <v>19</v>
      </c>
      <c r="O81" s="36">
        <v>15764547.630000001</v>
      </c>
      <c r="P81" s="36">
        <v>153</v>
      </c>
      <c r="Q81" s="36">
        <v>158479093.08000001</v>
      </c>
      <c r="R81" s="36">
        <f t="shared" si="2"/>
        <v>172</v>
      </c>
      <c r="S81" s="36">
        <f t="shared" si="3"/>
        <v>174243640.71000001</v>
      </c>
      <c r="T81" s="36">
        <f t="shared" si="37"/>
        <v>537</v>
      </c>
      <c r="U81" s="36">
        <f t="shared" si="37"/>
        <v>509904757.56000006</v>
      </c>
      <c r="V81" s="16"/>
    </row>
    <row r="82" spans="1:22" s="9" customFormat="1">
      <c r="A82" s="27">
        <v>75</v>
      </c>
      <c r="B82" s="46" t="s">
        <v>170</v>
      </c>
      <c r="C82" s="1" t="s">
        <v>171</v>
      </c>
      <c r="D82" s="37">
        <v>154</v>
      </c>
      <c r="E82" s="37">
        <v>130615029.84999999</v>
      </c>
      <c r="F82" s="37">
        <v>204</v>
      </c>
      <c r="G82" s="37">
        <v>17681811.530000001</v>
      </c>
      <c r="H82" s="37">
        <v>128</v>
      </c>
      <c r="I82" s="37">
        <v>29943357.73</v>
      </c>
      <c r="J82" s="37">
        <v>221</v>
      </c>
      <c r="K82" s="37">
        <v>24172774.84</v>
      </c>
      <c r="L82" s="35">
        <f t="shared" si="36"/>
        <v>707</v>
      </c>
      <c r="M82" s="35">
        <f t="shared" si="36"/>
        <v>202412973.94999999</v>
      </c>
      <c r="N82" s="37">
        <v>117</v>
      </c>
      <c r="O82" s="37">
        <v>55440951.75</v>
      </c>
      <c r="P82" s="37">
        <v>144</v>
      </c>
      <c r="Q82" s="37">
        <v>174043586.74000001</v>
      </c>
      <c r="R82" s="35">
        <f t="shared" si="2"/>
        <v>261</v>
      </c>
      <c r="S82" s="35">
        <f t="shared" si="3"/>
        <v>229484538.49000001</v>
      </c>
      <c r="T82" s="35">
        <f t="shared" si="37"/>
        <v>968</v>
      </c>
      <c r="U82" s="35">
        <f t="shared" si="37"/>
        <v>431897512.44</v>
      </c>
      <c r="V82" s="16"/>
    </row>
    <row r="83" spans="1:22" s="9" customFormat="1">
      <c r="A83" s="24">
        <v>76</v>
      </c>
      <c r="B83" s="45" t="s">
        <v>172</v>
      </c>
      <c r="C83" s="26" t="s">
        <v>173</v>
      </c>
      <c r="D83" s="36">
        <v>13</v>
      </c>
      <c r="E83" s="36">
        <v>396922.49</v>
      </c>
      <c r="F83" s="36">
        <v>425</v>
      </c>
      <c r="G83" s="36">
        <v>96997133.920000002</v>
      </c>
      <c r="H83" s="36">
        <v>701</v>
      </c>
      <c r="I83" s="36">
        <v>80700130.510000005</v>
      </c>
      <c r="J83" s="36">
        <v>1342</v>
      </c>
      <c r="K83" s="36">
        <v>83415341.909999996</v>
      </c>
      <c r="L83" s="36">
        <f t="shared" si="36"/>
        <v>2481</v>
      </c>
      <c r="M83" s="36">
        <f t="shared" si="36"/>
        <v>261509528.83000004</v>
      </c>
      <c r="N83" s="36">
        <v>447</v>
      </c>
      <c r="O83" s="36">
        <v>123601966.7</v>
      </c>
      <c r="P83" s="36">
        <v>94</v>
      </c>
      <c r="Q83" s="36">
        <v>24254532.27</v>
      </c>
      <c r="R83" s="36">
        <f t="shared" si="2"/>
        <v>541</v>
      </c>
      <c r="S83" s="36">
        <f t="shared" si="3"/>
        <v>147856498.97</v>
      </c>
      <c r="T83" s="36">
        <f t="shared" si="37"/>
        <v>3022</v>
      </c>
      <c r="U83" s="36">
        <f t="shared" si="37"/>
        <v>409366027.80000007</v>
      </c>
      <c r="V83" s="16"/>
    </row>
    <row r="84" spans="1:22" s="9" customFormat="1">
      <c r="A84" s="27">
        <v>77</v>
      </c>
      <c r="B84" s="46" t="s">
        <v>174</v>
      </c>
      <c r="C84" s="1" t="s">
        <v>175</v>
      </c>
      <c r="D84" s="37">
        <v>371</v>
      </c>
      <c r="E84" s="37">
        <v>9591483.8599999994</v>
      </c>
      <c r="F84" s="37">
        <v>1980</v>
      </c>
      <c r="G84" s="37">
        <v>24572157.949999999</v>
      </c>
      <c r="H84" s="37">
        <v>11161</v>
      </c>
      <c r="I84" s="37">
        <v>82318776.200000003</v>
      </c>
      <c r="J84" s="37">
        <v>17701</v>
      </c>
      <c r="K84" s="37">
        <v>151726737.03</v>
      </c>
      <c r="L84" s="35">
        <f t="shared" si="36"/>
        <v>31213</v>
      </c>
      <c r="M84" s="35">
        <f t="shared" si="36"/>
        <v>268209155.04000002</v>
      </c>
      <c r="N84" s="37">
        <v>3541</v>
      </c>
      <c r="O84" s="37">
        <v>109160330.59</v>
      </c>
      <c r="P84" s="37">
        <v>676</v>
      </c>
      <c r="Q84" s="37">
        <v>25127342.09</v>
      </c>
      <c r="R84" s="35">
        <f t="shared" si="2"/>
        <v>4217</v>
      </c>
      <c r="S84" s="35">
        <f t="shared" si="3"/>
        <v>134287672.68000001</v>
      </c>
      <c r="T84" s="35">
        <f t="shared" si="37"/>
        <v>35430</v>
      </c>
      <c r="U84" s="35">
        <f t="shared" si="37"/>
        <v>402496827.72000003</v>
      </c>
      <c r="V84" s="16"/>
    </row>
    <row r="85" spans="1:22" s="9" customFormat="1">
      <c r="A85" s="24">
        <v>78</v>
      </c>
      <c r="B85" s="45" t="s">
        <v>176</v>
      </c>
      <c r="C85" s="26" t="s">
        <v>177</v>
      </c>
      <c r="D85" s="36">
        <v>114</v>
      </c>
      <c r="E85" s="36">
        <v>9870581</v>
      </c>
      <c r="F85" s="36">
        <v>100</v>
      </c>
      <c r="G85" s="36">
        <v>2278096.4300000002</v>
      </c>
      <c r="H85" s="36">
        <v>33</v>
      </c>
      <c r="I85" s="36">
        <v>3814678.79</v>
      </c>
      <c r="J85" s="36">
        <v>115</v>
      </c>
      <c r="K85" s="36">
        <v>76443203.090000004</v>
      </c>
      <c r="L85" s="36">
        <f t="shared" si="36"/>
        <v>362</v>
      </c>
      <c r="M85" s="36">
        <f t="shared" si="36"/>
        <v>92406559.310000017</v>
      </c>
      <c r="N85" s="36">
        <v>25</v>
      </c>
      <c r="O85" s="36">
        <v>179750000</v>
      </c>
      <c r="P85" s="36">
        <v>19</v>
      </c>
      <c r="Q85" s="36">
        <v>112750000</v>
      </c>
      <c r="R85" s="36">
        <f t="shared" si="2"/>
        <v>44</v>
      </c>
      <c r="S85" s="36">
        <f t="shared" si="3"/>
        <v>292500000</v>
      </c>
      <c r="T85" s="36">
        <f t="shared" si="37"/>
        <v>406</v>
      </c>
      <c r="U85" s="36">
        <f t="shared" si="37"/>
        <v>384906559.31</v>
      </c>
      <c r="V85" s="16"/>
    </row>
    <row r="86" spans="1:22" s="9" customFormat="1">
      <c r="A86" s="27">
        <v>79</v>
      </c>
      <c r="B86" s="17" t="s">
        <v>178</v>
      </c>
      <c r="C86" s="1" t="s">
        <v>179</v>
      </c>
      <c r="D86" s="37">
        <v>290</v>
      </c>
      <c r="E86" s="37">
        <v>7833460.1100000003</v>
      </c>
      <c r="F86" s="37">
        <v>5814</v>
      </c>
      <c r="G86" s="37">
        <v>153060406.53</v>
      </c>
      <c r="H86" s="37">
        <v>1478</v>
      </c>
      <c r="I86" s="37">
        <v>16670524.859999999</v>
      </c>
      <c r="J86" s="37">
        <v>4380</v>
      </c>
      <c r="K86" s="37">
        <v>33310130.73</v>
      </c>
      <c r="L86" s="35">
        <f t="shared" ref="L86:L93" si="38">J86+H86+F86+D86</f>
        <v>11962</v>
      </c>
      <c r="M86" s="35">
        <f t="shared" ref="M86:M93" si="39">K86+I86+G86+E86</f>
        <v>210874522.23000002</v>
      </c>
      <c r="N86" s="37">
        <v>4045</v>
      </c>
      <c r="O86" s="37">
        <v>167053639.34</v>
      </c>
      <c r="P86" s="37">
        <v>252</v>
      </c>
      <c r="Q86" s="37">
        <v>5217131.6900000004</v>
      </c>
      <c r="R86" s="35">
        <f t="shared" si="2"/>
        <v>4297</v>
      </c>
      <c r="S86" s="35">
        <f t="shared" si="3"/>
        <v>172270771.03</v>
      </c>
      <c r="T86" s="35">
        <f t="shared" ref="T86:T93" si="40">R86+L86</f>
        <v>16259</v>
      </c>
      <c r="U86" s="35">
        <f t="shared" ref="U86:U93" si="41">S86+M86</f>
        <v>383145293.25999999</v>
      </c>
      <c r="V86" s="16"/>
    </row>
    <row r="87" spans="1:22" s="9" customFormat="1">
      <c r="A87" s="24">
        <v>80</v>
      </c>
      <c r="B87" s="25" t="s">
        <v>180</v>
      </c>
      <c r="C87" s="26" t="s">
        <v>181</v>
      </c>
      <c r="D87" s="36"/>
      <c r="E87" s="36"/>
      <c r="F87" s="36"/>
      <c r="G87" s="36"/>
      <c r="H87" s="36"/>
      <c r="I87" s="36"/>
      <c r="J87" s="36">
        <v>4</v>
      </c>
      <c r="K87" s="36">
        <v>105437196.06</v>
      </c>
      <c r="L87" s="36">
        <f t="shared" si="38"/>
        <v>4</v>
      </c>
      <c r="M87" s="36">
        <f t="shared" si="39"/>
        <v>105437196.06</v>
      </c>
      <c r="N87" s="36"/>
      <c r="O87" s="36"/>
      <c r="P87" s="36">
        <v>4</v>
      </c>
      <c r="Q87" s="36">
        <v>266289860.13</v>
      </c>
      <c r="R87" s="36">
        <f t="shared" si="2"/>
        <v>4</v>
      </c>
      <c r="S87" s="36">
        <f t="shared" si="3"/>
        <v>266289860.13</v>
      </c>
      <c r="T87" s="36">
        <f t="shared" si="40"/>
        <v>8</v>
      </c>
      <c r="U87" s="36">
        <f t="shared" si="41"/>
        <v>371727056.19</v>
      </c>
      <c r="V87" s="16"/>
    </row>
    <row r="88" spans="1:22" s="9" customFormat="1">
      <c r="A88" s="27">
        <v>81</v>
      </c>
      <c r="B88" s="46" t="s">
        <v>182</v>
      </c>
      <c r="C88" s="1" t="s">
        <v>183</v>
      </c>
      <c r="D88" s="37">
        <v>771</v>
      </c>
      <c r="E88" s="37">
        <v>154990008.11000001</v>
      </c>
      <c r="F88" s="37">
        <v>448</v>
      </c>
      <c r="G88" s="37">
        <v>27491895.789999999</v>
      </c>
      <c r="H88" s="37">
        <v>110</v>
      </c>
      <c r="I88" s="37">
        <v>9190988.3699999992</v>
      </c>
      <c r="J88" s="37">
        <v>462</v>
      </c>
      <c r="K88" s="37">
        <v>9724509.1699999999</v>
      </c>
      <c r="L88" s="35">
        <f t="shared" si="38"/>
        <v>1791</v>
      </c>
      <c r="M88" s="35">
        <f t="shared" si="39"/>
        <v>201397401.44</v>
      </c>
      <c r="N88" s="37">
        <v>37</v>
      </c>
      <c r="O88" s="37">
        <v>36812730.32</v>
      </c>
      <c r="P88" s="37">
        <v>63</v>
      </c>
      <c r="Q88" s="37">
        <v>130743201.18000001</v>
      </c>
      <c r="R88" s="35">
        <f t="shared" si="2"/>
        <v>100</v>
      </c>
      <c r="S88" s="35">
        <f t="shared" si="3"/>
        <v>167555931.5</v>
      </c>
      <c r="T88" s="35">
        <f t="shared" si="40"/>
        <v>1891</v>
      </c>
      <c r="U88" s="35">
        <f t="shared" si="41"/>
        <v>368953332.94</v>
      </c>
      <c r="V88" s="16"/>
    </row>
    <row r="89" spans="1:22" s="9" customFormat="1">
      <c r="A89" s="24">
        <v>82</v>
      </c>
      <c r="B89" s="45" t="s">
        <v>184</v>
      </c>
      <c r="C89" s="26" t="s">
        <v>185</v>
      </c>
      <c r="D89" s="36">
        <v>214</v>
      </c>
      <c r="E89" s="36">
        <v>3898280.19</v>
      </c>
      <c r="F89" s="36">
        <v>4344</v>
      </c>
      <c r="G89" s="36">
        <v>110423501</v>
      </c>
      <c r="H89" s="36">
        <v>2241</v>
      </c>
      <c r="I89" s="36">
        <v>28632056.309599999</v>
      </c>
      <c r="J89" s="36">
        <v>5161</v>
      </c>
      <c r="K89" s="36">
        <v>50212559.700000003</v>
      </c>
      <c r="L89" s="36">
        <f t="shared" si="38"/>
        <v>11960</v>
      </c>
      <c r="M89" s="36">
        <f t="shared" si="39"/>
        <v>193166397.19959998</v>
      </c>
      <c r="N89" s="36">
        <v>6687</v>
      </c>
      <c r="O89" s="36">
        <v>149437049.75</v>
      </c>
      <c r="P89" s="36">
        <v>1288</v>
      </c>
      <c r="Q89" s="36">
        <v>21349187.359999999</v>
      </c>
      <c r="R89" s="36">
        <f t="shared" si="2"/>
        <v>7975</v>
      </c>
      <c r="S89" s="36">
        <f t="shared" si="3"/>
        <v>170786237.11000001</v>
      </c>
      <c r="T89" s="36">
        <f t="shared" si="40"/>
        <v>19935</v>
      </c>
      <c r="U89" s="36">
        <f t="shared" si="41"/>
        <v>363952634.3096</v>
      </c>
      <c r="V89" s="16"/>
    </row>
    <row r="90" spans="1:22" s="9" customFormat="1">
      <c r="A90" s="27">
        <v>83</v>
      </c>
      <c r="B90" s="46" t="s">
        <v>186</v>
      </c>
      <c r="C90" s="1" t="s">
        <v>187</v>
      </c>
      <c r="D90" s="37">
        <v>17</v>
      </c>
      <c r="E90" s="37">
        <v>26799393.789999999</v>
      </c>
      <c r="F90" s="37">
        <v>39</v>
      </c>
      <c r="G90" s="37">
        <v>12782355.43</v>
      </c>
      <c r="H90" s="37">
        <v>61</v>
      </c>
      <c r="I90" s="37">
        <v>19568645.9494</v>
      </c>
      <c r="J90" s="37">
        <v>359</v>
      </c>
      <c r="K90" s="37">
        <v>21396251.690000001</v>
      </c>
      <c r="L90" s="35">
        <f t="shared" si="38"/>
        <v>476</v>
      </c>
      <c r="M90" s="35">
        <f t="shared" si="39"/>
        <v>80546646.859400004</v>
      </c>
      <c r="N90" s="37">
        <v>35</v>
      </c>
      <c r="O90" s="37">
        <v>161322199</v>
      </c>
      <c r="P90" s="37">
        <v>32</v>
      </c>
      <c r="Q90" s="37">
        <v>106302434</v>
      </c>
      <c r="R90" s="35">
        <f t="shared" si="2"/>
        <v>67</v>
      </c>
      <c r="S90" s="35">
        <f t="shared" si="3"/>
        <v>267624633</v>
      </c>
      <c r="T90" s="35">
        <f t="shared" si="40"/>
        <v>543</v>
      </c>
      <c r="U90" s="35">
        <f t="shared" si="41"/>
        <v>348171279.85940003</v>
      </c>
      <c r="V90" s="16"/>
    </row>
    <row r="91" spans="1:22" s="9" customFormat="1">
      <c r="A91" s="24">
        <v>84</v>
      </c>
      <c r="B91" s="45" t="s">
        <v>188</v>
      </c>
      <c r="C91" s="26" t="s">
        <v>189</v>
      </c>
      <c r="D91" s="36"/>
      <c r="E91" s="36"/>
      <c r="F91" s="36"/>
      <c r="G91" s="36"/>
      <c r="H91" s="36">
        <v>8197</v>
      </c>
      <c r="I91" s="36">
        <v>62053194.850000001</v>
      </c>
      <c r="J91" s="36">
        <v>17019</v>
      </c>
      <c r="K91" s="36">
        <v>150853938.06</v>
      </c>
      <c r="L91" s="36">
        <f t="shared" si="38"/>
        <v>25216</v>
      </c>
      <c r="M91" s="36">
        <f t="shared" si="39"/>
        <v>212907132.91</v>
      </c>
      <c r="N91" s="36">
        <v>8473</v>
      </c>
      <c r="O91" s="36">
        <v>104470390.64</v>
      </c>
      <c r="P91" s="36">
        <v>1548</v>
      </c>
      <c r="Q91" s="36">
        <v>21782089.059999999</v>
      </c>
      <c r="R91" s="36">
        <f t="shared" si="2"/>
        <v>10021</v>
      </c>
      <c r="S91" s="36">
        <f t="shared" si="3"/>
        <v>126252479.7</v>
      </c>
      <c r="T91" s="36">
        <f t="shared" si="40"/>
        <v>35237</v>
      </c>
      <c r="U91" s="36">
        <f t="shared" si="41"/>
        <v>339159612.61000001</v>
      </c>
      <c r="V91" s="16"/>
    </row>
    <row r="92" spans="1:22" s="9" customFormat="1">
      <c r="A92" s="27">
        <v>85</v>
      </c>
      <c r="B92" s="46" t="s">
        <v>190</v>
      </c>
      <c r="C92" s="1" t="s">
        <v>191</v>
      </c>
      <c r="D92" s="37">
        <v>846</v>
      </c>
      <c r="E92" s="37">
        <v>52032138.350000001</v>
      </c>
      <c r="F92" s="37">
        <v>2916</v>
      </c>
      <c r="G92" s="37">
        <v>79724826.109999999</v>
      </c>
      <c r="H92" s="37">
        <v>4244</v>
      </c>
      <c r="I92" s="37">
        <v>28261497.780000001</v>
      </c>
      <c r="J92" s="37">
        <v>6623</v>
      </c>
      <c r="K92" s="37">
        <v>38871501.719999999</v>
      </c>
      <c r="L92" s="35">
        <f t="shared" si="38"/>
        <v>14629</v>
      </c>
      <c r="M92" s="35">
        <f t="shared" si="39"/>
        <v>198889963.96000001</v>
      </c>
      <c r="N92" s="37">
        <v>3811</v>
      </c>
      <c r="O92" s="37">
        <v>83337198.030000001</v>
      </c>
      <c r="P92" s="37">
        <v>1129</v>
      </c>
      <c r="Q92" s="37">
        <v>45115509.890000001</v>
      </c>
      <c r="R92" s="35">
        <f t="shared" si="2"/>
        <v>4940</v>
      </c>
      <c r="S92" s="35">
        <f t="shared" si="3"/>
        <v>128452707.92</v>
      </c>
      <c r="T92" s="35">
        <f t="shared" si="40"/>
        <v>19569</v>
      </c>
      <c r="U92" s="35">
        <f t="shared" si="41"/>
        <v>327342671.88</v>
      </c>
      <c r="V92" s="16"/>
    </row>
    <row r="93" spans="1:22" s="9" customFormat="1">
      <c r="A93" s="24">
        <v>86</v>
      </c>
      <c r="B93" s="45" t="s">
        <v>192</v>
      </c>
      <c r="C93" s="26" t="s">
        <v>193</v>
      </c>
      <c r="D93" s="36">
        <v>372</v>
      </c>
      <c r="E93" s="36">
        <v>7568455.9199999999</v>
      </c>
      <c r="F93" s="36">
        <v>3932</v>
      </c>
      <c r="G93" s="36">
        <v>80275625.489999995</v>
      </c>
      <c r="H93" s="36">
        <v>3019</v>
      </c>
      <c r="I93" s="36">
        <v>41832179.340000004</v>
      </c>
      <c r="J93" s="36">
        <v>6165</v>
      </c>
      <c r="K93" s="36">
        <v>56968147</v>
      </c>
      <c r="L93" s="36">
        <f t="shared" si="38"/>
        <v>13488</v>
      </c>
      <c r="M93" s="36">
        <f t="shared" si="39"/>
        <v>186644407.74999997</v>
      </c>
      <c r="N93" s="36">
        <v>4191</v>
      </c>
      <c r="O93" s="36">
        <v>112511947.67</v>
      </c>
      <c r="P93" s="36">
        <v>902</v>
      </c>
      <c r="Q93" s="36">
        <v>24655635.489999998</v>
      </c>
      <c r="R93" s="36">
        <f t="shared" si="2"/>
        <v>5093</v>
      </c>
      <c r="S93" s="36">
        <f t="shared" si="3"/>
        <v>137167583.16</v>
      </c>
      <c r="T93" s="36">
        <f t="shared" si="40"/>
        <v>18581</v>
      </c>
      <c r="U93" s="36">
        <f t="shared" si="41"/>
        <v>323811990.90999997</v>
      </c>
      <c r="V93" s="16"/>
    </row>
    <row r="94" spans="1:22" s="9" customFormat="1">
      <c r="A94" s="27">
        <v>87</v>
      </c>
      <c r="B94" s="46" t="s">
        <v>194</v>
      </c>
      <c r="C94" s="1" t="s">
        <v>195</v>
      </c>
      <c r="D94" s="37">
        <v>16</v>
      </c>
      <c r="E94" s="37">
        <v>312919.46999999997</v>
      </c>
      <c r="F94" s="37">
        <v>73</v>
      </c>
      <c r="G94" s="37">
        <v>918534.93</v>
      </c>
      <c r="H94" s="37">
        <v>3437</v>
      </c>
      <c r="I94" s="37">
        <v>17168454.879999999</v>
      </c>
      <c r="J94" s="37">
        <v>4556</v>
      </c>
      <c r="K94" s="37">
        <v>29261805.57</v>
      </c>
      <c r="L94" s="35">
        <f>J94+H94+F94+D94</f>
        <v>8082</v>
      </c>
      <c r="M94" s="35">
        <f>K94+I94+G94+E94</f>
        <v>47661714.850000001</v>
      </c>
      <c r="N94" s="37">
        <v>3958</v>
      </c>
      <c r="O94" s="37">
        <v>127599748.48</v>
      </c>
      <c r="P94" s="37">
        <v>955</v>
      </c>
      <c r="Q94" s="37">
        <v>115143986.76000001</v>
      </c>
      <c r="R94" s="35">
        <f t="shared" si="2"/>
        <v>4913</v>
      </c>
      <c r="S94" s="35">
        <f t="shared" si="3"/>
        <v>242743735.24000001</v>
      </c>
      <c r="T94" s="35">
        <f>R94+L94</f>
        <v>12995</v>
      </c>
      <c r="U94" s="35">
        <f>S94+M94</f>
        <v>290405450.09000003</v>
      </c>
      <c r="V94" s="16"/>
    </row>
    <row r="95" spans="1:22" s="9" customFormat="1">
      <c r="A95" s="24">
        <v>88</v>
      </c>
      <c r="B95" s="45" t="s">
        <v>196</v>
      </c>
      <c r="C95" s="26" t="s">
        <v>197</v>
      </c>
      <c r="D95" s="36">
        <v>397</v>
      </c>
      <c r="E95" s="36">
        <v>7119992.2800000003</v>
      </c>
      <c r="F95" s="36">
        <v>3039</v>
      </c>
      <c r="G95" s="36">
        <v>65854425.659400001</v>
      </c>
      <c r="H95" s="36">
        <v>4756</v>
      </c>
      <c r="I95" s="36">
        <v>21716154.701400001</v>
      </c>
      <c r="J95" s="36">
        <v>9091</v>
      </c>
      <c r="K95" s="36">
        <v>38731539.210000001</v>
      </c>
      <c r="L95" s="36">
        <f t="shared" ref="L95:L102" si="42">J95+H95+F95+D95</f>
        <v>17283</v>
      </c>
      <c r="M95" s="36">
        <f t="shared" ref="M95:M102" si="43">K95+I95+G95+E95</f>
        <v>133422111.85080001</v>
      </c>
      <c r="N95" s="36">
        <v>5349</v>
      </c>
      <c r="O95" s="36">
        <v>91627625.200000003</v>
      </c>
      <c r="P95" s="36">
        <v>748</v>
      </c>
      <c r="Q95" s="36">
        <v>15875132.130000001</v>
      </c>
      <c r="R95" s="36">
        <f t="shared" si="2"/>
        <v>6097</v>
      </c>
      <c r="S95" s="36">
        <f t="shared" si="3"/>
        <v>107502757.33</v>
      </c>
      <c r="T95" s="36">
        <f t="shared" ref="T95:T102" si="44">R95+L95</f>
        <v>23380</v>
      </c>
      <c r="U95" s="36">
        <f t="shared" ref="U95:U102" si="45">S95+M95</f>
        <v>240924869.18080002</v>
      </c>
      <c r="V95" s="16"/>
    </row>
    <row r="96" spans="1:22" s="9" customFormat="1">
      <c r="A96" s="27">
        <v>89</v>
      </c>
      <c r="B96" s="17" t="s">
        <v>198</v>
      </c>
      <c r="C96" s="1" t="s">
        <v>199</v>
      </c>
      <c r="D96" s="37"/>
      <c r="E96" s="37"/>
      <c r="F96" s="37"/>
      <c r="G96" s="37"/>
      <c r="H96" s="37">
        <v>11</v>
      </c>
      <c r="I96" s="37">
        <v>341767.58</v>
      </c>
      <c r="J96" s="37">
        <v>87</v>
      </c>
      <c r="K96" s="37">
        <v>6496061.96</v>
      </c>
      <c r="L96" s="35">
        <f t="shared" si="42"/>
        <v>98</v>
      </c>
      <c r="M96" s="35">
        <f t="shared" si="43"/>
        <v>6837829.54</v>
      </c>
      <c r="N96" s="37"/>
      <c r="O96" s="37"/>
      <c r="P96" s="37">
        <v>2</v>
      </c>
      <c r="Q96" s="37">
        <v>208731501.06</v>
      </c>
      <c r="R96" s="35">
        <f t="shared" si="2"/>
        <v>2</v>
      </c>
      <c r="S96" s="35">
        <f t="shared" si="3"/>
        <v>208731501.06</v>
      </c>
      <c r="T96" s="35">
        <f t="shared" si="44"/>
        <v>100</v>
      </c>
      <c r="U96" s="35">
        <f t="shared" si="45"/>
        <v>215569330.59999999</v>
      </c>
      <c r="V96" s="16"/>
    </row>
    <row r="97" spans="1:22" s="9" customFormat="1">
      <c r="A97" s="24">
        <v>90</v>
      </c>
      <c r="B97" s="25" t="s">
        <v>200</v>
      </c>
      <c r="C97" s="26" t="s">
        <v>201</v>
      </c>
      <c r="D97" s="36"/>
      <c r="E97" s="36"/>
      <c r="F97" s="36"/>
      <c r="G97" s="36"/>
      <c r="H97" s="36">
        <v>1066</v>
      </c>
      <c r="I97" s="36">
        <v>25085531.9252</v>
      </c>
      <c r="J97" s="36">
        <v>4041</v>
      </c>
      <c r="K97" s="36">
        <v>78257775.049999997</v>
      </c>
      <c r="L97" s="36">
        <f t="shared" si="42"/>
        <v>5107</v>
      </c>
      <c r="M97" s="36">
        <f t="shared" si="43"/>
        <v>103343306.9752</v>
      </c>
      <c r="N97" s="36">
        <v>3836</v>
      </c>
      <c r="O97" s="36">
        <v>78743298.150000006</v>
      </c>
      <c r="P97" s="36">
        <v>1050</v>
      </c>
      <c r="Q97" s="36">
        <v>25498717.07</v>
      </c>
      <c r="R97" s="36">
        <f t="shared" si="2"/>
        <v>4886</v>
      </c>
      <c r="S97" s="36">
        <f t="shared" si="3"/>
        <v>104242015.22</v>
      </c>
      <c r="T97" s="36">
        <f t="shared" si="44"/>
        <v>9993</v>
      </c>
      <c r="U97" s="36">
        <f t="shared" si="45"/>
        <v>207585322.1952</v>
      </c>
      <c r="V97" s="16"/>
    </row>
    <row r="98" spans="1:22" s="9" customFormat="1">
      <c r="A98" s="27">
        <v>91</v>
      </c>
      <c r="B98" s="46" t="s">
        <v>202</v>
      </c>
      <c r="C98" s="1" t="s">
        <v>203</v>
      </c>
      <c r="D98" s="37">
        <v>344</v>
      </c>
      <c r="E98" s="37">
        <v>50142257.630000003</v>
      </c>
      <c r="F98" s="37">
        <v>288</v>
      </c>
      <c r="G98" s="37">
        <v>19755122.940000001</v>
      </c>
      <c r="H98" s="37">
        <v>182</v>
      </c>
      <c r="I98" s="37">
        <v>14136151.390000001</v>
      </c>
      <c r="J98" s="37">
        <v>452</v>
      </c>
      <c r="K98" s="37">
        <v>17988600.5</v>
      </c>
      <c r="L98" s="35">
        <f t="shared" si="42"/>
        <v>1266</v>
      </c>
      <c r="M98" s="35">
        <f t="shared" si="43"/>
        <v>102022132.46000001</v>
      </c>
      <c r="N98" s="37">
        <v>74</v>
      </c>
      <c r="O98" s="37">
        <v>23098459.719999999</v>
      </c>
      <c r="P98" s="37">
        <v>60</v>
      </c>
      <c r="Q98" s="37">
        <v>42931666.719999999</v>
      </c>
      <c r="R98" s="35">
        <f t="shared" si="2"/>
        <v>134</v>
      </c>
      <c r="S98" s="35">
        <f t="shared" si="3"/>
        <v>66030126.439999998</v>
      </c>
      <c r="T98" s="35">
        <f t="shared" si="44"/>
        <v>1400</v>
      </c>
      <c r="U98" s="35">
        <f t="shared" si="45"/>
        <v>168052258.90000001</v>
      </c>
      <c r="V98" s="16"/>
    </row>
    <row r="99" spans="1:22" s="9" customFormat="1">
      <c r="A99" s="24">
        <v>92</v>
      </c>
      <c r="B99" s="45" t="s">
        <v>204</v>
      </c>
      <c r="C99" s="26" t="s">
        <v>205</v>
      </c>
      <c r="D99" s="36">
        <v>122</v>
      </c>
      <c r="E99" s="36">
        <v>1247153.31</v>
      </c>
      <c r="F99" s="36">
        <v>187</v>
      </c>
      <c r="G99" s="36">
        <v>2803127.43</v>
      </c>
      <c r="H99" s="36">
        <v>28290</v>
      </c>
      <c r="I99" s="36">
        <v>43999973.049999997</v>
      </c>
      <c r="J99" s="36">
        <v>5034</v>
      </c>
      <c r="K99" s="36">
        <v>50611874.030000001</v>
      </c>
      <c r="L99" s="36">
        <f t="shared" si="42"/>
        <v>33633</v>
      </c>
      <c r="M99" s="36">
        <f t="shared" si="43"/>
        <v>98662127.820000008</v>
      </c>
      <c r="N99" s="36">
        <v>1056</v>
      </c>
      <c r="O99" s="36">
        <v>37230741.329999998</v>
      </c>
      <c r="P99" s="36">
        <v>1141</v>
      </c>
      <c r="Q99" s="36">
        <v>30768134.510000002</v>
      </c>
      <c r="R99" s="36">
        <f t="shared" si="2"/>
        <v>2197</v>
      </c>
      <c r="S99" s="36">
        <f t="shared" si="3"/>
        <v>67998875.840000004</v>
      </c>
      <c r="T99" s="36">
        <f t="shared" si="44"/>
        <v>35830</v>
      </c>
      <c r="U99" s="36">
        <f t="shared" si="45"/>
        <v>166661003.66000003</v>
      </c>
      <c r="V99" s="16"/>
    </row>
    <row r="100" spans="1:22" s="9" customFormat="1">
      <c r="A100" s="27">
        <v>93</v>
      </c>
      <c r="B100" s="46" t="s">
        <v>206</v>
      </c>
      <c r="C100" s="1" t="s">
        <v>207</v>
      </c>
      <c r="D100" s="37">
        <v>2341</v>
      </c>
      <c r="E100" s="37">
        <v>59665795.859999999</v>
      </c>
      <c r="F100" s="37">
        <v>737</v>
      </c>
      <c r="G100" s="37">
        <v>24426229.366599999</v>
      </c>
      <c r="H100" s="37">
        <v>482</v>
      </c>
      <c r="I100" s="37">
        <v>5505484.9400000004</v>
      </c>
      <c r="J100" s="37">
        <v>713</v>
      </c>
      <c r="K100" s="37">
        <v>7620051.5700000003</v>
      </c>
      <c r="L100" s="35">
        <f t="shared" si="42"/>
        <v>4273</v>
      </c>
      <c r="M100" s="35">
        <f t="shared" si="43"/>
        <v>97217561.736599997</v>
      </c>
      <c r="N100" s="37">
        <v>55</v>
      </c>
      <c r="O100" s="37">
        <v>11598376.93</v>
      </c>
      <c r="P100" s="37">
        <v>239</v>
      </c>
      <c r="Q100" s="37">
        <v>44492345.109999999</v>
      </c>
      <c r="R100" s="35">
        <f t="shared" ref="R100:R122" si="46">N100+P100</f>
        <v>294</v>
      </c>
      <c r="S100" s="35">
        <f t="shared" ref="S100:S122" si="47">O100+Q100</f>
        <v>56090722.039999999</v>
      </c>
      <c r="T100" s="35">
        <f t="shared" si="44"/>
        <v>4567</v>
      </c>
      <c r="U100" s="35">
        <f t="shared" si="45"/>
        <v>153308283.7766</v>
      </c>
      <c r="V100" s="16"/>
    </row>
    <row r="101" spans="1:22" s="9" customFormat="1">
      <c r="A101" s="24">
        <v>94</v>
      </c>
      <c r="B101" s="45" t="s">
        <v>208</v>
      </c>
      <c r="C101" s="26" t="s">
        <v>209</v>
      </c>
      <c r="D101" s="36"/>
      <c r="E101" s="36"/>
      <c r="F101" s="36"/>
      <c r="G101" s="36"/>
      <c r="H101" s="36">
        <v>1652</v>
      </c>
      <c r="I101" s="36">
        <v>14231773.41</v>
      </c>
      <c r="J101" s="36">
        <v>1719</v>
      </c>
      <c r="K101" s="36">
        <v>24334823.09</v>
      </c>
      <c r="L101" s="36">
        <f t="shared" si="42"/>
        <v>3371</v>
      </c>
      <c r="M101" s="36">
        <f t="shared" si="43"/>
        <v>38566596.5</v>
      </c>
      <c r="N101" s="36">
        <v>1465</v>
      </c>
      <c r="O101" s="36">
        <v>57760246.039999999</v>
      </c>
      <c r="P101" s="36">
        <v>564</v>
      </c>
      <c r="Q101" s="36">
        <v>47684800.700000003</v>
      </c>
      <c r="R101" s="36">
        <f t="shared" si="46"/>
        <v>2029</v>
      </c>
      <c r="S101" s="36">
        <f t="shared" si="47"/>
        <v>105445046.74000001</v>
      </c>
      <c r="T101" s="36">
        <f t="shared" si="44"/>
        <v>5400</v>
      </c>
      <c r="U101" s="36">
        <f t="shared" si="45"/>
        <v>144011643.24000001</v>
      </c>
      <c r="V101" s="16"/>
    </row>
    <row r="102" spans="1:22" s="9" customFormat="1">
      <c r="A102" s="27">
        <v>95</v>
      </c>
      <c r="B102" s="46" t="s">
        <v>210</v>
      </c>
      <c r="C102" s="1" t="s">
        <v>211</v>
      </c>
      <c r="D102" s="37">
        <v>177</v>
      </c>
      <c r="E102" s="37">
        <v>2910628.78</v>
      </c>
      <c r="F102" s="37">
        <v>1169</v>
      </c>
      <c r="G102" s="37">
        <v>27231641.66</v>
      </c>
      <c r="H102" s="37">
        <v>1805</v>
      </c>
      <c r="I102" s="37">
        <v>19093074.219999999</v>
      </c>
      <c r="J102" s="37">
        <v>3475</v>
      </c>
      <c r="K102" s="37">
        <v>29897226.5</v>
      </c>
      <c r="L102" s="35">
        <f t="shared" si="42"/>
        <v>6626</v>
      </c>
      <c r="M102" s="35">
        <f t="shared" si="43"/>
        <v>79132571.159999996</v>
      </c>
      <c r="N102" s="37">
        <v>3465</v>
      </c>
      <c r="O102" s="37">
        <v>49725470.030000001</v>
      </c>
      <c r="P102" s="37">
        <v>726</v>
      </c>
      <c r="Q102" s="37">
        <v>14650828.460000001</v>
      </c>
      <c r="R102" s="35">
        <f t="shared" si="46"/>
        <v>4191</v>
      </c>
      <c r="S102" s="35">
        <f t="shared" si="47"/>
        <v>64376298.490000002</v>
      </c>
      <c r="T102" s="35">
        <f t="shared" si="44"/>
        <v>10817</v>
      </c>
      <c r="U102" s="35">
        <f t="shared" si="45"/>
        <v>143508869.65000001</v>
      </c>
      <c r="V102" s="16"/>
    </row>
    <row r="103" spans="1:22" s="9" customFormat="1">
      <c r="A103" s="24">
        <v>96</v>
      </c>
      <c r="B103" s="45" t="s">
        <v>212</v>
      </c>
      <c r="C103" s="26" t="s">
        <v>213</v>
      </c>
      <c r="D103" s="36">
        <v>20</v>
      </c>
      <c r="E103" s="36">
        <v>313912</v>
      </c>
      <c r="F103" s="36">
        <v>744</v>
      </c>
      <c r="G103" s="36">
        <v>24351791.420000002</v>
      </c>
      <c r="H103" s="36">
        <v>1149</v>
      </c>
      <c r="I103" s="36">
        <v>2958778.42</v>
      </c>
      <c r="J103" s="36">
        <v>1848</v>
      </c>
      <c r="K103" s="36">
        <v>6264455.5</v>
      </c>
      <c r="L103" s="36">
        <f t="shared" ref="L103:M110" si="48">J103+H103+F103+D103</f>
        <v>3761</v>
      </c>
      <c r="M103" s="36">
        <f t="shared" si="48"/>
        <v>33888937.340000004</v>
      </c>
      <c r="N103" s="36">
        <v>1516</v>
      </c>
      <c r="O103" s="36">
        <v>68152109.099999994</v>
      </c>
      <c r="P103" s="36">
        <v>487</v>
      </c>
      <c r="Q103" s="36">
        <v>40845618.130000003</v>
      </c>
      <c r="R103" s="36">
        <f t="shared" si="46"/>
        <v>2003</v>
      </c>
      <c r="S103" s="36">
        <f t="shared" si="47"/>
        <v>108997727.22999999</v>
      </c>
      <c r="T103" s="36">
        <f t="shared" ref="T103:U110" si="49">R103+L103</f>
        <v>5764</v>
      </c>
      <c r="U103" s="36">
        <f t="shared" si="49"/>
        <v>142886664.56999999</v>
      </c>
      <c r="V103" s="16"/>
    </row>
    <row r="104" spans="1:22" s="9" customFormat="1">
      <c r="A104" s="27">
        <v>97</v>
      </c>
      <c r="B104" s="46" t="s">
        <v>214</v>
      </c>
      <c r="C104" s="1" t="s">
        <v>215</v>
      </c>
      <c r="D104" s="37"/>
      <c r="E104" s="37"/>
      <c r="F104" s="37"/>
      <c r="G104" s="37"/>
      <c r="H104" s="37">
        <v>7206</v>
      </c>
      <c r="I104" s="37">
        <v>2669250.7200000002</v>
      </c>
      <c r="J104" s="37">
        <v>4235</v>
      </c>
      <c r="K104" s="37">
        <v>3774618.23</v>
      </c>
      <c r="L104" s="35">
        <f t="shared" si="48"/>
        <v>11441</v>
      </c>
      <c r="M104" s="35">
        <f t="shared" si="48"/>
        <v>6443868.9500000002</v>
      </c>
      <c r="N104" s="37">
        <v>475</v>
      </c>
      <c r="O104" s="37">
        <v>67870614.599999994</v>
      </c>
      <c r="P104" s="37">
        <v>392</v>
      </c>
      <c r="Q104" s="37">
        <v>66816018.189999998</v>
      </c>
      <c r="R104" s="35">
        <f t="shared" si="46"/>
        <v>867</v>
      </c>
      <c r="S104" s="35">
        <f t="shared" si="47"/>
        <v>134686632.78999999</v>
      </c>
      <c r="T104" s="35">
        <f t="shared" si="49"/>
        <v>12308</v>
      </c>
      <c r="U104" s="35">
        <f t="shared" si="49"/>
        <v>141130501.73999998</v>
      </c>
      <c r="V104" s="16"/>
    </row>
    <row r="105" spans="1:22" s="9" customFormat="1">
      <c r="A105" s="24">
        <v>98</v>
      </c>
      <c r="B105" s="45" t="s">
        <v>216</v>
      </c>
      <c r="C105" s="26" t="s">
        <v>217</v>
      </c>
      <c r="D105" s="36">
        <v>146</v>
      </c>
      <c r="E105" s="36">
        <v>6401648.8600000003</v>
      </c>
      <c r="F105" s="36">
        <v>209</v>
      </c>
      <c r="G105" s="36">
        <v>4611822.99</v>
      </c>
      <c r="H105" s="36">
        <v>179</v>
      </c>
      <c r="I105" s="36">
        <v>14240742.119999999</v>
      </c>
      <c r="J105" s="36">
        <v>172</v>
      </c>
      <c r="K105" s="36">
        <v>63982282.090000004</v>
      </c>
      <c r="L105" s="36">
        <f t="shared" si="48"/>
        <v>706</v>
      </c>
      <c r="M105" s="36">
        <f t="shared" si="48"/>
        <v>89236496.060000002</v>
      </c>
      <c r="N105" s="36">
        <v>24</v>
      </c>
      <c r="O105" s="36">
        <v>48169200</v>
      </c>
      <c r="P105" s="36"/>
      <c r="Q105" s="36"/>
      <c r="R105" s="36">
        <f t="shared" si="46"/>
        <v>24</v>
      </c>
      <c r="S105" s="36">
        <f t="shared" si="47"/>
        <v>48169200</v>
      </c>
      <c r="T105" s="36">
        <f t="shared" si="49"/>
        <v>730</v>
      </c>
      <c r="U105" s="36">
        <f t="shared" si="49"/>
        <v>137405696.06</v>
      </c>
      <c r="V105" s="16"/>
    </row>
    <row r="106" spans="1:22" s="9" customFormat="1">
      <c r="A106" s="27">
        <v>99</v>
      </c>
      <c r="B106" s="17" t="s">
        <v>218</v>
      </c>
      <c r="C106" s="1" t="s">
        <v>219</v>
      </c>
      <c r="D106" s="37">
        <v>47</v>
      </c>
      <c r="E106" s="37">
        <v>1078687.05</v>
      </c>
      <c r="F106" s="37">
        <v>1128</v>
      </c>
      <c r="G106" s="37">
        <v>45479461.038000003</v>
      </c>
      <c r="H106" s="37">
        <v>658</v>
      </c>
      <c r="I106" s="37">
        <v>9310748.2699999996</v>
      </c>
      <c r="J106" s="37">
        <v>1476</v>
      </c>
      <c r="K106" s="37">
        <v>11178200.916099999</v>
      </c>
      <c r="L106" s="35">
        <f t="shared" si="48"/>
        <v>3309</v>
      </c>
      <c r="M106" s="35">
        <f t="shared" si="48"/>
        <v>67047097.274099998</v>
      </c>
      <c r="N106" s="37">
        <v>1864</v>
      </c>
      <c r="O106" s="37">
        <v>55873600.25</v>
      </c>
      <c r="P106" s="37">
        <v>515</v>
      </c>
      <c r="Q106" s="37">
        <v>9714995.7899999991</v>
      </c>
      <c r="R106" s="35">
        <f t="shared" si="46"/>
        <v>2379</v>
      </c>
      <c r="S106" s="35">
        <f t="shared" si="47"/>
        <v>65588596.039999999</v>
      </c>
      <c r="T106" s="35">
        <f t="shared" si="49"/>
        <v>5688</v>
      </c>
      <c r="U106" s="35">
        <f t="shared" si="49"/>
        <v>132635693.3141</v>
      </c>
      <c r="V106" s="16"/>
    </row>
    <row r="107" spans="1:22" s="9" customFormat="1">
      <c r="A107" s="24">
        <v>100</v>
      </c>
      <c r="B107" s="25" t="s">
        <v>220</v>
      </c>
      <c r="C107" s="26" t="s">
        <v>221</v>
      </c>
      <c r="D107" s="36">
        <v>202</v>
      </c>
      <c r="E107" s="36">
        <v>3289074.3</v>
      </c>
      <c r="F107" s="36">
        <v>592</v>
      </c>
      <c r="G107" s="36">
        <v>8525394.4299999997</v>
      </c>
      <c r="H107" s="36">
        <v>2893</v>
      </c>
      <c r="I107" s="36">
        <v>17637806.559999999</v>
      </c>
      <c r="J107" s="36">
        <v>6771</v>
      </c>
      <c r="K107" s="36">
        <v>49680490.329999998</v>
      </c>
      <c r="L107" s="36">
        <f t="shared" si="48"/>
        <v>10458</v>
      </c>
      <c r="M107" s="36">
        <f t="shared" si="48"/>
        <v>79132765.61999999</v>
      </c>
      <c r="N107" s="36">
        <v>5298</v>
      </c>
      <c r="O107" s="36">
        <v>44011231.060000002</v>
      </c>
      <c r="P107" s="36">
        <v>517</v>
      </c>
      <c r="Q107" s="36">
        <v>7021943.2999999998</v>
      </c>
      <c r="R107" s="36">
        <f t="shared" si="46"/>
        <v>5815</v>
      </c>
      <c r="S107" s="36">
        <f t="shared" si="47"/>
        <v>51033174.359999999</v>
      </c>
      <c r="T107" s="36">
        <f t="shared" si="49"/>
        <v>16273</v>
      </c>
      <c r="U107" s="36">
        <f t="shared" si="49"/>
        <v>130165939.97999999</v>
      </c>
      <c r="V107" s="16"/>
    </row>
    <row r="108" spans="1:22" s="9" customFormat="1">
      <c r="A108" s="27">
        <v>101</v>
      </c>
      <c r="B108" s="46" t="s">
        <v>222</v>
      </c>
      <c r="C108" s="1" t="s">
        <v>223</v>
      </c>
      <c r="D108" s="37">
        <v>31</v>
      </c>
      <c r="E108" s="37">
        <v>509263.94</v>
      </c>
      <c r="F108" s="37">
        <v>565</v>
      </c>
      <c r="G108" s="37">
        <v>8342664.5</v>
      </c>
      <c r="H108" s="37">
        <v>659</v>
      </c>
      <c r="I108" s="37">
        <v>14192000.810000001</v>
      </c>
      <c r="J108" s="37">
        <v>2719</v>
      </c>
      <c r="K108" s="37">
        <v>23170847.789999999</v>
      </c>
      <c r="L108" s="35">
        <f t="shared" si="48"/>
        <v>3974</v>
      </c>
      <c r="M108" s="35">
        <f t="shared" si="48"/>
        <v>46214777.039999999</v>
      </c>
      <c r="N108" s="37">
        <v>3366</v>
      </c>
      <c r="O108" s="37">
        <v>49468138.390000001</v>
      </c>
      <c r="P108" s="37">
        <v>619</v>
      </c>
      <c r="Q108" s="37">
        <v>32707911.5</v>
      </c>
      <c r="R108" s="35">
        <f t="shared" si="46"/>
        <v>3985</v>
      </c>
      <c r="S108" s="35">
        <f t="shared" si="47"/>
        <v>82176049.890000001</v>
      </c>
      <c r="T108" s="35">
        <f t="shared" si="49"/>
        <v>7959</v>
      </c>
      <c r="U108" s="35">
        <f t="shared" si="49"/>
        <v>128390826.93000001</v>
      </c>
      <c r="V108" s="16"/>
    </row>
    <row r="109" spans="1:22" s="9" customFormat="1">
      <c r="A109" s="24">
        <v>102</v>
      </c>
      <c r="B109" s="45" t="s">
        <v>224</v>
      </c>
      <c r="C109" s="26" t="s">
        <v>225</v>
      </c>
      <c r="D109" s="36">
        <v>2</v>
      </c>
      <c r="E109" s="36">
        <v>76408.350000000006</v>
      </c>
      <c r="F109" s="36">
        <v>496</v>
      </c>
      <c r="G109" s="36">
        <v>9263666.25</v>
      </c>
      <c r="H109" s="36">
        <v>737</v>
      </c>
      <c r="I109" s="36">
        <v>4345872.78</v>
      </c>
      <c r="J109" s="36">
        <v>847</v>
      </c>
      <c r="K109" s="36">
        <v>17233635.190000001</v>
      </c>
      <c r="L109" s="36">
        <f t="shared" si="48"/>
        <v>2082</v>
      </c>
      <c r="M109" s="36">
        <f t="shared" si="48"/>
        <v>30919582.570000004</v>
      </c>
      <c r="N109" s="36">
        <v>1819</v>
      </c>
      <c r="O109" s="36">
        <v>53006538.289999999</v>
      </c>
      <c r="P109" s="36">
        <v>455</v>
      </c>
      <c r="Q109" s="36">
        <v>30947270.210000001</v>
      </c>
      <c r="R109" s="36">
        <f t="shared" si="46"/>
        <v>2274</v>
      </c>
      <c r="S109" s="36">
        <f t="shared" si="47"/>
        <v>83953808.5</v>
      </c>
      <c r="T109" s="36">
        <f t="shared" si="49"/>
        <v>4356</v>
      </c>
      <c r="U109" s="36">
        <f t="shared" si="49"/>
        <v>114873391.07000001</v>
      </c>
      <c r="V109" s="16"/>
    </row>
    <row r="110" spans="1:22" s="9" customFormat="1">
      <c r="A110" s="27">
        <v>103</v>
      </c>
      <c r="B110" s="46" t="s">
        <v>226</v>
      </c>
      <c r="C110" s="1" t="s">
        <v>227</v>
      </c>
      <c r="D110" s="37">
        <v>15</v>
      </c>
      <c r="E110" s="37">
        <v>236311.79</v>
      </c>
      <c r="F110" s="37">
        <v>352</v>
      </c>
      <c r="G110" s="37">
        <v>8861016.9499999993</v>
      </c>
      <c r="H110" s="37">
        <v>5851</v>
      </c>
      <c r="I110" s="37">
        <v>14208242.92</v>
      </c>
      <c r="J110" s="37">
        <v>6986</v>
      </c>
      <c r="K110" s="37">
        <v>29056751.050000001</v>
      </c>
      <c r="L110" s="35">
        <f t="shared" si="48"/>
        <v>13204</v>
      </c>
      <c r="M110" s="35">
        <f t="shared" si="48"/>
        <v>52362322.710000001</v>
      </c>
      <c r="N110" s="37">
        <v>3258</v>
      </c>
      <c r="O110" s="37">
        <v>41190171.259999998</v>
      </c>
      <c r="P110" s="37">
        <v>792</v>
      </c>
      <c r="Q110" s="37">
        <v>17775707.75</v>
      </c>
      <c r="R110" s="35">
        <f t="shared" si="46"/>
        <v>4050</v>
      </c>
      <c r="S110" s="35">
        <f t="shared" si="47"/>
        <v>58965879.009999998</v>
      </c>
      <c r="T110" s="35">
        <f t="shared" si="49"/>
        <v>17254</v>
      </c>
      <c r="U110" s="35">
        <f t="shared" si="49"/>
        <v>111328201.72</v>
      </c>
      <c r="V110" s="16"/>
    </row>
    <row r="111" spans="1:22" s="9" customFormat="1">
      <c r="A111" s="24">
        <v>104</v>
      </c>
      <c r="B111" s="45" t="s">
        <v>228</v>
      </c>
      <c r="C111" s="26" t="s">
        <v>229</v>
      </c>
      <c r="D111" s="36"/>
      <c r="E111" s="36"/>
      <c r="F111" s="36">
        <v>11</v>
      </c>
      <c r="G111" s="36">
        <v>388912.54</v>
      </c>
      <c r="H111" s="36">
        <v>345</v>
      </c>
      <c r="I111" s="36">
        <v>27555340.129999999</v>
      </c>
      <c r="J111" s="36">
        <v>1615</v>
      </c>
      <c r="K111" s="36">
        <v>29414730.640000001</v>
      </c>
      <c r="L111" s="36">
        <f t="shared" ref="L111:L136" si="50">J111+H111+F111+D111</f>
        <v>1971</v>
      </c>
      <c r="M111" s="36">
        <f t="shared" ref="M111:M136" si="51">K111+I111+G111+E111</f>
        <v>57358983.309999995</v>
      </c>
      <c r="N111" s="36">
        <v>66</v>
      </c>
      <c r="O111" s="36">
        <v>27670801.34</v>
      </c>
      <c r="P111" s="36">
        <v>37</v>
      </c>
      <c r="Q111" s="36">
        <v>25850463.16</v>
      </c>
      <c r="R111" s="36">
        <f t="shared" si="46"/>
        <v>103</v>
      </c>
      <c r="S111" s="36">
        <f t="shared" si="47"/>
        <v>53521264.5</v>
      </c>
      <c r="T111" s="36">
        <f t="shared" ref="T111:T136" si="52">R111+L111</f>
        <v>2074</v>
      </c>
      <c r="U111" s="36">
        <f t="shared" ref="U111:U136" si="53">S111+M111</f>
        <v>110880247.81</v>
      </c>
      <c r="V111" s="16"/>
    </row>
    <row r="112" spans="1:22" s="9" customFormat="1">
      <c r="A112" s="27">
        <v>105</v>
      </c>
      <c r="B112" s="46" t="s">
        <v>230</v>
      </c>
      <c r="C112" s="1" t="s">
        <v>231</v>
      </c>
      <c r="D112" s="37">
        <v>46</v>
      </c>
      <c r="E112" s="37">
        <v>536835.32999999996</v>
      </c>
      <c r="F112" s="37">
        <v>1362</v>
      </c>
      <c r="G112" s="37">
        <v>29392965.079999998</v>
      </c>
      <c r="H112" s="37">
        <v>717</v>
      </c>
      <c r="I112" s="37">
        <v>9220116.6699999999</v>
      </c>
      <c r="J112" s="37">
        <v>1918</v>
      </c>
      <c r="K112" s="37">
        <v>12631861.07</v>
      </c>
      <c r="L112" s="35">
        <f t="shared" ref="L112:L117" si="54">J112+H112+F112+D112</f>
        <v>4043</v>
      </c>
      <c r="M112" s="35">
        <f t="shared" ref="M112:M117" si="55">K112+I112+G112+E112</f>
        <v>51781778.149999999</v>
      </c>
      <c r="N112" s="37">
        <v>1254</v>
      </c>
      <c r="O112" s="37">
        <v>43777353.5</v>
      </c>
      <c r="P112" s="37">
        <v>274</v>
      </c>
      <c r="Q112" s="37">
        <v>11503849.25</v>
      </c>
      <c r="R112" s="35">
        <f t="shared" ref="R112:R117" si="56">N112+P112</f>
        <v>1528</v>
      </c>
      <c r="S112" s="35">
        <f t="shared" ref="S112:S117" si="57">O112+Q112</f>
        <v>55281202.75</v>
      </c>
      <c r="T112" s="35">
        <f t="shared" ref="T112:T117" si="58">R112+L112</f>
        <v>5571</v>
      </c>
      <c r="U112" s="35">
        <f t="shared" ref="U112:U117" si="59">S112+M112</f>
        <v>107062980.90000001</v>
      </c>
      <c r="V112" s="16"/>
    </row>
    <row r="113" spans="1:22" s="9" customFormat="1">
      <c r="A113" s="24">
        <v>106</v>
      </c>
      <c r="B113" s="45" t="s">
        <v>232</v>
      </c>
      <c r="C113" s="26" t="s">
        <v>233</v>
      </c>
      <c r="D113" s="36">
        <v>384</v>
      </c>
      <c r="E113" s="36">
        <v>18792872.379999999</v>
      </c>
      <c r="F113" s="36">
        <v>23</v>
      </c>
      <c r="G113" s="36">
        <v>1163910.57</v>
      </c>
      <c r="H113" s="36">
        <v>200</v>
      </c>
      <c r="I113" s="36">
        <v>32008496.469999999</v>
      </c>
      <c r="J113" s="36">
        <v>551</v>
      </c>
      <c r="K113" s="36">
        <v>2393839.81</v>
      </c>
      <c r="L113" s="36">
        <f t="shared" si="54"/>
        <v>1158</v>
      </c>
      <c r="M113" s="36">
        <f t="shared" si="55"/>
        <v>54359119.230000004</v>
      </c>
      <c r="N113" s="36">
        <v>28</v>
      </c>
      <c r="O113" s="36">
        <v>1896925.21</v>
      </c>
      <c r="P113" s="36">
        <v>162</v>
      </c>
      <c r="Q113" s="36">
        <v>49630454.299999997</v>
      </c>
      <c r="R113" s="36">
        <f t="shared" si="56"/>
        <v>190</v>
      </c>
      <c r="S113" s="36">
        <f t="shared" si="57"/>
        <v>51527379.509999998</v>
      </c>
      <c r="T113" s="36">
        <f t="shared" si="58"/>
        <v>1348</v>
      </c>
      <c r="U113" s="36">
        <f t="shared" si="59"/>
        <v>105886498.74000001</v>
      </c>
      <c r="V113" s="16"/>
    </row>
    <row r="114" spans="1:22" s="9" customFormat="1">
      <c r="A114" s="27">
        <v>107</v>
      </c>
      <c r="B114" s="46" t="s">
        <v>234</v>
      </c>
      <c r="C114" s="1" t="s">
        <v>235</v>
      </c>
      <c r="D114" s="37"/>
      <c r="E114" s="37"/>
      <c r="F114" s="37">
        <v>6</v>
      </c>
      <c r="G114" s="37">
        <v>258547.43</v>
      </c>
      <c r="H114" s="37">
        <v>1209</v>
      </c>
      <c r="I114" s="37">
        <v>5370196.1900000004</v>
      </c>
      <c r="J114" s="37">
        <v>2155</v>
      </c>
      <c r="K114" s="37">
        <v>12009992.32</v>
      </c>
      <c r="L114" s="35">
        <f t="shared" si="54"/>
        <v>3370</v>
      </c>
      <c r="M114" s="35">
        <f t="shared" si="55"/>
        <v>17638735.940000001</v>
      </c>
      <c r="N114" s="37">
        <v>1993</v>
      </c>
      <c r="O114" s="37">
        <v>38747586.43</v>
      </c>
      <c r="P114" s="37">
        <v>575</v>
      </c>
      <c r="Q114" s="37">
        <v>31869482.920000002</v>
      </c>
      <c r="R114" s="35">
        <f t="shared" si="56"/>
        <v>2568</v>
      </c>
      <c r="S114" s="35">
        <f t="shared" si="57"/>
        <v>70617069.349999994</v>
      </c>
      <c r="T114" s="35">
        <f t="shared" si="58"/>
        <v>5938</v>
      </c>
      <c r="U114" s="35">
        <f t="shared" si="59"/>
        <v>88255805.289999992</v>
      </c>
      <c r="V114" s="16"/>
    </row>
    <row r="115" spans="1:22" s="9" customFormat="1">
      <c r="A115" s="24">
        <v>108</v>
      </c>
      <c r="B115" s="45" t="s">
        <v>236</v>
      </c>
      <c r="C115" s="26" t="s">
        <v>237</v>
      </c>
      <c r="D115" s="36">
        <v>11</v>
      </c>
      <c r="E115" s="36">
        <v>77788.710000000006</v>
      </c>
      <c r="F115" s="36">
        <v>259</v>
      </c>
      <c r="G115" s="36">
        <v>4755377.1900000004</v>
      </c>
      <c r="H115" s="36">
        <v>795</v>
      </c>
      <c r="I115" s="36">
        <v>2083228.55</v>
      </c>
      <c r="J115" s="36">
        <v>3433</v>
      </c>
      <c r="K115" s="36">
        <v>37792627.670000002</v>
      </c>
      <c r="L115" s="36">
        <f t="shared" si="54"/>
        <v>4498</v>
      </c>
      <c r="M115" s="36">
        <f t="shared" si="55"/>
        <v>44709022.119999997</v>
      </c>
      <c r="N115" s="36">
        <v>3656</v>
      </c>
      <c r="O115" s="36">
        <v>41505058.350000001</v>
      </c>
      <c r="P115" s="36">
        <v>112</v>
      </c>
      <c r="Q115" s="36">
        <v>1128977.42</v>
      </c>
      <c r="R115" s="36">
        <f t="shared" si="56"/>
        <v>3768</v>
      </c>
      <c r="S115" s="36">
        <f t="shared" si="57"/>
        <v>42634035.770000003</v>
      </c>
      <c r="T115" s="36">
        <f t="shared" si="58"/>
        <v>8266</v>
      </c>
      <c r="U115" s="36">
        <f t="shared" si="59"/>
        <v>87343057.890000001</v>
      </c>
      <c r="V115" s="16"/>
    </row>
    <row r="116" spans="1:22" s="9" customFormat="1">
      <c r="A116" s="27">
        <v>109</v>
      </c>
      <c r="B116" s="17" t="s">
        <v>238</v>
      </c>
      <c r="C116" s="1" t="s">
        <v>239</v>
      </c>
      <c r="D116" s="37"/>
      <c r="E116" s="37"/>
      <c r="F116" s="37"/>
      <c r="G116" s="37"/>
      <c r="H116" s="37"/>
      <c r="I116" s="37"/>
      <c r="J116" s="37">
        <v>9</v>
      </c>
      <c r="K116" s="37">
        <v>9602.9</v>
      </c>
      <c r="L116" s="35">
        <f t="shared" si="54"/>
        <v>9</v>
      </c>
      <c r="M116" s="35">
        <f t="shared" si="55"/>
        <v>9602.9</v>
      </c>
      <c r="N116" s="37">
        <v>58</v>
      </c>
      <c r="O116" s="37">
        <v>43095010.289999999</v>
      </c>
      <c r="P116" s="37">
        <v>84</v>
      </c>
      <c r="Q116" s="37">
        <v>43024295.060000002</v>
      </c>
      <c r="R116" s="35">
        <f t="shared" si="56"/>
        <v>142</v>
      </c>
      <c r="S116" s="35">
        <f t="shared" si="57"/>
        <v>86119305.349999994</v>
      </c>
      <c r="T116" s="35">
        <f t="shared" si="58"/>
        <v>151</v>
      </c>
      <c r="U116" s="35">
        <f t="shared" si="59"/>
        <v>86128908.25</v>
      </c>
      <c r="V116" s="16"/>
    </row>
    <row r="117" spans="1:22" s="9" customFormat="1">
      <c r="A117" s="24">
        <v>110</v>
      </c>
      <c r="B117" s="25" t="s">
        <v>240</v>
      </c>
      <c r="C117" s="26" t="s">
        <v>241</v>
      </c>
      <c r="D117" s="36">
        <v>130</v>
      </c>
      <c r="E117" s="36">
        <v>2110812.6</v>
      </c>
      <c r="F117" s="36">
        <v>535</v>
      </c>
      <c r="G117" s="36">
        <v>9178732.9499999993</v>
      </c>
      <c r="H117" s="36">
        <v>2570</v>
      </c>
      <c r="I117" s="36">
        <v>17917182.039999999</v>
      </c>
      <c r="J117" s="36">
        <v>3074</v>
      </c>
      <c r="K117" s="36">
        <v>18920838.050000001</v>
      </c>
      <c r="L117" s="36">
        <f t="shared" si="54"/>
        <v>6309</v>
      </c>
      <c r="M117" s="36">
        <f t="shared" si="55"/>
        <v>48127565.640000008</v>
      </c>
      <c r="N117" s="36">
        <v>2121</v>
      </c>
      <c r="O117" s="36">
        <v>19754574.34</v>
      </c>
      <c r="P117" s="36">
        <v>1003</v>
      </c>
      <c r="Q117" s="36">
        <v>11828215.59</v>
      </c>
      <c r="R117" s="36">
        <f t="shared" si="56"/>
        <v>3124</v>
      </c>
      <c r="S117" s="36">
        <f t="shared" si="57"/>
        <v>31582789.93</v>
      </c>
      <c r="T117" s="36">
        <f t="shared" si="58"/>
        <v>9433</v>
      </c>
      <c r="U117" s="36">
        <f t="shared" si="59"/>
        <v>79710355.570000008</v>
      </c>
      <c r="V117" s="16"/>
    </row>
    <row r="118" spans="1:22" s="9" customFormat="1">
      <c r="A118" s="27">
        <v>111</v>
      </c>
      <c r="B118" s="46" t="s">
        <v>242</v>
      </c>
      <c r="C118" s="1" t="s">
        <v>243</v>
      </c>
      <c r="D118" s="37">
        <v>62</v>
      </c>
      <c r="E118" s="37">
        <v>3063746.34</v>
      </c>
      <c r="F118" s="37">
        <v>1107</v>
      </c>
      <c r="G118" s="37">
        <v>29792103.390000001</v>
      </c>
      <c r="H118" s="37">
        <v>114</v>
      </c>
      <c r="I118" s="37">
        <v>2077779.68</v>
      </c>
      <c r="J118" s="37">
        <v>466</v>
      </c>
      <c r="K118" s="37">
        <v>2683004.23</v>
      </c>
      <c r="L118" s="35">
        <f t="shared" si="50"/>
        <v>1749</v>
      </c>
      <c r="M118" s="35">
        <f t="shared" si="51"/>
        <v>37616633.640000001</v>
      </c>
      <c r="N118" s="37">
        <v>1009</v>
      </c>
      <c r="O118" s="37">
        <v>32946100.09</v>
      </c>
      <c r="P118" s="37">
        <v>179</v>
      </c>
      <c r="Q118" s="37">
        <v>5600387.4800000004</v>
      </c>
      <c r="R118" s="35">
        <f t="shared" si="46"/>
        <v>1188</v>
      </c>
      <c r="S118" s="35">
        <f t="shared" si="47"/>
        <v>38546487.57</v>
      </c>
      <c r="T118" s="35">
        <f t="shared" si="52"/>
        <v>2937</v>
      </c>
      <c r="U118" s="35">
        <f t="shared" si="53"/>
        <v>76163121.210000008</v>
      </c>
      <c r="V118" s="16"/>
    </row>
    <row r="119" spans="1:22" s="9" customFormat="1">
      <c r="A119" s="24">
        <v>112</v>
      </c>
      <c r="B119" s="45" t="s">
        <v>244</v>
      </c>
      <c r="C119" s="26" t="s">
        <v>245</v>
      </c>
      <c r="D119" s="36">
        <v>56</v>
      </c>
      <c r="E119" s="36">
        <v>1212479.43</v>
      </c>
      <c r="F119" s="36">
        <v>289</v>
      </c>
      <c r="G119" s="36">
        <v>5688484.71</v>
      </c>
      <c r="H119" s="36">
        <v>1447</v>
      </c>
      <c r="I119" s="36">
        <v>19141179.43</v>
      </c>
      <c r="J119" s="36">
        <v>1570</v>
      </c>
      <c r="K119" s="36">
        <v>21021138.940000001</v>
      </c>
      <c r="L119" s="36">
        <f t="shared" si="50"/>
        <v>3362</v>
      </c>
      <c r="M119" s="36">
        <f t="shared" si="51"/>
        <v>47063282.510000005</v>
      </c>
      <c r="N119" s="36">
        <v>781</v>
      </c>
      <c r="O119" s="36">
        <v>16835921.41</v>
      </c>
      <c r="P119" s="36">
        <v>339</v>
      </c>
      <c r="Q119" s="36">
        <v>10466034.199999999</v>
      </c>
      <c r="R119" s="36">
        <f t="shared" si="46"/>
        <v>1120</v>
      </c>
      <c r="S119" s="36">
        <f t="shared" si="47"/>
        <v>27301955.609999999</v>
      </c>
      <c r="T119" s="36">
        <f t="shared" si="52"/>
        <v>4482</v>
      </c>
      <c r="U119" s="36">
        <f t="shared" si="53"/>
        <v>74365238.120000005</v>
      </c>
      <c r="V119" s="16"/>
    </row>
    <row r="120" spans="1:22" s="9" customFormat="1">
      <c r="A120" s="27">
        <v>113</v>
      </c>
      <c r="B120" s="46" t="s">
        <v>246</v>
      </c>
      <c r="C120" s="1" t="s">
        <v>247</v>
      </c>
      <c r="D120" s="37"/>
      <c r="E120" s="37"/>
      <c r="F120" s="37"/>
      <c r="G120" s="37"/>
      <c r="H120" s="37">
        <v>2521</v>
      </c>
      <c r="I120" s="37">
        <v>10660989.279999999</v>
      </c>
      <c r="J120" s="37">
        <v>3823</v>
      </c>
      <c r="K120" s="37">
        <v>31879741.920000002</v>
      </c>
      <c r="L120" s="35">
        <f t="shared" si="50"/>
        <v>6344</v>
      </c>
      <c r="M120" s="35">
        <f t="shared" si="51"/>
        <v>42540731.200000003</v>
      </c>
      <c r="N120" s="37">
        <v>3234</v>
      </c>
      <c r="O120" s="37">
        <v>25451605.890000001</v>
      </c>
      <c r="P120" s="37">
        <v>507</v>
      </c>
      <c r="Q120" s="37">
        <v>5426283.5599999996</v>
      </c>
      <c r="R120" s="35">
        <f t="shared" si="46"/>
        <v>3741</v>
      </c>
      <c r="S120" s="35">
        <f t="shared" si="47"/>
        <v>30877889.449999999</v>
      </c>
      <c r="T120" s="35">
        <f t="shared" si="52"/>
        <v>10085</v>
      </c>
      <c r="U120" s="35">
        <f t="shared" si="53"/>
        <v>73418620.650000006</v>
      </c>
      <c r="V120" s="16"/>
    </row>
    <row r="121" spans="1:22" s="9" customFormat="1">
      <c r="A121" s="24">
        <v>114</v>
      </c>
      <c r="B121" s="45" t="s">
        <v>248</v>
      </c>
      <c r="C121" s="26" t="s">
        <v>249</v>
      </c>
      <c r="D121" s="36">
        <v>72</v>
      </c>
      <c r="E121" s="36">
        <v>1387080.65</v>
      </c>
      <c r="F121" s="36">
        <v>177</v>
      </c>
      <c r="G121" s="36">
        <v>4319106.42</v>
      </c>
      <c r="H121" s="36">
        <v>1617</v>
      </c>
      <c r="I121" s="36">
        <v>7855283.7000000002</v>
      </c>
      <c r="J121" s="36">
        <v>2816</v>
      </c>
      <c r="K121" s="36">
        <v>25107418.57</v>
      </c>
      <c r="L121" s="36">
        <f t="shared" si="50"/>
        <v>4682</v>
      </c>
      <c r="M121" s="36">
        <f t="shared" si="51"/>
        <v>38668889.339999996</v>
      </c>
      <c r="N121" s="36">
        <v>1203</v>
      </c>
      <c r="O121" s="36">
        <v>23543564.370000001</v>
      </c>
      <c r="P121" s="36">
        <v>207</v>
      </c>
      <c r="Q121" s="36">
        <v>3241536.24</v>
      </c>
      <c r="R121" s="36">
        <f t="shared" si="46"/>
        <v>1410</v>
      </c>
      <c r="S121" s="36">
        <f t="shared" si="47"/>
        <v>26785100.609999999</v>
      </c>
      <c r="T121" s="36">
        <f t="shared" si="52"/>
        <v>6092</v>
      </c>
      <c r="U121" s="36">
        <f t="shared" si="53"/>
        <v>65453989.949999996</v>
      </c>
      <c r="V121" s="16"/>
    </row>
    <row r="122" spans="1:22" s="9" customFormat="1">
      <c r="A122" s="27">
        <v>115</v>
      </c>
      <c r="B122" s="17" t="s">
        <v>250</v>
      </c>
      <c r="C122" s="1" t="s">
        <v>251</v>
      </c>
      <c r="D122" s="37">
        <v>297</v>
      </c>
      <c r="E122" s="37">
        <v>17040098.280000001</v>
      </c>
      <c r="F122" s="37">
        <v>104</v>
      </c>
      <c r="G122" s="37">
        <v>6328525.7800000003</v>
      </c>
      <c r="H122" s="37">
        <v>93</v>
      </c>
      <c r="I122" s="37">
        <v>1875558.72</v>
      </c>
      <c r="J122" s="37">
        <v>577</v>
      </c>
      <c r="K122" s="37">
        <v>9091564.9499999993</v>
      </c>
      <c r="L122" s="35">
        <f t="shared" si="50"/>
        <v>1071</v>
      </c>
      <c r="M122" s="35">
        <f t="shared" si="51"/>
        <v>34335747.730000004</v>
      </c>
      <c r="N122" s="37">
        <v>33</v>
      </c>
      <c r="O122" s="37">
        <v>12213829.720000001</v>
      </c>
      <c r="P122" s="37">
        <v>62</v>
      </c>
      <c r="Q122" s="37">
        <v>11722286</v>
      </c>
      <c r="R122" s="35">
        <f t="shared" si="46"/>
        <v>95</v>
      </c>
      <c r="S122" s="35">
        <f t="shared" si="47"/>
        <v>23936115.719999999</v>
      </c>
      <c r="T122" s="35">
        <f t="shared" si="52"/>
        <v>1166</v>
      </c>
      <c r="U122" s="35">
        <f t="shared" si="53"/>
        <v>58271863.450000003</v>
      </c>
      <c r="V122" s="16"/>
    </row>
    <row r="123" spans="1:22" s="9" customFormat="1">
      <c r="A123" s="24">
        <v>116</v>
      </c>
      <c r="B123" s="25" t="s">
        <v>252</v>
      </c>
      <c r="C123" s="26" t="s">
        <v>253</v>
      </c>
      <c r="D123" s="36">
        <v>89</v>
      </c>
      <c r="E123" s="36">
        <v>3192426.7</v>
      </c>
      <c r="F123" s="36">
        <v>355</v>
      </c>
      <c r="G123" s="36">
        <v>5573460.1200000001</v>
      </c>
      <c r="H123" s="36">
        <v>413</v>
      </c>
      <c r="I123" s="36">
        <v>4816341.33</v>
      </c>
      <c r="J123" s="36">
        <v>2310</v>
      </c>
      <c r="K123" s="36">
        <v>9053256.1500000004</v>
      </c>
      <c r="L123" s="36">
        <f t="shared" si="50"/>
        <v>3167</v>
      </c>
      <c r="M123" s="36">
        <f t="shared" si="51"/>
        <v>22635484.300000001</v>
      </c>
      <c r="N123" s="36">
        <v>1783</v>
      </c>
      <c r="O123" s="36">
        <v>15760124.9</v>
      </c>
      <c r="P123" s="36">
        <v>844</v>
      </c>
      <c r="Q123" s="36">
        <v>9185335.0999999996</v>
      </c>
      <c r="R123" s="36">
        <f t="shared" ref="R123:R132" si="60">N123+P123</f>
        <v>2627</v>
      </c>
      <c r="S123" s="36">
        <f t="shared" ref="S123:S132" si="61">O123+Q123</f>
        <v>24945460</v>
      </c>
      <c r="T123" s="36">
        <f t="shared" si="52"/>
        <v>5794</v>
      </c>
      <c r="U123" s="36">
        <f t="shared" si="53"/>
        <v>47580944.299999997</v>
      </c>
      <c r="V123" s="16"/>
    </row>
    <row r="124" spans="1:22" s="9" customFormat="1">
      <c r="A124" s="27">
        <v>117</v>
      </c>
      <c r="B124" s="46" t="s">
        <v>254</v>
      </c>
      <c r="C124" s="1" t="s">
        <v>255</v>
      </c>
      <c r="D124" s="37">
        <v>33</v>
      </c>
      <c r="E124" s="37">
        <v>221641.39</v>
      </c>
      <c r="F124" s="37">
        <v>85</v>
      </c>
      <c r="G124" s="37">
        <v>966563.86</v>
      </c>
      <c r="H124" s="37">
        <v>2744</v>
      </c>
      <c r="I124" s="37">
        <v>9251875.8800000008</v>
      </c>
      <c r="J124" s="37">
        <v>3518</v>
      </c>
      <c r="K124" s="37">
        <v>11319523.52</v>
      </c>
      <c r="L124" s="35">
        <f t="shared" si="50"/>
        <v>6380</v>
      </c>
      <c r="M124" s="35">
        <f t="shared" si="51"/>
        <v>21759604.649999999</v>
      </c>
      <c r="N124" s="37">
        <v>918</v>
      </c>
      <c r="O124" s="37">
        <v>14152734.369999999</v>
      </c>
      <c r="P124" s="37">
        <v>490</v>
      </c>
      <c r="Q124" s="37">
        <v>11327022.869999999</v>
      </c>
      <c r="R124" s="35">
        <f t="shared" si="60"/>
        <v>1408</v>
      </c>
      <c r="S124" s="35">
        <f t="shared" si="61"/>
        <v>25479757.239999998</v>
      </c>
      <c r="T124" s="35">
        <f t="shared" si="52"/>
        <v>7788</v>
      </c>
      <c r="U124" s="35">
        <f t="shared" si="53"/>
        <v>47239361.890000001</v>
      </c>
      <c r="V124" s="16"/>
    </row>
    <row r="125" spans="1:22" s="9" customFormat="1">
      <c r="A125" s="24">
        <v>118</v>
      </c>
      <c r="B125" s="45" t="s">
        <v>256</v>
      </c>
      <c r="C125" s="26" t="s">
        <v>257</v>
      </c>
      <c r="D125" s="36">
        <v>132</v>
      </c>
      <c r="E125" s="36">
        <v>911815.12</v>
      </c>
      <c r="F125" s="36">
        <v>213</v>
      </c>
      <c r="G125" s="36">
        <v>2969587.39</v>
      </c>
      <c r="H125" s="36">
        <v>1895</v>
      </c>
      <c r="I125" s="36">
        <v>18169777.59</v>
      </c>
      <c r="J125" s="36">
        <v>1821</v>
      </c>
      <c r="K125" s="36">
        <v>6262547.3099999996</v>
      </c>
      <c r="L125" s="36">
        <f t="shared" si="50"/>
        <v>4061</v>
      </c>
      <c r="M125" s="36">
        <f t="shared" si="51"/>
        <v>28313727.41</v>
      </c>
      <c r="N125" s="36">
        <v>296</v>
      </c>
      <c r="O125" s="36">
        <v>2984932.81</v>
      </c>
      <c r="P125" s="36">
        <v>352</v>
      </c>
      <c r="Q125" s="36">
        <v>12834076.85</v>
      </c>
      <c r="R125" s="36">
        <f t="shared" si="60"/>
        <v>648</v>
      </c>
      <c r="S125" s="36">
        <f t="shared" si="61"/>
        <v>15819009.66</v>
      </c>
      <c r="T125" s="36">
        <f t="shared" si="52"/>
        <v>4709</v>
      </c>
      <c r="U125" s="36">
        <f t="shared" si="53"/>
        <v>44132737.07</v>
      </c>
      <c r="V125" s="16"/>
    </row>
    <row r="126" spans="1:22" s="9" customFormat="1">
      <c r="A126" s="27">
        <v>119</v>
      </c>
      <c r="B126" s="46" t="s">
        <v>258</v>
      </c>
      <c r="C126" s="1" t="s">
        <v>259</v>
      </c>
      <c r="D126" s="37">
        <v>3</v>
      </c>
      <c r="E126" s="37">
        <v>50599.06</v>
      </c>
      <c r="F126" s="37">
        <v>155</v>
      </c>
      <c r="G126" s="37">
        <v>3201287.15</v>
      </c>
      <c r="H126" s="37">
        <v>769</v>
      </c>
      <c r="I126" s="37">
        <v>5708853.5300000003</v>
      </c>
      <c r="J126" s="37">
        <v>2006</v>
      </c>
      <c r="K126" s="37">
        <v>14255321.34</v>
      </c>
      <c r="L126" s="35">
        <f t="shared" si="50"/>
        <v>2933</v>
      </c>
      <c r="M126" s="35">
        <f t="shared" si="51"/>
        <v>23216061.079999998</v>
      </c>
      <c r="N126" s="37">
        <v>1200</v>
      </c>
      <c r="O126" s="37">
        <v>14847464.050000001</v>
      </c>
      <c r="P126" s="37">
        <v>66</v>
      </c>
      <c r="Q126" s="37">
        <v>3271747.87</v>
      </c>
      <c r="R126" s="35">
        <f t="shared" si="60"/>
        <v>1266</v>
      </c>
      <c r="S126" s="35">
        <f t="shared" si="61"/>
        <v>18119211.920000002</v>
      </c>
      <c r="T126" s="35">
        <f t="shared" si="52"/>
        <v>4199</v>
      </c>
      <c r="U126" s="35">
        <f t="shared" si="53"/>
        <v>41335273</v>
      </c>
      <c r="V126" s="16"/>
    </row>
    <row r="127" spans="1:22" s="9" customFormat="1">
      <c r="A127" s="24">
        <v>120</v>
      </c>
      <c r="B127" s="45" t="s">
        <v>260</v>
      </c>
      <c r="C127" s="26" t="s">
        <v>261</v>
      </c>
      <c r="D127" s="36">
        <v>5</v>
      </c>
      <c r="E127" s="36">
        <v>25181.4</v>
      </c>
      <c r="F127" s="36">
        <v>83</v>
      </c>
      <c r="G127" s="36">
        <v>1725504.69</v>
      </c>
      <c r="H127" s="36">
        <v>2183</v>
      </c>
      <c r="I127" s="36">
        <v>13482819.41</v>
      </c>
      <c r="J127" s="36">
        <v>2668</v>
      </c>
      <c r="K127" s="36">
        <v>16307501.779999999</v>
      </c>
      <c r="L127" s="36">
        <f t="shared" si="50"/>
        <v>4939</v>
      </c>
      <c r="M127" s="36">
        <f t="shared" si="51"/>
        <v>31541007.279999997</v>
      </c>
      <c r="N127" s="36">
        <v>1488</v>
      </c>
      <c r="O127" s="36">
        <v>6936223.4800000004</v>
      </c>
      <c r="P127" s="36">
        <v>127</v>
      </c>
      <c r="Q127" s="36">
        <v>2702362.62</v>
      </c>
      <c r="R127" s="36">
        <f t="shared" si="60"/>
        <v>1615</v>
      </c>
      <c r="S127" s="36">
        <f t="shared" si="61"/>
        <v>9638586.1000000015</v>
      </c>
      <c r="T127" s="36">
        <f t="shared" si="52"/>
        <v>6554</v>
      </c>
      <c r="U127" s="36">
        <f t="shared" si="53"/>
        <v>41179593.379999995</v>
      </c>
      <c r="V127" s="16"/>
    </row>
    <row r="128" spans="1:22" s="9" customFormat="1">
      <c r="A128" s="27">
        <v>121</v>
      </c>
      <c r="B128" s="46" t="s">
        <v>262</v>
      </c>
      <c r="C128" s="1" t="s">
        <v>263</v>
      </c>
      <c r="D128" s="37">
        <v>30</v>
      </c>
      <c r="E128" s="37">
        <v>277885.11</v>
      </c>
      <c r="F128" s="37">
        <v>183</v>
      </c>
      <c r="G128" s="37">
        <v>4350398.2699999996</v>
      </c>
      <c r="H128" s="37">
        <v>419</v>
      </c>
      <c r="I128" s="37">
        <v>9468881.0800000001</v>
      </c>
      <c r="J128" s="37">
        <v>601</v>
      </c>
      <c r="K128" s="37">
        <v>7836954.7000000002</v>
      </c>
      <c r="L128" s="35">
        <f t="shared" si="50"/>
        <v>1233</v>
      </c>
      <c r="M128" s="35">
        <f t="shared" si="51"/>
        <v>21934119.16</v>
      </c>
      <c r="N128" s="37">
        <v>691</v>
      </c>
      <c r="O128" s="37">
        <v>9210465.6500000004</v>
      </c>
      <c r="P128" s="37">
        <v>275</v>
      </c>
      <c r="Q128" s="37">
        <v>6741124.3499999996</v>
      </c>
      <c r="R128" s="35">
        <f t="shared" si="60"/>
        <v>966</v>
      </c>
      <c r="S128" s="35">
        <f t="shared" si="61"/>
        <v>15951590</v>
      </c>
      <c r="T128" s="35">
        <f t="shared" si="52"/>
        <v>2199</v>
      </c>
      <c r="U128" s="35">
        <f t="shared" si="53"/>
        <v>37885709.159999996</v>
      </c>
      <c r="V128" s="16"/>
    </row>
    <row r="129" spans="1:22" s="9" customFormat="1">
      <c r="A129" s="24">
        <v>122</v>
      </c>
      <c r="B129" s="45" t="s">
        <v>264</v>
      </c>
      <c r="C129" s="26" t="s">
        <v>265</v>
      </c>
      <c r="D129" s="36">
        <v>17</v>
      </c>
      <c r="E129" s="36">
        <v>271700.21000000002</v>
      </c>
      <c r="F129" s="36">
        <v>464</v>
      </c>
      <c r="G129" s="36">
        <v>11222086.039999999</v>
      </c>
      <c r="H129" s="36">
        <v>339</v>
      </c>
      <c r="I129" s="36">
        <v>4082007.24</v>
      </c>
      <c r="J129" s="36">
        <v>277</v>
      </c>
      <c r="K129" s="36">
        <v>2853373.38</v>
      </c>
      <c r="L129" s="36">
        <f t="shared" si="50"/>
        <v>1097</v>
      </c>
      <c r="M129" s="36">
        <f t="shared" si="51"/>
        <v>18429166.870000001</v>
      </c>
      <c r="N129" s="36">
        <v>548</v>
      </c>
      <c r="O129" s="36">
        <v>14179587.02</v>
      </c>
      <c r="P129" s="36">
        <v>289</v>
      </c>
      <c r="Q129" s="36">
        <v>4522541.5999999996</v>
      </c>
      <c r="R129" s="36">
        <f t="shared" si="60"/>
        <v>837</v>
      </c>
      <c r="S129" s="36">
        <f t="shared" si="61"/>
        <v>18702128.619999997</v>
      </c>
      <c r="T129" s="36">
        <f t="shared" si="52"/>
        <v>1934</v>
      </c>
      <c r="U129" s="36">
        <f t="shared" si="53"/>
        <v>37131295.489999995</v>
      </c>
      <c r="V129" s="16"/>
    </row>
    <row r="130" spans="1:22" s="9" customFormat="1">
      <c r="A130" s="27">
        <v>123</v>
      </c>
      <c r="B130" s="46" t="s">
        <v>266</v>
      </c>
      <c r="C130" s="1" t="s">
        <v>267</v>
      </c>
      <c r="D130" s="37">
        <v>166</v>
      </c>
      <c r="E130" s="37">
        <v>605556.71</v>
      </c>
      <c r="F130" s="37">
        <v>481</v>
      </c>
      <c r="G130" s="37">
        <v>5582112.0800000001</v>
      </c>
      <c r="H130" s="37">
        <v>1493</v>
      </c>
      <c r="I130" s="37">
        <v>5136398.5</v>
      </c>
      <c r="J130" s="37">
        <v>2446</v>
      </c>
      <c r="K130" s="37">
        <v>10207470.99</v>
      </c>
      <c r="L130" s="35">
        <f t="shared" ref="L130:L135" si="62">J130+H130+F130+D130</f>
        <v>4586</v>
      </c>
      <c r="M130" s="35">
        <f t="shared" ref="M130:M135" si="63">K130+I130+G130+E130</f>
        <v>21531538.280000001</v>
      </c>
      <c r="N130" s="37">
        <v>1383</v>
      </c>
      <c r="O130" s="37">
        <v>12668884.300000001</v>
      </c>
      <c r="P130" s="37">
        <v>374</v>
      </c>
      <c r="Q130" s="37">
        <v>2653006.0499999998</v>
      </c>
      <c r="R130" s="35">
        <f t="shared" si="60"/>
        <v>1757</v>
      </c>
      <c r="S130" s="35">
        <f t="shared" si="61"/>
        <v>15321890.350000001</v>
      </c>
      <c r="T130" s="35">
        <f t="shared" ref="T130:T135" si="64">R130+L130</f>
        <v>6343</v>
      </c>
      <c r="U130" s="35">
        <f t="shared" ref="U130:U135" si="65">S130+M130</f>
        <v>36853428.630000003</v>
      </c>
      <c r="V130" s="16"/>
    </row>
    <row r="131" spans="1:22" s="9" customFormat="1">
      <c r="A131" s="24">
        <v>124</v>
      </c>
      <c r="B131" s="45" t="s">
        <v>268</v>
      </c>
      <c r="C131" s="26" t="s">
        <v>269</v>
      </c>
      <c r="D131" s="36">
        <v>15</v>
      </c>
      <c r="E131" s="36">
        <v>31945.47</v>
      </c>
      <c r="F131" s="36">
        <v>20</v>
      </c>
      <c r="G131" s="36">
        <v>360746.94</v>
      </c>
      <c r="H131" s="36">
        <v>1012</v>
      </c>
      <c r="I131" s="36">
        <v>3620096.81</v>
      </c>
      <c r="J131" s="36">
        <v>2580</v>
      </c>
      <c r="K131" s="36">
        <v>14458408.49</v>
      </c>
      <c r="L131" s="36">
        <f t="shared" si="62"/>
        <v>3627</v>
      </c>
      <c r="M131" s="36">
        <f t="shared" si="63"/>
        <v>18471197.710000001</v>
      </c>
      <c r="N131" s="36">
        <v>1525</v>
      </c>
      <c r="O131" s="36">
        <v>11927989.960000001</v>
      </c>
      <c r="P131" s="36">
        <v>210</v>
      </c>
      <c r="Q131" s="36">
        <v>1128615.17</v>
      </c>
      <c r="R131" s="36">
        <f t="shared" si="60"/>
        <v>1735</v>
      </c>
      <c r="S131" s="36">
        <f t="shared" si="61"/>
        <v>13056605.130000001</v>
      </c>
      <c r="T131" s="36">
        <f t="shared" si="64"/>
        <v>5362</v>
      </c>
      <c r="U131" s="36">
        <f t="shared" si="65"/>
        <v>31527802.840000004</v>
      </c>
      <c r="V131" s="16"/>
    </row>
    <row r="132" spans="1:22" s="9" customFormat="1">
      <c r="A132" s="27">
        <v>125</v>
      </c>
      <c r="B132" s="17" t="s">
        <v>270</v>
      </c>
      <c r="C132" s="1" t="s">
        <v>271</v>
      </c>
      <c r="D132" s="37">
        <v>16</v>
      </c>
      <c r="E132" s="37">
        <v>304626.05</v>
      </c>
      <c r="F132" s="37">
        <v>443</v>
      </c>
      <c r="G132" s="37">
        <v>9997853.4199999999</v>
      </c>
      <c r="H132" s="37">
        <v>145</v>
      </c>
      <c r="I132" s="37">
        <v>3200734.93</v>
      </c>
      <c r="J132" s="37">
        <v>244</v>
      </c>
      <c r="K132" s="37">
        <v>2802928.24</v>
      </c>
      <c r="L132" s="35">
        <f t="shared" si="62"/>
        <v>848</v>
      </c>
      <c r="M132" s="35">
        <f t="shared" si="63"/>
        <v>16306142.640000001</v>
      </c>
      <c r="N132" s="37">
        <v>402</v>
      </c>
      <c r="O132" s="37">
        <v>11548729.6</v>
      </c>
      <c r="P132" s="37">
        <v>109</v>
      </c>
      <c r="Q132" s="37">
        <v>2253398.2999999998</v>
      </c>
      <c r="R132" s="35">
        <f t="shared" si="60"/>
        <v>511</v>
      </c>
      <c r="S132" s="35">
        <f t="shared" si="61"/>
        <v>13802127.899999999</v>
      </c>
      <c r="T132" s="35">
        <f t="shared" si="64"/>
        <v>1359</v>
      </c>
      <c r="U132" s="35">
        <f t="shared" si="65"/>
        <v>30108270.539999999</v>
      </c>
      <c r="V132" s="16"/>
    </row>
    <row r="133" spans="1:22" s="9" customFormat="1">
      <c r="A133" s="24">
        <v>126</v>
      </c>
      <c r="B133" s="25" t="s">
        <v>272</v>
      </c>
      <c r="C133" s="26" t="s">
        <v>273</v>
      </c>
      <c r="D133" s="36">
        <v>29</v>
      </c>
      <c r="E133" s="36">
        <v>398864.63</v>
      </c>
      <c r="F133" s="36">
        <v>239</v>
      </c>
      <c r="G133" s="36">
        <v>3747906.93</v>
      </c>
      <c r="H133" s="36">
        <v>530</v>
      </c>
      <c r="I133" s="36">
        <v>4959178.05</v>
      </c>
      <c r="J133" s="36">
        <v>1235</v>
      </c>
      <c r="K133" s="36">
        <v>5874153.8300000001</v>
      </c>
      <c r="L133" s="36">
        <f t="shared" si="62"/>
        <v>2033</v>
      </c>
      <c r="M133" s="36">
        <f t="shared" si="63"/>
        <v>14980103.439999999</v>
      </c>
      <c r="N133" s="36">
        <v>1096</v>
      </c>
      <c r="O133" s="36">
        <v>8113454.1500000004</v>
      </c>
      <c r="P133" s="36">
        <v>199</v>
      </c>
      <c r="Q133" s="36">
        <v>3847250.5</v>
      </c>
      <c r="R133" s="36">
        <f t="shared" ref="R133:R152" si="66">N133+P133</f>
        <v>1295</v>
      </c>
      <c r="S133" s="36">
        <f t="shared" ref="S133:S152" si="67">O133+Q133</f>
        <v>11960704.65</v>
      </c>
      <c r="T133" s="36">
        <f t="shared" si="64"/>
        <v>3328</v>
      </c>
      <c r="U133" s="36">
        <f t="shared" si="65"/>
        <v>26940808.09</v>
      </c>
      <c r="V133" s="16"/>
    </row>
    <row r="134" spans="1:22" s="9" customFormat="1">
      <c r="A134" s="27">
        <v>127</v>
      </c>
      <c r="B134" s="46" t="s">
        <v>274</v>
      </c>
      <c r="C134" s="1" t="s">
        <v>275</v>
      </c>
      <c r="D134" s="37"/>
      <c r="E134" s="37"/>
      <c r="F134" s="37"/>
      <c r="G134" s="37"/>
      <c r="H134" s="37">
        <v>65</v>
      </c>
      <c r="I134" s="37">
        <v>1134116.96</v>
      </c>
      <c r="J134" s="37">
        <v>71</v>
      </c>
      <c r="K134" s="37">
        <v>10599201.77</v>
      </c>
      <c r="L134" s="35">
        <f t="shared" si="62"/>
        <v>136</v>
      </c>
      <c r="M134" s="35">
        <f t="shared" si="63"/>
        <v>11733318.73</v>
      </c>
      <c r="N134" s="37">
        <v>13</v>
      </c>
      <c r="O134" s="37">
        <v>10210649</v>
      </c>
      <c r="P134" s="37">
        <v>4</v>
      </c>
      <c r="Q134" s="37">
        <v>720000</v>
      </c>
      <c r="R134" s="35">
        <f t="shared" si="66"/>
        <v>17</v>
      </c>
      <c r="S134" s="35">
        <f t="shared" si="67"/>
        <v>10930649</v>
      </c>
      <c r="T134" s="35">
        <f t="shared" si="64"/>
        <v>153</v>
      </c>
      <c r="U134" s="35">
        <f t="shared" si="65"/>
        <v>22663967.73</v>
      </c>
      <c r="V134" s="16"/>
    </row>
    <row r="135" spans="1:22" s="9" customFormat="1">
      <c r="A135" s="24">
        <v>128</v>
      </c>
      <c r="B135" s="45" t="s">
        <v>276</v>
      </c>
      <c r="C135" s="26" t="s">
        <v>277</v>
      </c>
      <c r="D135" s="36">
        <v>9</v>
      </c>
      <c r="E135" s="36">
        <v>4116760.57</v>
      </c>
      <c r="F135" s="36">
        <v>9</v>
      </c>
      <c r="G135" s="36">
        <v>1544358.08</v>
      </c>
      <c r="H135" s="36">
        <v>3636</v>
      </c>
      <c r="I135" s="36">
        <v>5896828.1500000004</v>
      </c>
      <c r="J135" s="36">
        <v>152</v>
      </c>
      <c r="K135" s="36">
        <v>432068.82</v>
      </c>
      <c r="L135" s="36">
        <f t="shared" si="62"/>
        <v>3806</v>
      </c>
      <c r="M135" s="36">
        <f t="shared" si="63"/>
        <v>11990015.620000001</v>
      </c>
      <c r="N135" s="36">
        <v>7</v>
      </c>
      <c r="O135" s="36">
        <v>1407651.12</v>
      </c>
      <c r="P135" s="36">
        <v>32</v>
      </c>
      <c r="Q135" s="36">
        <v>9068750.5</v>
      </c>
      <c r="R135" s="36">
        <f t="shared" si="66"/>
        <v>39</v>
      </c>
      <c r="S135" s="36">
        <f t="shared" si="67"/>
        <v>10476401.620000001</v>
      </c>
      <c r="T135" s="36">
        <f t="shared" si="64"/>
        <v>3845</v>
      </c>
      <c r="U135" s="36">
        <f t="shared" si="65"/>
        <v>22466417.240000002</v>
      </c>
      <c r="V135" s="16"/>
    </row>
    <row r="136" spans="1:22" s="9" customFormat="1">
      <c r="A136" s="27">
        <v>129</v>
      </c>
      <c r="B136" s="46" t="s">
        <v>278</v>
      </c>
      <c r="C136" s="1" t="s">
        <v>279</v>
      </c>
      <c r="D136" s="37">
        <v>235</v>
      </c>
      <c r="E136" s="37">
        <v>6103150.8499999996</v>
      </c>
      <c r="F136" s="37">
        <v>108</v>
      </c>
      <c r="G136" s="37">
        <v>1752076.22</v>
      </c>
      <c r="H136" s="37">
        <v>80</v>
      </c>
      <c r="I136" s="37">
        <v>1332136.6499999999</v>
      </c>
      <c r="J136" s="37">
        <v>173</v>
      </c>
      <c r="K136" s="37">
        <v>1586316.14</v>
      </c>
      <c r="L136" s="35">
        <f t="shared" si="50"/>
        <v>596</v>
      </c>
      <c r="M136" s="35">
        <f t="shared" si="51"/>
        <v>10773679.859999999</v>
      </c>
      <c r="N136" s="37">
        <v>202</v>
      </c>
      <c r="O136" s="37">
        <v>3270288.77</v>
      </c>
      <c r="P136" s="37">
        <v>290</v>
      </c>
      <c r="Q136" s="37">
        <v>7400489.3200000003</v>
      </c>
      <c r="R136" s="35">
        <f t="shared" si="66"/>
        <v>492</v>
      </c>
      <c r="S136" s="35">
        <f t="shared" si="67"/>
        <v>10670778.09</v>
      </c>
      <c r="T136" s="35">
        <f t="shared" si="52"/>
        <v>1088</v>
      </c>
      <c r="U136" s="35">
        <f t="shared" si="53"/>
        <v>21444457.949999999</v>
      </c>
      <c r="V136" s="16"/>
    </row>
    <row r="137" spans="1:22" s="9" customFormat="1">
      <c r="A137" s="24">
        <v>130</v>
      </c>
      <c r="B137" s="45" t="s">
        <v>280</v>
      </c>
      <c r="C137" s="26" t="s">
        <v>281</v>
      </c>
      <c r="D137" s="36"/>
      <c r="E137" s="36"/>
      <c r="F137" s="36">
        <v>6</v>
      </c>
      <c r="G137" s="36">
        <v>36994.379999999997</v>
      </c>
      <c r="H137" s="36">
        <v>524</v>
      </c>
      <c r="I137" s="36">
        <v>1079155.45</v>
      </c>
      <c r="J137" s="36">
        <v>1060</v>
      </c>
      <c r="K137" s="36">
        <v>9428269.8100000005</v>
      </c>
      <c r="L137" s="36">
        <f t="shared" ref="L137:M144" si="68">J137+H137+F137+D137</f>
        <v>1590</v>
      </c>
      <c r="M137" s="36">
        <f t="shared" si="68"/>
        <v>10544419.640000001</v>
      </c>
      <c r="N137" s="36">
        <v>2182</v>
      </c>
      <c r="O137" s="36">
        <v>8518686.6799999997</v>
      </c>
      <c r="P137" s="36">
        <v>22</v>
      </c>
      <c r="Q137" s="36">
        <v>216047.12</v>
      </c>
      <c r="R137" s="36">
        <f t="shared" si="66"/>
        <v>2204</v>
      </c>
      <c r="S137" s="36">
        <f t="shared" si="67"/>
        <v>8734733.7999999989</v>
      </c>
      <c r="T137" s="36">
        <f t="shared" ref="T137:U144" si="69">R137+L137</f>
        <v>3794</v>
      </c>
      <c r="U137" s="36">
        <f t="shared" si="69"/>
        <v>19279153.439999998</v>
      </c>
      <c r="V137" s="16"/>
    </row>
    <row r="138" spans="1:22" s="9" customFormat="1">
      <c r="A138" s="27">
        <v>131</v>
      </c>
      <c r="B138" s="46" t="s">
        <v>282</v>
      </c>
      <c r="C138" s="1" t="s">
        <v>283</v>
      </c>
      <c r="D138" s="37">
        <v>1</v>
      </c>
      <c r="E138" s="37">
        <v>9850</v>
      </c>
      <c r="F138" s="37">
        <v>39</v>
      </c>
      <c r="G138" s="37">
        <v>301375.52</v>
      </c>
      <c r="H138" s="37">
        <v>617</v>
      </c>
      <c r="I138" s="37">
        <v>2289076.5699999998</v>
      </c>
      <c r="J138" s="37">
        <v>805</v>
      </c>
      <c r="K138" s="37">
        <v>5347975.22</v>
      </c>
      <c r="L138" s="35">
        <f t="shared" si="68"/>
        <v>1462</v>
      </c>
      <c r="M138" s="35">
        <f t="shared" si="68"/>
        <v>7948277.3099999987</v>
      </c>
      <c r="N138" s="37">
        <v>441</v>
      </c>
      <c r="O138" s="37">
        <v>6730606.4900000002</v>
      </c>
      <c r="P138" s="37">
        <v>179</v>
      </c>
      <c r="Q138" s="37">
        <v>3360890.3</v>
      </c>
      <c r="R138" s="35">
        <f t="shared" si="66"/>
        <v>620</v>
      </c>
      <c r="S138" s="35">
        <f t="shared" si="67"/>
        <v>10091496.789999999</v>
      </c>
      <c r="T138" s="35">
        <f t="shared" si="69"/>
        <v>2082</v>
      </c>
      <c r="U138" s="35">
        <f t="shared" si="69"/>
        <v>18039774.099999998</v>
      </c>
      <c r="V138" s="16"/>
    </row>
    <row r="139" spans="1:22" s="9" customFormat="1">
      <c r="A139" s="24">
        <v>132</v>
      </c>
      <c r="B139" s="45" t="s">
        <v>284</v>
      </c>
      <c r="C139" s="26" t="s">
        <v>285</v>
      </c>
      <c r="D139" s="36"/>
      <c r="E139" s="36"/>
      <c r="F139" s="36">
        <v>30</v>
      </c>
      <c r="G139" s="36">
        <v>584674.18000000005</v>
      </c>
      <c r="H139" s="36">
        <v>203</v>
      </c>
      <c r="I139" s="36">
        <v>2856912.93</v>
      </c>
      <c r="J139" s="36">
        <v>1165</v>
      </c>
      <c r="K139" s="36">
        <v>5984909.7300000004</v>
      </c>
      <c r="L139" s="36">
        <f t="shared" si="68"/>
        <v>1398</v>
      </c>
      <c r="M139" s="36">
        <f t="shared" si="68"/>
        <v>9426496.8399999999</v>
      </c>
      <c r="N139" s="36">
        <v>1029</v>
      </c>
      <c r="O139" s="36">
        <v>6028046.1699999999</v>
      </c>
      <c r="P139" s="36">
        <v>152</v>
      </c>
      <c r="Q139" s="36">
        <v>2315298.14</v>
      </c>
      <c r="R139" s="36">
        <f t="shared" si="66"/>
        <v>1181</v>
      </c>
      <c r="S139" s="36">
        <f t="shared" si="67"/>
        <v>8343344.3100000005</v>
      </c>
      <c r="T139" s="36">
        <f t="shared" si="69"/>
        <v>2579</v>
      </c>
      <c r="U139" s="36">
        <f t="shared" si="69"/>
        <v>17769841.149999999</v>
      </c>
      <c r="V139" s="16"/>
    </row>
    <row r="140" spans="1:22" s="9" customFormat="1">
      <c r="A140" s="27">
        <v>133</v>
      </c>
      <c r="B140" s="46" t="s">
        <v>286</v>
      </c>
      <c r="C140" s="1" t="s">
        <v>287</v>
      </c>
      <c r="D140" s="37"/>
      <c r="E140" s="37"/>
      <c r="F140" s="37">
        <v>39</v>
      </c>
      <c r="G140" s="37">
        <v>505367.19</v>
      </c>
      <c r="H140" s="37">
        <v>254</v>
      </c>
      <c r="I140" s="37">
        <v>2108350.87</v>
      </c>
      <c r="J140" s="37">
        <v>767</v>
      </c>
      <c r="K140" s="37">
        <v>3536414.54</v>
      </c>
      <c r="L140" s="35">
        <f t="shared" si="68"/>
        <v>1060</v>
      </c>
      <c r="M140" s="35">
        <f t="shared" si="68"/>
        <v>6150132.6000000006</v>
      </c>
      <c r="N140" s="37">
        <v>899</v>
      </c>
      <c r="O140" s="37">
        <v>6276172.0800000001</v>
      </c>
      <c r="P140" s="37">
        <v>188</v>
      </c>
      <c r="Q140" s="37">
        <v>4366070.53</v>
      </c>
      <c r="R140" s="35">
        <f t="shared" si="66"/>
        <v>1087</v>
      </c>
      <c r="S140" s="35">
        <f t="shared" si="67"/>
        <v>10642242.609999999</v>
      </c>
      <c r="T140" s="35">
        <f t="shared" si="69"/>
        <v>2147</v>
      </c>
      <c r="U140" s="35">
        <f t="shared" si="69"/>
        <v>16792375.210000001</v>
      </c>
      <c r="V140" s="16"/>
    </row>
    <row r="141" spans="1:22" s="9" customFormat="1">
      <c r="A141" s="24">
        <v>134</v>
      </c>
      <c r="B141" s="45" t="s">
        <v>288</v>
      </c>
      <c r="C141" s="26" t="s">
        <v>289</v>
      </c>
      <c r="D141" s="36"/>
      <c r="E141" s="36"/>
      <c r="F141" s="36"/>
      <c r="G141" s="36"/>
      <c r="H141" s="36">
        <v>315</v>
      </c>
      <c r="I141" s="36">
        <v>1529831.85</v>
      </c>
      <c r="J141" s="36">
        <v>1420</v>
      </c>
      <c r="K141" s="36">
        <v>7000679.2400000002</v>
      </c>
      <c r="L141" s="36">
        <f t="shared" si="68"/>
        <v>1735</v>
      </c>
      <c r="M141" s="36">
        <f t="shared" si="68"/>
        <v>8530511.0899999999</v>
      </c>
      <c r="N141" s="36">
        <v>1360</v>
      </c>
      <c r="O141" s="36">
        <v>6073653.1399999997</v>
      </c>
      <c r="P141" s="36">
        <v>32</v>
      </c>
      <c r="Q141" s="36">
        <v>615888.06999999995</v>
      </c>
      <c r="R141" s="36">
        <f t="shared" si="66"/>
        <v>1392</v>
      </c>
      <c r="S141" s="36">
        <f t="shared" si="67"/>
        <v>6689541.21</v>
      </c>
      <c r="T141" s="36">
        <f t="shared" si="69"/>
        <v>3127</v>
      </c>
      <c r="U141" s="36">
        <f t="shared" si="69"/>
        <v>15220052.300000001</v>
      </c>
      <c r="V141" s="16"/>
    </row>
    <row r="142" spans="1:22" s="9" customFormat="1">
      <c r="A142" s="27">
        <v>135</v>
      </c>
      <c r="B142" s="17" t="s">
        <v>290</v>
      </c>
      <c r="C142" s="1" t="s">
        <v>291</v>
      </c>
      <c r="D142" s="37">
        <v>24</v>
      </c>
      <c r="E142" s="37">
        <v>284173.13</v>
      </c>
      <c r="F142" s="37">
        <v>65</v>
      </c>
      <c r="G142" s="37">
        <v>873660.54</v>
      </c>
      <c r="H142" s="37">
        <v>512</v>
      </c>
      <c r="I142" s="37">
        <v>1398584.37</v>
      </c>
      <c r="J142" s="37">
        <v>1420</v>
      </c>
      <c r="K142" s="37">
        <v>5333125.01</v>
      </c>
      <c r="L142" s="35">
        <f t="shared" si="68"/>
        <v>2021</v>
      </c>
      <c r="M142" s="35">
        <f t="shared" si="68"/>
        <v>7889543.0499999998</v>
      </c>
      <c r="N142" s="37">
        <v>1249</v>
      </c>
      <c r="O142" s="37">
        <v>5851870.1200000001</v>
      </c>
      <c r="P142" s="37">
        <v>201</v>
      </c>
      <c r="Q142" s="37">
        <v>1381001.87</v>
      </c>
      <c r="R142" s="35">
        <f t="shared" si="66"/>
        <v>1450</v>
      </c>
      <c r="S142" s="35">
        <f t="shared" si="67"/>
        <v>7232871.9900000002</v>
      </c>
      <c r="T142" s="35">
        <f t="shared" si="69"/>
        <v>3471</v>
      </c>
      <c r="U142" s="35">
        <f t="shared" si="69"/>
        <v>15122415.039999999</v>
      </c>
      <c r="V142" s="16"/>
    </row>
    <row r="143" spans="1:22" s="9" customFormat="1">
      <c r="A143" s="24">
        <v>136</v>
      </c>
      <c r="B143" s="25" t="s">
        <v>292</v>
      </c>
      <c r="C143" s="26" t="s">
        <v>293</v>
      </c>
      <c r="D143" s="36">
        <v>31</v>
      </c>
      <c r="E143" s="36">
        <v>669486.56000000006</v>
      </c>
      <c r="F143" s="36">
        <v>14</v>
      </c>
      <c r="G143" s="36">
        <v>540806.98</v>
      </c>
      <c r="H143" s="36">
        <v>3125</v>
      </c>
      <c r="I143" s="36">
        <v>1750762.17</v>
      </c>
      <c r="J143" s="36">
        <v>4678</v>
      </c>
      <c r="K143" s="36">
        <v>5205898.0599999996</v>
      </c>
      <c r="L143" s="36">
        <f t="shared" si="68"/>
        <v>7848</v>
      </c>
      <c r="M143" s="36">
        <f t="shared" si="68"/>
        <v>8166953.7699999996</v>
      </c>
      <c r="N143" s="36">
        <v>494</v>
      </c>
      <c r="O143" s="36">
        <v>5004540.38</v>
      </c>
      <c r="P143" s="36">
        <v>97</v>
      </c>
      <c r="Q143" s="36">
        <v>1889783.33</v>
      </c>
      <c r="R143" s="36">
        <f t="shared" si="66"/>
        <v>591</v>
      </c>
      <c r="S143" s="36">
        <f t="shared" si="67"/>
        <v>6894323.71</v>
      </c>
      <c r="T143" s="36">
        <f t="shared" si="69"/>
        <v>8439</v>
      </c>
      <c r="U143" s="36">
        <f t="shared" si="69"/>
        <v>15061277.48</v>
      </c>
      <c r="V143" s="16"/>
    </row>
    <row r="144" spans="1:22" s="9" customFormat="1">
      <c r="A144" s="27">
        <v>137</v>
      </c>
      <c r="B144" s="46" t="s">
        <v>294</v>
      </c>
      <c r="C144" s="1" t="s">
        <v>295</v>
      </c>
      <c r="D144" s="37"/>
      <c r="E144" s="37"/>
      <c r="F144" s="37">
        <v>19</v>
      </c>
      <c r="G144" s="37">
        <v>437553.03</v>
      </c>
      <c r="H144" s="37">
        <v>846</v>
      </c>
      <c r="I144" s="37">
        <v>4386548.3899999997</v>
      </c>
      <c r="J144" s="37">
        <v>1305</v>
      </c>
      <c r="K144" s="37">
        <v>5057526.75</v>
      </c>
      <c r="L144" s="35">
        <f t="shared" si="68"/>
        <v>2170</v>
      </c>
      <c r="M144" s="35">
        <f t="shared" si="68"/>
        <v>9881628.1699999999</v>
      </c>
      <c r="N144" s="37">
        <v>518</v>
      </c>
      <c r="O144" s="37">
        <v>2950459</v>
      </c>
      <c r="P144" s="37">
        <v>176</v>
      </c>
      <c r="Q144" s="37">
        <v>1850976.94</v>
      </c>
      <c r="R144" s="35">
        <f t="shared" si="66"/>
        <v>694</v>
      </c>
      <c r="S144" s="35">
        <f t="shared" si="67"/>
        <v>4801435.9399999995</v>
      </c>
      <c r="T144" s="35">
        <f t="shared" si="69"/>
        <v>2864</v>
      </c>
      <c r="U144" s="35">
        <f t="shared" si="69"/>
        <v>14683064.109999999</v>
      </c>
      <c r="V144" s="16"/>
    </row>
    <row r="145" spans="1:22" s="9" customFormat="1">
      <c r="A145" s="24">
        <v>138</v>
      </c>
      <c r="B145" s="45" t="s">
        <v>296</v>
      </c>
      <c r="C145" s="26" t="s">
        <v>297</v>
      </c>
      <c r="D145" s="36">
        <v>2</v>
      </c>
      <c r="E145" s="36">
        <v>7570.69</v>
      </c>
      <c r="F145" s="36">
        <v>153</v>
      </c>
      <c r="G145" s="36">
        <v>3925331.57</v>
      </c>
      <c r="H145" s="36">
        <v>83</v>
      </c>
      <c r="I145" s="36">
        <v>1633796.82</v>
      </c>
      <c r="J145" s="36">
        <v>172</v>
      </c>
      <c r="K145" s="36">
        <v>1425448</v>
      </c>
      <c r="L145" s="36">
        <f t="shared" ref="L145:L152" si="70">J145+H145+F145+D145</f>
        <v>410</v>
      </c>
      <c r="M145" s="36">
        <f t="shared" ref="M145:M152" si="71">K145+I145+G145+E145</f>
        <v>6992147.080000001</v>
      </c>
      <c r="N145" s="36">
        <v>256</v>
      </c>
      <c r="O145" s="36">
        <v>5327403.88</v>
      </c>
      <c r="P145" s="36">
        <v>67</v>
      </c>
      <c r="Q145" s="36">
        <v>1643056.36</v>
      </c>
      <c r="R145" s="36">
        <f t="shared" si="66"/>
        <v>323</v>
      </c>
      <c r="S145" s="36">
        <f t="shared" si="67"/>
        <v>6970460.2400000002</v>
      </c>
      <c r="T145" s="36">
        <f t="shared" ref="T145:T152" si="72">R145+L145</f>
        <v>733</v>
      </c>
      <c r="U145" s="36">
        <f t="shared" ref="U145:U152" si="73">S145+M145</f>
        <v>13962607.32</v>
      </c>
      <c r="V145" s="16"/>
    </row>
    <row r="146" spans="1:22" s="9" customFormat="1">
      <c r="A146" s="27">
        <v>139</v>
      </c>
      <c r="B146" s="46" t="s">
        <v>298</v>
      </c>
      <c r="C146" s="1" t="s">
        <v>299</v>
      </c>
      <c r="D146" s="37"/>
      <c r="E146" s="37"/>
      <c r="F146" s="37"/>
      <c r="G146" s="37"/>
      <c r="H146" s="37">
        <v>917</v>
      </c>
      <c r="I146" s="37">
        <v>2829847.17</v>
      </c>
      <c r="J146" s="37">
        <v>1175</v>
      </c>
      <c r="K146" s="37">
        <v>5544290.6399999997</v>
      </c>
      <c r="L146" s="35">
        <f t="shared" si="70"/>
        <v>2092</v>
      </c>
      <c r="M146" s="35">
        <f t="shared" si="71"/>
        <v>8374137.8099999996</v>
      </c>
      <c r="N146" s="37">
        <v>331</v>
      </c>
      <c r="O146" s="37">
        <v>2935450.47</v>
      </c>
      <c r="P146" s="37">
        <v>27</v>
      </c>
      <c r="Q146" s="37">
        <v>220289.92000000001</v>
      </c>
      <c r="R146" s="35">
        <f t="shared" si="66"/>
        <v>358</v>
      </c>
      <c r="S146" s="35">
        <f t="shared" si="67"/>
        <v>3155740.39</v>
      </c>
      <c r="T146" s="35">
        <f t="shared" si="72"/>
        <v>2450</v>
      </c>
      <c r="U146" s="35">
        <f t="shared" si="73"/>
        <v>11529878.199999999</v>
      </c>
      <c r="V146" s="16"/>
    </row>
    <row r="147" spans="1:22" s="9" customFormat="1">
      <c r="A147" s="24">
        <v>140</v>
      </c>
      <c r="B147" s="45" t="s">
        <v>300</v>
      </c>
      <c r="C147" s="26" t="s">
        <v>301</v>
      </c>
      <c r="D147" s="36"/>
      <c r="E147" s="36"/>
      <c r="F147" s="36"/>
      <c r="G147" s="36"/>
      <c r="H147" s="36">
        <v>1627</v>
      </c>
      <c r="I147" s="36">
        <v>3803521.74</v>
      </c>
      <c r="J147" s="36">
        <v>1401</v>
      </c>
      <c r="K147" s="36">
        <v>4851647.4000000004</v>
      </c>
      <c r="L147" s="36">
        <f t="shared" si="70"/>
        <v>3028</v>
      </c>
      <c r="M147" s="36">
        <f t="shared" si="71"/>
        <v>8655169.1400000006</v>
      </c>
      <c r="N147" s="36">
        <v>281</v>
      </c>
      <c r="O147" s="36">
        <v>1473194.39</v>
      </c>
      <c r="P147" s="36">
        <v>34</v>
      </c>
      <c r="Q147" s="36">
        <v>436738.89</v>
      </c>
      <c r="R147" s="36">
        <f t="shared" si="66"/>
        <v>315</v>
      </c>
      <c r="S147" s="36">
        <f t="shared" si="67"/>
        <v>1909933.2799999998</v>
      </c>
      <c r="T147" s="36">
        <f t="shared" si="72"/>
        <v>3343</v>
      </c>
      <c r="U147" s="36">
        <f t="shared" si="73"/>
        <v>10565102.42</v>
      </c>
      <c r="V147" s="16"/>
    </row>
    <row r="148" spans="1:22" s="9" customFormat="1">
      <c r="A148" s="27">
        <v>141</v>
      </c>
      <c r="B148" s="46" t="s">
        <v>302</v>
      </c>
      <c r="C148" s="1" t="s">
        <v>303</v>
      </c>
      <c r="D148" s="37"/>
      <c r="E148" s="37"/>
      <c r="F148" s="37"/>
      <c r="G148" s="37"/>
      <c r="H148" s="37">
        <v>927</v>
      </c>
      <c r="I148" s="37">
        <v>4996289.6500000004</v>
      </c>
      <c r="J148" s="37">
        <v>796</v>
      </c>
      <c r="K148" s="37">
        <v>3442173.12</v>
      </c>
      <c r="L148" s="35">
        <f t="shared" si="70"/>
        <v>1723</v>
      </c>
      <c r="M148" s="35">
        <f t="shared" si="71"/>
        <v>8438462.7699999996</v>
      </c>
      <c r="N148" s="37">
        <v>25</v>
      </c>
      <c r="O148" s="37">
        <v>51843</v>
      </c>
      <c r="P148" s="37">
        <v>102</v>
      </c>
      <c r="Q148" s="37">
        <v>1992429.39</v>
      </c>
      <c r="R148" s="35">
        <f t="shared" si="66"/>
        <v>127</v>
      </c>
      <c r="S148" s="35">
        <f t="shared" si="67"/>
        <v>2044272.39</v>
      </c>
      <c r="T148" s="35">
        <f t="shared" si="72"/>
        <v>1850</v>
      </c>
      <c r="U148" s="35">
        <f t="shared" si="73"/>
        <v>10482735.16</v>
      </c>
      <c r="V148" s="16"/>
    </row>
    <row r="149" spans="1:22" s="9" customFormat="1">
      <c r="A149" s="24">
        <v>142</v>
      </c>
      <c r="B149" s="45" t="s">
        <v>304</v>
      </c>
      <c r="C149" s="26" t="s">
        <v>305</v>
      </c>
      <c r="D149" s="36"/>
      <c r="E149" s="36"/>
      <c r="F149" s="36"/>
      <c r="G149" s="36"/>
      <c r="H149" s="36">
        <v>2221</v>
      </c>
      <c r="I149" s="36">
        <v>2352931.4500000002</v>
      </c>
      <c r="J149" s="36">
        <v>2246</v>
      </c>
      <c r="K149" s="36">
        <v>4944859.9400000004</v>
      </c>
      <c r="L149" s="36">
        <f t="shared" si="70"/>
        <v>4467</v>
      </c>
      <c r="M149" s="36">
        <f t="shared" si="71"/>
        <v>7297791.3900000006</v>
      </c>
      <c r="N149" s="36">
        <v>186</v>
      </c>
      <c r="O149" s="36">
        <v>2530477.12</v>
      </c>
      <c r="P149" s="36">
        <v>24</v>
      </c>
      <c r="Q149" s="36">
        <v>175228.96</v>
      </c>
      <c r="R149" s="36">
        <f t="shared" si="66"/>
        <v>210</v>
      </c>
      <c r="S149" s="36">
        <f t="shared" si="67"/>
        <v>2705706.08</v>
      </c>
      <c r="T149" s="36">
        <f t="shared" si="72"/>
        <v>4677</v>
      </c>
      <c r="U149" s="36">
        <f t="shared" si="73"/>
        <v>10003497.470000001</v>
      </c>
      <c r="V149" s="16"/>
    </row>
    <row r="150" spans="1:22" s="9" customFormat="1">
      <c r="A150" s="27">
        <v>143</v>
      </c>
      <c r="B150" s="46" t="s">
        <v>306</v>
      </c>
      <c r="C150" s="1" t="s">
        <v>307</v>
      </c>
      <c r="D150" s="37"/>
      <c r="E150" s="37"/>
      <c r="F150" s="37"/>
      <c r="G150" s="37"/>
      <c r="H150" s="37">
        <v>7</v>
      </c>
      <c r="I150" s="37">
        <v>2184366.86</v>
      </c>
      <c r="J150" s="37">
        <v>81</v>
      </c>
      <c r="K150" s="37">
        <v>2122341.2599999998</v>
      </c>
      <c r="L150" s="35">
        <f t="shared" si="70"/>
        <v>88</v>
      </c>
      <c r="M150" s="35">
        <f t="shared" si="71"/>
        <v>4306708.1199999992</v>
      </c>
      <c r="N150" s="37">
        <v>20</v>
      </c>
      <c r="O150" s="37">
        <v>1974000</v>
      </c>
      <c r="P150" s="37">
        <v>3</v>
      </c>
      <c r="Q150" s="37">
        <v>2114773.09</v>
      </c>
      <c r="R150" s="35">
        <f t="shared" si="66"/>
        <v>23</v>
      </c>
      <c r="S150" s="35">
        <f t="shared" si="67"/>
        <v>4088773.09</v>
      </c>
      <c r="T150" s="35">
        <f t="shared" si="72"/>
        <v>111</v>
      </c>
      <c r="U150" s="35">
        <f t="shared" si="73"/>
        <v>8395481.209999999</v>
      </c>
      <c r="V150" s="16"/>
    </row>
    <row r="151" spans="1:22" s="9" customFormat="1">
      <c r="A151" s="24">
        <v>144</v>
      </c>
      <c r="B151" s="45" t="s">
        <v>308</v>
      </c>
      <c r="C151" s="26" t="s">
        <v>309</v>
      </c>
      <c r="D151" s="36">
        <v>1</v>
      </c>
      <c r="E151" s="36">
        <v>6697.27</v>
      </c>
      <c r="F151" s="36">
        <v>9</v>
      </c>
      <c r="G151" s="36">
        <v>104170.59</v>
      </c>
      <c r="H151" s="36">
        <v>347</v>
      </c>
      <c r="I151" s="36">
        <v>989237.56</v>
      </c>
      <c r="J151" s="36">
        <v>546</v>
      </c>
      <c r="K151" s="36">
        <v>2725636.16</v>
      </c>
      <c r="L151" s="36">
        <f t="shared" si="70"/>
        <v>903</v>
      </c>
      <c r="M151" s="36">
        <f t="shared" si="71"/>
        <v>3825741.58</v>
      </c>
      <c r="N151" s="36">
        <v>424</v>
      </c>
      <c r="O151" s="36">
        <v>2660226.19</v>
      </c>
      <c r="P151" s="36">
        <v>156</v>
      </c>
      <c r="Q151" s="36">
        <v>836149.58</v>
      </c>
      <c r="R151" s="36">
        <f t="shared" si="66"/>
        <v>580</v>
      </c>
      <c r="S151" s="36">
        <f t="shared" si="67"/>
        <v>3496375.77</v>
      </c>
      <c r="T151" s="36">
        <f t="shared" si="72"/>
        <v>1483</v>
      </c>
      <c r="U151" s="36">
        <f t="shared" si="73"/>
        <v>7322117.3499999996</v>
      </c>
      <c r="V151" s="16"/>
    </row>
    <row r="152" spans="1:22" s="9" customFormat="1">
      <c r="A152" s="27">
        <v>145</v>
      </c>
      <c r="B152" s="17" t="s">
        <v>310</v>
      </c>
      <c r="C152" s="1" t="s">
        <v>311</v>
      </c>
      <c r="D152" s="37"/>
      <c r="E152" s="37"/>
      <c r="F152" s="37">
        <v>55</v>
      </c>
      <c r="G152" s="37">
        <v>2461188.85</v>
      </c>
      <c r="H152" s="37">
        <v>3</v>
      </c>
      <c r="I152" s="37">
        <v>407318.87</v>
      </c>
      <c r="J152" s="37">
        <v>7</v>
      </c>
      <c r="K152" s="37">
        <v>623600.18000000005</v>
      </c>
      <c r="L152" s="35">
        <f t="shared" si="70"/>
        <v>65</v>
      </c>
      <c r="M152" s="35">
        <f t="shared" si="71"/>
        <v>3492107.9000000004</v>
      </c>
      <c r="N152" s="37">
        <v>45</v>
      </c>
      <c r="O152" s="37">
        <v>3182469.79</v>
      </c>
      <c r="P152" s="37">
        <v>7</v>
      </c>
      <c r="Q152" s="37">
        <v>502539.52000000002</v>
      </c>
      <c r="R152" s="35">
        <f t="shared" si="66"/>
        <v>52</v>
      </c>
      <c r="S152" s="35">
        <f t="shared" si="67"/>
        <v>3685009.31</v>
      </c>
      <c r="T152" s="35">
        <f t="shared" si="72"/>
        <v>117</v>
      </c>
      <c r="U152" s="35">
        <f t="shared" si="73"/>
        <v>7177117.2100000009</v>
      </c>
      <c r="V152" s="16"/>
    </row>
    <row r="153" spans="1:22" s="9" customFormat="1">
      <c r="A153" s="24">
        <v>146</v>
      </c>
      <c r="B153" s="25" t="s">
        <v>312</v>
      </c>
      <c r="C153" s="26" t="s">
        <v>313</v>
      </c>
      <c r="D153" s="36"/>
      <c r="E153" s="36"/>
      <c r="F153" s="36"/>
      <c r="G153" s="36"/>
      <c r="H153" s="36">
        <v>469</v>
      </c>
      <c r="I153" s="36">
        <v>1818413.88</v>
      </c>
      <c r="J153" s="36">
        <v>802</v>
      </c>
      <c r="K153" s="36">
        <v>2916388.77</v>
      </c>
      <c r="L153" s="36">
        <f t="shared" ref="L153:M159" si="74">J153+H153+F153+D153</f>
        <v>1271</v>
      </c>
      <c r="M153" s="36">
        <f t="shared" si="74"/>
        <v>4734802.6500000004</v>
      </c>
      <c r="N153" s="36">
        <v>304</v>
      </c>
      <c r="O153" s="36">
        <v>1139720.69</v>
      </c>
      <c r="P153" s="36">
        <v>7</v>
      </c>
      <c r="Q153" s="36">
        <v>145770.49</v>
      </c>
      <c r="R153" s="36">
        <f t="shared" ref="R153:R169" si="75">N153+P153</f>
        <v>311</v>
      </c>
      <c r="S153" s="36">
        <f t="shared" ref="S153:S169" si="76">O153+Q153</f>
        <v>1285491.18</v>
      </c>
      <c r="T153" s="36">
        <f t="shared" ref="T153:U159" si="77">R153+L153</f>
        <v>1582</v>
      </c>
      <c r="U153" s="36">
        <f t="shared" si="77"/>
        <v>6020293.8300000001</v>
      </c>
      <c r="V153" s="16"/>
    </row>
    <row r="154" spans="1:22" s="9" customFormat="1">
      <c r="A154" s="27">
        <v>147</v>
      </c>
      <c r="B154" s="46" t="s">
        <v>314</v>
      </c>
      <c r="C154" s="1" t="s">
        <v>315</v>
      </c>
      <c r="D154" s="37"/>
      <c r="E154" s="37"/>
      <c r="F154" s="37"/>
      <c r="G154" s="37"/>
      <c r="H154" s="37">
        <v>672</v>
      </c>
      <c r="I154" s="37">
        <v>868126.01</v>
      </c>
      <c r="J154" s="37">
        <v>1000</v>
      </c>
      <c r="K154" s="37">
        <v>1680582.78</v>
      </c>
      <c r="L154" s="35">
        <f t="shared" si="74"/>
        <v>1672</v>
      </c>
      <c r="M154" s="35">
        <f t="shared" si="74"/>
        <v>2548708.79</v>
      </c>
      <c r="N154" s="37">
        <v>406</v>
      </c>
      <c r="O154" s="37">
        <v>1758904.79</v>
      </c>
      <c r="P154" s="37">
        <v>55</v>
      </c>
      <c r="Q154" s="37">
        <v>856325.71</v>
      </c>
      <c r="R154" s="35">
        <f t="shared" si="75"/>
        <v>461</v>
      </c>
      <c r="S154" s="35">
        <f t="shared" si="76"/>
        <v>2615230.5</v>
      </c>
      <c r="T154" s="35">
        <f t="shared" si="77"/>
        <v>2133</v>
      </c>
      <c r="U154" s="35">
        <f t="shared" si="77"/>
        <v>5163939.29</v>
      </c>
      <c r="V154" s="16"/>
    </row>
    <row r="155" spans="1:22" s="9" customFormat="1">
      <c r="A155" s="24">
        <v>148</v>
      </c>
      <c r="B155" s="45" t="s">
        <v>316</v>
      </c>
      <c r="C155" s="26" t="s">
        <v>317</v>
      </c>
      <c r="D155" s="36"/>
      <c r="E155" s="36"/>
      <c r="F155" s="36">
        <v>12</v>
      </c>
      <c r="G155" s="36">
        <v>81923.360000000001</v>
      </c>
      <c r="H155" s="36">
        <v>78</v>
      </c>
      <c r="I155" s="36">
        <v>166716.84</v>
      </c>
      <c r="J155" s="36">
        <v>654</v>
      </c>
      <c r="K155" s="36">
        <v>2047872.93</v>
      </c>
      <c r="L155" s="36">
        <f t="shared" si="74"/>
        <v>744</v>
      </c>
      <c r="M155" s="36">
        <f t="shared" si="74"/>
        <v>2296513.13</v>
      </c>
      <c r="N155" s="36">
        <v>295</v>
      </c>
      <c r="O155" s="36">
        <v>2017657.72</v>
      </c>
      <c r="P155" s="36">
        <v>16</v>
      </c>
      <c r="Q155" s="36">
        <v>165921.45000000001</v>
      </c>
      <c r="R155" s="36">
        <f t="shared" si="75"/>
        <v>311</v>
      </c>
      <c r="S155" s="36">
        <f t="shared" si="76"/>
        <v>2183579.17</v>
      </c>
      <c r="T155" s="36">
        <f t="shared" si="77"/>
        <v>1055</v>
      </c>
      <c r="U155" s="36">
        <f t="shared" si="77"/>
        <v>4480092.3</v>
      </c>
      <c r="V155" s="16"/>
    </row>
    <row r="156" spans="1:22" s="9" customFormat="1">
      <c r="A156" s="27">
        <v>149</v>
      </c>
      <c r="B156" s="46" t="s">
        <v>318</v>
      </c>
      <c r="C156" s="1" t="s">
        <v>319</v>
      </c>
      <c r="D156" s="37"/>
      <c r="E156" s="37"/>
      <c r="F156" s="37"/>
      <c r="G156" s="37"/>
      <c r="H156" s="37">
        <v>178</v>
      </c>
      <c r="I156" s="37">
        <v>315343.71000000002</v>
      </c>
      <c r="J156" s="37">
        <v>624</v>
      </c>
      <c r="K156" s="37">
        <v>1992571.55</v>
      </c>
      <c r="L156" s="35">
        <f t="shared" si="74"/>
        <v>802</v>
      </c>
      <c r="M156" s="35">
        <f t="shared" si="74"/>
        <v>2307915.2600000002</v>
      </c>
      <c r="N156" s="37">
        <v>472</v>
      </c>
      <c r="O156" s="37">
        <v>1722535.3</v>
      </c>
      <c r="P156" s="37">
        <v>15</v>
      </c>
      <c r="Q156" s="37">
        <v>49207.47</v>
      </c>
      <c r="R156" s="35">
        <f t="shared" si="75"/>
        <v>487</v>
      </c>
      <c r="S156" s="35">
        <f t="shared" si="76"/>
        <v>1771742.77</v>
      </c>
      <c r="T156" s="35">
        <f t="shared" si="77"/>
        <v>1289</v>
      </c>
      <c r="U156" s="35">
        <f t="shared" si="77"/>
        <v>4079658.0300000003</v>
      </c>
      <c r="V156" s="16"/>
    </row>
    <row r="157" spans="1:22" s="9" customFormat="1">
      <c r="A157" s="24">
        <v>150</v>
      </c>
      <c r="B157" s="45" t="s">
        <v>320</v>
      </c>
      <c r="C157" s="26" t="s">
        <v>321</v>
      </c>
      <c r="D157" s="36"/>
      <c r="E157" s="36"/>
      <c r="F157" s="36">
        <v>2</v>
      </c>
      <c r="G157" s="36">
        <v>11272.88</v>
      </c>
      <c r="H157" s="36">
        <v>805</v>
      </c>
      <c r="I157" s="36">
        <v>689310.37</v>
      </c>
      <c r="J157" s="36">
        <v>1016</v>
      </c>
      <c r="K157" s="36">
        <v>1574630.84</v>
      </c>
      <c r="L157" s="36">
        <f t="shared" si="74"/>
        <v>1823</v>
      </c>
      <c r="M157" s="36">
        <f t="shared" si="74"/>
        <v>2275214.09</v>
      </c>
      <c r="N157" s="36">
        <v>227</v>
      </c>
      <c r="O157" s="36">
        <v>1218405.79</v>
      </c>
      <c r="P157" s="36">
        <v>27</v>
      </c>
      <c r="Q157" s="36">
        <v>329546.71999999997</v>
      </c>
      <c r="R157" s="36">
        <f t="shared" si="75"/>
        <v>254</v>
      </c>
      <c r="S157" s="36">
        <f t="shared" si="76"/>
        <v>1547952.51</v>
      </c>
      <c r="T157" s="36">
        <f t="shared" si="77"/>
        <v>2077</v>
      </c>
      <c r="U157" s="36">
        <f t="shared" si="77"/>
        <v>3823166.5999999996</v>
      </c>
      <c r="V157" s="16"/>
    </row>
    <row r="158" spans="1:22" s="9" customFormat="1">
      <c r="A158" s="27">
        <v>151</v>
      </c>
      <c r="B158" s="46" t="s">
        <v>322</v>
      </c>
      <c r="C158" s="1" t="s">
        <v>323</v>
      </c>
      <c r="D158" s="37"/>
      <c r="E158" s="37"/>
      <c r="F158" s="37"/>
      <c r="G158" s="37"/>
      <c r="H158" s="37">
        <v>502</v>
      </c>
      <c r="I158" s="37">
        <v>477076.3</v>
      </c>
      <c r="J158" s="37">
        <v>831</v>
      </c>
      <c r="K158" s="37">
        <v>1460039.08</v>
      </c>
      <c r="L158" s="35">
        <f t="shared" si="74"/>
        <v>1333</v>
      </c>
      <c r="M158" s="35">
        <f t="shared" si="74"/>
        <v>1937115.3800000001</v>
      </c>
      <c r="N158" s="37">
        <v>179</v>
      </c>
      <c r="O158" s="37">
        <v>1037658.78</v>
      </c>
      <c r="P158" s="37">
        <v>1</v>
      </c>
      <c r="Q158" s="37">
        <v>5000</v>
      </c>
      <c r="R158" s="35">
        <f t="shared" si="75"/>
        <v>180</v>
      </c>
      <c r="S158" s="35">
        <f t="shared" si="76"/>
        <v>1042658.78</v>
      </c>
      <c r="T158" s="35">
        <f t="shared" si="77"/>
        <v>1513</v>
      </c>
      <c r="U158" s="35">
        <f t="shared" si="77"/>
        <v>2979774.16</v>
      </c>
      <c r="V158" s="16"/>
    </row>
    <row r="159" spans="1:22" s="9" customFormat="1">
      <c r="A159" s="24">
        <v>152</v>
      </c>
      <c r="B159" s="45" t="s">
        <v>324</v>
      </c>
      <c r="C159" s="26" t="s">
        <v>325</v>
      </c>
      <c r="D159" s="36"/>
      <c r="E159" s="36"/>
      <c r="F159" s="36"/>
      <c r="G159" s="36"/>
      <c r="H159" s="36">
        <v>70</v>
      </c>
      <c r="I159" s="36">
        <v>82895.78</v>
      </c>
      <c r="J159" s="36">
        <v>756</v>
      </c>
      <c r="K159" s="36">
        <v>1049333.5</v>
      </c>
      <c r="L159" s="36">
        <f t="shared" si="74"/>
        <v>826</v>
      </c>
      <c r="M159" s="36">
        <f t="shared" si="74"/>
        <v>1132229.28</v>
      </c>
      <c r="N159" s="36">
        <v>106</v>
      </c>
      <c r="O159" s="36">
        <v>1014144.15</v>
      </c>
      <c r="P159" s="36">
        <v>8</v>
      </c>
      <c r="Q159" s="36">
        <v>44385.71</v>
      </c>
      <c r="R159" s="36">
        <f t="shared" si="75"/>
        <v>114</v>
      </c>
      <c r="S159" s="36">
        <f t="shared" si="76"/>
        <v>1058529.8600000001</v>
      </c>
      <c r="T159" s="36">
        <f t="shared" si="77"/>
        <v>940</v>
      </c>
      <c r="U159" s="36">
        <f t="shared" si="77"/>
        <v>2190759.14</v>
      </c>
      <c r="V159" s="16"/>
    </row>
    <row r="160" spans="1:22" s="9" customFormat="1">
      <c r="A160" s="27">
        <v>153</v>
      </c>
      <c r="B160" s="46" t="s">
        <v>326</v>
      </c>
      <c r="C160" s="1" t="s">
        <v>327</v>
      </c>
      <c r="D160" s="37"/>
      <c r="E160" s="37"/>
      <c r="F160" s="37">
        <v>1</v>
      </c>
      <c r="G160" s="37">
        <v>328</v>
      </c>
      <c r="H160" s="37">
        <v>330</v>
      </c>
      <c r="I160" s="37">
        <v>259082.25</v>
      </c>
      <c r="J160" s="37">
        <v>386</v>
      </c>
      <c r="K160" s="37">
        <v>819751.11</v>
      </c>
      <c r="L160" s="35">
        <f t="shared" ref="L160:L169" si="78">J160+H160+F160+D160</f>
        <v>717</v>
      </c>
      <c r="M160" s="35">
        <f t="shared" ref="M160:M169" si="79">K160+I160+G160+E160</f>
        <v>1079161.3599999999</v>
      </c>
      <c r="N160" s="37">
        <v>61</v>
      </c>
      <c r="O160" s="37">
        <v>590909.67000000004</v>
      </c>
      <c r="P160" s="37">
        <v>4</v>
      </c>
      <c r="Q160" s="37">
        <v>44928.55</v>
      </c>
      <c r="R160" s="35">
        <f t="shared" si="75"/>
        <v>65</v>
      </c>
      <c r="S160" s="35">
        <f t="shared" si="76"/>
        <v>635838.22000000009</v>
      </c>
      <c r="T160" s="35">
        <f t="shared" ref="T160:T169" si="80">R160+L160</f>
        <v>782</v>
      </c>
      <c r="U160" s="35">
        <f t="shared" ref="U160:U169" si="81">S160+M160</f>
        <v>1714999.58</v>
      </c>
      <c r="V160" s="16"/>
    </row>
    <row r="161" spans="1:22" s="9" customFormat="1">
      <c r="A161" s="24">
        <v>154</v>
      </c>
      <c r="B161" s="45" t="s">
        <v>328</v>
      </c>
      <c r="C161" s="26" t="s">
        <v>329</v>
      </c>
      <c r="D161" s="36"/>
      <c r="E161" s="36"/>
      <c r="F161" s="36"/>
      <c r="G161" s="36"/>
      <c r="H161" s="36">
        <v>17</v>
      </c>
      <c r="I161" s="36">
        <v>30267.47</v>
      </c>
      <c r="J161" s="36">
        <v>186</v>
      </c>
      <c r="K161" s="36">
        <v>422349.52</v>
      </c>
      <c r="L161" s="36">
        <f t="shared" ref="L161:L164" si="82">J161+H161+F161+D161</f>
        <v>203</v>
      </c>
      <c r="M161" s="36">
        <f t="shared" ref="M161:M164" si="83">K161+I161+G161+E161</f>
        <v>452616.99</v>
      </c>
      <c r="N161" s="36">
        <v>92</v>
      </c>
      <c r="O161" s="36">
        <v>382442.42</v>
      </c>
      <c r="P161" s="36"/>
      <c r="Q161" s="36"/>
      <c r="R161" s="36">
        <f t="shared" ref="R161:R164" si="84">N161+P161</f>
        <v>92</v>
      </c>
      <c r="S161" s="36">
        <f t="shared" ref="S161:S164" si="85">O161+Q161</f>
        <v>382442.42</v>
      </c>
      <c r="T161" s="36">
        <f t="shared" ref="T161:T164" si="86">R161+L161</f>
        <v>295</v>
      </c>
      <c r="U161" s="36">
        <f t="shared" ref="U161:U164" si="87">S161+M161</f>
        <v>835059.40999999992</v>
      </c>
      <c r="V161" s="16"/>
    </row>
    <row r="162" spans="1:22" s="9" customFormat="1">
      <c r="A162" s="27">
        <v>155</v>
      </c>
      <c r="B162" s="17" t="s">
        <v>330</v>
      </c>
      <c r="C162" s="1" t="s">
        <v>331</v>
      </c>
      <c r="D162" s="37"/>
      <c r="E162" s="37"/>
      <c r="F162" s="37"/>
      <c r="G162" s="37"/>
      <c r="H162" s="37"/>
      <c r="I162" s="37"/>
      <c r="J162" s="37">
        <v>41</v>
      </c>
      <c r="K162" s="37">
        <v>393988.4</v>
      </c>
      <c r="L162" s="35">
        <f t="shared" si="82"/>
        <v>41</v>
      </c>
      <c r="M162" s="35">
        <f t="shared" si="83"/>
        <v>393988.4</v>
      </c>
      <c r="N162" s="37"/>
      <c r="O162" s="37"/>
      <c r="P162" s="37"/>
      <c r="Q162" s="37"/>
      <c r="R162" s="35">
        <f t="shared" si="84"/>
        <v>0</v>
      </c>
      <c r="S162" s="35">
        <f t="shared" si="85"/>
        <v>0</v>
      </c>
      <c r="T162" s="35">
        <f t="shared" si="86"/>
        <v>41</v>
      </c>
      <c r="U162" s="35">
        <f t="shared" si="87"/>
        <v>393988.4</v>
      </c>
      <c r="V162" s="16"/>
    </row>
    <row r="163" spans="1:22" s="9" customFormat="1">
      <c r="A163" s="24">
        <v>156</v>
      </c>
      <c r="B163" s="25" t="s">
        <v>332</v>
      </c>
      <c r="C163" s="26" t="s">
        <v>333</v>
      </c>
      <c r="D163" s="36"/>
      <c r="E163" s="36"/>
      <c r="F163" s="36"/>
      <c r="G163" s="36"/>
      <c r="H163" s="36">
        <v>5</v>
      </c>
      <c r="I163" s="36">
        <v>28921.69</v>
      </c>
      <c r="J163" s="36">
        <v>16</v>
      </c>
      <c r="K163" s="36">
        <v>136020.43</v>
      </c>
      <c r="L163" s="36">
        <f t="shared" si="82"/>
        <v>21</v>
      </c>
      <c r="M163" s="36">
        <f t="shared" si="83"/>
        <v>164942.12</v>
      </c>
      <c r="N163" s="36">
        <v>2</v>
      </c>
      <c r="O163" s="36">
        <v>160000</v>
      </c>
      <c r="P163" s="36"/>
      <c r="Q163" s="36"/>
      <c r="R163" s="36">
        <f t="shared" si="84"/>
        <v>2</v>
      </c>
      <c r="S163" s="36">
        <f t="shared" si="85"/>
        <v>160000</v>
      </c>
      <c r="T163" s="36">
        <f t="shared" si="86"/>
        <v>23</v>
      </c>
      <c r="U163" s="36">
        <f t="shared" si="87"/>
        <v>324942.12</v>
      </c>
      <c r="V163" s="16"/>
    </row>
    <row r="164" spans="1:22" s="9" customFormat="1">
      <c r="A164" s="27">
        <v>157</v>
      </c>
      <c r="B164" s="46" t="s">
        <v>334</v>
      </c>
      <c r="C164" s="1" t="s">
        <v>335</v>
      </c>
      <c r="D164" s="37"/>
      <c r="E164" s="37"/>
      <c r="F164" s="37"/>
      <c r="G164" s="37"/>
      <c r="H164" s="37">
        <v>16</v>
      </c>
      <c r="I164" s="37">
        <v>50395.43</v>
      </c>
      <c r="J164" s="37">
        <v>90</v>
      </c>
      <c r="K164" s="37">
        <v>140089.74</v>
      </c>
      <c r="L164" s="35">
        <f t="shared" si="82"/>
        <v>106</v>
      </c>
      <c r="M164" s="35">
        <f t="shared" si="83"/>
        <v>190485.16999999998</v>
      </c>
      <c r="N164" s="37">
        <v>38</v>
      </c>
      <c r="O164" s="37">
        <v>78525.960000000006</v>
      </c>
      <c r="P164" s="37">
        <v>3</v>
      </c>
      <c r="Q164" s="37">
        <v>36557.68</v>
      </c>
      <c r="R164" s="35">
        <f t="shared" si="84"/>
        <v>41</v>
      </c>
      <c r="S164" s="35">
        <f t="shared" si="85"/>
        <v>115083.64000000001</v>
      </c>
      <c r="T164" s="35">
        <f t="shared" si="86"/>
        <v>147</v>
      </c>
      <c r="U164" s="35">
        <f t="shared" si="87"/>
        <v>305568.81</v>
      </c>
      <c r="V164" s="16"/>
    </row>
    <row r="165" spans="1:22" s="9" customFormat="1">
      <c r="A165" s="24">
        <v>158</v>
      </c>
      <c r="B165" s="45" t="s">
        <v>336</v>
      </c>
      <c r="C165" s="26" t="s">
        <v>337</v>
      </c>
      <c r="D165" s="36">
        <v>6</v>
      </c>
      <c r="E165" s="36">
        <v>54381.66</v>
      </c>
      <c r="F165" s="36"/>
      <c r="G165" s="36"/>
      <c r="H165" s="36">
        <v>12</v>
      </c>
      <c r="I165" s="36">
        <v>139609.95000000001</v>
      </c>
      <c r="J165" s="36">
        <v>4</v>
      </c>
      <c r="K165" s="36">
        <v>9684.57</v>
      </c>
      <c r="L165" s="36">
        <f t="shared" si="78"/>
        <v>22</v>
      </c>
      <c r="M165" s="36">
        <f t="shared" si="79"/>
        <v>203676.18000000002</v>
      </c>
      <c r="N165" s="36">
        <v>2</v>
      </c>
      <c r="O165" s="36">
        <v>8339.73</v>
      </c>
      <c r="P165" s="36"/>
      <c r="Q165" s="36"/>
      <c r="R165" s="36">
        <f t="shared" si="75"/>
        <v>2</v>
      </c>
      <c r="S165" s="36">
        <f t="shared" si="76"/>
        <v>8339.73</v>
      </c>
      <c r="T165" s="36">
        <f t="shared" si="80"/>
        <v>24</v>
      </c>
      <c r="U165" s="36">
        <f t="shared" si="81"/>
        <v>212015.91000000003</v>
      </c>
      <c r="V165" s="16"/>
    </row>
    <row r="166" spans="1:22" s="9" customFormat="1">
      <c r="A166" s="27">
        <v>159</v>
      </c>
      <c r="B166" s="17" t="s">
        <v>338</v>
      </c>
      <c r="C166" s="1" t="s">
        <v>339</v>
      </c>
      <c r="D166" s="37"/>
      <c r="E166" s="37"/>
      <c r="F166" s="37"/>
      <c r="G166" s="37"/>
      <c r="H166" s="37"/>
      <c r="I166" s="37"/>
      <c r="J166" s="37"/>
      <c r="K166" s="37"/>
      <c r="L166" s="35">
        <f t="shared" si="78"/>
        <v>0</v>
      </c>
      <c r="M166" s="35">
        <f t="shared" si="79"/>
        <v>0</v>
      </c>
      <c r="N166" s="37">
        <v>7</v>
      </c>
      <c r="O166" s="37">
        <v>45500</v>
      </c>
      <c r="P166" s="37">
        <v>7</v>
      </c>
      <c r="Q166" s="37">
        <v>45500</v>
      </c>
      <c r="R166" s="35">
        <f t="shared" si="75"/>
        <v>14</v>
      </c>
      <c r="S166" s="35">
        <f t="shared" si="76"/>
        <v>91000</v>
      </c>
      <c r="T166" s="35">
        <f t="shared" si="80"/>
        <v>14</v>
      </c>
      <c r="U166" s="35">
        <f t="shared" si="81"/>
        <v>91000</v>
      </c>
      <c r="V166" s="16"/>
    </row>
    <row r="167" spans="1:22" s="9" customFormat="1">
      <c r="A167" s="24">
        <v>160</v>
      </c>
      <c r="B167" s="25" t="s">
        <v>340</v>
      </c>
      <c r="C167" s="26" t="s">
        <v>341</v>
      </c>
      <c r="D167" s="36"/>
      <c r="E167" s="36"/>
      <c r="F167" s="36"/>
      <c r="G167" s="36"/>
      <c r="H167" s="36">
        <v>10</v>
      </c>
      <c r="I167" s="36">
        <v>55400</v>
      </c>
      <c r="J167" s="36">
        <v>27</v>
      </c>
      <c r="K167" s="36">
        <v>17495.63</v>
      </c>
      <c r="L167" s="36">
        <f t="shared" si="78"/>
        <v>37</v>
      </c>
      <c r="M167" s="36">
        <f t="shared" si="79"/>
        <v>72895.63</v>
      </c>
      <c r="N167" s="36"/>
      <c r="O167" s="36"/>
      <c r="P167" s="36"/>
      <c r="Q167" s="36"/>
      <c r="R167" s="36">
        <f t="shared" si="75"/>
        <v>0</v>
      </c>
      <c r="S167" s="36">
        <f t="shared" si="76"/>
        <v>0</v>
      </c>
      <c r="T167" s="36">
        <f t="shared" si="80"/>
        <v>37</v>
      </c>
      <c r="U167" s="36">
        <f t="shared" si="81"/>
        <v>72895.63</v>
      </c>
      <c r="V167" s="16"/>
    </row>
    <row r="168" spans="1:22" s="9" customFormat="1">
      <c r="A168" s="27">
        <v>161</v>
      </c>
      <c r="B168" s="46" t="s">
        <v>342</v>
      </c>
      <c r="C168" s="1" t="s">
        <v>343</v>
      </c>
      <c r="D168" s="37"/>
      <c r="E168" s="37"/>
      <c r="F168" s="37"/>
      <c r="G168" s="37"/>
      <c r="H168" s="37">
        <v>3</v>
      </c>
      <c r="I168" s="37">
        <v>9039.6</v>
      </c>
      <c r="J168" s="37">
        <v>19</v>
      </c>
      <c r="K168" s="37">
        <v>9880.2099999999991</v>
      </c>
      <c r="L168" s="35">
        <f t="shared" si="78"/>
        <v>22</v>
      </c>
      <c r="M168" s="35">
        <f t="shared" si="79"/>
        <v>18919.809999999998</v>
      </c>
      <c r="N168" s="37"/>
      <c r="O168" s="37"/>
      <c r="P168" s="37"/>
      <c r="Q168" s="37"/>
      <c r="R168" s="35">
        <f t="shared" si="75"/>
        <v>0</v>
      </c>
      <c r="S168" s="35">
        <f t="shared" si="76"/>
        <v>0</v>
      </c>
      <c r="T168" s="35">
        <f t="shared" si="80"/>
        <v>22</v>
      </c>
      <c r="U168" s="35">
        <f t="shared" si="81"/>
        <v>18919.809999999998</v>
      </c>
      <c r="V168" s="16"/>
    </row>
    <row r="169" spans="1:22" s="9" customFormat="1">
      <c r="A169" s="24">
        <v>162</v>
      </c>
      <c r="B169" s="45" t="s">
        <v>344</v>
      </c>
      <c r="C169" s="26" t="s">
        <v>345</v>
      </c>
      <c r="D169" s="36"/>
      <c r="E169" s="36"/>
      <c r="F169" s="36"/>
      <c r="G169" s="36"/>
      <c r="H169" s="36"/>
      <c r="I169" s="36"/>
      <c r="J169" s="36">
        <v>1</v>
      </c>
      <c r="K169" s="36">
        <v>2.34</v>
      </c>
      <c r="L169" s="36">
        <f t="shared" si="78"/>
        <v>1</v>
      </c>
      <c r="M169" s="36">
        <f t="shared" si="79"/>
        <v>2.34</v>
      </c>
      <c r="N169" s="36">
        <v>1</v>
      </c>
      <c r="O169" s="36">
        <v>2.35</v>
      </c>
      <c r="P169" s="36"/>
      <c r="Q169" s="36"/>
      <c r="R169" s="36">
        <f t="shared" si="75"/>
        <v>1</v>
      </c>
      <c r="S169" s="36">
        <f t="shared" si="76"/>
        <v>2.35</v>
      </c>
      <c r="T169" s="36">
        <f t="shared" si="80"/>
        <v>2</v>
      </c>
      <c r="U169" s="36">
        <f t="shared" si="81"/>
        <v>4.6899999999999995</v>
      </c>
      <c r="V169" s="16"/>
    </row>
    <row r="170" spans="1:22" s="9" customFormat="1" ht="13.5" thickBot="1">
      <c r="A170" s="27"/>
      <c r="B170" s="46"/>
      <c r="C170" s="1"/>
      <c r="D170" s="37"/>
      <c r="E170" s="37"/>
      <c r="F170" s="37"/>
      <c r="G170" s="37"/>
      <c r="H170" s="37"/>
      <c r="I170" s="37"/>
      <c r="J170" s="37"/>
      <c r="K170" s="37"/>
      <c r="L170" s="37">
        <f t="shared" ref="L170" si="88">J170+H170+F170+D170</f>
        <v>0</v>
      </c>
      <c r="M170" s="37">
        <f t="shared" ref="M170" si="89">K170+I170+G170+E170</f>
        <v>0</v>
      </c>
      <c r="N170" s="37"/>
      <c r="O170" s="37"/>
      <c r="P170" s="37"/>
      <c r="Q170" s="37"/>
      <c r="R170" s="35">
        <f t="shared" ref="R170" si="90">N170+P170</f>
        <v>0</v>
      </c>
      <c r="S170" s="35">
        <f t="shared" ref="S170" si="91">O170+Q170</f>
        <v>0</v>
      </c>
      <c r="T170" s="37">
        <f t="shared" ref="T170" si="92">R170+L170</f>
        <v>0</v>
      </c>
      <c r="U170" s="37">
        <f t="shared" ref="U170" si="93">S170+M170</f>
        <v>0</v>
      </c>
      <c r="V170" s="16"/>
    </row>
    <row r="171" spans="1:22" s="9" customFormat="1" ht="14.25" thickTop="1" thickBot="1">
      <c r="A171" s="47" t="s">
        <v>0</v>
      </c>
      <c r="B171" s="47"/>
      <c r="C171" s="48"/>
      <c r="D171" s="42">
        <f t="shared" ref="D171:U171" si="94">SUM(D8:D170)</f>
        <v>313450</v>
      </c>
      <c r="E171" s="42">
        <f t="shared" si="94"/>
        <v>149557273008.14642</v>
      </c>
      <c r="F171" s="42">
        <f t="shared" si="94"/>
        <v>836133</v>
      </c>
      <c r="G171" s="42">
        <f t="shared" si="94"/>
        <v>111395271442.44618</v>
      </c>
      <c r="H171" s="42">
        <f t="shared" si="94"/>
        <v>2597048</v>
      </c>
      <c r="I171" s="42">
        <f t="shared" si="94"/>
        <v>357533414396.15009</v>
      </c>
      <c r="J171" s="42">
        <f t="shared" si="94"/>
        <v>2766829</v>
      </c>
      <c r="K171" s="42">
        <f t="shared" si="94"/>
        <v>413699509837.13782</v>
      </c>
      <c r="L171" s="42">
        <f t="shared" si="94"/>
        <v>6513460</v>
      </c>
      <c r="M171" s="42">
        <f t="shared" si="94"/>
        <v>1032185468683.881</v>
      </c>
      <c r="N171" s="42">
        <f t="shared" si="94"/>
        <v>229230</v>
      </c>
      <c r="O171" s="42">
        <f t="shared" si="94"/>
        <v>529948645584.73981</v>
      </c>
      <c r="P171" s="42">
        <f t="shared" si="94"/>
        <v>229230</v>
      </c>
      <c r="Q171" s="42">
        <f t="shared" si="94"/>
        <v>530158335083.86993</v>
      </c>
      <c r="R171" s="42">
        <f t="shared" si="94"/>
        <v>458460</v>
      </c>
      <c r="S171" s="42">
        <f t="shared" si="94"/>
        <v>1060106980668.6099</v>
      </c>
      <c r="T171" s="42">
        <f t="shared" si="94"/>
        <v>6971920</v>
      </c>
      <c r="U171" s="42">
        <f t="shared" si="94"/>
        <v>2092292449352.4902</v>
      </c>
    </row>
    <row r="172" spans="1:22" s="9" customFormat="1" ht="13.5" customHeight="1" thickTop="1">
      <c r="A172" s="11" t="s">
        <v>346</v>
      </c>
      <c r="B172" s="14"/>
      <c r="D172" s="38"/>
      <c r="E172" s="38"/>
      <c r="F172" s="38"/>
      <c r="G172" s="38"/>
      <c r="H172" s="38"/>
      <c r="I172" s="38"/>
      <c r="J172" s="38"/>
      <c r="K172" s="38"/>
      <c r="L172" s="38"/>
      <c r="M172" s="38"/>
      <c r="N172" s="38"/>
      <c r="O172" s="38"/>
      <c r="P172" s="38"/>
      <c r="Q172" s="38"/>
      <c r="R172" s="38"/>
      <c r="S172" s="38"/>
      <c r="T172" s="41" t="s">
        <v>12</v>
      </c>
      <c r="U172" s="41"/>
    </row>
    <row r="173" spans="1:22" ht="12.75" customHeight="1">
      <c r="A173" s="11" t="s">
        <v>20</v>
      </c>
      <c r="T173" s="18" t="s">
        <v>12</v>
      </c>
    </row>
    <row r="174" spans="1:22" ht="13.5" customHeight="1">
      <c r="A174" s="11" t="s">
        <v>21</v>
      </c>
      <c r="E174" s="12"/>
      <c r="F174" s="12"/>
      <c r="G174" s="12"/>
      <c r="H174" s="12"/>
      <c r="T174" s="18" t="s">
        <v>12</v>
      </c>
    </row>
  </sheetData>
  <mergeCells count="13">
    <mergeCell ref="A171:C171"/>
    <mergeCell ref="T6:U6"/>
    <mergeCell ref="H6:I6"/>
    <mergeCell ref="D6:E6"/>
    <mergeCell ref="F6:G6"/>
    <mergeCell ref="J6:K6"/>
    <mergeCell ref="N6:O6"/>
    <mergeCell ref="R6:S6"/>
    <mergeCell ref="A6:A7"/>
    <mergeCell ref="B6:B7"/>
    <mergeCell ref="C6:C7"/>
    <mergeCell ref="L6:M6"/>
    <mergeCell ref="P6:Q6"/>
  </mergeCells>
  <phoneticPr fontId="0" type="noConversion"/>
  <pageMargins left="0.23622047244094491" right="0.23622047244094491" top="0.74803149606299213" bottom="0.74803149606299213" header="0.31496062992125984" footer="0.31496062992125984"/>
  <pageSetup paperSize="9" scale="95" orientation="portrait" r:id="rId1"/>
  <headerFooter alignWithMargins="0">
    <oddFooter>&amp;L&amp;F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4</vt:i4>
      </vt:variant>
    </vt:vector>
  </HeadingPairs>
  <TitlesOfParts>
    <vt:vector size="6" baseType="lpstr">
      <vt:lpstr>SET 2020</vt:lpstr>
      <vt:lpstr>Jan-Set 2020</vt:lpstr>
      <vt:lpstr>'Jan-Set 2020'!Area_de_impressao</vt:lpstr>
      <vt:lpstr>Cab_Val</vt:lpstr>
      <vt:lpstr>'Jan-Set 2020'!Titulos_de_impressao</vt:lpstr>
      <vt:lpstr>Tot_Val</vt:lpstr>
    </vt:vector>
  </TitlesOfParts>
  <Company>Banco Central do Brasil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DECAM.DURAES</dc:creator>
  <cp:lastModifiedBy>Mario Rodolfo Miozzo Klein</cp:lastModifiedBy>
  <cp:lastPrinted>2020-04-09T11:22:45Z</cp:lastPrinted>
  <dcterms:created xsi:type="dcterms:W3CDTF">2002-04-23T11:03:15Z</dcterms:created>
  <dcterms:modified xsi:type="dcterms:W3CDTF">2020-10-09T12:49:02Z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