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RAC\Rankings\INTERNET\IFs\2020-10\"/>
    </mc:Choice>
  </mc:AlternateContent>
  <bookViews>
    <workbookView xWindow="21630" yWindow="200" windowWidth="21660" windowHeight="9870"/>
  </bookViews>
  <sheets>
    <sheet name="OUT 2020" sheetId="8" r:id="rId1"/>
    <sheet name="Jan-Out 2020" sheetId="7" r:id="rId2"/>
  </sheets>
  <definedNames>
    <definedName name="_xlnm.Print_Area" localSheetId="1">'Jan-Out 2020'!$A$1:$U$173</definedName>
    <definedName name="Cab_Perc">#REF!</definedName>
    <definedName name="Cab_Val">'Jan-Out 2020'!$A$7</definedName>
    <definedName name="_xlnm.Print_Titles" localSheetId="1">'Jan-Out 2020'!$A:$C,'Jan-Out 2020'!$1:$7</definedName>
    <definedName name="Tot_Perc">#REF!</definedName>
    <definedName name="Tot_Val">'Jan-Out 2020'!$A$172</definedName>
  </definedNames>
  <calcPr calcId="152511"/>
</workbook>
</file>

<file path=xl/calcChain.xml><?xml version="1.0" encoding="utf-8"?>
<calcChain xmlns="http://schemas.openxmlformats.org/spreadsheetml/2006/main">
  <c r="R12" i="7" l="1"/>
  <c r="S12" i="7"/>
  <c r="R13" i="7"/>
  <c r="S13" i="7"/>
  <c r="S172" i="7" s="1"/>
  <c r="R14" i="7"/>
  <c r="S14" i="7"/>
  <c r="R15" i="7"/>
  <c r="S15" i="7"/>
  <c r="R16" i="7"/>
  <c r="S16" i="7"/>
  <c r="R17" i="7"/>
  <c r="S17" i="7"/>
  <c r="R18" i="7"/>
  <c r="S18" i="7"/>
  <c r="R19" i="7"/>
  <c r="S19" i="7"/>
  <c r="R20" i="7"/>
  <c r="S20" i="7"/>
  <c r="R21" i="7"/>
  <c r="S21" i="7"/>
  <c r="R22" i="7"/>
  <c r="S22" i="7"/>
  <c r="R23" i="7"/>
  <c r="S23" i="7"/>
  <c r="R24" i="7"/>
  <c r="S24" i="7"/>
  <c r="R2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R34" i="7"/>
  <c r="S34" i="7"/>
  <c r="R35" i="7"/>
  <c r="S35" i="7"/>
  <c r="R36" i="7"/>
  <c r="S3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0" i="7"/>
  <c r="S170" i="7"/>
  <c r="R171" i="7"/>
  <c r="S171" i="7"/>
  <c r="R172" i="7"/>
  <c r="S11" i="7"/>
  <c r="R11" i="7"/>
  <c r="S10" i="7"/>
  <c r="R10" i="7"/>
  <c r="S9" i="7"/>
  <c r="R9" i="7"/>
  <c r="S8" i="7"/>
  <c r="R8" i="7"/>
  <c r="M25" i="7" l="1"/>
  <c r="U25" i="7" s="1"/>
  <c r="L25" i="7"/>
  <c r="T25" i="7" s="1"/>
  <c r="M24" i="7"/>
  <c r="U24" i="7" s="1"/>
  <c r="L24" i="7"/>
  <c r="M23" i="7"/>
  <c r="U23" i="7" s="1"/>
  <c r="L23" i="7"/>
  <c r="T23" i="7" s="1"/>
  <c r="M22" i="7"/>
  <c r="U22" i="7" s="1"/>
  <c r="L22" i="7"/>
  <c r="T22" i="7" l="1"/>
  <c r="T24" i="7"/>
  <c r="L8" i="7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L20" i="7"/>
  <c r="M20" i="7"/>
  <c r="L21" i="7"/>
  <c r="M21" i="7"/>
  <c r="L26" i="7"/>
  <c r="M26" i="7"/>
  <c r="L27" i="7"/>
  <c r="M27" i="7"/>
  <c r="L28" i="7"/>
  <c r="M28" i="7"/>
  <c r="L29" i="7"/>
  <c r="M29" i="7"/>
  <c r="U29" i="7" s="1"/>
  <c r="L30" i="7"/>
  <c r="M30" i="7"/>
  <c r="L31" i="7"/>
  <c r="M31" i="7"/>
  <c r="L32" i="7"/>
  <c r="M32" i="7"/>
  <c r="L33" i="7"/>
  <c r="M33" i="7"/>
  <c r="L34" i="7"/>
  <c r="M34" i="7"/>
  <c r="L35" i="7"/>
  <c r="M35" i="7"/>
  <c r="L36" i="7"/>
  <c r="M36" i="7"/>
  <c r="L37" i="7"/>
  <c r="M37" i="7"/>
  <c r="L38" i="7"/>
  <c r="M38" i="7"/>
  <c r="L39" i="7"/>
  <c r="M39" i="7"/>
  <c r="L40" i="7"/>
  <c r="M40" i="7"/>
  <c r="L41" i="7"/>
  <c r="M41" i="7"/>
  <c r="L42" i="7"/>
  <c r="M42" i="7"/>
  <c r="L43" i="7"/>
  <c r="M43" i="7"/>
  <c r="L44" i="7"/>
  <c r="M44" i="7"/>
  <c r="L45" i="7"/>
  <c r="M45" i="7"/>
  <c r="L46" i="7"/>
  <c r="M46" i="7"/>
  <c r="L47" i="7"/>
  <c r="M47" i="7"/>
  <c r="L48" i="7"/>
  <c r="M48" i="7"/>
  <c r="L49" i="7"/>
  <c r="M49" i="7"/>
  <c r="L50" i="7"/>
  <c r="M50" i="7"/>
  <c r="L51" i="7"/>
  <c r="M51" i="7"/>
  <c r="L52" i="7"/>
  <c r="M52" i="7"/>
  <c r="L53" i="7"/>
  <c r="M53" i="7"/>
  <c r="L54" i="7"/>
  <c r="M54" i="7"/>
  <c r="L55" i="7"/>
  <c r="M55" i="7"/>
  <c r="L56" i="7"/>
  <c r="M56" i="7"/>
  <c r="L57" i="7"/>
  <c r="M57" i="7"/>
  <c r="L58" i="7"/>
  <c r="M58" i="7"/>
  <c r="L59" i="7"/>
  <c r="M59" i="7"/>
  <c r="L60" i="7"/>
  <c r="M60" i="7"/>
  <c r="L61" i="7"/>
  <c r="M61" i="7"/>
  <c r="L62" i="7"/>
  <c r="M62" i="7"/>
  <c r="L63" i="7"/>
  <c r="M63" i="7"/>
  <c r="L64" i="7"/>
  <c r="M64" i="7"/>
  <c r="L65" i="7"/>
  <c r="M65" i="7"/>
  <c r="L66" i="7"/>
  <c r="M66" i="7"/>
  <c r="L67" i="7"/>
  <c r="M67" i="7"/>
  <c r="L68" i="7"/>
  <c r="M68" i="7"/>
  <c r="L69" i="7"/>
  <c r="M69" i="7"/>
  <c r="L70" i="7"/>
  <c r="M70" i="7"/>
  <c r="L71" i="7"/>
  <c r="M71" i="7"/>
  <c r="L72" i="7"/>
  <c r="M72" i="7"/>
  <c r="L73" i="7"/>
  <c r="M73" i="7"/>
  <c r="L74" i="7"/>
  <c r="M74" i="7"/>
  <c r="L75" i="7"/>
  <c r="M75" i="7"/>
  <c r="L76" i="7"/>
  <c r="M76" i="7"/>
  <c r="L77" i="7"/>
  <c r="M77" i="7"/>
  <c r="L78" i="7"/>
  <c r="M78" i="7"/>
  <c r="L79" i="7"/>
  <c r="M79" i="7"/>
  <c r="L80" i="7"/>
  <c r="M80" i="7"/>
  <c r="L81" i="7"/>
  <c r="M81" i="7"/>
  <c r="L82" i="7"/>
  <c r="M82" i="7"/>
  <c r="L83" i="7"/>
  <c r="M83" i="7"/>
  <c r="L84" i="7"/>
  <c r="M84" i="7"/>
  <c r="L85" i="7"/>
  <c r="M85" i="7"/>
  <c r="L86" i="7"/>
  <c r="M86" i="7"/>
  <c r="L87" i="7"/>
  <c r="M87" i="7"/>
  <c r="L88" i="7"/>
  <c r="M88" i="7"/>
  <c r="L89" i="7"/>
  <c r="M89" i="7"/>
  <c r="L90" i="7"/>
  <c r="M90" i="7"/>
  <c r="L91" i="7"/>
  <c r="M91" i="7"/>
  <c r="L92" i="7"/>
  <c r="M92" i="7"/>
  <c r="L93" i="7"/>
  <c r="M93" i="7"/>
  <c r="L94" i="7"/>
  <c r="M94" i="7"/>
  <c r="L95" i="7"/>
  <c r="M95" i="7"/>
  <c r="L96" i="7"/>
  <c r="M96" i="7"/>
  <c r="L97" i="7"/>
  <c r="M97" i="7"/>
  <c r="L98" i="7"/>
  <c r="M98" i="7"/>
  <c r="L99" i="7"/>
  <c r="M99" i="7"/>
  <c r="L100" i="7"/>
  <c r="M100" i="7"/>
  <c r="L101" i="7"/>
  <c r="M101" i="7"/>
  <c r="L102" i="7"/>
  <c r="M102" i="7"/>
  <c r="L103" i="7"/>
  <c r="M103" i="7"/>
  <c r="L104" i="7"/>
  <c r="M104" i="7"/>
  <c r="L105" i="7"/>
  <c r="M105" i="7"/>
  <c r="L106" i="7"/>
  <c r="M106" i="7"/>
  <c r="L107" i="7"/>
  <c r="M107" i="7"/>
  <c r="L108" i="7"/>
  <c r="M108" i="7"/>
  <c r="L109" i="7"/>
  <c r="M109" i="7"/>
  <c r="L110" i="7"/>
  <c r="M110" i="7"/>
  <c r="L111" i="7"/>
  <c r="M111" i="7"/>
  <c r="L112" i="7"/>
  <c r="M112" i="7"/>
  <c r="L113" i="7"/>
  <c r="M113" i="7"/>
  <c r="L114" i="7"/>
  <c r="M114" i="7"/>
  <c r="L115" i="7"/>
  <c r="M115" i="7"/>
  <c r="L116" i="7"/>
  <c r="M116" i="7"/>
  <c r="L117" i="7"/>
  <c r="M117" i="7"/>
  <c r="L118" i="7"/>
  <c r="M118" i="7"/>
  <c r="L119" i="7"/>
  <c r="M119" i="7"/>
  <c r="L120" i="7"/>
  <c r="M120" i="7"/>
  <c r="L121" i="7"/>
  <c r="M121" i="7"/>
  <c r="L122" i="7"/>
  <c r="M122" i="7"/>
  <c r="L123" i="7"/>
  <c r="M123" i="7"/>
  <c r="L124" i="7"/>
  <c r="M124" i="7"/>
  <c r="L125" i="7"/>
  <c r="M125" i="7"/>
  <c r="L126" i="7"/>
  <c r="M126" i="7"/>
  <c r="L127" i="7"/>
  <c r="M127" i="7"/>
  <c r="L128" i="7"/>
  <c r="M128" i="7"/>
  <c r="L129" i="7"/>
  <c r="M129" i="7"/>
  <c r="L130" i="7"/>
  <c r="M130" i="7"/>
  <c r="L131" i="7"/>
  <c r="M131" i="7"/>
  <c r="L132" i="7"/>
  <c r="M132" i="7"/>
  <c r="L133" i="7"/>
  <c r="M133" i="7"/>
  <c r="L134" i="7"/>
  <c r="M134" i="7"/>
  <c r="L135" i="7"/>
  <c r="M135" i="7"/>
  <c r="L136" i="7"/>
  <c r="M136" i="7"/>
  <c r="L137" i="7"/>
  <c r="M137" i="7"/>
  <c r="L138" i="7"/>
  <c r="M138" i="7"/>
  <c r="L139" i="7"/>
  <c r="M139" i="7"/>
  <c r="L140" i="7"/>
  <c r="M140" i="7"/>
  <c r="L141" i="7"/>
  <c r="M141" i="7"/>
  <c r="L142" i="7"/>
  <c r="M142" i="7"/>
  <c r="L143" i="7"/>
  <c r="M143" i="7"/>
  <c r="L144" i="7"/>
  <c r="M144" i="7"/>
  <c r="L145" i="7"/>
  <c r="M145" i="7"/>
  <c r="L146" i="7"/>
  <c r="M146" i="7"/>
  <c r="L147" i="7"/>
  <c r="M147" i="7"/>
  <c r="L148" i="7"/>
  <c r="M148" i="7"/>
  <c r="L149" i="7"/>
  <c r="M149" i="7"/>
  <c r="L150" i="7"/>
  <c r="M150" i="7"/>
  <c r="L151" i="7"/>
  <c r="M151" i="7"/>
  <c r="L152" i="7"/>
  <c r="M152" i="7"/>
  <c r="L153" i="7"/>
  <c r="M153" i="7"/>
  <c r="L154" i="7"/>
  <c r="M154" i="7"/>
  <c r="L155" i="7"/>
  <c r="M155" i="7"/>
  <c r="L156" i="7"/>
  <c r="M156" i="7"/>
  <c r="L157" i="7"/>
  <c r="M157" i="7"/>
  <c r="L158" i="7"/>
  <c r="M158" i="7"/>
  <c r="L159" i="7"/>
  <c r="M159" i="7"/>
  <c r="L160" i="7"/>
  <c r="M160" i="7"/>
  <c r="L161" i="7"/>
  <c r="M161" i="7"/>
  <c r="L162" i="7"/>
  <c r="M162" i="7"/>
  <c r="L163" i="7"/>
  <c r="M163" i="7"/>
  <c r="L164" i="7"/>
  <c r="M164" i="7"/>
  <c r="L165" i="7"/>
  <c r="M165" i="7"/>
  <c r="L166" i="7"/>
  <c r="M166" i="7"/>
  <c r="L167" i="7"/>
  <c r="M167" i="7"/>
  <c r="L168" i="7"/>
  <c r="M168" i="7"/>
  <c r="L169" i="7"/>
  <c r="M169" i="7"/>
  <c r="L170" i="7"/>
  <c r="M170" i="7"/>
  <c r="S158" i="8"/>
  <c r="R158" i="8"/>
  <c r="M158" i="8"/>
  <c r="L158" i="8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U28" i="7" l="1"/>
  <c r="U30" i="7"/>
  <c r="T21" i="7"/>
  <c r="T27" i="7"/>
  <c r="U26" i="7"/>
  <c r="U155" i="8"/>
  <c r="U157" i="8"/>
  <c r="U158" i="8"/>
  <c r="U153" i="8"/>
  <c r="U154" i="8"/>
  <c r="U156" i="8"/>
  <c r="T153" i="8"/>
  <c r="T155" i="8"/>
  <c r="T157" i="8"/>
  <c r="T154" i="8"/>
  <c r="T156" i="8"/>
  <c r="T158" i="8"/>
  <c r="T26" i="7"/>
  <c r="T28" i="7"/>
  <c r="T30" i="7"/>
  <c r="U21" i="7"/>
  <c r="T29" i="7"/>
  <c r="U27" i="7"/>
  <c r="U120" i="7"/>
  <c r="T120" i="7"/>
  <c r="U118" i="7"/>
  <c r="T118" i="7"/>
  <c r="U116" i="7"/>
  <c r="T116" i="7"/>
  <c r="S161" i="8"/>
  <c r="R161" i="8"/>
  <c r="M161" i="8"/>
  <c r="L161" i="8"/>
  <c r="S160" i="8"/>
  <c r="R160" i="8"/>
  <c r="M160" i="8"/>
  <c r="L160" i="8"/>
  <c r="S159" i="8"/>
  <c r="R159" i="8"/>
  <c r="M159" i="8"/>
  <c r="L159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T151" i="8" l="1"/>
  <c r="T159" i="8"/>
  <c r="T161" i="8"/>
  <c r="U150" i="8"/>
  <c r="U152" i="8"/>
  <c r="U160" i="8"/>
  <c r="T117" i="7"/>
  <c r="T119" i="7"/>
  <c r="T121" i="7"/>
  <c r="U117" i="7"/>
  <c r="U119" i="7"/>
  <c r="U121" i="7"/>
  <c r="T150" i="8"/>
  <c r="T152" i="8"/>
  <c r="T160" i="8"/>
  <c r="U151" i="8"/>
  <c r="U159" i="8"/>
  <c r="U161" i="8"/>
  <c r="S163" i="8"/>
  <c r="R163" i="8"/>
  <c r="M163" i="8"/>
  <c r="L163" i="8"/>
  <c r="S162" i="8"/>
  <c r="R162" i="8"/>
  <c r="M162" i="8"/>
  <c r="L162" i="8"/>
  <c r="S149" i="8"/>
  <c r="R149" i="8"/>
  <c r="M149" i="8"/>
  <c r="L149" i="8"/>
  <c r="S148" i="8"/>
  <c r="R148" i="8"/>
  <c r="M148" i="8"/>
  <c r="L148" i="8"/>
  <c r="T148" i="8" l="1"/>
  <c r="T162" i="8"/>
  <c r="U148" i="8"/>
  <c r="U162" i="8"/>
  <c r="T149" i="8"/>
  <c r="T163" i="8"/>
  <c r="U149" i="8"/>
  <c r="U163" i="8"/>
  <c r="T166" i="7"/>
  <c r="T168" i="7"/>
  <c r="U165" i="7"/>
  <c r="U167" i="7"/>
  <c r="T165" i="7"/>
  <c r="T167" i="7"/>
  <c r="U166" i="7"/>
  <c r="U168" i="7"/>
  <c r="S166" i="8" l="1"/>
  <c r="R166" i="8"/>
  <c r="M166" i="8"/>
  <c r="L166" i="8"/>
  <c r="T166" i="8" l="1"/>
  <c r="T13" i="7"/>
  <c r="T15" i="7"/>
  <c r="T17" i="7"/>
  <c r="T19" i="7"/>
  <c r="U13" i="7"/>
  <c r="U20" i="7"/>
  <c r="U15" i="7"/>
  <c r="U17" i="7"/>
  <c r="U19" i="7"/>
  <c r="T18" i="7"/>
  <c r="T14" i="7"/>
  <c r="T16" i="7"/>
  <c r="U14" i="7"/>
  <c r="U16" i="7"/>
  <c r="U18" i="7"/>
  <c r="T20" i="7"/>
  <c r="U166" i="8"/>
  <c r="M171" i="7"/>
  <c r="L171" i="7"/>
  <c r="S167" i="8"/>
  <c r="R167" i="8"/>
  <c r="M167" i="8"/>
  <c r="L167" i="8"/>
  <c r="T167" i="8" l="1"/>
  <c r="T171" i="7"/>
  <c r="U171" i="7"/>
  <c r="U167" i="8"/>
  <c r="S19" i="8" l="1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T16" i="8" l="1"/>
  <c r="T18" i="8"/>
  <c r="U35" i="7"/>
  <c r="U37" i="7"/>
  <c r="U16" i="8"/>
  <c r="U18" i="8"/>
  <c r="T35" i="7"/>
  <c r="T37" i="7"/>
  <c r="T36" i="7"/>
  <c r="T38" i="7"/>
  <c r="U36" i="7"/>
  <c r="U38" i="7"/>
  <c r="T17" i="8"/>
  <c r="T19" i="8"/>
  <c r="U17" i="8"/>
  <c r="U19" i="8"/>
  <c r="Q168" i="8" l="1"/>
  <c r="P168" i="8"/>
  <c r="O168" i="8"/>
  <c r="N168" i="8"/>
  <c r="K168" i="8"/>
  <c r="J168" i="8"/>
  <c r="I168" i="8"/>
  <c r="H168" i="8"/>
  <c r="G168" i="8"/>
  <c r="F168" i="8"/>
  <c r="E168" i="8"/>
  <c r="D168" i="8"/>
  <c r="S165" i="8"/>
  <c r="R165" i="8"/>
  <c r="M165" i="8"/>
  <c r="L165" i="8"/>
  <c r="S164" i="8"/>
  <c r="R164" i="8"/>
  <c r="M164" i="8"/>
  <c r="L164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8"/>
  <c r="R20" i="8"/>
  <c r="M20" i="8"/>
  <c r="L20" i="8"/>
  <c r="S15" i="8"/>
  <c r="R15" i="8"/>
  <c r="M15" i="8"/>
  <c r="L15" i="8"/>
  <c r="S14" i="8"/>
  <c r="R14" i="8"/>
  <c r="M14" i="8"/>
  <c r="L14" i="8"/>
  <c r="S13" i="8"/>
  <c r="R13" i="8"/>
  <c r="M13" i="8"/>
  <c r="L13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T9" i="8" l="1"/>
  <c r="T11" i="8"/>
  <c r="T13" i="8"/>
  <c r="T20" i="8"/>
  <c r="T22" i="8"/>
  <c r="T23" i="8"/>
  <c r="T25" i="8"/>
  <c r="T28" i="8"/>
  <c r="T30" i="8"/>
  <c r="T31" i="8"/>
  <c r="T33" i="8"/>
  <c r="T36" i="8"/>
  <c r="T38" i="8"/>
  <c r="T39" i="8"/>
  <c r="T41" i="8"/>
  <c r="T44" i="8"/>
  <c r="T46" i="8"/>
  <c r="T47" i="8"/>
  <c r="T49" i="8"/>
  <c r="T51" i="8"/>
  <c r="T53" i="8"/>
  <c r="T55" i="8"/>
  <c r="T57" i="8"/>
  <c r="T59" i="8"/>
  <c r="T61" i="8"/>
  <c r="T63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7" i="8"/>
  <c r="T139" i="8"/>
  <c r="T141" i="8"/>
  <c r="T143" i="8"/>
  <c r="T145" i="8"/>
  <c r="T147" i="8"/>
  <c r="T135" i="8"/>
  <c r="U147" i="8"/>
  <c r="U164" i="8"/>
  <c r="U165" i="8"/>
  <c r="U11" i="8"/>
  <c r="U21" i="8"/>
  <c r="U27" i="8"/>
  <c r="U31" i="8"/>
  <c r="U37" i="8"/>
  <c r="U43" i="8"/>
  <c r="U49" i="8"/>
  <c r="U53" i="8"/>
  <c r="U59" i="8"/>
  <c r="U61" i="8"/>
  <c r="U67" i="8"/>
  <c r="U73" i="8"/>
  <c r="U81" i="8"/>
  <c r="U87" i="8"/>
  <c r="U93" i="8"/>
  <c r="U95" i="8"/>
  <c r="U99" i="8"/>
  <c r="U103" i="8"/>
  <c r="U105" i="8"/>
  <c r="U107" i="8"/>
  <c r="U109" i="8"/>
  <c r="U111" i="8"/>
  <c r="U113" i="8"/>
  <c r="U115" i="8"/>
  <c r="U117" i="8"/>
  <c r="U119" i="8"/>
  <c r="U121" i="8"/>
  <c r="U123" i="8"/>
  <c r="U125" i="8"/>
  <c r="U127" i="8"/>
  <c r="U129" i="8"/>
  <c r="U131" i="8"/>
  <c r="U133" i="8"/>
  <c r="U135" i="8"/>
  <c r="U137" i="8"/>
  <c r="U139" i="8"/>
  <c r="U141" i="8"/>
  <c r="U143" i="8"/>
  <c r="U145" i="8"/>
  <c r="T165" i="8"/>
  <c r="U9" i="8"/>
  <c r="U13" i="8"/>
  <c r="U15" i="8"/>
  <c r="U23" i="8"/>
  <c r="U25" i="8"/>
  <c r="U29" i="8"/>
  <c r="U33" i="8"/>
  <c r="U35" i="8"/>
  <c r="U39" i="8"/>
  <c r="U41" i="8"/>
  <c r="U45" i="8"/>
  <c r="U47" i="8"/>
  <c r="U51" i="8"/>
  <c r="U55" i="8"/>
  <c r="U57" i="8"/>
  <c r="U63" i="8"/>
  <c r="U65" i="8"/>
  <c r="U69" i="8"/>
  <c r="U71" i="8"/>
  <c r="U75" i="8"/>
  <c r="U77" i="8"/>
  <c r="U79" i="8"/>
  <c r="U83" i="8"/>
  <c r="U85" i="8"/>
  <c r="U89" i="8"/>
  <c r="U91" i="8"/>
  <c r="U97" i="8"/>
  <c r="U101" i="8"/>
  <c r="R168" i="8"/>
  <c r="T10" i="8"/>
  <c r="T12" i="8"/>
  <c r="T14" i="8"/>
  <c r="T15" i="8"/>
  <c r="T21" i="8"/>
  <c r="T24" i="8"/>
  <c r="T26" i="8"/>
  <c r="T27" i="8"/>
  <c r="T29" i="8"/>
  <c r="T32" i="8"/>
  <c r="T34" i="8"/>
  <c r="T35" i="8"/>
  <c r="T37" i="8"/>
  <c r="T40" i="8"/>
  <c r="T42" i="8"/>
  <c r="T43" i="8"/>
  <c r="T45" i="8"/>
  <c r="T48" i="8"/>
  <c r="T50" i="8"/>
  <c r="T52" i="8"/>
  <c r="T54" i="8"/>
  <c r="T56" i="8"/>
  <c r="T58" i="8"/>
  <c r="T60" i="8"/>
  <c r="T62" i="8"/>
  <c r="T64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U10" i="8"/>
  <c r="U12" i="8"/>
  <c r="U14" i="8"/>
  <c r="U20" i="8"/>
  <c r="U22" i="8"/>
  <c r="U24" i="8"/>
  <c r="U26" i="8"/>
  <c r="U28" i="8"/>
  <c r="U30" i="8"/>
  <c r="U32" i="8"/>
  <c r="U34" i="8"/>
  <c r="U36" i="8"/>
  <c r="U38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T164" i="8"/>
  <c r="T8" i="8"/>
  <c r="S168" i="8"/>
  <c r="L168" i="8"/>
  <c r="M168" i="8"/>
  <c r="U8" i="8"/>
  <c r="T32" i="7" l="1"/>
  <c r="T34" i="7"/>
  <c r="T40" i="7"/>
  <c r="T42" i="7"/>
  <c r="U168" i="8"/>
  <c r="T168" i="8"/>
  <c r="U32" i="7"/>
  <c r="U34" i="7"/>
  <c r="U40" i="7"/>
  <c r="U42" i="7"/>
  <c r="U31" i="7"/>
  <c r="U33" i="7"/>
  <c r="U39" i="7"/>
  <c r="U41" i="7"/>
  <c r="T31" i="7"/>
  <c r="T33" i="7"/>
  <c r="T39" i="7"/>
  <c r="T41" i="7"/>
  <c r="T45" i="7" l="1"/>
  <c r="T47" i="7"/>
  <c r="T49" i="7"/>
  <c r="T43" i="7"/>
  <c r="U44" i="7"/>
  <c r="U46" i="7"/>
  <c r="U48" i="7"/>
  <c r="T44" i="7"/>
  <c r="T46" i="7"/>
  <c r="T48" i="7"/>
  <c r="T50" i="7"/>
  <c r="U43" i="7"/>
  <c r="U45" i="7"/>
  <c r="U47" i="7"/>
  <c r="U49" i="7"/>
  <c r="U50" i="7"/>
  <c r="T56" i="7" l="1"/>
  <c r="T52" i="7"/>
  <c r="T54" i="7"/>
  <c r="T57" i="7"/>
  <c r="T58" i="7"/>
  <c r="T51" i="7"/>
  <c r="T53" i="7"/>
  <c r="T55" i="7"/>
  <c r="U52" i="7"/>
  <c r="U54" i="7"/>
  <c r="U56" i="7"/>
  <c r="U58" i="7"/>
  <c r="U51" i="7"/>
  <c r="U53" i="7"/>
  <c r="U55" i="7"/>
  <c r="U57" i="7"/>
  <c r="T60" i="7" l="1"/>
  <c r="T62" i="7"/>
  <c r="T64" i="7"/>
  <c r="U60" i="7"/>
  <c r="T59" i="7"/>
  <c r="T61" i="7"/>
  <c r="T63" i="7"/>
  <c r="T65" i="7"/>
  <c r="T66" i="7"/>
  <c r="U59" i="7"/>
  <c r="U61" i="7"/>
  <c r="U62" i="7"/>
  <c r="U63" i="7"/>
  <c r="U64" i="7"/>
  <c r="U65" i="7"/>
  <c r="U66" i="7"/>
  <c r="T74" i="7" l="1"/>
  <c r="T76" i="7"/>
  <c r="T78" i="7"/>
  <c r="U74" i="7"/>
  <c r="U78" i="7"/>
  <c r="U80" i="7"/>
  <c r="U76" i="7"/>
  <c r="U79" i="7"/>
  <c r="T80" i="7"/>
  <c r="U75" i="7"/>
  <c r="U77" i="7"/>
  <c r="U81" i="7"/>
  <c r="T75" i="7"/>
  <c r="T77" i="7"/>
  <c r="T79" i="7"/>
  <c r="T81" i="7"/>
  <c r="U67" i="7" l="1"/>
  <c r="U69" i="7"/>
  <c r="U71" i="7"/>
  <c r="U73" i="7"/>
  <c r="T68" i="7"/>
  <c r="T70" i="7"/>
  <c r="T72" i="7"/>
  <c r="T82" i="7"/>
  <c r="U68" i="7"/>
  <c r="U72" i="7"/>
  <c r="U82" i="7"/>
  <c r="T67" i="7"/>
  <c r="T69" i="7"/>
  <c r="T71" i="7"/>
  <c r="T73" i="7"/>
  <c r="U70" i="7"/>
  <c r="E172" i="7"/>
  <c r="F172" i="7"/>
  <c r="G172" i="7"/>
  <c r="H172" i="7"/>
  <c r="I172" i="7"/>
  <c r="J172" i="7"/>
  <c r="K172" i="7"/>
  <c r="N172" i="7"/>
  <c r="O172" i="7"/>
  <c r="P172" i="7"/>
  <c r="Q172" i="7"/>
  <c r="D172" i="7"/>
  <c r="M172" i="7" l="1"/>
  <c r="T135" i="7"/>
  <c r="U92" i="7"/>
  <c r="U159" i="7"/>
  <c r="T109" i="7"/>
  <c r="T8" i="7"/>
  <c r="U12" i="7"/>
  <c r="T107" i="7"/>
  <c r="T108" i="7"/>
  <c r="T110" i="7"/>
  <c r="T111" i="7"/>
  <c r="T112" i="7"/>
  <c r="T113" i="7"/>
  <c r="T114" i="7"/>
  <c r="T99" i="7"/>
  <c r="T100" i="7"/>
  <c r="T101" i="7"/>
  <c r="T102" i="7"/>
  <c r="T103" i="7"/>
  <c r="T104" i="7"/>
  <c r="T105" i="7"/>
  <c r="T106" i="7"/>
  <c r="T83" i="7"/>
  <c r="T84" i="7"/>
  <c r="T85" i="7"/>
  <c r="T86" i="7"/>
  <c r="T87" i="7"/>
  <c r="T88" i="7"/>
  <c r="T89" i="7"/>
  <c r="T98" i="7"/>
  <c r="U90" i="7"/>
  <c r="U91" i="7"/>
  <c r="U93" i="7"/>
  <c r="U94" i="7"/>
  <c r="U95" i="7"/>
  <c r="U96" i="7"/>
  <c r="U97" i="7"/>
  <c r="U134" i="7"/>
  <c r="U135" i="7"/>
  <c r="U136" i="7"/>
  <c r="U137" i="7"/>
  <c r="U138" i="7"/>
  <c r="U139" i="7"/>
  <c r="U128" i="7"/>
  <c r="U130" i="7"/>
  <c r="U131" i="7"/>
  <c r="U132" i="7"/>
  <c r="U133" i="7"/>
  <c r="T164" i="7"/>
  <c r="T150" i="7"/>
  <c r="T155" i="7"/>
  <c r="T148" i="7"/>
  <c r="T140" i="7"/>
  <c r="T160" i="7"/>
  <c r="T12" i="7"/>
  <c r="U163" i="7"/>
  <c r="U11" i="7"/>
  <c r="T169" i="7"/>
  <c r="T170" i="7"/>
  <c r="T149" i="7"/>
  <c r="T151" i="7"/>
  <c r="T152" i="7"/>
  <c r="T153" i="7"/>
  <c r="T154" i="7"/>
  <c r="T156" i="7"/>
  <c r="T141" i="7"/>
  <c r="T142" i="7"/>
  <c r="T143" i="7"/>
  <c r="T144" i="7"/>
  <c r="T145" i="7"/>
  <c r="T147" i="7"/>
  <c r="T115" i="7"/>
  <c r="T122" i="7"/>
  <c r="T123" i="7"/>
  <c r="T124" i="7"/>
  <c r="T125" i="7"/>
  <c r="T126" i="7"/>
  <c r="T127" i="7"/>
  <c r="T162" i="7"/>
  <c r="T158" i="7"/>
  <c r="U157" i="7"/>
  <c r="U107" i="7"/>
  <c r="U111" i="7"/>
  <c r="U100" i="7"/>
  <c r="U105" i="7"/>
  <c r="U85" i="7"/>
  <c r="U98" i="7"/>
  <c r="T96" i="7"/>
  <c r="T134" i="7"/>
  <c r="T136" i="7"/>
  <c r="T137" i="7"/>
  <c r="T138" i="7"/>
  <c r="T139" i="7"/>
  <c r="T128" i="7"/>
  <c r="T129" i="7"/>
  <c r="T130" i="7"/>
  <c r="T131" i="7"/>
  <c r="U9" i="7"/>
  <c r="T9" i="7"/>
  <c r="U108" i="7"/>
  <c r="U109" i="7"/>
  <c r="U110" i="7"/>
  <c r="U112" i="7"/>
  <c r="U113" i="7"/>
  <c r="U114" i="7"/>
  <c r="T90" i="7"/>
  <c r="T91" i="7"/>
  <c r="T92" i="7"/>
  <c r="T93" i="7"/>
  <c r="T94" i="7"/>
  <c r="T95" i="7"/>
  <c r="T97" i="7"/>
  <c r="U162" i="7"/>
  <c r="U158" i="7"/>
  <c r="U10" i="7"/>
  <c r="T161" i="7"/>
  <c r="T157" i="7"/>
  <c r="U160" i="7"/>
  <c r="U164" i="7"/>
  <c r="U169" i="7"/>
  <c r="U170" i="7"/>
  <c r="U149" i="7"/>
  <c r="U150" i="7"/>
  <c r="U151" i="7"/>
  <c r="U152" i="7"/>
  <c r="U153" i="7"/>
  <c r="U154" i="7"/>
  <c r="U155" i="7"/>
  <c r="U156" i="7"/>
  <c r="U141" i="7"/>
  <c r="U142" i="7"/>
  <c r="U143" i="7"/>
  <c r="U144" i="7"/>
  <c r="U145" i="7"/>
  <c r="U146" i="7"/>
  <c r="U147" i="7"/>
  <c r="U148" i="7"/>
  <c r="U124" i="7"/>
  <c r="U125" i="7"/>
  <c r="U126" i="7"/>
  <c r="U127" i="7"/>
  <c r="U140" i="7"/>
  <c r="U99" i="7"/>
  <c r="U101" i="7"/>
  <c r="U102" i="7"/>
  <c r="U103" i="7"/>
  <c r="U104" i="7"/>
  <c r="U106" i="7"/>
  <c r="U83" i="7"/>
  <c r="U84" i="7"/>
  <c r="U86" i="7"/>
  <c r="U88" i="7"/>
  <c r="U89" i="7"/>
  <c r="U8" i="7"/>
  <c r="T10" i="7"/>
  <c r="U161" i="7"/>
  <c r="T132" i="7"/>
  <c r="T133" i="7"/>
  <c r="T146" i="7"/>
  <c r="T163" i="7"/>
  <c r="T159" i="7"/>
  <c r="T11" i="7"/>
  <c r="U129" i="7"/>
  <c r="L172" i="7"/>
  <c r="U115" i="7"/>
  <c r="U122" i="7"/>
  <c r="U123" i="7"/>
  <c r="U87" i="7"/>
  <c r="T172" i="7" l="1"/>
  <c r="U172" i="7"/>
</calcChain>
</file>

<file path=xl/sharedStrings.xml><?xml version="1.0" encoding="utf-8"?>
<sst xmlns="http://schemas.openxmlformats.org/spreadsheetml/2006/main" count="729" uniqueCount="349">
  <si>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</si>
  <si>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</si>
  <si>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</si>
  <si>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</si>
  <si>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</si>
  <si>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</si>
  <si>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</si>
  <si>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</si>
  <si>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</si>
  <si>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</si>
  <si>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</si>
  <si>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</si>
  <si>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</si>
  <si>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</si>
  <si>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</si>
  <si>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</si>
  <si>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</si>
  <si>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</si>
  <si>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</si>
  <si>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</si>
  <si>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</si>
  <si>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</si>
  <si>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33.479.023</t>
  </si>
  <si>
    <t>BANCO CITIBANK S.A.</t>
  </si>
  <si>
    <t>60.701.190</t>
  </si>
  <si>
    <t>ITAÚ UNIBANCO S.A.</t>
  </si>
  <si>
    <t>60.746.948</t>
  </si>
  <si>
    <t>BANCO BRADESCO S.A.</t>
  </si>
  <si>
    <t>33.172.537</t>
  </si>
  <si>
    <t>BANCO J.P. MORGAN S.A.</t>
  </si>
  <si>
    <t>03.532.415</t>
  </si>
  <si>
    <t>BANCO ABN AMRO S.A.</t>
  </si>
  <si>
    <t>00.000.000</t>
  </si>
  <si>
    <t>BANCO DO BRASIL S.A.</t>
  </si>
  <si>
    <t>00.038.166</t>
  </si>
  <si>
    <t>BANCO CENTRAL DO BRASIL</t>
  </si>
  <si>
    <t>30.306.294</t>
  </si>
  <si>
    <t>BANCO BTG PACTUAL S.A.</t>
  </si>
  <si>
    <t>61.533.584</t>
  </si>
  <si>
    <t>BANCO SOCIETE GENERALE BRASIL S.A.</t>
  </si>
  <si>
    <t>62.073.200</t>
  </si>
  <si>
    <t>BANK OF AMERICA MERRILL LYNCH BANCO MÚLTIPLO S.A.</t>
  </si>
  <si>
    <t>49.336.860</t>
  </si>
  <si>
    <t>ING BANK N.V.</t>
  </si>
  <si>
    <t>01.522.368</t>
  </si>
  <si>
    <t>BANCO BNP PARIBAS BRASIL S.A.</t>
  </si>
  <si>
    <t>60.498.557</t>
  </si>
  <si>
    <t>BANCO MUFG BRASIL S.A.</t>
  </si>
  <si>
    <t>02.801.938</t>
  </si>
  <si>
    <t>BANCO MORGAN STANLEY S.A.</t>
  </si>
  <si>
    <t>75.647.891</t>
  </si>
  <si>
    <t>BANCO CRÉDIT AGRICOLE BRASIL S.A.</t>
  </si>
  <si>
    <t>04.332.281</t>
  </si>
  <si>
    <t>GOLDMAN SACHS DO BRASIL BANCO MULTIPLO S.A.</t>
  </si>
  <si>
    <t>59.588.111</t>
  </si>
  <si>
    <t>BANCO VOTORANTIM S.A.</t>
  </si>
  <si>
    <t>62.331.228</t>
  </si>
  <si>
    <t>DEUTSCHE BANK S.A. - BANCO ALEMAO</t>
  </si>
  <si>
    <t>33.987.793</t>
  </si>
  <si>
    <t>BANCO DE INVESTIMENTOS CREDIT SUISSE (BRASIL) S.A.</t>
  </si>
  <si>
    <t>28.195.667</t>
  </si>
  <si>
    <t>BANCO ABC BRASIL S.A.</t>
  </si>
  <si>
    <t>01.023.570</t>
  </si>
  <si>
    <t>BANCO RABOBANK INTERNATIONAL BRASIL S.A.</t>
  </si>
  <si>
    <t>53.518.684</t>
  </si>
  <si>
    <t>BANCO HSBC S.A.</t>
  </si>
  <si>
    <t>58.160.789</t>
  </si>
  <si>
    <t>BANCO SAFRA S.A.</t>
  </si>
  <si>
    <t>60.518.222</t>
  </si>
  <si>
    <t>BANCO SUMITOMO MITSUI BRASILEIRO S.A.</t>
  </si>
  <si>
    <t>68.900.810</t>
  </si>
  <si>
    <t>BANCO RENDIMENTO S.A.</t>
  </si>
  <si>
    <t>29.030.467</t>
  </si>
  <si>
    <t>SCOTIABANK BRASIL S.A. BANCO MÚLTIPLO</t>
  </si>
  <si>
    <t>11.703.662</t>
  </si>
  <si>
    <t>TRAVELEX BANCO DE CÂMBIO S.A.</t>
  </si>
  <si>
    <t>78.632.767</t>
  </si>
  <si>
    <t>BANCO OURINVEST S.A.</t>
  </si>
  <si>
    <t>62.232.889</t>
  </si>
  <si>
    <t>BANCO DAYCOVAL S.A.</t>
  </si>
  <si>
    <t>19.307.785</t>
  </si>
  <si>
    <t>MS BANK S.A. BANCO DE CÂMBIO</t>
  </si>
  <si>
    <t>58.616.418</t>
  </si>
  <si>
    <t>BANCO FIBRA S.A.</t>
  </si>
  <si>
    <t>61.088.183</t>
  </si>
  <si>
    <t>BANCO MIZUHO DO BRASIL S.A.</t>
  </si>
  <si>
    <t>13.059.145</t>
  </si>
  <si>
    <t>BEXS BANCO DE CÂMBIO S/A</t>
  </si>
  <si>
    <t>10.690.848</t>
  </si>
  <si>
    <t>BANCO DA CHINA BRASIL S.A.</t>
  </si>
  <si>
    <t>07.450.604</t>
  </si>
  <si>
    <t>CHINA CONSTRUCTION BANK (BRASIL) BANCO MÚLTIPLO S/A</t>
  </si>
  <si>
    <t>46.518.205</t>
  </si>
  <si>
    <t>JPMORGAN CHASE BANK, NATIONAL ASSOCIATION</t>
  </si>
  <si>
    <t>71.027.866</t>
  </si>
  <si>
    <t>BANCO BS2 S.A.</t>
  </si>
  <si>
    <t>62.144.175</t>
  </si>
  <si>
    <t>BANCO PINE S.A.</t>
  </si>
  <si>
    <t>33.657.248</t>
  </si>
  <si>
    <t>BANCO NACIONAL DE DESENVOLVIMENTO ECONOMICO E SOCIAL</t>
  </si>
  <si>
    <t>00.360.305</t>
  </si>
  <si>
    <t>CAIXA ECONOMICA FEDERAL</t>
  </si>
  <si>
    <t>07.656.500</t>
  </si>
  <si>
    <t>BANCO KDB DO BRASIL S.A.</t>
  </si>
  <si>
    <t>33.923.798</t>
  </si>
  <si>
    <t>BANCO MÁXIMA S.A.</t>
  </si>
  <si>
    <t>00.997.185</t>
  </si>
  <si>
    <t>BANCO B3 S.A.</t>
  </si>
  <si>
    <t>30.723.886</t>
  </si>
  <si>
    <t>BANCO MODAL S.A.</t>
  </si>
  <si>
    <t>07.679.404</t>
  </si>
  <si>
    <t>BANCO TOPÁZIO S.A.</t>
  </si>
  <si>
    <t>34.111.187</t>
  </si>
  <si>
    <t>HAITONG BANCO DE INVESTIMENTO DO BRASIL S.A.</t>
  </si>
  <si>
    <t>73.622.748</t>
  </si>
  <si>
    <t>B&amp;T CORRETORA DE CAMBIO LTDA.</t>
  </si>
  <si>
    <t>33.264.668</t>
  </si>
  <si>
    <t>BANCO XP S.A.</t>
  </si>
  <si>
    <t>92.702.067</t>
  </si>
  <si>
    <t>BANCO DO ESTADO DO RIO GRANDE DO SUL S.A.</t>
  </si>
  <si>
    <t>15.114.366</t>
  </si>
  <si>
    <t>BANCO BOCOM BBM S.A.</t>
  </si>
  <si>
    <t>45.246.410</t>
  </si>
  <si>
    <t>PLURAL S.A. BANCO MÚLTIPLO</t>
  </si>
  <si>
    <t>23.522.214</t>
  </si>
  <si>
    <t>COMMERZBANK BRASIL S.A. - BANCO MÚLTIPLO</t>
  </si>
  <si>
    <t>92.856.905</t>
  </si>
  <si>
    <t>ADVANCED CORRETORA DE CÂMBIO LTDA</t>
  </si>
  <si>
    <t>03.609.817</t>
  </si>
  <si>
    <t>BANCO CARGILL S.A.</t>
  </si>
  <si>
    <t>28.811.341</t>
  </si>
  <si>
    <t>INTL FCSTONE BANCO DE CÂMBIO S.A.</t>
  </si>
  <si>
    <t>92.894.922</t>
  </si>
  <si>
    <t>BANCO ORIGINAL S.A.</t>
  </si>
  <si>
    <t>31.872.495</t>
  </si>
  <si>
    <t>BANCO C6 S.A.</t>
  </si>
  <si>
    <t>55.230.916</t>
  </si>
  <si>
    <t>INTESA SANPAOLO BRASIL S.A. - BANCO MÚLTIPLO</t>
  </si>
  <si>
    <t>59.285.411</t>
  </si>
  <si>
    <t>BANCO PAN S.A.</t>
  </si>
  <si>
    <t>61.186.680</t>
  </si>
  <si>
    <t>BANCO BMG S.A.</t>
  </si>
  <si>
    <t>13.220.493</t>
  </si>
  <si>
    <t>BR PARTNERS BANCO DE INVESTIMENTO S.A.</t>
  </si>
  <si>
    <t>60.770.336</t>
  </si>
  <si>
    <t>BANCO ALFA DE INVESTIMENTO S.A.</t>
  </si>
  <si>
    <t>02.318.507</t>
  </si>
  <si>
    <t>BANCO KEB HANA DO BRASIL S.A.</t>
  </si>
  <si>
    <t>31.895.683</t>
  </si>
  <si>
    <t>BANCO INDUSTRIAL DO BRASIL S.A.</t>
  </si>
  <si>
    <t>13.728.156</t>
  </si>
  <si>
    <t>WESTERN UNION CORRETORA DE CÂMBIO S.A.</t>
  </si>
  <si>
    <t>01.181.521</t>
  </si>
  <si>
    <t>BANCO COOPERATIVO SICREDI S.A.</t>
  </si>
  <si>
    <t>32.648.370</t>
  </si>
  <si>
    <t>FAIR CORRETORA DE CAMBIO S.A.</t>
  </si>
  <si>
    <t>59.118.133</t>
  </si>
  <si>
    <t>BANCO LUSO BRASILEIRO S.A.</t>
  </si>
  <si>
    <t>00.250.699</t>
  </si>
  <si>
    <t>AGK CORRETORA DE CAMBIO S.A.</t>
  </si>
  <si>
    <t>08.609.934</t>
  </si>
  <si>
    <t>MONEYCORP BANCO DE CÂMBIO S.A.</t>
  </si>
  <si>
    <t>17.184.037</t>
  </si>
  <si>
    <t>BANCO MERCANTIL DO BRASIL S.A.</t>
  </si>
  <si>
    <t>24.074.692</t>
  </si>
  <si>
    <t>GUITTA CORRETORA DE CAMBIO LTDA.</t>
  </si>
  <si>
    <t>17.453.575</t>
  </si>
  <si>
    <t>ICBC DO BRASIL BANCO MÚLTIPLO S.A.</t>
  </si>
  <si>
    <t>07.237.373</t>
  </si>
  <si>
    <t>BANCO DO NORDESTE DO BRASIL S.A.</t>
  </si>
  <si>
    <t>15.357.060</t>
  </si>
  <si>
    <t>BANCO WOORI BANK DO BRASIL S.A.</t>
  </si>
  <si>
    <t>17.354.911</t>
  </si>
  <si>
    <t>COTACAO DISTRIBUIDORA DE TITULOS E VALORES MOBILIARIOS S.A</t>
  </si>
  <si>
    <t>74.828.799</t>
  </si>
  <si>
    <t>NOVO BANCO CONTINENTAL S.A. - BANCO MÚLTIPLO</t>
  </si>
  <si>
    <t>50.579.044</t>
  </si>
  <si>
    <t>LEVYCAM - CORRETORA DE CAMBIO E VALORES LTDA.</t>
  </si>
  <si>
    <t>03.012.230</t>
  </si>
  <si>
    <t>HIPERCARD BANCO MÚLTIPLO S.A.</t>
  </si>
  <si>
    <t>60.889.128</t>
  </si>
  <si>
    <t>BANCO SOFISA S.A.</t>
  </si>
  <si>
    <t>16.944.141</t>
  </si>
  <si>
    <t>BROKER BRASIL CORRETORA DE CÂMBIO LTDA.</t>
  </si>
  <si>
    <t>33.466.988</t>
  </si>
  <si>
    <t>BANCO CAIXA GERAL - BRASIL S.A.</t>
  </si>
  <si>
    <t>04.913.129</t>
  </si>
  <si>
    <t>CONFIDENCE CORRETORA DE CÂMBIO S.A.</t>
  </si>
  <si>
    <t>76.641.497</t>
  </si>
  <si>
    <t>DOURADA CORRETORA DE CÂMBIO LTDA.</t>
  </si>
  <si>
    <t>02.992.317</t>
  </si>
  <si>
    <t>TREVISO CORRETORA DE CÂMBIO S.A.</t>
  </si>
  <si>
    <t>11.495.073</t>
  </si>
  <si>
    <t>OM DISTRIBUIDORA DE TÍTULOS E VALORES MOBILIÁRIOS LTDA</t>
  </si>
  <si>
    <t>04.062.902</t>
  </si>
  <si>
    <t>VISION S.A. CORRETORA DE CAMBIO</t>
  </si>
  <si>
    <t>33.042.953</t>
  </si>
  <si>
    <t>CITIBANK N.A.</t>
  </si>
  <si>
    <t>02.332.886</t>
  </si>
  <si>
    <t>XP INVESTIMENTOS CORRETORA DE CÂMBIO,TÍTULOS E VALORES MOBILIÁRIOS S/A</t>
  </si>
  <si>
    <t>61.024.352</t>
  </si>
  <si>
    <t>BANCO INDUSVAL S.A.</t>
  </si>
  <si>
    <t>00.416.968</t>
  </si>
  <si>
    <t>BANCO INTER S.A.</t>
  </si>
  <si>
    <t>28.127.603</t>
  </si>
  <si>
    <t>BANESTES S.A. BANCO DO ESTADO DO ESPIRITO SANTO</t>
  </si>
  <si>
    <t>17.508.380</t>
  </si>
  <si>
    <t>UNIÃO ALTERNATIVA CORRETORA DE CÂMBIO LTDA.</t>
  </si>
  <si>
    <t>18.287.740</t>
  </si>
  <si>
    <t>CONECTA CORRETORA DE CÂMBIO LTDA.</t>
  </si>
  <si>
    <t>77.162.881</t>
  </si>
  <si>
    <t>DEBONI DISTRIBUIDORA DE TITULOS E VALORES MOBILIARIOS LTDA</t>
  </si>
  <si>
    <t>34.666.362</t>
  </si>
  <si>
    <t>MONOPÓLIO CORRETORA DE CÂMBIO LTDA.</t>
  </si>
  <si>
    <t>02.038.232</t>
  </si>
  <si>
    <t>BANCO COOPERATIVO DO BRASIL S.A. - BANCOOB</t>
  </si>
  <si>
    <t>34.265.629</t>
  </si>
  <si>
    <t>INTERCAM CORRETORA DE CÂMBIO LTDA.</t>
  </si>
  <si>
    <t>14.190.547</t>
  </si>
  <si>
    <t>CAMBIONET CORRETORA DE CÂMBIO LTDA.</t>
  </si>
  <si>
    <t>71.677.850</t>
  </si>
  <si>
    <t>FRENTE CORRETORA DE CÂMBIO LTDA.</t>
  </si>
  <si>
    <t>61.444.949</t>
  </si>
  <si>
    <t>SAGITUR CORRETORA DE CÂMBIO LTDA.</t>
  </si>
  <si>
    <t>06.373.777</t>
  </si>
  <si>
    <t>BOA VIAGEM SOCIEDADE CORRETORA DE CÂMBIO LTDA.</t>
  </si>
  <si>
    <t>00.000.208</t>
  </si>
  <si>
    <t>BRB - BANCO DE BRASILIA S.A.</t>
  </si>
  <si>
    <t>40.353.377</t>
  </si>
  <si>
    <t>FOURTRADE CORRETORA DE CÂMBIO LTDA.</t>
  </si>
  <si>
    <t>04.913.711</t>
  </si>
  <si>
    <t>BANCO DO ESTADO DO PARÁ S.A.</t>
  </si>
  <si>
    <t>17.904.906</t>
  </si>
  <si>
    <t>BRX CORRETORA DE CÂMBIO LTDA.</t>
  </si>
  <si>
    <t>59.615.005</t>
  </si>
  <si>
    <t>PATACÃO DISTRIBUIDORA DE TÍTULOS E VALORES MOBILIÁRIOS LTDA.</t>
  </si>
  <si>
    <t>13.720.915</t>
  </si>
  <si>
    <t>BANCO WESTERN UNION DO BRASIL S.A.</t>
  </si>
  <si>
    <t>19.086.249</t>
  </si>
  <si>
    <t>EXECUTIVE CORRETORA DE CÂMBIO LTDA.</t>
  </si>
  <si>
    <t>80.202.872</t>
  </si>
  <si>
    <t>CORREPARTI CORRETORA DE CAMBIO LTDA</t>
  </si>
  <si>
    <t>94.968.518</t>
  </si>
  <si>
    <t>DECYSEO CORRETORA DE CAMBIO LTDA.</t>
  </si>
  <si>
    <t>28.650.236</t>
  </si>
  <si>
    <t>BS2 DISTRIBUIDORA DE TÍTULOS E VALORES MOBILIÁRIOS S.A.</t>
  </si>
  <si>
    <t>06.132.348</t>
  </si>
  <si>
    <t>LABOR SOCIEDADE CORRETORA DE CÂMBIO LTDA.</t>
  </si>
  <si>
    <t>04.902.979</t>
  </si>
  <si>
    <t>BANCO DA AMAZONIA S.A.</t>
  </si>
  <si>
    <t>27.842.177</t>
  </si>
  <si>
    <t>IB CORRETORA DE CÂMBIO, TÍTULOS E VALORES MOBILIÁRIOS S.A.</t>
  </si>
  <si>
    <t>15.482.499</t>
  </si>
  <si>
    <t>TURCÂMBIO - CORRETORA DE CÂMBIO LTDA.</t>
  </si>
  <si>
    <t>04.684.647</t>
  </si>
  <si>
    <t>ARC CORRETORA DE CAMBIO, ASSOCIADOS GOUVEIA, CAMPEDELLI S.A.</t>
  </si>
  <si>
    <t>17.772.370</t>
  </si>
  <si>
    <t>VIP'S CORRETORA DE CÂMBIO LTDA.</t>
  </si>
  <si>
    <t>10.853.017</t>
  </si>
  <si>
    <t>GET MONEY CORRETORA DE CÂMBIO S.A.</t>
  </si>
  <si>
    <t>33.851.064</t>
  </si>
  <si>
    <t>DILLON S/A DISTRIBUIDORA DE TITULOS E VALORES MOBILIARIOS</t>
  </si>
  <si>
    <t>12.392.983</t>
  </si>
  <si>
    <t>MIRAE ASSET WEALTH MANAGEMENT (BRAZIL) CORRETORA DE CÂMBIO, TÍTULOS E VALORES MOBILIÁRIOS LTDA.</t>
  </si>
  <si>
    <t>25.280.945</t>
  </si>
  <si>
    <t>AVS CORRETORA DE CÂMBIO LTDA.</t>
  </si>
  <si>
    <t>17.312.083</t>
  </si>
  <si>
    <t>H H PICCHIONI S/A CORRETORA DE CAMBIO E VALORES MOBILIARIOS</t>
  </si>
  <si>
    <t>07.333.726</t>
  </si>
  <si>
    <t>ONNIX CORRETORA DE CÂMBIO LTDA.</t>
  </si>
  <si>
    <t>73.302.408</t>
  </si>
  <si>
    <t>EXIM CORRETORA DE CAMBIO LTDA</t>
  </si>
  <si>
    <t>61.033.106</t>
  </si>
  <si>
    <t>BANCO CREFISA S.A.</t>
  </si>
  <si>
    <t>33.042.151</t>
  </si>
  <si>
    <t>BANCO DE LA NACION ARGENTINA</t>
  </si>
  <si>
    <t>17.312.661</t>
  </si>
  <si>
    <t>AMARIL FRANKLIN CORRETORA DE TÍTULOS E VALORES LTDA</t>
  </si>
  <si>
    <t>16.927.221</t>
  </si>
  <si>
    <t>AMAZÔNIA CORRETORA DE CÂMBIO LTDA.</t>
  </si>
  <si>
    <t>28.762.249</t>
  </si>
  <si>
    <t>SADOC SOCIEDADE CORRETORA DE CÂMBIO LTDA.</t>
  </si>
  <si>
    <t>15.168.152</t>
  </si>
  <si>
    <t>CONSEGTUR CORRETORA DE CÂMBIO LTDA.</t>
  </si>
  <si>
    <t>16.789.470</t>
  </si>
  <si>
    <t>17.635.177</t>
  </si>
  <si>
    <t>CONEXION CORRETORA DE CÂMBIO LTDA.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</si>
  <si>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</si>
  <si>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</si>
  <si>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</si>
  <si>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</si>
  <si>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08.520.517</t>
  </si>
  <si>
    <t>SOL CORRETORA DE CÂMBIO LTDA.</t>
  </si>
  <si>
    <t>61.973.863</t>
  </si>
  <si>
    <t>LEROSA S.A. CORRETORA DE VALORES E CAMBIO</t>
  </si>
  <si>
    <t>23.010.182</t>
  </si>
  <si>
    <t>GOOD CORRETORA DE CÂMBIO LTDA</t>
  </si>
  <si>
    <t>15.122.605</t>
  </si>
  <si>
    <t>LÚMINA CORRETORA DE CÂMBIO LTDA.</t>
  </si>
  <si>
    <t>21.040.668</t>
  </si>
  <si>
    <t>GLOBAL EXCHANGE DO BRASIL SOCIEDADE CORRETORA DE CÂMBIO LTDA.</t>
  </si>
  <si>
    <t>20.155.248</t>
  </si>
  <si>
    <t>PARMETAL DISTRIBUIDORA DE TÍTULOS E VALORES MOBILIÁRIOS LTDA</t>
  </si>
  <si>
    <t>58.497.702</t>
  </si>
  <si>
    <t>BANCO SMARTBANK S.A.</t>
  </si>
  <si>
    <t>16.854.999</t>
  </si>
  <si>
    <t>SINGRATUR CORRETORA DE CÂMBIO LTDA</t>
  </si>
  <si>
    <t>00.795.423</t>
  </si>
  <si>
    <t>BANCO SEMEAR S.A.</t>
  </si>
  <si>
    <t>13.839.639</t>
  </si>
  <si>
    <t>MELHOR - CORRETORA DE CÂMBIO LTDA.</t>
  </si>
  <si>
    <t>00.460.065</t>
  </si>
  <si>
    <t>COLUNA S/A DISTRIBUIDORA DE TITULOS E VALORES MOBILIÁRIOS</t>
  </si>
  <si>
    <t>62.280.490</t>
  </si>
  <si>
    <t>DIBRAN DISTRIBUIDORA DE TÍTULOS E VALORES MOBILIÁRIOS LTDA.</t>
  </si>
  <si>
    <t>15.761.217</t>
  </si>
  <si>
    <t>CORRETORA DE CÂMBIO AÇORIANA LIMITADA.</t>
  </si>
  <si>
    <t>89.784.367</t>
  </si>
  <si>
    <t>EBADIVAL - E. BAGGIO DISTRIBUIDORA DE TÍTULOS E VALORES MOBILIÁRIOS LTDA.</t>
  </si>
  <si>
    <t>18.145.784</t>
  </si>
  <si>
    <t>NUMATUR CORRETORA DE CÂMBIO LTDA.</t>
  </si>
  <si>
    <t>03.443.143</t>
  </si>
  <si>
    <t>AVIPAM CORRETORA DE CAMBIO LTDA</t>
  </si>
  <si>
    <t>15.077.393</t>
  </si>
  <si>
    <t>MEGA CORRETORA DE CÂMBIO LTDA.</t>
  </si>
  <si>
    <t>52.937.216</t>
  </si>
  <si>
    <t>BEXS CORRETORA DE CÂMBIO S/A</t>
  </si>
  <si>
    <t>38.486.817</t>
  </si>
  <si>
    <t>BANCO DE DESENVOLVIMENTO DE MINAS GERAIS S.A.-BDMG</t>
  </si>
  <si>
    <t>09.274.232</t>
  </si>
  <si>
    <t>STATE STREET BRASIL S.A. – BANCO COMERCIAL</t>
  </si>
  <si>
    <t>09.512.542</t>
  </si>
  <si>
    <t>CODEPE CORRETORA DE VALORES E CÂMBIO S.A.</t>
  </si>
  <si>
    <t>61.820.817</t>
  </si>
  <si>
    <t>BANCO PAULISTA S.A.</t>
  </si>
  <si>
    <t>33.886.862</t>
  </si>
  <si>
    <t>MAXIMA S.A. CORRETORA DE CAMBIO, TITULOS E VALORES MOBILIARIOS</t>
  </si>
  <si>
    <t>44.189.447</t>
  </si>
  <si>
    <t>BANCO DE LA PROVINCIA DE BUENOS AIRES</t>
  </si>
  <si>
    <t>50.585.090</t>
  </si>
  <si>
    <t>BCV - BANCO DE CRÉDITO E VAREJO S.A.</t>
  </si>
  <si>
    <t>50.657.675</t>
  </si>
  <si>
    <t>SLW CORRETORA DE VALORES E CÂMBIO LTDA.</t>
  </si>
  <si>
    <t>Registros de câmbio contratado em OUTUBRO / 2020</t>
  </si>
  <si>
    <t>Fonte: Sistema Câmbio; Dados extraídos em: 10.11.2020.</t>
  </si>
  <si>
    <t>Registros de câmbio contratado - Acumulado Jan-Out/2020</t>
  </si>
  <si>
    <t>TURISCAM CORRETORA DE CAMBIO LTDA</t>
  </si>
  <si>
    <t>00.806.535</t>
  </si>
  <si>
    <t>PLANNER CORRETORA DE VALORES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</si>
</sst>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2"/>
  <sheetViews>
    <sheetView tabSelected="1" workbookViewId="0"/>
  </sheetViews>
  <sheetFormatPr defaultColWidth="9.1796875" defaultRowHeight="13"/>
  <cols>
    <col min="1" max="1" width="4.7265625" style="11" customWidth="1"/>
    <col min="2" max="2" width="9.54296875" style="15" customWidth="1"/>
    <col min="3" max="3" width="54.453125" style="10" customWidth="1"/>
    <col min="4" max="4" width="8.26953125" style="18" customWidth="1"/>
    <col min="5" max="5" width="15" style="18" customWidth="1"/>
    <col min="6" max="6" width="9.7265625" style="18" customWidth="1"/>
    <col min="7" max="7" width="14" style="18" customWidth="1"/>
    <col min="8" max="8" width="9.7265625" style="18" customWidth="1"/>
    <col min="9" max="9" width="15" style="18" customWidth="1"/>
    <col min="10" max="10" width="9.7265625" style="18" customWidth="1"/>
    <col min="11" max="11" width="15" style="18" customWidth="1"/>
    <col min="12" max="12" width="9.7265625" style="18" customWidth="1"/>
    <col min="13" max="13" width="13.81640625" style="18" customWidth="1"/>
    <col min="14" max="14" width="8.26953125" style="18" customWidth="1"/>
    <col min="15" max="15" width="15" style="18" customWidth="1"/>
    <col min="16" max="16" width="8.26953125" style="18" customWidth="1"/>
    <col min="17" max="17" width="15" style="18" customWidth="1"/>
    <col min="18" max="18" width="9.7265625" style="18" customWidth="1"/>
    <col min="19" max="19" width="15" style="18" customWidth="1"/>
    <col min="20" max="20" width="9.7265625" style="18" bestFit="1" customWidth="1"/>
    <col min="21" max="21" width="13.81640625" style="39" bestFit="1" customWidth="1"/>
    <col min="22" max="22" width="1.453125" style="10" bestFit="1" customWidth="1"/>
    <col min="23" max="16384" width="9.1796875" style="10"/>
  </cols>
  <sheetData>
    <row r="1" spans="1:22" s="2" customFormat="1" ht="15.75" customHeight="1">
      <c r="A1" s="19" t="s">
        <v>1</v>
      </c>
      <c r="B1" s="19"/>
      <c r="C1" s="20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  <c r="P1" s="30"/>
      <c r="Q1" s="30"/>
      <c r="R1" s="29"/>
      <c r="S1" s="29"/>
      <c r="T1" s="29"/>
      <c r="U1" s="29"/>
    </row>
    <row r="2" spans="1:22" s="4" customFormat="1" ht="12.75" customHeight="1">
      <c r="A2" s="43" t="s">
        <v>13</v>
      </c>
      <c r="B2" s="21"/>
      <c r="C2" s="22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  <c r="P2" s="32"/>
      <c r="Q2" s="32"/>
      <c r="R2" s="31"/>
      <c r="S2" s="31"/>
      <c r="T2" s="31"/>
      <c r="U2" s="31"/>
    </row>
    <row r="3" spans="1:22" s="4" customFormat="1" ht="16.5" customHeight="1">
      <c r="A3" s="43" t="s">
        <v>14</v>
      </c>
      <c r="B3" s="19"/>
      <c r="C3" s="2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2"/>
      <c r="Q3" s="32"/>
      <c r="R3" s="31"/>
      <c r="S3" s="31"/>
      <c r="T3" s="31"/>
      <c r="U3" s="31"/>
    </row>
    <row r="4" spans="1:22" s="4" customFormat="1">
      <c r="A4" s="5"/>
      <c r="B4" s="13"/>
      <c r="C4" s="3"/>
      <c r="D4" s="31"/>
      <c r="E4" s="31"/>
      <c r="F4" s="31"/>
      <c r="G4" s="32"/>
      <c r="H4" s="31"/>
      <c r="I4" s="31"/>
      <c r="J4" s="31"/>
      <c r="K4" s="31"/>
      <c r="L4" s="31"/>
      <c r="M4" s="31"/>
      <c r="N4" s="31"/>
      <c r="O4" s="32"/>
      <c r="P4" s="32"/>
      <c r="Q4" s="32"/>
      <c r="R4" s="31"/>
      <c r="S4" s="31"/>
      <c r="T4" s="32"/>
      <c r="U4" s="33"/>
    </row>
    <row r="5" spans="1:22" s="4" customFormat="1" ht="12.75" customHeight="1" thickBot="1">
      <c r="A5" s="6" t="s">
        <v>343</v>
      </c>
      <c r="B5" s="23"/>
      <c r="C5" s="7"/>
      <c r="D5" s="31"/>
      <c r="E5" s="31"/>
      <c r="F5" s="31"/>
      <c r="G5" s="32"/>
      <c r="H5" s="31"/>
      <c r="I5" s="31"/>
      <c r="J5" s="31"/>
      <c r="K5" s="31"/>
      <c r="L5" s="31"/>
      <c r="M5" s="31"/>
      <c r="N5" s="31"/>
      <c r="O5" s="32"/>
      <c r="P5" s="32"/>
      <c r="Q5" s="32"/>
      <c r="R5" s="31"/>
      <c r="S5" s="31"/>
      <c r="T5" s="32"/>
      <c r="U5" s="33"/>
    </row>
    <row r="6" spans="1:22" s="8" customFormat="1" ht="12" customHeight="1" thickTop="1">
      <c r="A6" s="51" t="s">
        <v>5</v>
      </c>
      <c r="B6" s="51" t="s">
        <v>11</v>
      </c>
      <c r="C6" s="53" t="s">
        <v>4</v>
      </c>
      <c r="D6" s="49" t="s">
        <v>2</v>
      </c>
      <c r="E6" s="50"/>
      <c r="F6" s="49" t="s">
        <v>3</v>
      </c>
      <c r="G6" s="50"/>
      <c r="H6" s="49" t="s">
        <v>6</v>
      </c>
      <c r="I6" s="50"/>
      <c r="J6" s="49" t="s">
        <v>7</v>
      </c>
      <c r="K6" s="50"/>
      <c r="L6" s="47" t="s">
        <v>17</v>
      </c>
      <c r="M6" s="48"/>
      <c r="N6" s="49" t="s">
        <v>8</v>
      </c>
      <c r="O6" s="50"/>
      <c r="P6" s="49" t="s">
        <v>9</v>
      </c>
      <c r="Q6" s="50"/>
      <c r="R6" s="47" t="s">
        <v>16</v>
      </c>
      <c r="S6" s="48"/>
      <c r="T6" s="49" t="s">
        <v>0</v>
      </c>
      <c r="U6" s="50"/>
    </row>
    <row r="7" spans="1:22" s="8" customFormat="1" ht="12.75" customHeight="1" thickBot="1">
      <c r="A7" s="52"/>
      <c r="B7" s="52"/>
      <c r="C7" s="54"/>
      <c r="D7" s="34" t="s">
        <v>15</v>
      </c>
      <c r="E7" s="34" t="s">
        <v>10</v>
      </c>
      <c r="F7" s="34" t="s">
        <v>15</v>
      </c>
      <c r="G7" s="34" t="s">
        <v>10</v>
      </c>
      <c r="H7" s="34" t="s">
        <v>15</v>
      </c>
      <c r="I7" s="34" t="s">
        <v>10</v>
      </c>
      <c r="J7" s="34" t="s">
        <v>15</v>
      </c>
      <c r="K7" s="34" t="s">
        <v>10</v>
      </c>
      <c r="L7" s="34" t="s">
        <v>15</v>
      </c>
      <c r="M7" s="34" t="s">
        <v>10</v>
      </c>
      <c r="N7" s="34" t="s">
        <v>15</v>
      </c>
      <c r="O7" s="34" t="s">
        <v>10</v>
      </c>
      <c r="P7" s="34" t="s">
        <v>15</v>
      </c>
      <c r="Q7" s="34" t="s">
        <v>10</v>
      </c>
      <c r="R7" s="34" t="s">
        <v>15</v>
      </c>
      <c r="S7" s="34" t="s">
        <v>10</v>
      </c>
      <c r="T7" s="34" t="s">
        <v>15</v>
      </c>
      <c r="U7" s="34" t="s">
        <v>10</v>
      </c>
    </row>
    <row r="8" spans="1:22" s="9" customFormat="1" ht="13.5" thickTop="1">
      <c r="A8" s="27">
        <v>1</v>
      </c>
      <c r="B8" s="44" t="s">
        <v>18</v>
      </c>
      <c r="C8" s="28" t="s">
        <v>19</v>
      </c>
      <c r="D8" s="35">
        <v>6455</v>
      </c>
      <c r="E8" s="35">
        <v>2866776009.5799999</v>
      </c>
      <c r="F8" s="35">
        <v>20210</v>
      </c>
      <c r="G8" s="35">
        <v>3165049679.1599998</v>
      </c>
      <c r="H8" s="35">
        <v>20468</v>
      </c>
      <c r="I8" s="35">
        <v>4029610806.6199999</v>
      </c>
      <c r="J8" s="35">
        <v>24453</v>
      </c>
      <c r="K8" s="35">
        <v>3382172136.2129998</v>
      </c>
      <c r="L8" s="35">
        <f>J8+H8+F8+D8</f>
        <v>71586</v>
      </c>
      <c r="M8" s="35">
        <f>K8+I8+G8+E8</f>
        <v>13443608631.573</v>
      </c>
      <c r="N8" s="35">
        <v>1333</v>
      </c>
      <c r="O8" s="35">
        <v>8147957963.1499996</v>
      </c>
      <c r="P8" s="35">
        <v>1326</v>
      </c>
      <c r="Q8" s="35">
        <v>7928709340.1999998</v>
      </c>
      <c r="R8" s="35">
        <f>N8+P8</f>
        <v>2659</v>
      </c>
      <c r="S8" s="35">
        <f>O8+Q8</f>
        <v>16076667303.349998</v>
      </c>
      <c r="T8" s="35">
        <f>R8+L8</f>
        <v>74245</v>
      </c>
      <c r="U8" s="35">
        <f>S8+M8</f>
        <v>29520275934.922997</v>
      </c>
      <c r="V8" s="16"/>
    </row>
    <row r="9" spans="1:22" s="9" customFormat="1">
      <c r="A9" s="24">
        <v>2</v>
      </c>
      <c r="B9" s="45" t="s">
        <v>24</v>
      </c>
      <c r="C9" s="26" t="s">
        <v>25</v>
      </c>
      <c r="D9" s="36">
        <v>8592</v>
      </c>
      <c r="E9" s="36">
        <v>2195658961.0918999</v>
      </c>
      <c r="F9" s="36">
        <v>23605</v>
      </c>
      <c r="G9" s="36">
        <v>2437704870.5507998</v>
      </c>
      <c r="H9" s="36">
        <v>29866</v>
      </c>
      <c r="I9" s="36">
        <v>2400331842.5700002</v>
      </c>
      <c r="J9" s="36">
        <v>26491</v>
      </c>
      <c r="K9" s="36">
        <v>4707322577.8319998</v>
      </c>
      <c r="L9" s="36">
        <f t="shared" ref="L9:M140" si="0">J9+H9+F9+D9</f>
        <v>88554</v>
      </c>
      <c r="M9" s="36">
        <f t="shared" si="0"/>
        <v>11741018252.044701</v>
      </c>
      <c r="N9" s="36">
        <v>388</v>
      </c>
      <c r="O9" s="36">
        <v>6062563004.5699997</v>
      </c>
      <c r="P9" s="36">
        <v>343</v>
      </c>
      <c r="Q9" s="36">
        <v>4052888946.6199999</v>
      </c>
      <c r="R9" s="36">
        <f>N9+P9</f>
        <v>731</v>
      </c>
      <c r="S9" s="36">
        <f>O9+Q9</f>
        <v>10115451951.189999</v>
      </c>
      <c r="T9" s="36">
        <f t="shared" ref="T9:U140" si="1">R9+L9</f>
        <v>89285</v>
      </c>
      <c r="U9" s="36">
        <f t="shared" si="1"/>
        <v>21856470203.234699</v>
      </c>
      <c r="V9" s="16"/>
    </row>
    <row r="10" spans="1:22" s="9" customFormat="1">
      <c r="A10" s="27">
        <v>3</v>
      </c>
      <c r="B10" s="46" t="s">
        <v>28</v>
      </c>
      <c r="C10" s="1" t="s">
        <v>29</v>
      </c>
      <c r="D10" s="37">
        <v>247</v>
      </c>
      <c r="E10" s="37">
        <v>512785103.57999998</v>
      </c>
      <c r="F10" s="37">
        <v>2139</v>
      </c>
      <c r="G10" s="37">
        <v>899374238.83000004</v>
      </c>
      <c r="H10" s="37">
        <v>1062</v>
      </c>
      <c r="I10" s="37">
        <v>4562330177.2600002</v>
      </c>
      <c r="J10" s="37">
        <v>1889</v>
      </c>
      <c r="K10" s="37">
        <v>3088252081.9299998</v>
      </c>
      <c r="L10" s="35">
        <f t="shared" si="0"/>
        <v>5337</v>
      </c>
      <c r="M10" s="35">
        <f t="shared" si="0"/>
        <v>9062741601.6000004</v>
      </c>
      <c r="N10" s="37">
        <v>267</v>
      </c>
      <c r="O10" s="37">
        <v>4335056712.0900002</v>
      </c>
      <c r="P10" s="37">
        <v>223</v>
      </c>
      <c r="Q10" s="37">
        <v>3323134831.0599999</v>
      </c>
      <c r="R10" s="35">
        <f t="shared" ref="R10:S85" si="2">N10+P10</f>
        <v>490</v>
      </c>
      <c r="S10" s="35">
        <f t="shared" si="2"/>
        <v>7658191543.1499996</v>
      </c>
      <c r="T10" s="35">
        <f t="shared" si="1"/>
        <v>5827</v>
      </c>
      <c r="U10" s="35">
        <f t="shared" si="1"/>
        <v>16720933144.75</v>
      </c>
      <c r="V10" s="16"/>
    </row>
    <row r="11" spans="1:22" s="9" customFormat="1">
      <c r="A11" s="24">
        <v>4</v>
      </c>
      <c r="B11" s="45" t="s">
        <v>22</v>
      </c>
      <c r="C11" s="26" t="s">
        <v>23</v>
      </c>
      <c r="D11" s="36">
        <v>1278</v>
      </c>
      <c r="E11" s="36">
        <v>873896487.41999996</v>
      </c>
      <c r="F11" s="36">
        <v>7886</v>
      </c>
      <c r="G11" s="36">
        <v>1530317633.9774001</v>
      </c>
      <c r="H11" s="36">
        <v>7473</v>
      </c>
      <c r="I11" s="36">
        <v>6019760923.8000002</v>
      </c>
      <c r="J11" s="36">
        <v>9262</v>
      </c>
      <c r="K11" s="36">
        <v>5626239906.79</v>
      </c>
      <c r="L11" s="36">
        <f t="shared" si="0"/>
        <v>25899</v>
      </c>
      <c r="M11" s="36">
        <f t="shared" si="0"/>
        <v>14050214951.9874</v>
      </c>
      <c r="N11" s="36">
        <v>81</v>
      </c>
      <c r="O11" s="36">
        <v>1591803588.6700001</v>
      </c>
      <c r="P11" s="36">
        <v>65</v>
      </c>
      <c r="Q11" s="36">
        <v>945678312.54999995</v>
      </c>
      <c r="R11" s="36">
        <f t="shared" si="2"/>
        <v>146</v>
      </c>
      <c r="S11" s="36">
        <f t="shared" si="2"/>
        <v>2537481901.2200003</v>
      </c>
      <c r="T11" s="36">
        <f t="shared" si="1"/>
        <v>26045</v>
      </c>
      <c r="U11" s="36">
        <f t="shared" si="1"/>
        <v>16587696853.207401</v>
      </c>
      <c r="V11" s="16"/>
    </row>
    <row r="12" spans="1:22" s="9" customFormat="1">
      <c r="A12" s="27">
        <v>5</v>
      </c>
      <c r="B12" s="17" t="s">
        <v>32</v>
      </c>
      <c r="C12" s="1" t="s">
        <v>33</v>
      </c>
      <c r="D12" s="37">
        <v>7953</v>
      </c>
      <c r="E12" s="37">
        <v>2210698936.3800001</v>
      </c>
      <c r="F12" s="37">
        <v>12780</v>
      </c>
      <c r="G12" s="37">
        <v>1548998975.04</v>
      </c>
      <c r="H12" s="37">
        <v>16969</v>
      </c>
      <c r="I12" s="37">
        <v>627832641.63999999</v>
      </c>
      <c r="J12" s="37">
        <v>12705</v>
      </c>
      <c r="K12" s="37">
        <v>2349802360.1999998</v>
      </c>
      <c r="L12" s="35">
        <f t="shared" si="0"/>
        <v>50407</v>
      </c>
      <c r="M12" s="35">
        <f t="shared" si="0"/>
        <v>6737332913.2599993</v>
      </c>
      <c r="N12" s="37">
        <v>294</v>
      </c>
      <c r="O12" s="37">
        <v>2509863902.2399998</v>
      </c>
      <c r="P12" s="37">
        <v>261</v>
      </c>
      <c r="Q12" s="37">
        <v>1071566072.48</v>
      </c>
      <c r="R12" s="35">
        <f t="shared" si="2"/>
        <v>555</v>
      </c>
      <c r="S12" s="35">
        <f t="shared" si="2"/>
        <v>3581429974.7199998</v>
      </c>
      <c r="T12" s="35">
        <f t="shared" si="1"/>
        <v>50962</v>
      </c>
      <c r="U12" s="35">
        <f t="shared" si="1"/>
        <v>10318762887.98</v>
      </c>
      <c r="V12" s="16"/>
    </row>
    <row r="13" spans="1:22" s="9" customFormat="1">
      <c r="A13" s="24">
        <v>6</v>
      </c>
      <c r="B13" s="25" t="s">
        <v>26</v>
      </c>
      <c r="C13" s="26" t="s">
        <v>27</v>
      </c>
      <c r="D13" s="36">
        <v>6275</v>
      </c>
      <c r="E13" s="36">
        <v>1579230737.1496999</v>
      </c>
      <c r="F13" s="36">
        <v>16068</v>
      </c>
      <c r="G13" s="36">
        <v>1634379867.6387999</v>
      </c>
      <c r="H13" s="36">
        <v>30702</v>
      </c>
      <c r="I13" s="36">
        <v>1768900466.4807</v>
      </c>
      <c r="J13" s="36">
        <v>14784</v>
      </c>
      <c r="K13" s="36">
        <v>2482011361.0535002</v>
      </c>
      <c r="L13" s="36">
        <f t="shared" si="0"/>
        <v>67829</v>
      </c>
      <c r="M13" s="36">
        <f t="shared" si="0"/>
        <v>7464522432.3227005</v>
      </c>
      <c r="N13" s="36">
        <v>455</v>
      </c>
      <c r="O13" s="36">
        <v>1532646108.3399999</v>
      </c>
      <c r="P13" s="36">
        <v>422</v>
      </c>
      <c r="Q13" s="36">
        <v>986322555.92999995</v>
      </c>
      <c r="R13" s="36">
        <f t="shared" si="2"/>
        <v>877</v>
      </c>
      <c r="S13" s="36">
        <f t="shared" si="2"/>
        <v>2518968664.27</v>
      </c>
      <c r="T13" s="36">
        <f t="shared" si="1"/>
        <v>68706</v>
      </c>
      <c r="U13" s="36">
        <f t="shared" si="1"/>
        <v>9983491096.592701</v>
      </c>
      <c r="V13" s="16"/>
    </row>
    <row r="14" spans="1:22" s="9" customFormat="1">
      <c r="A14" s="27">
        <v>7</v>
      </c>
      <c r="B14" s="46" t="s">
        <v>44</v>
      </c>
      <c r="C14" s="1" t="s">
        <v>45</v>
      </c>
      <c r="D14" s="37">
        <v>251</v>
      </c>
      <c r="E14" s="37">
        <v>284660469.74000001</v>
      </c>
      <c r="F14" s="37">
        <v>1394</v>
      </c>
      <c r="G14" s="37">
        <v>442161755.74000001</v>
      </c>
      <c r="H14" s="37">
        <v>759</v>
      </c>
      <c r="I14" s="37">
        <v>1369806222.6882</v>
      </c>
      <c r="J14" s="37">
        <v>1740</v>
      </c>
      <c r="K14" s="37">
        <v>694500389.9619</v>
      </c>
      <c r="L14" s="35">
        <f t="shared" si="0"/>
        <v>4144</v>
      </c>
      <c r="M14" s="35">
        <f t="shared" si="0"/>
        <v>2791128838.1301003</v>
      </c>
      <c r="N14" s="37">
        <v>758</v>
      </c>
      <c r="O14" s="37">
        <v>2266776369.8299999</v>
      </c>
      <c r="P14" s="37">
        <v>774</v>
      </c>
      <c r="Q14" s="37">
        <v>2749850723.5500002</v>
      </c>
      <c r="R14" s="35">
        <f t="shared" si="2"/>
        <v>1532</v>
      </c>
      <c r="S14" s="35">
        <f t="shared" si="2"/>
        <v>5016627093.3800001</v>
      </c>
      <c r="T14" s="35">
        <f t="shared" si="1"/>
        <v>5676</v>
      </c>
      <c r="U14" s="35">
        <f t="shared" si="1"/>
        <v>7807755931.5101004</v>
      </c>
      <c r="V14" s="16"/>
    </row>
    <row r="15" spans="1:22" s="9" customFormat="1">
      <c r="A15" s="24">
        <v>8</v>
      </c>
      <c r="B15" s="45" t="s">
        <v>42</v>
      </c>
      <c r="C15" s="26" t="s">
        <v>43</v>
      </c>
      <c r="D15" s="36">
        <v>35</v>
      </c>
      <c r="E15" s="36">
        <v>156552612.93000001</v>
      </c>
      <c r="F15" s="36"/>
      <c r="G15" s="36"/>
      <c r="H15" s="36">
        <v>35</v>
      </c>
      <c r="I15" s="36">
        <v>22741395.039999999</v>
      </c>
      <c r="J15" s="36">
        <v>41</v>
      </c>
      <c r="K15" s="36">
        <v>33163733.829999998</v>
      </c>
      <c r="L15" s="36">
        <f t="shared" si="0"/>
        <v>111</v>
      </c>
      <c r="M15" s="36">
        <f t="shared" si="0"/>
        <v>212457741.80000001</v>
      </c>
      <c r="N15" s="36">
        <v>89</v>
      </c>
      <c r="O15" s="36">
        <v>2834010630.4000001</v>
      </c>
      <c r="P15" s="36">
        <v>79</v>
      </c>
      <c r="Q15" s="36">
        <v>2679251055.4200001</v>
      </c>
      <c r="R15" s="36">
        <f t="shared" si="2"/>
        <v>168</v>
      </c>
      <c r="S15" s="36">
        <f t="shared" si="2"/>
        <v>5513261685.8199997</v>
      </c>
      <c r="T15" s="36">
        <f t="shared" si="1"/>
        <v>279</v>
      </c>
      <c r="U15" s="36">
        <f t="shared" si="1"/>
        <v>5725719427.6199999</v>
      </c>
      <c r="V15" s="16"/>
    </row>
    <row r="16" spans="1:22" s="9" customFormat="1">
      <c r="A16" s="27">
        <v>9</v>
      </c>
      <c r="B16" s="46" t="s">
        <v>36</v>
      </c>
      <c r="C16" s="1" t="s">
        <v>37</v>
      </c>
      <c r="D16" s="37">
        <v>183</v>
      </c>
      <c r="E16" s="37">
        <v>288028670.77200001</v>
      </c>
      <c r="F16" s="37">
        <v>624</v>
      </c>
      <c r="G16" s="37">
        <v>119968628.56999999</v>
      </c>
      <c r="H16" s="37">
        <v>748</v>
      </c>
      <c r="I16" s="37">
        <v>867993846.255</v>
      </c>
      <c r="J16" s="37">
        <v>1290</v>
      </c>
      <c r="K16" s="37">
        <v>419713082.06</v>
      </c>
      <c r="L16" s="35">
        <f t="shared" ref="L16:M19" si="3">J16+H16+F16+D16</f>
        <v>2845</v>
      </c>
      <c r="M16" s="35">
        <f t="shared" si="3"/>
        <v>1695704227.6570001</v>
      </c>
      <c r="N16" s="37">
        <v>91</v>
      </c>
      <c r="O16" s="37">
        <v>1881976287.1700001</v>
      </c>
      <c r="P16" s="37">
        <v>126</v>
      </c>
      <c r="Q16" s="37">
        <v>1991309132.78</v>
      </c>
      <c r="R16" s="35">
        <f t="shared" ref="R16:R19" si="4">N16+P16</f>
        <v>217</v>
      </c>
      <c r="S16" s="35">
        <f t="shared" ref="S16:S19" si="5">O16+Q16</f>
        <v>3873285419.9499998</v>
      </c>
      <c r="T16" s="35">
        <f t="shared" ref="T16:U19" si="6">R16+L16</f>
        <v>3062</v>
      </c>
      <c r="U16" s="35">
        <f t="shared" si="6"/>
        <v>5568989647.6070004</v>
      </c>
      <c r="V16" s="16"/>
    </row>
    <row r="17" spans="1:22" s="9" customFormat="1">
      <c r="A17" s="24">
        <v>10</v>
      </c>
      <c r="B17" s="45" t="s">
        <v>40</v>
      </c>
      <c r="C17" s="26" t="s">
        <v>41</v>
      </c>
      <c r="D17" s="36">
        <v>116</v>
      </c>
      <c r="E17" s="36">
        <v>331994525.20999998</v>
      </c>
      <c r="F17" s="36">
        <v>677</v>
      </c>
      <c r="G17" s="36">
        <v>200015003.56999999</v>
      </c>
      <c r="H17" s="36">
        <v>365</v>
      </c>
      <c r="I17" s="36">
        <v>937772355.13999999</v>
      </c>
      <c r="J17" s="36">
        <v>514</v>
      </c>
      <c r="K17" s="36">
        <v>1293523262.6400001</v>
      </c>
      <c r="L17" s="36">
        <f t="shared" si="3"/>
        <v>1672</v>
      </c>
      <c r="M17" s="36">
        <f t="shared" si="3"/>
        <v>2763305146.5600004</v>
      </c>
      <c r="N17" s="36">
        <v>138</v>
      </c>
      <c r="O17" s="36">
        <v>837516325.40999997</v>
      </c>
      <c r="P17" s="36">
        <v>95</v>
      </c>
      <c r="Q17" s="36">
        <v>694800737.32000005</v>
      </c>
      <c r="R17" s="36">
        <f t="shared" si="4"/>
        <v>233</v>
      </c>
      <c r="S17" s="36">
        <f t="shared" si="5"/>
        <v>1532317062.73</v>
      </c>
      <c r="T17" s="36">
        <f t="shared" si="6"/>
        <v>1905</v>
      </c>
      <c r="U17" s="36">
        <f t="shared" si="6"/>
        <v>4295622209.2900009</v>
      </c>
      <c r="V17" s="16"/>
    </row>
    <row r="18" spans="1:22" s="9" customFormat="1">
      <c r="A18" s="27">
        <v>11</v>
      </c>
      <c r="B18" s="46" t="s">
        <v>38</v>
      </c>
      <c r="C18" s="1" t="s">
        <v>39</v>
      </c>
      <c r="D18" s="37">
        <v>23</v>
      </c>
      <c r="E18" s="37">
        <v>42898321.5</v>
      </c>
      <c r="F18" s="37">
        <v>183</v>
      </c>
      <c r="G18" s="37">
        <v>65543961.960000001</v>
      </c>
      <c r="H18" s="37">
        <v>115</v>
      </c>
      <c r="I18" s="37">
        <v>950861876.50999999</v>
      </c>
      <c r="J18" s="37">
        <v>224</v>
      </c>
      <c r="K18" s="37">
        <v>772284209.50999999</v>
      </c>
      <c r="L18" s="35">
        <f t="shared" si="3"/>
        <v>545</v>
      </c>
      <c r="M18" s="35">
        <f t="shared" si="3"/>
        <v>1831588369.48</v>
      </c>
      <c r="N18" s="37">
        <v>86</v>
      </c>
      <c r="O18" s="37">
        <v>629619813.13999999</v>
      </c>
      <c r="P18" s="37">
        <v>127</v>
      </c>
      <c r="Q18" s="37">
        <v>1770801383.7</v>
      </c>
      <c r="R18" s="35">
        <f t="shared" si="4"/>
        <v>213</v>
      </c>
      <c r="S18" s="35">
        <f t="shared" si="5"/>
        <v>2400421196.8400002</v>
      </c>
      <c r="T18" s="35">
        <f t="shared" si="6"/>
        <v>758</v>
      </c>
      <c r="U18" s="35">
        <f t="shared" si="6"/>
        <v>4232009566.3200002</v>
      </c>
      <c r="V18" s="16"/>
    </row>
    <row r="19" spans="1:22" s="9" customFormat="1">
      <c r="A19" s="24">
        <v>12</v>
      </c>
      <c r="B19" s="45" t="s">
        <v>30</v>
      </c>
      <c r="C19" s="26" t="s">
        <v>31</v>
      </c>
      <c r="D19" s="36"/>
      <c r="E19" s="36"/>
      <c r="F19" s="36">
        <v>3</v>
      </c>
      <c r="G19" s="36">
        <v>6587120.4800000004</v>
      </c>
      <c r="H19" s="36">
        <v>180</v>
      </c>
      <c r="I19" s="36">
        <v>1734927494.0899999</v>
      </c>
      <c r="J19" s="36">
        <v>205</v>
      </c>
      <c r="K19" s="36">
        <v>1735133587.8199999</v>
      </c>
      <c r="L19" s="36">
        <f t="shared" si="3"/>
        <v>388</v>
      </c>
      <c r="M19" s="36">
        <f t="shared" si="3"/>
        <v>3476648202.3899999</v>
      </c>
      <c r="N19" s="36">
        <v>14</v>
      </c>
      <c r="O19" s="36">
        <v>191587120.37</v>
      </c>
      <c r="P19" s="36">
        <v>10</v>
      </c>
      <c r="Q19" s="36">
        <v>161601254.03</v>
      </c>
      <c r="R19" s="36">
        <f t="shared" si="4"/>
        <v>24</v>
      </c>
      <c r="S19" s="36">
        <f t="shared" si="5"/>
        <v>353188374.39999998</v>
      </c>
      <c r="T19" s="36">
        <f t="shared" si="6"/>
        <v>412</v>
      </c>
      <c r="U19" s="36">
        <f t="shared" si="6"/>
        <v>3829836576.79</v>
      </c>
      <c r="V19" s="16"/>
    </row>
    <row r="20" spans="1:22" s="9" customFormat="1">
      <c r="A20" s="27">
        <v>13</v>
      </c>
      <c r="B20" s="46" t="s">
        <v>50</v>
      </c>
      <c r="C20" s="1" t="s">
        <v>51</v>
      </c>
      <c r="D20" s="37">
        <v>9</v>
      </c>
      <c r="E20" s="37">
        <v>52718586.439999998</v>
      </c>
      <c r="F20" s="37">
        <v>10</v>
      </c>
      <c r="G20" s="37">
        <v>2613173.75</v>
      </c>
      <c r="H20" s="37">
        <v>19</v>
      </c>
      <c r="I20" s="37">
        <v>249215091.81999999</v>
      </c>
      <c r="J20" s="37">
        <v>48</v>
      </c>
      <c r="K20" s="37">
        <v>80210498.590000004</v>
      </c>
      <c r="L20" s="35">
        <f t="shared" si="0"/>
        <v>86</v>
      </c>
      <c r="M20" s="35">
        <f t="shared" si="0"/>
        <v>384757350.59999996</v>
      </c>
      <c r="N20" s="37">
        <v>117</v>
      </c>
      <c r="O20" s="37">
        <v>1537105877.3299999</v>
      </c>
      <c r="P20" s="37">
        <v>129</v>
      </c>
      <c r="Q20" s="37">
        <v>1782603248.8299999</v>
      </c>
      <c r="R20" s="35">
        <f t="shared" si="2"/>
        <v>246</v>
      </c>
      <c r="S20" s="35">
        <f t="shared" si="2"/>
        <v>3319709126.1599998</v>
      </c>
      <c r="T20" s="35">
        <f t="shared" si="1"/>
        <v>332</v>
      </c>
      <c r="U20" s="35">
        <f t="shared" si="1"/>
        <v>3704466476.7599998</v>
      </c>
      <c r="V20" s="16"/>
    </row>
    <row r="21" spans="1:22" s="9" customFormat="1">
      <c r="A21" s="24">
        <v>14</v>
      </c>
      <c r="B21" s="45" t="s">
        <v>46</v>
      </c>
      <c r="C21" s="26" t="s">
        <v>47</v>
      </c>
      <c r="D21" s="36">
        <v>94</v>
      </c>
      <c r="E21" s="36">
        <v>17135376.850000001</v>
      </c>
      <c r="F21" s="36">
        <v>324</v>
      </c>
      <c r="G21" s="36">
        <v>51948317.673199996</v>
      </c>
      <c r="H21" s="36">
        <v>282</v>
      </c>
      <c r="I21" s="36">
        <v>51986707.039999999</v>
      </c>
      <c r="J21" s="36">
        <v>354</v>
      </c>
      <c r="K21" s="36">
        <v>160996998.46000001</v>
      </c>
      <c r="L21" s="36">
        <f t="shared" si="0"/>
        <v>1054</v>
      </c>
      <c r="M21" s="36">
        <f t="shared" si="0"/>
        <v>282067400.02320004</v>
      </c>
      <c r="N21" s="36">
        <v>581</v>
      </c>
      <c r="O21" s="36">
        <v>1388989791.98</v>
      </c>
      <c r="P21" s="36">
        <v>589</v>
      </c>
      <c r="Q21" s="36">
        <v>1059178717.12</v>
      </c>
      <c r="R21" s="36">
        <f t="shared" si="2"/>
        <v>1170</v>
      </c>
      <c r="S21" s="36">
        <f t="shared" si="2"/>
        <v>2448168509.0999999</v>
      </c>
      <c r="T21" s="36">
        <f t="shared" si="1"/>
        <v>2224</v>
      </c>
      <c r="U21" s="36">
        <f t="shared" si="1"/>
        <v>2730235909.1231999</v>
      </c>
      <c r="V21" s="16"/>
    </row>
    <row r="22" spans="1:22" s="9" customFormat="1">
      <c r="A22" s="27">
        <v>15</v>
      </c>
      <c r="B22" s="46" t="s">
        <v>54</v>
      </c>
      <c r="C22" s="1" t="s">
        <v>55</v>
      </c>
      <c r="D22" s="37">
        <v>125</v>
      </c>
      <c r="E22" s="37">
        <v>88864766.629999995</v>
      </c>
      <c r="F22" s="37">
        <v>630</v>
      </c>
      <c r="G22" s="37">
        <v>120402640.4384</v>
      </c>
      <c r="H22" s="37">
        <v>289</v>
      </c>
      <c r="I22" s="37">
        <v>398730510.00999999</v>
      </c>
      <c r="J22" s="37">
        <v>535</v>
      </c>
      <c r="K22" s="37">
        <v>252386903.6428</v>
      </c>
      <c r="L22" s="35">
        <f t="shared" si="0"/>
        <v>1579</v>
      </c>
      <c r="M22" s="35">
        <f t="shared" si="0"/>
        <v>860384820.72119999</v>
      </c>
      <c r="N22" s="37">
        <v>196</v>
      </c>
      <c r="O22" s="37">
        <v>214207098.61000001</v>
      </c>
      <c r="P22" s="37">
        <v>403</v>
      </c>
      <c r="Q22" s="37">
        <v>1631389751.1600001</v>
      </c>
      <c r="R22" s="35">
        <f t="shared" si="2"/>
        <v>599</v>
      </c>
      <c r="S22" s="35">
        <f t="shared" si="2"/>
        <v>1845596849.77</v>
      </c>
      <c r="T22" s="35">
        <f t="shared" si="1"/>
        <v>2178</v>
      </c>
      <c r="U22" s="35">
        <f t="shared" si="1"/>
        <v>2705981670.4912</v>
      </c>
      <c r="V22" s="16"/>
    </row>
    <row r="23" spans="1:22" s="9" customFormat="1">
      <c r="A23" s="24">
        <v>16</v>
      </c>
      <c r="B23" s="45" t="s">
        <v>52</v>
      </c>
      <c r="C23" s="26" t="s">
        <v>53</v>
      </c>
      <c r="D23" s="36"/>
      <c r="E23" s="36"/>
      <c r="F23" s="36"/>
      <c r="G23" s="36"/>
      <c r="H23" s="36">
        <v>154</v>
      </c>
      <c r="I23" s="36">
        <v>874275465.57000005</v>
      </c>
      <c r="J23" s="36">
        <v>192</v>
      </c>
      <c r="K23" s="36">
        <v>573699591.59000003</v>
      </c>
      <c r="L23" s="36">
        <f t="shared" si="0"/>
        <v>346</v>
      </c>
      <c r="M23" s="36">
        <f t="shared" si="0"/>
        <v>1447975057.1600001</v>
      </c>
      <c r="N23" s="36">
        <v>18</v>
      </c>
      <c r="O23" s="36">
        <v>449988776.19999999</v>
      </c>
      <c r="P23" s="36">
        <v>21</v>
      </c>
      <c r="Q23" s="36">
        <v>740169284.71000004</v>
      </c>
      <c r="R23" s="36">
        <f t="shared" si="2"/>
        <v>39</v>
      </c>
      <c r="S23" s="36">
        <f t="shared" si="2"/>
        <v>1190158060.9100001</v>
      </c>
      <c r="T23" s="36">
        <f t="shared" si="1"/>
        <v>385</v>
      </c>
      <c r="U23" s="36">
        <f t="shared" si="1"/>
        <v>2638133118.0700002</v>
      </c>
      <c r="V23" s="16"/>
    </row>
    <row r="24" spans="1:22" s="9" customFormat="1">
      <c r="A24" s="27">
        <v>17</v>
      </c>
      <c r="B24" s="46" t="s">
        <v>48</v>
      </c>
      <c r="C24" s="1" t="s">
        <v>49</v>
      </c>
      <c r="D24" s="37"/>
      <c r="E24" s="37"/>
      <c r="F24" s="37"/>
      <c r="G24" s="37"/>
      <c r="H24" s="37">
        <v>347</v>
      </c>
      <c r="I24" s="37">
        <v>824297904.58000004</v>
      </c>
      <c r="J24" s="37">
        <v>370</v>
      </c>
      <c r="K24" s="37">
        <v>702266142.58000004</v>
      </c>
      <c r="L24" s="35">
        <f t="shared" si="0"/>
        <v>717</v>
      </c>
      <c r="M24" s="35">
        <f t="shared" si="0"/>
        <v>1526564047.1600001</v>
      </c>
      <c r="N24" s="37">
        <v>26</v>
      </c>
      <c r="O24" s="37">
        <v>561723556.01999998</v>
      </c>
      <c r="P24" s="37">
        <v>17</v>
      </c>
      <c r="Q24" s="37">
        <v>511722180.11000001</v>
      </c>
      <c r="R24" s="35">
        <f t="shared" si="2"/>
        <v>43</v>
      </c>
      <c r="S24" s="35">
        <f t="shared" si="2"/>
        <v>1073445736.13</v>
      </c>
      <c r="T24" s="35">
        <f t="shared" si="1"/>
        <v>760</v>
      </c>
      <c r="U24" s="35">
        <f t="shared" si="1"/>
        <v>2600009783.29</v>
      </c>
      <c r="V24" s="16"/>
    </row>
    <row r="25" spans="1:22" s="9" customFormat="1">
      <c r="A25" s="24">
        <v>18</v>
      </c>
      <c r="B25" s="25" t="s">
        <v>34</v>
      </c>
      <c r="C25" s="26" t="s">
        <v>35</v>
      </c>
      <c r="D25" s="36"/>
      <c r="E25" s="36"/>
      <c r="F25" s="36"/>
      <c r="G25" s="36"/>
      <c r="H25" s="36">
        <v>4</v>
      </c>
      <c r="I25" s="36">
        <v>6309283.1699999999</v>
      </c>
      <c r="J25" s="36"/>
      <c r="K25" s="36"/>
      <c r="L25" s="36">
        <f t="shared" si="0"/>
        <v>4</v>
      </c>
      <c r="M25" s="36">
        <f t="shared" si="0"/>
        <v>6309283.1699999999</v>
      </c>
      <c r="N25" s="36"/>
      <c r="O25" s="36"/>
      <c r="P25" s="36">
        <v>28</v>
      </c>
      <c r="Q25" s="36">
        <v>2389000000</v>
      </c>
      <c r="R25" s="36">
        <f t="shared" si="2"/>
        <v>28</v>
      </c>
      <c r="S25" s="36">
        <f t="shared" si="2"/>
        <v>2389000000</v>
      </c>
      <c r="T25" s="36">
        <f t="shared" si="1"/>
        <v>32</v>
      </c>
      <c r="U25" s="36">
        <f t="shared" si="1"/>
        <v>2395309283.1700001</v>
      </c>
      <c r="V25" s="16"/>
    </row>
    <row r="26" spans="1:22" s="9" customFormat="1">
      <c r="A26" s="27">
        <v>19</v>
      </c>
      <c r="B26" s="46" t="s">
        <v>56</v>
      </c>
      <c r="C26" s="1" t="s">
        <v>57</v>
      </c>
      <c r="D26" s="37">
        <v>105</v>
      </c>
      <c r="E26" s="37">
        <v>432452843.84890002</v>
      </c>
      <c r="F26" s="37">
        <v>216</v>
      </c>
      <c r="G26" s="37">
        <v>258308149.78</v>
      </c>
      <c r="H26" s="37">
        <v>219</v>
      </c>
      <c r="I26" s="37">
        <v>143593051.22</v>
      </c>
      <c r="J26" s="37">
        <v>406</v>
      </c>
      <c r="K26" s="37">
        <v>254602013.90000001</v>
      </c>
      <c r="L26" s="35">
        <f t="shared" si="0"/>
        <v>946</v>
      </c>
      <c r="M26" s="35">
        <f t="shared" si="0"/>
        <v>1088956058.7488999</v>
      </c>
      <c r="N26" s="37">
        <v>107</v>
      </c>
      <c r="O26" s="37">
        <v>554498700</v>
      </c>
      <c r="P26" s="37">
        <v>133</v>
      </c>
      <c r="Q26" s="37">
        <v>565230090.67999995</v>
      </c>
      <c r="R26" s="35">
        <f t="shared" si="2"/>
        <v>240</v>
      </c>
      <c r="S26" s="35">
        <f t="shared" si="2"/>
        <v>1119728790.6799998</v>
      </c>
      <c r="T26" s="35">
        <f t="shared" si="1"/>
        <v>1186</v>
      </c>
      <c r="U26" s="35">
        <f t="shared" si="1"/>
        <v>2208684849.4288998</v>
      </c>
      <c r="V26" s="16"/>
    </row>
    <row r="27" spans="1:22" s="9" customFormat="1">
      <c r="A27" s="24">
        <v>20</v>
      </c>
      <c r="B27" s="45" t="s">
        <v>64</v>
      </c>
      <c r="C27" s="26" t="s">
        <v>65</v>
      </c>
      <c r="D27" s="36">
        <v>8</v>
      </c>
      <c r="E27" s="36">
        <v>44410786.399999999</v>
      </c>
      <c r="F27" s="36">
        <v>177</v>
      </c>
      <c r="G27" s="36">
        <v>20242485.23</v>
      </c>
      <c r="H27" s="36">
        <v>39</v>
      </c>
      <c r="I27" s="36">
        <v>135881390.22999999</v>
      </c>
      <c r="J27" s="36">
        <v>155</v>
      </c>
      <c r="K27" s="36">
        <v>455625332.56999999</v>
      </c>
      <c r="L27" s="36">
        <f t="shared" si="0"/>
        <v>379</v>
      </c>
      <c r="M27" s="36">
        <f t="shared" si="0"/>
        <v>656159994.42999995</v>
      </c>
      <c r="N27" s="36">
        <v>111</v>
      </c>
      <c r="O27" s="36">
        <v>940292766.28999996</v>
      </c>
      <c r="P27" s="36">
        <v>125</v>
      </c>
      <c r="Q27" s="36">
        <v>589307838.13</v>
      </c>
      <c r="R27" s="36">
        <f t="shared" si="2"/>
        <v>236</v>
      </c>
      <c r="S27" s="36">
        <f t="shared" si="2"/>
        <v>1529600604.4200001</v>
      </c>
      <c r="T27" s="36">
        <f t="shared" si="1"/>
        <v>615</v>
      </c>
      <c r="U27" s="36">
        <f t="shared" si="1"/>
        <v>2185760598.8499999</v>
      </c>
      <c r="V27" s="16"/>
    </row>
    <row r="28" spans="1:22" s="9" customFormat="1">
      <c r="A28" s="27">
        <v>21</v>
      </c>
      <c r="B28" s="46" t="s">
        <v>60</v>
      </c>
      <c r="C28" s="1" t="s">
        <v>61</v>
      </c>
      <c r="D28" s="37">
        <v>133</v>
      </c>
      <c r="E28" s="37">
        <v>185987510.99000001</v>
      </c>
      <c r="F28" s="37">
        <v>529</v>
      </c>
      <c r="G28" s="37">
        <v>94021656.480000004</v>
      </c>
      <c r="H28" s="37">
        <v>77</v>
      </c>
      <c r="I28" s="37">
        <v>49084321.210000001</v>
      </c>
      <c r="J28" s="37">
        <v>354</v>
      </c>
      <c r="K28" s="37">
        <v>152427600.47</v>
      </c>
      <c r="L28" s="35">
        <f t="shared" si="0"/>
        <v>1093</v>
      </c>
      <c r="M28" s="35">
        <f t="shared" si="0"/>
        <v>481521089.15000004</v>
      </c>
      <c r="N28" s="37">
        <v>201</v>
      </c>
      <c r="O28" s="37">
        <v>487469804.57999998</v>
      </c>
      <c r="P28" s="37">
        <v>335</v>
      </c>
      <c r="Q28" s="37">
        <v>883568223.61000001</v>
      </c>
      <c r="R28" s="35">
        <f t="shared" si="2"/>
        <v>536</v>
      </c>
      <c r="S28" s="35">
        <f t="shared" si="2"/>
        <v>1371038028.1900001</v>
      </c>
      <c r="T28" s="35">
        <f t="shared" si="1"/>
        <v>1629</v>
      </c>
      <c r="U28" s="35">
        <f t="shared" si="1"/>
        <v>1852559117.3400002</v>
      </c>
      <c r="V28" s="16"/>
    </row>
    <row r="29" spans="1:22" s="9" customFormat="1">
      <c r="A29" s="24">
        <v>22</v>
      </c>
      <c r="B29" s="45" t="s">
        <v>82</v>
      </c>
      <c r="C29" s="26" t="s">
        <v>83</v>
      </c>
      <c r="D29" s="36">
        <v>82</v>
      </c>
      <c r="E29" s="36">
        <v>150246411.11000001</v>
      </c>
      <c r="F29" s="36">
        <v>528</v>
      </c>
      <c r="G29" s="36">
        <v>87484760.219999999</v>
      </c>
      <c r="H29" s="36">
        <v>40</v>
      </c>
      <c r="I29" s="36">
        <v>346203197.48000002</v>
      </c>
      <c r="J29" s="36">
        <v>135</v>
      </c>
      <c r="K29" s="36">
        <v>353638099.27999997</v>
      </c>
      <c r="L29" s="36">
        <f t="shared" si="0"/>
        <v>785</v>
      </c>
      <c r="M29" s="36">
        <f t="shared" si="0"/>
        <v>937572468.09000003</v>
      </c>
      <c r="N29" s="36">
        <v>58</v>
      </c>
      <c r="O29" s="36">
        <v>106103908.34999999</v>
      </c>
      <c r="P29" s="36">
        <v>61</v>
      </c>
      <c r="Q29" s="36">
        <v>161103883.25999999</v>
      </c>
      <c r="R29" s="36">
        <f t="shared" si="2"/>
        <v>119</v>
      </c>
      <c r="S29" s="36">
        <f t="shared" si="2"/>
        <v>267207791.60999998</v>
      </c>
      <c r="T29" s="36">
        <f t="shared" si="1"/>
        <v>904</v>
      </c>
      <c r="U29" s="36">
        <f t="shared" si="1"/>
        <v>1204780259.7</v>
      </c>
      <c r="V29" s="16"/>
    </row>
    <row r="30" spans="1:22" s="9" customFormat="1">
      <c r="A30" s="27">
        <v>23</v>
      </c>
      <c r="B30" s="46" t="s">
        <v>68</v>
      </c>
      <c r="C30" s="1" t="s">
        <v>69</v>
      </c>
      <c r="D30" s="37">
        <v>162</v>
      </c>
      <c r="E30" s="37">
        <v>33089067.870000001</v>
      </c>
      <c r="F30" s="37">
        <v>696</v>
      </c>
      <c r="G30" s="37">
        <v>89412181.310000002</v>
      </c>
      <c r="H30" s="37">
        <v>328</v>
      </c>
      <c r="I30" s="37">
        <v>382821266.38</v>
      </c>
      <c r="J30" s="37">
        <v>521</v>
      </c>
      <c r="K30" s="37">
        <v>318516696.5</v>
      </c>
      <c r="L30" s="35">
        <f t="shared" si="0"/>
        <v>1707</v>
      </c>
      <c r="M30" s="35">
        <f t="shared" si="0"/>
        <v>823839212.06000006</v>
      </c>
      <c r="N30" s="37">
        <v>110</v>
      </c>
      <c r="O30" s="37">
        <v>201328393.09</v>
      </c>
      <c r="P30" s="37">
        <v>111</v>
      </c>
      <c r="Q30" s="37">
        <v>151366746.65000001</v>
      </c>
      <c r="R30" s="35">
        <f t="shared" si="2"/>
        <v>221</v>
      </c>
      <c r="S30" s="35">
        <f t="shared" si="2"/>
        <v>352695139.74000001</v>
      </c>
      <c r="T30" s="35">
        <f t="shared" si="1"/>
        <v>1928</v>
      </c>
      <c r="U30" s="35">
        <f t="shared" si="1"/>
        <v>1176534351.8000002</v>
      </c>
      <c r="V30" s="16"/>
    </row>
    <row r="31" spans="1:22" s="9" customFormat="1">
      <c r="A31" s="24">
        <v>24</v>
      </c>
      <c r="B31" s="45" t="s">
        <v>62</v>
      </c>
      <c r="C31" s="26" t="s">
        <v>63</v>
      </c>
      <c r="D31" s="36">
        <v>98</v>
      </c>
      <c r="E31" s="36">
        <v>277823830.51999998</v>
      </c>
      <c r="F31" s="36">
        <v>19</v>
      </c>
      <c r="G31" s="36">
        <v>15664335.82</v>
      </c>
      <c r="H31" s="36">
        <v>79</v>
      </c>
      <c r="I31" s="36">
        <v>107368790.95999999</v>
      </c>
      <c r="J31" s="36">
        <v>254</v>
      </c>
      <c r="K31" s="36">
        <v>109073392.09</v>
      </c>
      <c r="L31" s="36">
        <f t="shared" si="0"/>
        <v>450</v>
      </c>
      <c r="M31" s="36">
        <f t="shared" si="0"/>
        <v>509930349.38999999</v>
      </c>
      <c r="N31" s="36">
        <v>27</v>
      </c>
      <c r="O31" s="36">
        <v>141577332.21000001</v>
      </c>
      <c r="P31" s="36">
        <v>35</v>
      </c>
      <c r="Q31" s="36">
        <v>456913761.10000002</v>
      </c>
      <c r="R31" s="36">
        <f t="shared" si="2"/>
        <v>62</v>
      </c>
      <c r="S31" s="36">
        <f t="shared" si="2"/>
        <v>598491093.31000006</v>
      </c>
      <c r="T31" s="36">
        <f t="shared" si="1"/>
        <v>512</v>
      </c>
      <c r="U31" s="36">
        <f t="shared" si="1"/>
        <v>1108421442.7</v>
      </c>
      <c r="V31" s="16"/>
    </row>
    <row r="32" spans="1:22" s="9" customFormat="1">
      <c r="A32" s="27">
        <v>25</v>
      </c>
      <c r="B32" s="46" t="s">
        <v>80</v>
      </c>
      <c r="C32" s="1" t="s">
        <v>81</v>
      </c>
      <c r="D32" s="37">
        <v>83</v>
      </c>
      <c r="E32" s="37">
        <v>4810339.08</v>
      </c>
      <c r="F32" s="37">
        <v>737</v>
      </c>
      <c r="G32" s="37">
        <v>29405718.199999999</v>
      </c>
      <c r="H32" s="37">
        <v>410</v>
      </c>
      <c r="I32" s="37">
        <v>129844668.95</v>
      </c>
      <c r="J32" s="37">
        <v>77537</v>
      </c>
      <c r="K32" s="37">
        <v>94712160.959999993</v>
      </c>
      <c r="L32" s="35">
        <f t="shared" si="0"/>
        <v>78767</v>
      </c>
      <c r="M32" s="35">
        <f t="shared" si="0"/>
        <v>258772887.19</v>
      </c>
      <c r="N32" s="37">
        <v>354</v>
      </c>
      <c r="O32" s="37">
        <v>395903261.06999999</v>
      </c>
      <c r="P32" s="37">
        <v>442</v>
      </c>
      <c r="Q32" s="37">
        <v>405959443.95999998</v>
      </c>
      <c r="R32" s="35">
        <f t="shared" si="2"/>
        <v>796</v>
      </c>
      <c r="S32" s="35">
        <f t="shared" si="2"/>
        <v>801862705.02999997</v>
      </c>
      <c r="T32" s="35">
        <f t="shared" si="1"/>
        <v>79563</v>
      </c>
      <c r="U32" s="35">
        <f t="shared" si="1"/>
        <v>1060635592.22</v>
      </c>
      <c r="V32" s="16"/>
    </row>
    <row r="33" spans="1:22" s="9" customFormat="1">
      <c r="A33" s="24">
        <v>26</v>
      </c>
      <c r="B33" s="25" t="s">
        <v>70</v>
      </c>
      <c r="C33" s="26" t="s">
        <v>71</v>
      </c>
      <c r="D33" s="36">
        <v>57</v>
      </c>
      <c r="E33" s="36">
        <v>3137707</v>
      </c>
      <c r="F33" s="36">
        <v>215</v>
      </c>
      <c r="G33" s="36">
        <v>28672317.09</v>
      </c>
      <c r="H33" s="36">
        <v>108679</v>
      </c>
      <c r="I33" s="36">
        <v>390992814.92000002</v>
      </c>
      <c r="J33" s="36">
        <v>2826</v>
      </c>
      <c r="K33" s="36">
        <v>30675682.129999999</v>
      </c>
      <c r="L33" s="36">
        <f t="shared" si="0"/>
        <v>111777</v>
      </c>
      <c r="M33" s="36">
        <f t="shared" si="0"/>
        <v>453478521.13999999</v>
      </c>
      <c r="N33" s="36">
        <v>1309</v>
      </c>
      <c r="O33" s="36">
        <v>103233705</v>
      </c>
      <c r="P33" s="36">
        <v>6126</v>
      </c>
      <c r="Q33" s="36">
        <v>445663363.38999999</v>
      </c>
      <c r="R33" s="36">
        <f t="shared" si="2"/>
        <v>7435</v>
      </c>
      <c r="S33" s="36">
        <f t="shared" si="2"/>
        <v>548897068.38999999</v>
      </c>
      <c r="T33" s="36">
        <f t="shared" si="1"/>
        <v>119212</v>
      </c>
      <c r="U33" s="36">
        <f t="shared" si="1"/>
        <v>1002375589.53</v>
      </c>
      <c r="V33" s="16"/>
    </row>
    <row r="34" spans="1:22" s="9" customFormat="1">
      <c r="A34" s="27">
        <v>27</v>
      </c>
      <c r="B34" s="46" t="s">
        <v>66</v>
      </c>
      <c r="C34" s="1" t="s">
        <v>67</v>
      </c>
      <c r="D34" s="37">
        <v>312</v>
      </c>
      <c r="E34" s="37">
        <v>60100810.049999997</v>
      </c>
      <c r="F34" s="37">
        <v>1259</v>
      </c>
      <c r="G34" s="37">
        <v>142972343.4228</v>
      </c>
      <c r="H34" s="37">
        <v>738</v>
      </c>
      <c r="I34" s="37">
        <v>256677454.38999999</v>
      </c>
      <c r="J34" s="37">
        <v>1304</v>
      </c>
      <c r="K34" s="37">
        <v>130744391.95</v>
      </c>
      <c r="L34" s="35">
        <f t="shared" si="0"/>
        <v>3613</v>
      </c>
      <c r="M34" s="35">
        <f t="shared" si="0"/>
        <v>590494999.81279993</v>
      </c>
      <c r="N34" s="37">
        <v>152</v>
      </c>
      <c r="O34" s="37">
        <v>183925059.59</v>
      </c>
      <c r="P34" s="37">
        <v>143</v>
      </c>
      <c r="Q34" s="37">
        <v>219127238.24000001</v>
      </c>
      <c r="R34" s="35">
        <f t="shared" si="2"/>
        <v>295</v>
      </c>
      <c r="S34" s="35">
        <f t="shared" si="2"/>
        <v>403052297.83000004</v>
      </c>
      <c r="T34" s="35">
        <f t="shared" si="1"/>
        <v>3908</v>
      </c>
      <c r="U34" s="35">
        <f t="shared" si="1"/>
        <v>993547297.64279997</v>
      </c>
      <c r="V34" s="16"/>
    </row>
    <row r="35" spans="1:22" s="9" customFormat="1">
      <c r="A35" s="24">
        <v>28</v>
      </c>
      <c r="B35" s="45" t="s">
        <v>84</v>
      </c>
      <c r="C35" s="26" t="s">
        <v>85</v>
      </c>
      <c r="D35" s="36">
        <v>57</v>
      </c>
      <c r="E35" s="36">
        <v>24442518.710000001</v>
      </c>
      <c r="F35" s="36">
        <v>195</v>
      </c>
      <c r="G35" s="36">
        <v>28280296.559999999</v>
      </c>
      <c r="H35" s="36">
        <v>117</v>
      </c>
      <c r="I35" s="36">
        <v>228167470.09999999</v>
      </c>
      <c r="J35" s="36">
        <v>145</v>
      </c>
      <c r="K35" s="36">
        <v>31651571.75</v>
      </c>
      <c r="L35" s="36">
        <f t="shared" si="0"/>
        <v>514</v>
      </c>
      <c r="M35" s="36">
        <f t="shared" si="0"/>
        <v>312541857.11999995</v>
      </c>
      <c r="N35" s="36">
        <v>78</v>
      </c>
      <c r="O35" s="36">
        <v>194799501.15000001</v>
      </c>
      <c r="P35" s="36">
        <v>90</v>
      </c>
      <c r="Q35" s="36">
        <v>334144057.63999999</v>
      </c>
      <c r="R35" s="36">
        <f t="shared" si="2"/>
        <v>168</v>
      </c>
      <c r="S35" s="36">
        <f t="shared" si="2"/>
        <v>528943558.78999996</v>
      </c>
      <c r="T35" s="36">
        <f t="shared" si="1"/>
        <v>682</v>
      </c>
      <c r="U35" s="36">
        <f t="shared" si="1"/>
        <v>841485415.90999985</v>
      </c>
      <c r="V35" s="16"/>
    </row>
    <row r="36" spans="1:22" s="9" customFormat="1">
      <c r="A36" s="27">
        <v>29</v>
      </c>
      <c r="B36" s="46" t="s">
        <v>94</v>
      </c>
      <c r="C36" s="1" t="s">
        <v>95</v>
      </c>
      <c r="D36" s="37">
        <v>281</v>
      </c>
      <c r="E36" s="37">
        <v>74935902.299999997</v>
      </c>
      <c r="F36" s="37">
        <v>1039</v>
      </c>
      <c r="G36" s="37">
        <v>41420548.859999999</v>
      </c>
      <c r="H36" s="37">
        <v>4656</v>
      </c>
      <c r="I36" s="37">
        <v>116442484.8</v>
      </c>
      <c r="J36" s="37">
        <v>8696</v>
      </c>
      <c r="K36" s="37">
        <v>134665356.52000001</v>
      </c>
      <c r="L36" s="35">
        <f t="shared" si="0"/>
        <v>14672</v>
      </c>
      <c r="M36" s="35">
        <f t="shared" si="0"/>
        <v>367464292.48000002</v>
      </c>
      <c r="N36" s="37">
        <v>45</v>
      </c>
      <c r="O36" s="37">
        <v>195847132.75999999</v>
      </c>
      <c r="P36" s="37">
        <v>110</v>
      </c>
      <c r="Q36" s="37">
        <v>216962129.13999999</v>
      </c>
      <c r="R36" s="35">
        <f t="shared" si="2"/>
        <v>155</v>
      </c>
      <c r="S36" s="35">
        <f t="shared" si="2"/>
        <v>412809261.89999998</v>
      </c>
      <c r="T36" s="35">
        <f t="shared" si="1"/>
        <v>14827</v>
      </c>
      <c r="U36" s="35">
        <f t="shared" si="1"/>
        <v>780273554.38</v>
      </c>
      <c r="V36" s="16"/>
    </row>
    <row r="37" spans="1:22" s="9" customFormat="1">
      <c r="A37" s="24">
        <v>30</v>
      </c>
      <c r="B37" s="45" t="s">
        <v>74</v>
      </c>
      <c r="C37" s="26" t="s">
        <v>75</v>
      </c>
      <c r="D37" s="36">
        <v>698</v>
      </c>
      <c r="E37" s="36">
        <v>127354365.17</v>
      </c>
      <c r="F37" s="36">
        <v>2062</v>
      </c>
      <c r="G37" s="36">
        <v>85944866.689999998</v>
      </c>
      <c r="H37" s="36">
        <v>1516</v>
      </c>
      <c r="I37" s="36">
        <v>77397155.450000003</v>
      </c>
      <c r="J37" s="36">
        <v>3001</v>
      </c>
      <c r="K37" s="36">
        <v>198128597.61000001</v>
      </c>
      <c r="L37" s="36">
        <f t="shared" si="0"/>
        <v>7277</v>
      </c>
      <c r="M37" s="36">
        <f t="shared" si="0"/>
        <v>488824984.92000002</v>
      </c>
      <c r="N37" s="36">
        <v>1418</v>
      </c>
      <c r="O37" s="36">
        <v>171816018.38</v>
      </c>
      <c r="P37" s="36">
        <v>3681</v>
      </c>
      <c r="Q37" s="36">
        <v>98125578.629999995</v>
      </c>
      <c r="R37" s="36">
        <f t="shared" si="2"/>
        <v>5099</v>
      </c>
      <c r="S37" s="36">
        <f t="shared" si="2"/>
        <v>269941597.00999999</v>
      </c>
      <c r="T37" s="36">
        <f t="shared" si="1"/>
        <v>12376</v>
      </c>
      <c r="U37" s="36">
        <f t="shared" si="1"/>
        <v>758766581.93000007</v>
      </c>
      <c r="V37" s="16"/>
    </row>
    <row r="38" spans="1:22" s="9" customFormat="1">
      <c r="A38" s="27">
        <v>31</v>
      </c>
      <c r="B38" s="46" t="s">
        <v>76</v>
      </c>
      <c r="C38" s="1" t="s">
        <v>77</v>
      </c>
      <c r="D38" s="37">
        <v>506</v>
      </c>
      <c r="E38" s="37">
        <v>95541472.989999995</v>
      </c>
      <c r="F38" s="37">
        <v>2322</v>
      </c>
      <c r="G38" s="37">
        <v>140652442.84</v>
      </c>
      <c r="H38" s="37">
        <v>2154</v>
      </c>
      <c r="I38" s="37">
        <v>84767557.719999999</v>
      </c>
      <c r="J38" s="37">
        <v>1633</v>
      </c>
      <c r="K38" s="37">
        <v>85799607.596000001</v>
      </c>
      <c r="L38" s="35">
        <f t="shared" si="0"/>
        <v>6615</v>
      </c>
      <c r="M38" s="35">
        <f t="shared" si="0"/>
        <v>406761081.14600003</v>
      </c>
      <c r="N38" s="37">
        <v>748</v>
      </c>
      <c r="O38" s="37">
        <v>115295800.78</v>
      </c>
      <c r="P38" s="37">
        <v>1058</v>
      </c>
      <c r="Q38" s="37">
        <v>89846184.760000005</v>
      </c>
      <c r="R38" s="35">
        <f t="shared" si="2"/>
        <v>1806</v>
      </c>
      <c r="S38" s="35">
        <f t="shared" si="2"/>
        <v>205141985.54000002</v>
      </c>
      <c r="T38" s="35">
        <f t="shared" si="1"/>
        <v>8421</v>
      </c>
      <c r="U38" s="35">
        <f t="shared" si="1"/>
        <v>611903066.68600011</v>
      </c>
      <c r="V38" s="16"/>
    </row>
    <row r="39" spans="1:22" s="9" customFormat="1">
      <c r="A39" s="24">
        <v>32</v>
      </c>
      <c r="B39" s="45" t="s">
        <v>86</v>
      </c>
      <c r="C39" s="26" t="s">
        <v>87</v>
      </c>
      <c r="D39" s="36">
        <v>16</v>
      </c>
      <c r="E39" s="36">
        <v>55174344.200000003</v>
      </c>
      <c r="F39" s="36">
        <v>7</v>
      </c>
      <c r="G39" s="36">
        <v>245373.27</v>
      </c>
      <c r="H39" s="36">
        <v>4183</v>
      </c>
      <c r="I39" s="36">
        <v>22412047.84</v>
      </c>
      <c r="J39" s="36">
        <v>38044</v>
      </c>
      <c r="K39" s="36">
        <v>196097664.83000001</v>
      </c>
      <c r="L39" s="36">
        <f t="shared" si="0"/>
        <v>42250</v>
      </c>
      <c r="M39" s="36">
        <f t="shared" si="0"/>
        <v>273929430.14000005</v>
      </c>
      <c r="N39" s="36">
        <v>140</v>
      </c>
      <c r="O39" s="36">
        <v>182690927.53999999</v>
      </c>
      <c r="P39" s="36">
        <v>59</v>
      </c>
      <c r="Q39" s="36">
        <v>65129678.390000001</v>
      </c>
      <c r="R39" s="36">
        <f t="shared" si="2"/>
        <v>199</v>
      </c>
      <c r="S39" s="36">
        <f t="shared" si="2"/>
        <v>247820605.93000001</v>
      </c>
      <c r="T39" s="36">
        <f t="shared" si="1"/>
        <v>42449</v>
      </c>
      <c r="U39" s="36">
        <f t="shared" si="1"/>
        <v>521750036.07000005</v>
      </c>
      <c r="V39" s="16"/>
    </row>
    <row r="40" spans="1:22" s="9" customFormat="1">
      <c r="A40" s="27">
        <v>33</v>
      </c>
      <c r="B40" s="46" t="s">
        <v>58</v>
      </c>
      <c r="C40" s="1" t="s">
        <v>59</v>
      </c>
      <c r="D40" s="37"/>
      <c r="E40" s="37"/>
      <c r="F40" s="37">
        <v>1</v>
      </c>
      <c r="G40" s="37">
        <v>1553469.64</v>
      </c>
      <c r="H40" s="37">
        <v>214</v>
      </c>
      <c r="I40" s="37">
        <v>208510698.50999999</v>
      </c>
      <c r="J40" s="37">
        <v>226</v>
      </c>
      <c r="K40" s="37">
        <v>183658979.77000001</v>
      </c>
      <c r="L40" s="35">
        <f t="shared" si="0"/>
        <v>441</v>
      </c>
      <c r="M40" s="35">
        <f t="shared" si="0"/>
        <v>393723147.91999996</v>
      </c>
      <c r="N40" s="37">
        <v>12</v>
      </c>
      <c r="O40" s="37">
        <v>87210934.900000006</v>
      </c>
      <c r="P40" s="37">
        <v>10</v>
      </c>
      <c r="Q40" s="37">
        <v>37191029.030000001</v>
      </c>
      <c r="R40" s="35">
        <f t="shared" si="2"/>
        <v>22</v>
      </c>
      <c r="S40" s="35">
        <f t="shared" si="2"/>
        <v>124401963.93000001</v>
      </c>
      <c r="T40" s="35">
        <f t="shared" si="1"/>
        <v>463</v>
      </c>
      <c r="U40" s="35">
        <f t="shared" si="1"/>
        <v>518125111.84999996</v>
      </c>
      <c r="V40" s="16"/>
    </row>
    <row r="41" spans="1:22" s="9" customFormat="1">
      <c r="A41" s="24">
        <v>34</v>
      </c>
      <c r="B41" s="25" t="s">
        <v>116</v>
      </c>
      <c r="C41" s="26" t="s">
        <v>117</v>
      </c>
      <c r="D41" s="36">
        <v>12</v>
      </c>
      <c r="E41" s="36">
        <v>13377500</v>
      </c>
      <c r="F41" s="36">
        <v>147</v>
      </c>
      <c r="G41" s="36">
        <v>17897262.390000001</v>
      </c>
      <c r="H41" s="36">
        <v>89</v>
      </c>
      <c r="I41" s="36">
        <v>27835071.98</v>
      </c>
      <c r="J41" s="36">
        <v>167</v>
      </c>
      <c r="K41" s="36">
        <v>209277554.86000001</v>
      </c>
      <c r="L41" s="36">
        <f t="shared" si="0"/>
        <v>415</v>
      </c>
      <c r="M41" s="36">
        <f t="shared" si="0"/>
        <v>268387389.23000002</v>
      </c>
      <c r="N41" s="36">
        <v>37</v>
      </c>
      <c r="O41" s="36">
        <v>203733928.38999999</v>
      </c>
      <c r="P41" s="36">
        <v>17</v>
      </c>
      <c r="Q41" s="36">
        <v>35008330.280000001</v>
      </c>
      <c r="R41" s="36">
        <f t="shared" si="2"/>
        <v>54</v>
      </c>
      <c r="S41" s="36">
        <f t="shared" si="2"/>
        <v>238742258.66999999</v>
      </c>
      <c r="T41" s="36">
        <f t="shared" si="1"/>
        <v>469</v>
      </c>
      <c r="U41" s="36">
        <f t="shared" si="1"/>
        <v>507129647.89999998</v>
      </c>
      <c r="V41" s="16"/>
    </row>
    <row r="42" spans="1:22" s="9" customFormat="1">
      <c r="A42" s="27">
        <v>35</v>
      </c>
      <c r="B42" s="46" t="s">
        <v>90</v>
      </c>
      <c r="C42" s="1" t="s">
        <v>91</v>
      </c>
      <c r="D42" s="37">
        <v>64</v>
      </c>
      <c r="E42" s="37">
        <v>47474583.759999998</v>
      </c>
      <c r="F42" s="37">
        <v>352</v>
      </c>
      <c r="G42" s="37">
        <v>27289040.219999999</v>
      </c>
      <c r="H42" s="37">
        <v>13</v>
      </c>
      <c r="I42" s="37">
        <v>151069159.52000001</v>
      </c>
      <c r="J42" s="37">
        <v>205</v>
      </c>
      <c r="K42" s="37">
        <v>177984532.63999999</v>
      </c>
      <c r="L42" s="35">
        <f t="shared" si="0"/>
        <v>634</v>
      </c>
      <c r="M42" s="35">
        <f t="shared" si="0"/>
        <v>403817316.13999999</v>
      </c>
      <c r="N42" s="37">
        <v>37</v>
      </c>
      <c r="O42" s="37">
        <v>71009694.849999994</v>
      </c>
      <c r="P42" s="37">
        <v>21</v>
      </c>
      <c r="Q42" s="37">
        <v>26780354.34</v>
      </c>
      <c r="R42" s="35">
        <f t="shared" si="2"/>
        <v>58</v>
      </c>
      <c r="S42" s="35">
        <f t="shared" si="2"/>
        <v>97790049.189999998</v>
      </c>
      <c r="T42" s="35">
        <f t="shared" si="1"/>
        <v>692</v>
      </c>
      <c r="U42" s="35">
        <f t="shared" si="1"/>
        <v>501607365.32999998</v>
      </c>
      <c r="V42" s="16"/>
    </row>
    <row r="43" spans="1:22" s="9" customFormat="1">
      <c r="A43" s="24">
        <v>36</v>
      </c>
      <c r="B43" s="45" t="s">
        <v>78</v>
      </c>
      <c r="C43" s="26" t="s">
        <v>79</v>
      </c>
      <c r="D43" s="36">
        <v>535</v>
      </c>
      <c r="E43" s="36">
        <v>74771986.760000005</v>
      </c>
      <c r="F43" s="36">
        <v>770</v>
      </c>
      <c r="G43" s="36">
        <v>50402637.920000002</v>
      </c>
      <c r="H43" s="36">
        <v>35407</v>
      </c>
      <c r="I43" s="36">
        <v>97764897.069999993</v>
      </c>
      <c r="J43" s="36">
        <v>1231</v>
      </c>
      <c r="K43" s="36">
        <v>21152467.210000001</v>
      </c>
      <c r="L43" s="36">
        <f t="shared" si="0"/>
        <v>37943</v>
      </c>
      <c r="M43" s="36">
        <f t="shared" si="0"/>
        <v>244091988.95999998</v>
      </c>
      <c r="N43" s="36">
        <v>219</v>
      </c>
      <c r="O43" s="36">
        <v>48691615.119999997</v>
      </c>
      <c r="P43" s="36">
        <v>377</v>
      </c>
      <c r="Q43" s="36">
        <v>198803398.31999999</v>
      </c>
      <c r="R43" s="36">
        <f t="shared" si="2"/>
        <v>596</v>
      </c>
      <c r="S43" s="36">
        <f t="shared" si="2"/>
        <v>247495013.44</v>
      </c>
      <c r="T43" s="36">
        <f t="shared" si="1"/>
        <v>38539</v>
      </c>
      <c r="U43" s="36">
        <f t="shared" si="1"/>
        <v>491587002.39999998</v>
      </c>
      <c r="V43" s="16"/>
    </row>
    <row r="44" spans="1:22" s="9" customFormat="1">
      <c r="A44" s="27">
        <v>37</v>
      </c>
      <c r="B44" s="46" t="s">
        <v>92</v>
      </c>
      <c r="C44" s="1" t="s">
        <v>93</v>
      </c>
      <c r="D44" s="37"/>
      <c r="E44" s="37"/>
      <c r="F44" s="37"/>
      <c r="G44" s="37"/>
      <c r="H44" s="37">
        <v>23</v>
      </c>
      <c r="I44" s="37">
        <v>54040000</v>
      </c>
      <c r="J44" s="37">
        <v>3</v>
      </c>
      <c r="K44" s="37">
        <v>182324068.87</v>
      </c>
      <c r="L44" s="35">
        <f t="shared" si="0"/>
        <v>26</v>
      </c>
      <c r="M44" s="35">
        <f t="shared" si="0"/>
        <v>236364068.87</v>
      </c>
      <c r="N44" s="37">
        <v>2</v>
      </c>
      <c r="O44" s="37">
        <v>182300888</v>
      </c>
      <c r="P44" s="37">
        <v>23</v>
      </c>
      <c r="Q44" s="37">
        <v>54040000</v>
      </c>
      <c r="R44" s="35">
        <f t="shared" si="2"/>
        <v>25</v>
      </c>
      <c r="S44" s="35">
        <f t="shared" si="2"/>
        <v>236340888</v>
      </c>
      <c r="T44" s="35">
        <f t="shared" si="1"/>
        <v>51</v>
      </c>
      <c r="U44" s="35">
        <f t="shared" si="1"/>
        <v>472704956.87</v>
      </c>
      <c r="V44" s="16"/>
    </row>
    <row r="45" spans="1:22" s="9" customFormat="1">
      <c r="A45" s="24">
        <v>38</v>
      </c>
      <c r="B45" s="45" t="s">
        <v>72</v>
      </c>
      <c r="C45" s="26" t="s">
        <v>73</v>
      </c>
      <c r="D45" s="36">
        <v>8</v>
      </c>
      <c r="E45" s="36">
        <v>20389077.760000002</v>
      </c>
      <c r="F45" s="36">
        <v>20</v>
      </c>
      <c r="G45" s="36">
        <v>7454380.5</v>
      </c>
      <c r="H45" s="36">
        <v>18</v>
      </c>
      <c r="I45" s="36">
        <v>90119268.129999995</v>
      </c>
      <c r="J45" s="36">
        <v>102</v>
      </c>
      <c r="K45" s="36">
        <v>64359495.450000003</v>
      </c>
      <c r="L45" s="36">
        <f t="shared" si="0"/>
        <v>148</v>
      </c>
      <c r="M45" s="36">
        <f t="shared" si="0"/>
        <v>182322221.83999997</v>
      </c>
      <c r="N45" s="36">
        <v>14</v>
      </c>
      <c r="O45" s="36">
        <v>110342959.87</v>
      </c>
      <c r="P45" s="36">
        <v>18</v>
      </c>
      <c r="Q45" s="36">
        <v>155342549.44</v>
      </c>
      <c r="R45" s="36">
        <f t="shared" si="2"/>
        <v>32</v>
      </c>
      <c r="S45" s="36">
        <f t="shared" si="2"/>
        <v>265685509.31</v>
      </c>
      <c r="T45" s="36">
        <f t="shared" si="1"/>
        <v>180</v>
      </c>
      <c r="U45" s="36">
        <f t="shared" si="1"/>
        <v>448007731.14999998</v>
      </c>
      <c r="V45" s="16"/>
    </row>
    <row r="46" spans="1:22" s="9" customFormat="1">
      <c r="A46" s="27">
        <v>39</v>
      </c>
      <c r="B46" s="46" t="s">
        <v>134</v>
      </c>
      <c r="C46" s="1" t="s">
        <v>135</v>
      </c>
      <c r="D46" s="37">
        <v>18</v>
      </c>
      <c r="E46" s="37">
        <v>17921818.449999999</v>
      </c>
      <c r="F46" s="37">
        <v>59</v>
      </c>
      <c r="G46" s="37">
        <v>3408848.88</v>
      </c>
      <c r="H46" s="37">
        <v>243</v>
      </c>
      <c r="I46" s="37">
        <v>21186463.920000002</v>
      </c>
      <c r="J46" s="37">
        <v>2061</v>
      </c>
      <c r="K46" s="37">
        <v>80300368.560000002</v>
      </c>
      <c r="L46" s="35">
        <f t="shared" si="0"/>
        <v>2381</v>
      </c>
      <c r="M46" s="35">
        <f t="shared" si="0"/>
        <v>122817499.81</v>
      </c>
      <c r="N46" s="37">
        <v>68</v>
      </c>
      <c r="O46" s="37">
        <v>149528910.55000001</v>
      </c>
      <c r="P46" s="37">
        <v>154</v>
      </c>
      <c r="Q46" s="37">
        <v>114227687.36</v>
      </c>
      <c r="R46" s="35">
        <f t="shared" si="2"/>
        <v>222</v>
      </c>
      <c r="S46" s="35">
        <f t="shared" si="2"/>
        <v>263756597.91000003</v>
      </c>
      <c r="T46" s="35">
        <f t="shared" si="1"/>
        <v>2603</v>
      </c>
      <c r="U46" s="35">
        <f t="shared" si="1"/>
        <v>386574097.72000003</v>
      </c>
      <c r="V46" s="16"/>
    </row>
    <row r="47" spans="1:22" s="9" customFormat="1">
      <c r="A47" s="24">
        <v>40</v>
      </c>
      <c r="B47" s="45" t="s">
        <v>110</v>
      </c>
      <c r="C47" s="26" t="s">
        <v>111</v>
      </c>
      <c r="D47" s="36">
        <v>39</v>
      </c>
      <c r="E47" s="36">
        <v>23327467.309999999</v>
      </c>
      <c r="F47" s="36">
        <v>46</v>
      </c>
      <c r="G47" s="36">
        <v>3896946.41</v>
      </c>
      <c r="H47" s="36">
        <v>298</v>
      </c>
      <c r="I47" s="36">
        <v>22494989.149999999</v>
      </c>
      <c r="J47" s="36">
        <v>364</v>
      </c>
      <c r="K47" s="36">
        <v>64877490.859999999</v>
      </c>
      <c r="L47" s="36">
        <f t="shared" si="0"/>
        <v>747</v>
      </c>
      <c r="M47" s="36">
        <f t="shared" si="0"/>
        <v>114596893.72999999</v>
      </c>
      <c r="N47" s="36">
        <v>414</v>
      </c>
      <c r="O47" s="36">
        <v>124087019.90000001</v>
      </c>
      <c r="P47" s="36">
        <v>1304</v>
      </c>
      <c r="Q47" s="36">
        <v>101242189.16</v>
      </c>
      <c r="R47" s="36">
        <f t="shared" si="2"/>
        <v>1718</v>
      </c>
      <c r="S47" s="36">
        <f t="shared" si="2"/>
        <v>225329209.06</v>
      </c>
      <c r="T47" s="36">
        <f t="shared" si="1"/>
        <v>2465</v>
      </c>
      <c r="U47" s="36">
        <f t="shared" si="1"/>
        <v>339926102.78999996</v>
      </c>
      <c r="V47" s="16"/>
    </row>
    <row r="48" spans="1:22" s="9" customFormat="1">
      <c r="A48" s="27">
        <v>41</v>
      </c>
      <c r="B48" s="46" t="s">
        <v>100</v>
      </c>
      <c r="C48" s="1" t="s">
        <v>101</v>
      </c>
      <c r="D48" s="37">
        <v>119</v>
      </c>
      <c r="E48" s="37">
        <v>23111582</v>
      </c>
      <c r="F48" s="37">
        <v>98</v>
      </c>
      <c r="G48" s="37">
        <v>2932333.35</v>
      </c>
      <c r="H48" s="37">
        <v>8454</v>
      </c>
      <c r="I48" s="37">
        <v>63041328.640000001</v>
      </c>
      <c r="J48" s="37">
        <v>539</v>
      </c>
      <c r="K48" s="37">
        <v>47587974.960000001</v>
      </c>
      <c r="L48" s="35">
        <f t="shared" si="0"/>
        <v>9210</v>
      </c>
      <c r="M48" s="35">
        <f t="shared" si="0"/>
        <v>136673218.94999999</v>
      </c>
      <c r="N48" s="37">
        <v>194</v>
      </c>
      <c r="O48" s="37">
        <v>81007177.069999993</v>
      </c>
      <c r="P48" s="37">
        <v>218</v>
      </c>
      <c r="Q48" s="37">
        <v>117681103.39</v>
      </c>
      <c r="R48" s="35">
        <f t="shared" si="2"/>
        <v>412</v>
      </c>
      <c r="S48" s="35">
        <f t="shared" si="2"/>
        <v>198688280.45999998</v>
      </c>
      <c r="T48" s="35">
        <f t="shared" si="1"/>
        <v>9622</v>
      </c>
      <c r="U48" s="35">
        <f t="shared" si="1"/>
        <v>335361499.40999997</v>
      </c>
      <c r="V48" s="16"/>
    </row>
    <row r="49" spans="1:22" s="9" customFormat="1">
      <c r="A49" s="24">
        <v>42</v>
      </c>
      <c r="B49" s="25" t="s">
        <v>112</v>
      </c>
      <c r="C49" s="26" t="s">
        <v>113</v>
      </c>
      <c r="D49" s="36">
        <v>6</v>
      </c>
      <c r="E49" s="36">
        <v>41099720.219999999</v>
      </c>
      <c r="F49" s="36">
        <v>9</v>
      </c>
      <c r="G49" s="36">
        <v>3045498.92</v>
      </c>
      <c r="H49" s="36">
        <v>4</v>
      </c>
      <c r="I49" s="36">
        <v>14340.71</v>
      </c>
      <c r="J49" s="36">
        <v>297</v>
      </c>
      <c r="K49" s="36">
        <v>100140761.13</v>
      </c>
      <c r="L49" s="36">
        <f t="shared" si="0"/>
        <v>316</v>
      </c>
      <c r="M49" s="36">
        <f t="shared" si="0"/>
        <v>144300320.97999999</v>
      </c>
      <c r="N49" s="36">
        <v>18</v>
      </c>
      <c r="O49" s="36">
        <v>130965630.94</v>
      </c>
      <c r="P49" s="36">
        <v>7</v>
      </c>
      <c r="Q49" s="36">
        <v>56905972.200000003</v>
      </c>
      <c r="R49" s="36">
        <f t="shared" si="2"/>
        <v>25</v>
      </c>
      <c r="S49" s="36">
        <f t="shared" si="2"/>
        <v>187871603.13999999</v>
      </c>
      <c r="T49" s="36">
        <f t="shared" si="1"/>
        <v>341</v>
      </c>
      <c r="U49" s="36">
        <f t="shared" si="1"/>
        <v>332171924.12</v>
      </c>
      <c r="V49" s="16"/>
    </row>
    <row r="50" spans="1:22" s="9" customFormat="1">
      <c r="A50" s="27">
        <v>43</v>
      </c>
      <c r="B50" s="46" t="s">
        <v>104</v>
      </c>
      <c r="C50" s="1" t="s">
        <v>105</v>
      </c>
      <c r="D50" s="37">
        <v>138</v>
      </c>
      <c r="E50" s="37">
        <v>36939092.32</v>
      </c>
      <c r="F50" s="37">
        <v>286</v>
      </c>
      <c r="G50" s="37">
        <v>9336644.8399999999</v>
      </c>
      <c r="H50" s="37">
        <v>8478</v>
      </c>
      <c r="I50" s="37">
        <v>78309698.209999993</v>
      </c>
      <c r="J50" s="37">
        <v>27459</v>
      </c>
      <c r="K50" s="37">
        <v>60403633.880000003</v>
      </c>
      <c r="L50" s="35">
        <f t="shared" si="0"/>
        <v>36361</v>
      </c>
      <c r="M50" s="35">
        <f t="shared" si="0"/>
        <v>184989069.25</v>
      </c>
      <c r="N50" s="37">
        <v>43</v>
      </c>
      <c r="O50" s="37">
        <v>20089593.989999998</v>
      </c>
      <c r="P50" s="37">
        <v>39</v>
      </c>
      <c r="Q50" s="37">
        <v>61189528.799999997</v>
      </c>
      <c r="R50" s="35">
        <f t="shared" si="2"/>
        <v>82</v>
      </c>
      <c r="S50" s="35">
        <f t="shared" si="2"/>
        <v>81279122.789999992</v>
      </c>
      <c r="T50" s="35">
        <f t="shared" si="1"/>
        <v>36443</v>
      </c>
      <c r="U50" s="35">
        <f t="shared" si="1"/>
        <v>266268192.03999999</v>
      </c>
      <c r="V50" s="16"/>
    </row>
    <row r="51" spans="1:22" s="9" customFormat="1">
      <c r="A51" s="24">
        <v>44</v>
      </c>
      <c r="B51" s="45" t="s">
        <v>96</v>
      </c>
      <c r="C51" s="26" t="s">
        <v>97</v>
      </c>
      <c r="D51" s="36">
        <v>38</v>
      </c>
      <c r="E51" s="36">
        <v>26405165.559999999</v>
      </c>
      <c r="F51" s="36">
        <v>228</v>
      </c>
      <c r="G51" s="36">
        <v>17394495.809999999</v>
      </c>
      <c r="H51" s="36">
        <v>11</v>
      </c>
      <c r="I51" s="36">
        <v>1265315.55</v>
      </c>
      <c r="J51" s="36">
        <v>53</v>
      </c>
      <c r="K51" s="36">
        <v>1450392.94</v>
      </c>
      <c r="L51" s="36">
        <f t="shared" si="0"/>
        <v>330</v>
      </c>
      <c r="M51" s="36">
        <f t="shared" si="0"/>
        <v>46515369.859999999</v>
      </c>
      <c r="N51" s="36">
        <v>22</v>
      </c>
      <c r="O51" s="36">
        <v>88463365</v>
      </c>
      <c r="P51" s="36">
        <v>60</v>
      </c>
      <c r="Q51" s="36">
        <v>88631600</v>
      </c>
      <c r="R51" s="36">
        <f t="shared" si="2"/>
        <v>82</v>
      </c>
      <c r="S51" s="36">
        <f t="shared" si="2"/>
        <v>177094965</v>
      </c>
      <c r="T51" s="36">
        <f t="shared" si="1"/>
        <v>412</v>
      </c>
      <c r="U51" s="36">
        <f t="shared" si="1"/>
        <v>223610334.86000001</v>
      </c>
      <c r="V51" s="16"/>
    </row>
    <row r="52" spans="1:22" s="9" customFormat="1">
      <c r="A52" s="27">
        <v>45</v>
      </c>
      <c r="B52" s="46" t="s">
        <v>128</v>
      </c>
      <c r="C52" s="1" t="s">
        <v>129</v>
      </c>
      <c r="D52" s="37">
        <v>25</v>
      </c>
      <c r="E52" s="37">
        <v>39346573</v>
      </c>
      <c r="F52" s="37"/>
      <c r="G52" s="37"/>
      <c r="H52" s="37">
        <v>4</v>
      </c>
      <c r="I52" s="37">
        <v>29578000</v>
      </c>
      <c r="J52" s="37">
        <v>22</v>
      </c>
      <c r="K52" s="37">
        <v>2590669.2400000002</v>
      </c>
      <c r="L52" s="35">
        <f t="shared" si="0"/>
        <v>51</v>
      </c>
      <c r="M52" s="35">
        <f t="shared" si="0"/>
        <v>71515242.24000001</v>
      </c>
      <c r="N52" s="37"/>
      <c r="O52" s="37"/>
      <c r="P52" s="37">
        <v>5</v>
      </c>
      <c r="Q52" s="37">
        <v>152000000</v>
      </c>
      <c r="R52" s="35">
        <f t="shared" si="2"/>
        <v>5</v>
      </c>
      <c r="S52" s="35">
        <f t="shared" si="2"/>
        <v>152000000</v>
      </c>
      <c r="T52" s="35">
        <f t="shared" si="1"/>
        <v>56</v>
      </c>
      <c r="U52" s="35">
        <f t="shared" si="1"/>
        <v>223515242.24000001</v>
      </c>
      <c r="V52" s="16"/>
    </row>
    <row r="53" spans="1:22" s="9" customFormat="1">
      <c r="A53" s="24">
        <v>46</v>
      </c>
      <c r="B53" s="45" t="s">
        <v>108</v>
      </c>
      <c r="C53" s="26" t="s">
        <v>109</v>
      </c>
      <c r="D53" s="36"/>
      <c r="E53" s="36"/>
      <c r="F53" s="36">
        <v>59</v>
      </c>
      <c r="G53" s="36">
        <v>6965039.3499999996</v>
      </c>
      <c r="H53" s="36">
        <v>211</v>
      </c>
      <c r="I53" s="36">
        <v>92379893.760000005</v>
      </c>
      <c r="J53" s="36">
        <v>133</v>
      </c>
      <c r="K53" s="36">
        <v>26560917.91</v>
      </c>
      <c r="L53" s="36">
        <f t="shared" si="0"/>
        <v>403</v>
      </c>
      <c r="M53" s="36">
        <f t="shared" si="0"/>
        <v>125905851.02</v>
      </c>
      <c r="N53" s="36">
        <v>3</v>
      </c>
      <c r="O53" s="36">
        <v>20117160</v>
      </c>
      <c r="P53" s="36">
        <v>6</v>
      </c>
      <c r="Q53" s="36">
        <v>72914250</v>
      </c>
      <c r="R53" s="36">
        <f t="shared" si="2"/>
        <v>9</v>
      </c>
      <c r="S53" s="36">
        <f t="shared" si="2"/>
        <v>93031410</v>
      </c>
      <c r="T53" s="36">
        <f t="shared" si="1"/>
        <v>412</v>
      </c>
      <c r="U53" s="36">
        <f t="shared" si="1"/>
        <v>218937261.01999998</v>
      </c>
      <c r="V53" s="16"/>
    </row>
    <row r="54" spans="1:22" s="9" customFormat="1">
      <c r="A54" s="27">
        <v>47</v>
      </c>
      <c r="B54" s="46" t="s">
        <v>120</v>
      </c>
      <c r="C54" s="1" t="s">
        <v>121</v>
      </c>
      <c r="D54" s="37">
        <v>7</v>
      </c>
      <c r="E54" s="37">
        <v>3344803.01</v>
      </c>
      <c r="F54" s="37">
        <v>4</v>
      </c>
      <c r="G54" s="37">
        <v>644158.98</v>
      </c>
      <c r="H54" s="37">
        <v>30</v>
      </c>
      <c r="I54" s="37">
        <v>29076128.399999999</v>
      </c>
      <c r="J54" s="37">
        <v>147</v>
      </c>
      <c r="K54" s="37">
        <v>17614149.73</v>
      </c>
      <c r="L54" s="35">
        <f t="shared" si="0"/>
        <v>188</v>
      </c>
      <c r="M54" s="35">
        <f t="shared" si="0"/>
        <v>50679240.11999999</v>
      </c>
      <c r="N54" s="37">
        <v>6</v>
      </c>
      <c r="O54" s="37">
        <v>41500000</v>
      </c>
      <c r="P54" s="37">
        <v>14</v>
      </c>
      <c r="Q54" s="37">
        <v>115000000</v>
      </c>
      <c r="R54" s="35">
        <f t="shared" si="2"/>
        <v>20</v>
      </c>
      <c r="S54" s="35">
        <f t="shared" si="2"/>
        <v>156500000</v>
      </c>
      <c r="T54" s="35">
        <f t="shared" si="1"/>
        <v>208</v>
      </c>
      <c r="U54" s="35">
        <f t="shared" si="1"/>
        <v>207179240.12</v>
      </c>
      <c r="V54" s="16"/>
    </row>
    <row r="55" spans="1:22" s="9" customFormat="1">
      <c r="A55" s="24">
        <v>48</v>
      </c>
      <c r="B55" s="45" t="s">
        <v>98</v>
      </c>
      <c r="C55" s="26" t="s">
        <v>99</v>
      </c>
      <c r="D55" s="36">
        <v>3</v>
      </c>
      <c r="E55" s="36">
        <v>45538182.960000001</v>
      </c>
      <c r="F55" s="36"/>
      <c r="G55" s="36"/>
      <c r="H55" s="36">
        <v>25</v>
      </c>
      <c r="I55" s="36">
        <v>116833782.8</v>
      </c>
      <c r="J55" s="36">
        <v>6</v>
      </c>
      <c r="K55" s="36">
        <v>300771.43</v>
      </c>
      <c r="L55" s="36">
        <f t="shared" si="0"/>
        <v>34</v>
      </c>
      <c r="M55" s="36">
        <f t="shared" si="0"/>
        <v>162672737.19</v>
      </c>
      <c r="N55" s="36"/>
      <c r="O55" s="36"/>
      <c r="P55" s="36">
        <v>2</v>
      </c>
      <c r="Q55" s="36">
        <v>40059115</v>
      </c>
      <c r="R55" s="36">
        <f t="shared" si="2"/>
        <v>2</v>
      </c>
      <c r="S55" s="36">
        <f t="shared" si="2"/>
        <v>40059115</v>
      </c>
      <c r="T55" s="36">
        <f t="shared" si="1"/>
        <v>36</v>
      </c>
      <c r="U55" s="36">
        <f t="shared" si="1"/>
        <v>202731852.19</v>
      </c>
      <c r="V55" s="16"/>
    </row>
    <row r="56" spans="1:22" s="9" customFormat="1">
      <c r="A56" s="27">
        <v>49</v>
      </c>
      <c r="B56" s="46" t="s">
        <v>114</v>
      </c>
      <c r="C56" s="1" t="s">
        <v>115</v>
      </c>
      <c r="D56" s="37">
        <v>193</v>
      </c>
      <c r="E56" s="37">
        <v>4313554.1399999997</v>
      </c>
      <c r="F56" s="37">
        <v>918</v>
      </c>
      <c r="G56" s="37">
        <v>24123183.379999999</v>
      </c>
      <c r="H56" s="37">
        <v>2720</v>
      </c>
      <c r="I56" s="37">
        <v>34705010.619999997</v>
      </c>
      <c r="J56" s="37">
        <v>2607</v>
      </c>
      <c r="K56" s="37">
        <v>32783281.959100001</v>
      </c>
      <c r="L56" s="35">
        <f t="shared" si="0"/>
        <v>6438</v>
      </c>
      <c r="M56" s="35">
        <f t="shared" si="0"/>
        <v>95925030.099099994</v>
      </c>
      <c r="N56" s="37">
        <v>522</v>
      </c>
      <c r="O56" s="37">
        <v>49211453.439999998</v>
      </c>
      <c r="P56" s="37">
        <v>342</v>
      </c>
      <c r="Q56" s="37">
        <v>31630035.879999999</v>
      </c>
      <c r="R56" s="35">
        <f t="shared" si="2"/>
        <v>864</v>
      </c>
      <c r="S56" s="35">
        <f t="shared" si="2"/>
        <v>80841489.319999993</v>
      </c>
      <c r="T56" s="35">
        <f t="shared" si="1"/>
        <v>7302</v>
      </c>
      <c r="U56" s="35">
        <f t="shared" si="1"/>
        <v>176766519.41909999</v>
      </c>
      <c r="V56" s="16"/>
    </row>
    <row r="57" spans="1:22" s="9" customFormat="1">
      <c r="A57" s="24">
        <v>50</v>
      </c>
      <c r="B57" s="25" t="s">
        <v>106</v>
      </c>
      <c r="C57" s="26" t="s">
        <v>107</v>
      </c>
      <c r="D57" s="36"/>
      <c r="E57" s="36"/>
      <c r="F57" s="36"/>
      <c r="G57" s="36"/>
      <c r="H57" s="36">
        <v>100</v>
      </c>
      <c r="I57" s="36">
        <v>40818117.630000003</v>
      </c>
      <c r="J57" s="36">
        <v>115</v>
      </c>
      <c r="K57" s="36">
        <v>71870789.079999998</v>
      </c>
      <c r="L57" s="36">
        <f t="shared" si="0"/>
        <v>215</v>
      </c>
      <c r="M57" s="36">
        <f t="shared" si="0"/>
        <v>112688906.71000001</v>
      </c>
      <c r="N57" s="36">
        <v>55</v>
      </c>
      <c r="O57" s="36">
        <v>45338000</v>
      </c>
      <c r="P57" s="36">
        <v>27</v>
      </c>
      <c r="Q57" s="36">
        <v>14326986</v>
      </c>
      <c r="R57" s="36">
        <f t="shared" si="2"/>
        <v>82</v>
      </c>
      <c r="S57" s="36">
        <f t="shared" si="2"/>
        <v>59664986</v>
      </c>
      <c r="T57" s="36">
        <f t="shared" si="1"/>
        <v>297</v>
      </c>
      <c r="U57" s="36">
        <f t="shared" si="1"/>
        <v>172353892.71000001</v>
      </c>
      <c r="V57" s="16"/>
    </row>
    <row r="58" spans="1:22" s="9" customFormat="1">
      <c r="A58" s="27">
        <v>51</v>
      </c>
      <c r="B58" s="46" t="s">
        <v>122</v>
      </c>
      <c r="C58" s="1" t="s">
        <v>123</v>
      </c>
      <c r="D58" s="37">
        <v>17</v>
      </c>
      <c r="E58" s="37">
        <v>2116492.77</v>
      </c>
      <c r="F58" s="37">
        <v>44</v>
      </c>
      <c r="G58" s="37">
        <v>2585194.91</v>
      </c>
      <c r="H58" s="37">
        <v>171</v>
      </c>
      <c r="I58" s="37">
        <v>7982574.9199999999</v>
      </c>
      <c r="J58" s="37">
        <v>366</v>
      </c>
      <c r="K58" s="37">
        <v>80588158.129999995</v>
      </c>
      <c r="L58" s="35">
        <f t="shared" si="0"/>
        <v>598</v>
      </c>
      <c r="M58" s="35">
        <f t="shared" si="0"/>
        <v>93272420.729999989</v>
      </c>
      <c r="N58" s="37">
        <v>50</v>
      </c>
      <c r="O58" s="37">
        <v>73637183.829999998</v>
      </c>
      <c r="P58" s="37">
        <v>11</v>
      </c>
      <c r="Q58" s="37">
        <v>561044.22</v>
      </c>
      <c r="R58" s="35">
        <f t="shared" si="2"/>
        <v>61</v>
      </c>
      <c r="S58" s="35">
        <f t="shared" si="2"/>
        <v>74198228.049999997</v>
      </c>
      <c r="T58" s="35">
        <f t="shared" si="1"/>
        <v>659</v>
      </c>
      <c r="U58" s="35">
        <f t="shared" si="1"/>
        <v>167470648.77999997</v>
      </c>
      <c r="V58" s="16"/>
    </row>
    <row r="59" spans="1:22" s="9" customFormat="1">
      <c r="A59" s="24">
        <v>52</v>
      </c>
      <c r="B59" s="45" t="s">
        <v>126</v>
      </c>
      <c r="C59" s="26" t="s">
        <v>127</v>
      </c>
      <c r="D59" s="36">
        <v>229</v>
      </c>
      <c r="E59" s="36">
        <v>6800248.6299999999</v>
      </c>
      <c r="F59" s="36">
        <v>1914</v>
      </c>
      <c r="G59" s="36">
        <v>33241752.59</v>
      </c>
      <c r="H59" s="36">
        <v>1698</v>
      </c>
      <c r="I59" s="36">
        <v>15430045.310000001</v>
      </c>
      <c r="J59" s="36">
        <v>3334</v>
      </c>
      <c r="K59" s="36">
        <v>28152255.870000001</v>
      </c>
      <c r="L59" s="36">
        <f t="shared" si="0"/>
        <v>7175</v>
      </c>
      <c r="M59" s="36">
        <f t="shared" si="0"/>
        <v>83624302.399999991</v>
      </c>
      <c r="N59" s="36">
        <v>546</v>
      </c>
      <c r="O59" s="36">
        <v>56468599.659999996</v>
      </c>
      <c r="P59" s="36">
        <v>175</v>
      </c>
      <c r="Q59" s="36">
        <v>17411282.43</v>
      </c>
      <c r="R59" s="36">
        <f t="shared" si="2"/>
        <v>721</v>
      </c>
      <c r="S59" s="36">
        <f t="shared" si="2"/>
        <v>73879882.090000004</v>
      </c>
      <c r="T59" s="36">
        <f t="shared" si="1"/>
        <v>7896</v>
      </c>
      <c r="U59" s="36">
        <f t="shared" si="1"/>
        <v>157504184.49000001</v>
      </c>
      <c r="V59" s="16"/>
    </row>
    <row r="60" spans="1:22" s="9" customFormat="1">
      <c r="A60" s="27">
        <v>53</v>
      </c>
      <c r="B60" s="46" t="s">
        <v>88</v>
      </c>
      <c r="C60" s="1" t="s">
        <v>89</v>
      </c>
      <c r="D60" s="37">
        <v>11</v>
      </c>
      <c r="E60" s="37">
        <v>3621345.37</v>
      </c>
      <c r="F60" s="37">
        <v>13</v>
      </c>
      <c r="G60" s="37">
        <v>2691929.77</v>
      </c>
      <c r="H60" s="37">
        <v>11</v>
      </c>
      <c r="I60" s="37">
        <v>60183679.859999999</v>
      </c>
      <c r="J60" s="37">
        <v>27</v>
      </c>
      <c r="K60" s="37">
        <v>8309493.6500000004</v>
      </c>
      <c r="L60" s="35">
        <f t="shared" si="0"/>
        <v>62</v>
      </c>
      <c r="M60" s="35">
        <f t="shared" si="0"/>
        <v>74806448.650000006</v>
      </c>
      <c r="N60" s="37">
        <v>11</v>
      </c>
      <c r="O60" s="37">
        <v>10850000</v>
      </c>
      <c r="P60" s="37">
        <v>13</v>
      </c>
      <c r="Q60" s="37">
        <v>63679050.350000001</v>
      </c>
      <c r="R60" s="35">
        <f t="shared" si="2"/>
        <v>24</v>
      </c>
      <c r="S60" s="35">
        <f t="shared" si="2"/>
        <v>74529050.349999994</v>
      </c>
      <c r="T60" s="35">
        <f t="shared" si="1"/>
        <v>86</v>
      </c>
      <c r="U60" s="35">
        <f t="shared" si="1"/>
        <v>149335499</v>
      </c>
      <c r="V60" s="16"/>
    </row>
    <row r="61" spans="1:22" s="9" customFormat="1">
      <c r="A61" s="24">
        <v>54</v>
      </c>
      <c r="B61" s="45" t="s">
        <v>178</v>
      </c>
      <c r="C61" s="26" t="s">
        <v>179</v>
      </c>
      <c r="D61" s="36"/>
      <c r="E61" s="36"/>
      <c r="F61" s="36"/>
      <c r="G61" s="36"/>
      <c r="H61" s="36"/>
      <c r="I61" s="36"/>
      <c r="J61" s="36">
        <v>1</v>
      </c>
      <c r="K61" s="36">
        <v>44673988.579999998</v>
      </c>
      <c r="L61" s="36">
        <f t="shared" si="0"/>
        <v>1</v>
      </c>
      <c r="M61" s="36">
        <f t="shared" si="0"/>
        <v>44673988.579999998</v>
      </c>
      <c r="N61" s="36"/>
      <c r="O61" s="36"/>
      <c r="P61" s="36">
        <v>1</v>
      </c>
      <c r="Q61" s="36">
        <v>89806915.129999995</v>
      </c>
      <c r="R61" s="36">
        <f t="shared" si="2"/>
        <v>1</v>
      </c>
      <c r="S61" s="36">
        <f t="shared" si="2"/>
        <v>89806915.129999995</v>
      </c>
      <c r="T61" s="36">
        <f t="shared" si="1"/>
        <v>2</v>
      </c>
      <c r="U61" s="36">
        <f t="shared" si="1"/>
        <v>134480903.70999998</v>
      </c>
      <c r="V61" s="16"/>
    </row>
    <row r="62" spans="1:22" s="9" customFormat="1">
      <c r="A62" s="27">
        <v>55</v>
      </c>
      <c r="B62" s="46" t="s">
        <v>136</v>
      </c>
      <c r="C62" s="1" t="s">
        <v>137</v>
      </c>
      <c r="D62" s="37">
        <v>1</v>
      </c>
      <c r="E62" s="37">
        <v>120000</v>
      </c>
      <c r="F62" s="37">
        <v>15</v>
      </c>
      <c r="G62" s="37">
        <v>1974069.86</v>
      </c>
      <c r="H62" s="37">
        <v>18</v>
      </c>
      <c r="I62" s="37">
        <v>34093698.630000003</v>
      </c>
      <c r="J62" s="37">
        <v>56</v>
      </c>
      <c r="K62" s="37">
        <v>44036970.07</v>
      </c>
      <c r="L62" s="35">
        <f t="shared" si="0"/>
        <v>90</v>
      </c>
      <c r="M62" s="35">
        <f t="shared" si="0"/>
        <v>80224738.560000002</v>
      </c>
      <c r="N62" s="37">
        <v>10</v>
      </c>
      <c r="O62" s="37">
        <v>25470517.52</v>
      </c>
      <c r="P62" s="37">
        <v>4</v>
      </c>
      <c r="Q62" s="37">
        <v>18981304.440000001</v>
      </c>
      <c r="R62" s="35">
        <f t="shared" si="2"/>
        <v>14</v>
      </c>
      <c r="S62" s="35">
        <f t="shared" si="2"/>
        <v>44451821.960000001</v>
      </c>
      <c r="T62" s="35">
        <f t="shared" si="1"/>
        <v>104</v>
      </c>
      <c r="U62" s="35">
        <f t="shared" si="1"/>
        <v>124676560.52000001</v>
      </c>
      <c r="V62" s="16"/>
    </row>
    <row r="63" spans="1:22" s="9" customFormat="1">
      <c r="A63" s="24">
        <v>56</v>
      </c>
      <c r="B63" s="45" t="s">
        <v>130</v>
      </c>
      <c r="C63" s="26" t="s">
        <v>131</v>
      </c>
      <c r="D63" s="36">
        <v>27</v>
      </c>
      <c r="E63" s="36">
        <v>1513293.35</v>
      </c>
      <c r="F63" s="36">
        <v>29</v>
      </c>
      <c r="G63" s="36">
        <v>1692814.76</v>
      </c>
      <c r="H63" s="36">
        <v>3222</v>
      </c>
      <c r="I63" s="36">
        <v>54381319.659999996</v>
      </c>
      <c r="J63" s="36">
        <v>219</v>
      </c>
      <c r="K63" s="36">
        <v>3419452.15</v>
      </c>
      <c r="L63" s="36">
        <f t="shared" si="0"/>
        <v>3497</v>
      </c>
      <c r="M63" s="36">
        <f t="shared" si="0"/>
        <v>61006879.919999994</v>
      </c>
      <c r="N63" s="36">
        <v>65</v>
      </c>
      <c r="O63" s="36">
        <v>2873751.21</v>
      </c>
      <c r="P63" s="36">
        <v>119</v>
      </c>
      <c r="Q63" s="36">
        <v>53656099.399999999</v>
      </c>
      <c r="R63" s="36">
        <f t="shared" si="2"/>
        <v>184</v>
      </c>
      <c r="S63" s="36">
        <f t="shared" si="2"/>
        <v>56529850.609999999</v>
      </c>
      <c r="T63" s="36">
        <f t="shared" si="1"/>
        <v>3681</v>
      </c>
      <c r="U63" s="36">
        <f t="shared" si="1"/>
        <v>117536730.53</v>
      </c>
      <c r="V63" s="16"/>
    </row>
    <row r="64" spans="1:22" s="9" customFormat="1">
      <c r="A64" s="27">
        <v>57</v>
      </c>
      <c r="B64" s="46" t="s">
        <v>132</v>
      </c>
      <c r="C64" s="1" t="s">
        <v>133</v>
      </c>
      <c r="D64" s="37">
        <v>9</v>
      </c>
      <c r="E64" s="37">
        <v>16051438.539999999</v>
      </c>
      <c r="F64" s="37">
        <v>5</v>
      </c>
      <c r="G64" s="37">
        <v>1553471.86</v>
      </c>
      <c r="H64" s="37">
        <v>41</v>
      </c>
      <c r="I64" s="37">
        <v>49092.75</v>
      </c>
      <c r="J64" s="37">
        <v>106</v>
      </c>
      <c r="K64" s="37">
        <v>52454287.420000002</v>
      </c>
      <c r="L64" s="35">
        <f t="shared" si="0"/>
        <v>161</v>
      </c>
      <c r="M64" s="35">
        <f t="shared" si="0"/>
        <v>70108290.569999993</v>
      </c>
      <c r="N64" s="37">
        <v>6</v>
      </c>
      <c r="O64" s="37">
        <v>36017409.840000004</v>
      </c>
      <c r="P64" s="37">
        <v>4</v>
      </c>
      <c r="Q64" s="37">
        <v>17442.59</v>
      </c>
      <c r="R64" s="35">
        <f t="shared" si="2"/>
        <v>10</v>
      </c>
      <c r="S64" s="35">
        <f t="shared" si="2"/>
        <v>36034852.430000007</v>
      </c>
      <c r="T64" s="35">
        <f t="shared" si="1"/>
        <v>171</v>
      </c>
      <c r="U64" s="35">
        <f t="shared" si="1"/>
        <v>106143143</v>
      </c>
      <c r="V64" s="16"/>
    </row>
    <row r="65" spans="1:22" s="9" customFormat="1">
      <c r="A65" s="24">
        <v>58</v>
      </c>
      <c r="B65" s="25" t="s">
        <v>124</v>
      </c>
      <c r="C65" s="26" t="s">
        <v>125</v>
      </c>
      <c r="D65" s="36">
        <v>25</v>
      </c>
      <c r="E65" s="36">
        <v>11163178.689999999</v>
      </c>
      <c r="F65" s="36">
        <v>41</v>
      </c>
      <c r="G65" s="36">
        <v>5409557.1600000001</v>
      </c>
      <c r="H65" s="36">
        <v>15</v>
      </c>
      <c r="I65" s="36">
        <v>11620355.43</v>
      </c>
      <c r="J65" s="36">
        <v>38</v>
      </c>
      <c r="K65" s="36">
        <v>13548811.16</v>
      </c>
      <c r="L65" s="36">
        <f t="shared" si="0"/>
        <v>119</v>
      </c>
      <c r="M65" s="36">
        <f t="shared" si="0"/>
        <v>41741902.439999998</v>
      </c>
      <c r="N65" s="36">
        <v>33</v>
      </c>
      <c r="O65" s="36">
        <v>34361937.68</v>
      </c>
      <c r="P65" s="36">
        <v>32</v>
      </c>
      <c r="Q65" s="36">
        <v>29422143.460000001</v>
      </c>
      <c r="R65" s="36">
        <f t="shared" si="2"/>
        <v>65</v>
      </c>
      <c r="S65" s="36">
        <f t="shared" si="2"/>
        <v>63784081.140000001</v>
      </c>
      <c r="T65" s="36">
        <f t="shared" si="1"/>
        <v>184</v>
      </c>
      <c r="U65" s="36">
        <f t="shared" si="1"/>
        <v>105525983.58</v>
      </c>
      <c r="V65" s="16"/>
    </row>
    <row r="66" spans="1:22" s="9" customFormat="1">
      <c r="A66" s="27">
        <v>59</v>
      </c>
      <c r="B66" s="46" t="s">
        <v>118</v>
      </c>
      <c r="C66" s="1" t="s">
        <v>119</v>
      </c>
      <c r="D66" s="37">
        <v>653</v>
      </c>
      <c r="E66" s="37">
        <v>32461153.41</v>
      </c>
      <c r="F66" s="37">
        <v>621</v>
      </c>
      <c r="G66" s="37">
        <v>31842074.77</v>
      </c>
      <c r="H66" s="37">
        <v>403</v>
      </c>
      <c r="I66" s="37">
        <v>4333364.71</v>
      </c>
      <c r="J66" s="37">
        <v>481</v>
      </c>
      <c r="K66" s="37">
        <v>14825255.560000001</v>
      </c>
      <c r="L66" s="35">
        <f t="shared" si="0"/>
        <v>2158</v>
      </c>
      <c r="M66" s="35">
        <f t="shared" si="0"/>
        <v>83461848.450000003</v>
      </c>
      <c r="N66" s="37">
        <v>14</v>
      </c>
      <c r="O66" s="37">
        <v>15329987.439999999</v>
      </c>
      <c r="P66" s="37">
        <v>10</v>
      </c>
      <c r="Q66" s="37">
        <v>5833634.5999999996</v>
      </c>
      <c r="R66" s="35">
        <f t="shared" si="2"/>
        <v>24</v>
      </c>
      <c r="S66" s="35">
        <f t="shared" si="2"/>
        <v>21163622.039999999</v>
      </c>
      <c r="T66" s="35">
        <f t="shared" si="1"/>
        <v>2182</v>
      </c>
      <c r="U66" s="35">
        <f t="shared" si="1"/>
        <v>104625470.49000001</v>
      </c>
      <c r="V66" s="16"/>
    </row>
    <row r="67" spans="1:22" s="9" customFormat="1">
      <c r="A67" s="24">
        <v>60</v>
      </c>
      <c r="B67" s="45" t="s">
        <v>154</v>
      </c>
      <c r="C67" s="26" t="s">
        <v>155</v>
      </c>
      <c r="D67" s="36">
        <v>98</v>
      </c>
      <c r="E67" s="36">
        <v>1364908.29</v>
      </c>
      <c r="F67" s="36">
        <v>1288</v>
      </c>
      <c r="G67" s="36">
        <v>32619462.739999998</v>
      </c>
      <c r="H67" s="36">
        <v>531</v>
      </c>
      <c r="I67" s="36">
        <v>10250790.66</v>
      </c>
      <c r="J67" s="36">
        <v>1036</v>
      </c>
      <c r="K67" s="36">
        <v>11162859.59</v>
      </c>
      <c r="L67" s="36">
        <f t="shared" si="0"/>
        <v>2953</v>
      </c>
      <c r="M67" s="36">
        <f t="shared" si="0"/>
        <v>55398021.279999994</v>
      </c>
      <c r="N67" s="36">
        <v>526</v>
      </c>
      <c r="O67" s="36">
        <v>37567401.700000003</v>
      </c>
      <c r="P67" s="36">
        <v>35</v>
      </c>
      <c r="Q67" s="36">
        <v>5375623.9299999997</v>
      </c>
      <c r="R67" s="36">
        <f t="shared" si="2"/>
        <v>561</v>
      </c>
      <c r="S67" s="36">
        <f t="shared" si="2"/>
        <v>42943025.630000003</v>
      </c>
      <c r="T67" s="36">
        <f t="shared" si="1"/>
        <v>3514</v>
      </c>
      <c r="U67" s="36">
        <f t="shared" si="1"/>
        <v>98341046.909999996</v>
      </c>
      <c r="V67" s="16"/>
    </row>
    <row r="68" spans="1:22" s="9" customFormat="1">
      <c r="A68" s="27">
        <v>61</v>
      </c>
      <c r="B68" s="46" t="s">
        <v>156</v>
      </c>
      <c r="C68" s="1" t="s">
        <v>157</v>
      </c>
      <c r="D68" s="37">
        <v>109</v>
      </c>
      <c r="E68" s="37">
        <v>17487375.739999998</v>
      </c>
      <c r="F68" s="37">
        <v>265</v>
      </c>
      <c r="G68" s="37">
        <v>24496153.82</v>
      </c>
      <c r="H68" s="37">
        <v>66</v>
      </c>
      <c r="I68" s="37">
        <v>1748271.66</v>
      </c>
      <c r="J68" s="37">
        <v>90</v>
      </c>
      <c r="K68" s="37">
        <v>2808206.66</v>
      </c>
      <c r="L68" s="35">
        <f t="shared" si="0"/>
        <v>530</v>
      </c>
      <c r="M68" s="35">
        <f t="shared" si="0"/>
        <v>46540007.879999995</v>
      </c>
      <c r="N68" s="37">
        <v>230</v>
      </c>
      <c r="O68" s="37">
        <v>26889541.079999998</v>
      </c>
      <c r="P68" s="37">
        <v>128</v>
      </c>
      <c r="Q68" s="37">
        <v>19442451.48</v>
      </c>
      <c r="R68" s="35">
        <f t="shared" si="2"/>
        <v>358</v>
      </c>
      <c r="S68" s="35">
        <f t="shared" si="2"/>
        <v>46331992.560000002</v>
      </c>
      <c r="T68" s="35">
        <f t="shared" si="1"/>
        <v>888</v>
      </c>
      <c r="U68" s="35">
        <f t="shared" si="1"/>
        <v>92872000.439999998</v>
      </c>
      <c r="V68" s="16"/>
    </row>
    <row r="69" spans="1:22" s="9" customFormat="1">
      <c r="A69" s="24">
        <v>62</v>
      </c>
      <c r="B69" s="45" t="s">
        <v>164</v>
      </c>
      <c r="C69" s="26" t="s">
        <v>165</v>
      </c>
      <c r="D69" s="36">
        <v>135</v>
      </c>
      <c r="E69" s="36">
        <v>2342795.1</v>
      </c>
      <c r="F69" s="36">
        <v>1424</v>
      </c>
      <c r="G69" s="36">
        <v>26963480.210000001</v>
      </c>
      <c r="H69" s="36">
        <v>373</v>
      </c>
      <c r="I69" s="36">
        <v>10234251.949999999</v>
      </c>
      <c r="J69" s="36">
        <v>1050</v>
      </c>
      <c r="K69" s="36">
        <v>15244695.59</v>
      </c>
      <c r="L69" s="36">
        <f t="shared" si="0"/>
        <v>2982</v>
      </c>
      <c r="M69" s="36">
        <f t="shared" si="0"/>
        <v>54785222.850000001</v>
      </c>
      <c r="N69" s="36">
        <v>416</v>
      </c>
      <c r="O69" s="36">
        <v>32745102.989999998</v>
      </c>
      <c r="P69" s="36">
        <v>31</v>
      </c>
      <c r="Q69" s="36">
        <v>2926251</v>
      </c>
      <c r="R69" s="36">
        <f t="shared" si="2"/>
        <v>447</v>
      </c>
      <c r="S69" s="36">
        <f t="shared" si="2"/>
        <v>35671353.989999995</v>
      </c>
      <c r="T69" s="36">
        <f t="shared" si="1"/>
        <v>3429</v>
      </c>
      <c r="U69" s="36">
        <f t="shared" si="1"/>
        <v>90456576.840000004</v>
      </c>
      <c r="V69" s="16"/>
    </row>
    <row r="70" spans="1:22" s="9" customFormat="1">
      <c r="A70" s="27">
        <v>63</v>
      </c>
      <c r="B70" s="46" t="s">
        <v>152</v>
      </c>
      <c r="C70" s="1" t="s">
        <v>153</v>
      </c>
      <c r="D70" s="37">
        <v>752</v>
      </c>
      <c r="E70" s="37">
        <v>23442639.120000001</v>
      </c>
      <c r="F70" s="37">
        <v>722</v>
      </c>
      <c r="G70" s="37">
        <v>21589832.420000002</v>
      </c>
      <c r="H70" s="37">
        <v>416</v>
      </c>
      <c r="I70" s="37">
        <v>12221754.65</v>
      </c>
      <c r="J70" s="37">
        <v>307</v>
      </c>
      <c r="K70" s="37">
        <v>9450476.5899999999</v>
      </c>
      <c r="L70" s="35">
        <f t="shared" si="0"/>
        <v>2197</v>
      </c>
      <c r="M70" s="35">
        <f t="shared" si="0"/>
        <v>66704702.780000001</v>
      </c>
      <c r="N70" s="37">
        <v>12</v>
      </c>
      <c r="O70" s="37">
        <v>5392846.5499999998</v>
      </c>
      <c r="P70" s="37">
        <v>10</v>
      </c>
      <c r="Q70" s="37">
        <v>11061337.33</v>
      </c>
      <c r="R70" s="35">
        <f t="shared" si="2"/>
        <v>22</v>
      </c>
      <c r="S70" s="35">
        <f t="shared" si="2"/>
        <v>16454183.879999999</v>
      </c>
      <c r="T70" s="35">
        <f t="shared" si="1"/>
        <v>2219</v>
      </c>
      <c r="U70" s="35">
        <f t="shared" si="1"/>
        <v>83158886.659999996</v>
      </c>
      <c r="V70" s="16"/>
    </row>
    <row r="71" spans="1:22" s="9" customFormat="1">
      <c r="A71" s="24">
        <v>64</v>
      </c>
      <c r="B71" s="45" t="s">
        <v>148</v>
      </c>
      <c r="C71" s="26" t="s">
        <v>149</v>
      </c>
      <c r="D71" s="36">
        <v>35</v>
      </c>
      <c r="E71" s="36">
        <v>29644326.010000002</v>
      </c>
      <c r="F71" s="36">
        <v>68</v>
      </c>
      <c r="G71" s="36">
        <v>4526601.4800000004</v>
      </c>
      <c r="H71" s="36">
        <v>52</v>
      </c>
      <c r="I71" s="36">
        <v>426252.64</v>
      </c>
      <c r="J71" s="36">
        <v>57</v>
      </c>
      <c r="K71" s="36">
        <v>3681492.53</v>
      </c>
      <c r="L71" s="36">
        <f t="shared" si="0"/>
        <v>212</v>
      </c>
      <c r="M71" s="36">
        <f t="shared" si="0"/>
        <v>38278672.660000004</v>
      </c>
      <c r="N71" s="36">
        <v>45</v>
      </c>
      <c r="O71" s="36">
        <v>7901257.7000000002</v>
      </c>
      <c r="P71" s="36">
        <v>34</v>
      </c>
      <c r="Q71" s="36">
        <v>34972248.219999999</v>
      </c>
      <c r="R71" s="36">
        <f t="shared" si="2"/>
        <v>79</v>
      </c>
      <c r="S71" s="36">
        <f t="shared" si="2"/>
        <v>42873505.920000002</v>
      </c>
      <c r="T71" s="36">
        <f t="shared" si="1"/>
        <v>291</v>
      </c>
      <c r="U71" s="36">
        <f t="shared" si="1"/>
        <v>81152178.580000013</v>
      </c>
      <c r="V71" s="16"/>
    </row>
    <row r="72" spans="1:22" s="9" customFormat="1">
      <c r="A72" s="27">
        <v>65</v>
      </c>
      <c r="B72" s="46" t="s">
        <v>150</v>
      </c>
      <c r="C72" s="1" t="s">
        <v>151</v>
      </c>
      <c r="D72" s="37"/>
      <c r="E72" s="37"/>
      <c r="F72" s="37"/>
      <c r="G72" s="37"/>
      <c r="H72" s="37">
        <v>3805</v>
      </c>
      <c r="I72" s="37">
        <v>37642248.140000001</v>
      </c>
      <c r="J72" s="37">
        <v>7707</v>
      </c>
      <c r="K72" s="37">
        <v>32445128.559999999</v>
      </c>
      <c r="L72" s="35">
        <f t="shared" si="0"/>
        <v>11512</v>
      </c>
      <c r="M72" s="35">
        <f t="shared" si="0"/>
        <v>70087376.700000003</v>
      </c>
      <c r="N72" s="37">
        <v>42</v>
      </c>
      <c r="O72" s="37">
        <v>2779039.82</v>
      </c>
      <c r="P72" s="37">
        <v>55</v>
      </c>
      <c r="Q72" s="37">
        <v>7721023.1699999999</v>
      </c>
      <c r="R72" s="35">
        <f t="shared" si="2"/>
        <v>97</v>
      </c>
      <c r="S72" s="35">
        <f t="shared" si="2"/>
        <v>10500062.99</v>
      </c>
      <c r="T72" s="35">
        <f t="shared" si="1"/>
        <v>11609</v>
      </c>
      <c r="U72" s="35">
        <f t="shared" si="1"/>
        <v>80587439.689999998</v>
      </c>
      <c r="V72" s="16"/>
    </row>
    <row r="73" spans="1:22" s="9" customFormat="1">
      <c r="A73" s="24">
        <v>66</v>
      </c>
      <c r="B73" s="25" t="s">
        <v>160</v>
      </c>
      <c r="C73" s="26" t="s">
        <v>161</v>
      </c>
      <c r="D73" s="36">
        <v>4</v>
      </c>
      <c r="E73" s="36">
        <v>1465145.44</v>
      </c>
      <c r="F73" s="36">
        <v>97</v>
      </c>
      <c r="G73" s="36">
        <v>1781693.77</v>
      </c>
      <c r="H73" s="36">
        <v>108</v>
      </c>
      <c r="I73" s="36">
        <v>5812047.5999999996</v>
      </c>
      <c r="J73" s="36">
        <v>659</v>
      </c>
      <c r="K73" s="36">
        <v>22958745.050000001</v>
      </c>
      <c r="L73" s="36">
        <f t="shared" si="0"/>
        <v>868</v>
      </c>
      <c r="M73" s="36">
        <f t="shared" si="0"/>
        <v>32017631.859999999</v>
      </c>
      <c r="N73" s="36">
        <v>201</v>
      </c>
      <c r="O73" s="36">
        <v>32050347.039999999</v>
      </c>
      <c r="P73" s="36">
        <v>124</v>
      </c>
      <c r="Q73" s="36">
        <v>14595881.970000001</v>
      </c>
      <c r="R73" s="36">
        <f t="shared" si="2"/>
        <v>325</v>
      </c>
      <c r="S73" s="36">
        <f t="shared" si="2"/>
        <v>46646229.009999998</v>
      </c>
      <c r="T73" s="36">
        <f t="shared" si="1"/>
        <v>1193</v>
      </c>
      <c r="U73" s="36">
        <f t="shared" si="1"/>
        <v>78663860.870000005</v>
      </c>
      <c r="V73" s="16"/>
    </row>
    <row r="74" spans="1:22" s="9" customFormat="1">
      <c r="A74" s="27">
        <v>67</v>
      </c>
      <c r="B74" s="46" t="s">
        <v>158</v>
      </c>
      <c r="C74" s="1" t="s">
        <v>159</v>
      </c>
      <c r="D74" s="37">
        <v>217</v>
      </c>
      <c r="E74" s="37">
        <v>6716206.7300000004</v>
      </c>
      <c r="F74" s="37">
        <v>943</v>
      </c>
      <c r="G74" s="37">
        <v>25868718.030000001</v>
      </c>
      <c r="H74" s="37">
        <v>445</v>
      </c>
      <c r="I74" s="37">
        <v>4145727.13</v>
      </c>
      <c r="J74" s="37">
        <v>478</v>
      </c>
      <c r="K74" s="37">
        <v>4543519.7</v>
      </c>
      <c r="L74" s="35">
        <f t="shared" si="0"/>
        <v>2083</v>
      </c>
      <c r="M74" s="35">
        <f t="shared" si="0"/>
        <v>41274171.590000004</v>
      </c>
      <c r="N74" s="37">
        <v>328</v>
      </c>
      <c r="O74" s="37">
        <v>25711851.440000001</v>
      </c>
      <c r="P74" s="37">
        <v>63</v>
      </c>
      <c r="Q74" s="37">
        <v>6156218.9800000004</v>
      </c>
      <c r="R74" s="35">
        <f t="shared" si="2"/>
        <v>391</v>
      </c>
      <c r="S74" s="35">
        <f t="shared" si="2"/>
        <v>31868070.420000002</v>
      </c>
      <c r="T74" s="35">
        <f t="shared" si="1"/>
        <v>2474</v>
      </c>
      <c r="U74" s="35">
        <f t="shared" si="1"/>
        <v>73142242.010000005</v>
      </c>
      <c r="V74" s="16"/>
    </row>
    <row r="75" spans="1:22" s="9" customFormat="1">
      <c r="A75" s="24">
        <v>68</v>
      </c>
      <c r="B75" s="45" t="s">
        <v>144</v>
      </c>
      <c r="C75" s="26" t="s">
        <v>145</v>
      </c>
      <c r="D75" s="36">
        <v>5</v>
      </c>
      <c r="E75" s="36">
        <v>1118277.43</v>
      </c>
      <c r="F75" s="36">
        <v>13</v>
      </c>
      <c r="G75" s="36">
        <v>1178420.47</v>
      </c>
      <c r="H75" s="36">
        <v>10</v>
      </c>
      <c r="I75" s="36">
        <v>2255542.83</v>
      </c>
      <c r="J75" s="36">
        <v>60</v>
      </c>
      <c r="K75" s="36">
        <v>48825673.299999997</v>
      </c>
      <c r="L75" s="36">
        <f t="shared" si="0"/>
        <v>88</v>
      </c>
      <c r="M75" s="36">
        <f t="shared" si="0"/>
        <v>53377914.029999994</v>
      </c>
      <c r="N75" s="36">
        <v>7</v>
      </c>
      <c r="O75" s="36">
        <v>17281839.530000001</v>
      </c>
      <c r="P75" s="36">
        <v>5</v>
      </c>
      <c r="Q75" s="36">
        <v>986613.55</v>
      </c>
      <c r="R75" s="36">
        <f t="shared" si="2"/>
        <v>12</v>
      </c>
      <c r="S75" s="36">
        <f t="shared" si="2"/>
        <v>18268453.080000002</v>
      </c>
      <c r="T75" s="36">
        <f t="shared" si="1"/>
        <v>100</v>
      </c>
      <c r="U75" s="36">
        <f t="shared" si="1"/>
        <v>71646367.109999999</v>
      </c>
      <c r="V75" s="16"/>
    </row>
    <row r="76" spans="1:22" s="9" customFormat="1">
      <c r="A76" s="27">
        <v>69</v>
      </c>
      <c r="B76" s="46" t="s">
        <v>168</v>
      </c>
      <c r="C76" s="1" t="s">
        <v>169</v>
      </c>
      <c r="D76" s="37">
        <v>34</v>
      </c>
      <c r="E76" s="37">
        <v>9926818.9000000004</v>
      </c>
      <c r="F76" s="37">
        <v>11</v>
      </c>
      <c r="G76" s="37">
        <v>1803427.66</v>
      </c>
      <c r="H76" s="37">
        <v>18</v>
      </c>
      <c r="I76" s="37">
        <v>20811192.739999998</v>
      </c>
      <c r="J76" s="37">
        <v>30</v>
      </c>
      <c r="K76" s="37">
        <v>863254.86</v>
      </c>
      <c r="L76" s="35">
        <f t="shared" si="0"/>
        <v>93</v>
      </c>
      <c r="M76" s="35">
        <f t="shared" si="0"/>
        <v>33404694.159999996</v>
      </c>
      <c r="N76" s="37">
        <v>15</v>
      </c>
      <c r="O76" s="37">
        <v>3930349.43</v>
      </c>
      <c r="P76" s="37">
        <v>31</v>
      </c>
      <c r="Q76" s="37">
        <v>31971218.469999999</v>
      </c>
      <c r="R76" s="35">
        <f t="shared" si="2"/>
        <v>46</v>
      </c>
      <c r="S76" s="35">
        <f t="shared" si="2"/>
        <v>35901567.899999999</v>
      </c>
      <c r="T76" s="35">
        <f t="shared" si="1"/>
        <v>139</v>
      </c>
      <c r="U76" s="35">
        <f t="shared" si="1"/>
        <v>69306262.060000002</v>
      </c>
      <c r="V76" s="16"/>
    </row>
    <row r="77" spans="1:22" s="9" customFormat="1">
      <c r="A77" s="24">
        <v>70</v>
      </c>
      <c r="B77" s="45" t="s">
        <v>140</v>
      </c>
      <c r="C77" s="26" t="s">
        <v>141</v>
      </c>
      <c r="D77" s="36">
        <v>1</v>
      </c>
      <c r="E77" s="36">
        <v>3000719.68</v>
      </c>
      <c r="F77" s="36">
        <v>1</v>
      </c>
      <c r="G77" s="36">
        <v>1025059</v>
      </c>
      <c r="H77" s="36">
        <v>5</v>
      </c>
      <c r="I77" s="36">
        <v>1263450.28</v>
      </c>
      <c r="J77" s="36">
        <v>44</v>
      </c>
      <c r="K77" s="36">
        <v>2889470.33</v>
      </c>
      <c r="L77" s="36">
        <f t="shared" si="0"/>
        <v>51</v>
      </c>
      <c r="M77" s="36">
        <f t="shared" si="0"/>
        <v>8178699.290000001</v>
      </c>
      <c r="N77" s="36">
        <v>1</v>
      </c>
      <c r="O77" s="36">
        <v>26000000</v>
      </c>
      <c r="P77" s="36">
        <v>1</v>
      </c>
      <c r="Q77" s="36">
        <v>20000000</v>
      </c>
      <c r="R77" s="36">
        <f t="shared" si="2"/>
        <v>2</v>
      </c>
      <c r="S77" s="36">
        <f t="shared" si="2"/>
        <v>46000000</v>
      </c>
      <c r="T77" s="36">
        <f t="shared" si="1"/>
        <v>53</v>
      </c>
      <c r="U77" s="36">
        <f t="shared" si="1"/>
        <v>54178699.289999999</v>
      </c>
      <c r="V77" s="16"/>
    </row>
    <row r="78" spans="1:22" s="9" customFormat="1">
      <c r="A78" s="27">
        <v>71</v>
      </c>
      <c r="B78" s="46" t="s">
        <v>102</v>
      </c>
      <c r="C78" s="1" t="s">
        <v>103</v>
      </c>
      <c r="D78" s="37"/>
      <c r="E78" s="37"/>
      <c r="F78" s="37"/>
      <c r="G78" s="37"/>
      <c r="H78" s="37">
        <v>129</v>
      </c>
      <c r="I78" s="37">
        <v>14007686.939999999</v>
      </c>
      <c r="J78" s="37">
        <v>289</v>
      </c>
      <c r="K78" s="37">
        <v>21445688.329999998</v>
      </c>
      <c r="L78" s="35">
        <f t="shared" si="0"/>
        <v>418</v>
      </c>
      <c r="M78" s="35">
        <f t="shared" si="0"/>
        <v>35453375.269999996</v>
      </c>
      <c r="N78" s="37">
        <v>26</v>
      </c>
      <c r="O78" s="37">
        <v>12350000</v>
      </c>
      <c r="P78" s="37">
        <v>11</v>
      </c>
      <c r="Q78" s="37">
        <v>4900000</v>
      </c>
      <c r="R78" s="35">
        <f t="shared" si="2"/>
        <v>37</v>
      </c>
      <c r="S78" s="35">
        <f t="shared" si="2"/>
        <v>17250000</v>
      </c>
      <c r="T78" s="35">
        <f t="shared" si="1"/>
        <v>455</v>
      </c>
      <c r="U78" s="35">
        <f t="shared" si="1"/>
        <v>52703375.269999996</v>
      </c>
      <c r="V78" s="16"/>
    </row>
    <row r="79" spans="1:22" s="9" customFormat="1">
      <c r="A79" s="24">
        <v>72</v>
      </c>
      <c r="B79" s="45" t="s">
        <v>226</v>
      </c>
      <c r="C79" s="26" t="s">
        <v>227</v>
      </c>
      <c r="D79" s="36"/>
      <c r="E79" s="36"/>
      <c r="F79" s="36"/>
      <c r="G79" s="36"/>
      <c r="H79" s="36">
        <v>42</v>
      </c>
      <c r="I79" s="36">
        <v>18388796.449999999</v>
      </c>
      <c r="J79" s="36">
        <v>101</v>
      </c>
      <c r="K79" s="36">
        <v>8003836.6200000001</v>
      </c>
      <c r="L79" s="36">
        <f t="shared" si="0"/>
        <v>143</v>
      </c>
      <c r="M79" s="36">
        <f t="shared" si="0"/>
        <v>26392633.07</v>
      </c>
      <c r="N79" s="36">
        <v>7</v>
      </c>
      <c r="O79" s="36">
        <v>7308195.3099999996</v>
      </c>
      <c r="P79" s="36">
        <v>7</v>
      </c>
      <c r="Q79" s="36">
        <v>17672350.949999999</v>
      </c>
      <c r="R79" s="36">
        <f t="shared" si="2"/>
        <v>14</v>
      </c>
      <c r="S79" s="36">
        <f t="shared" si="2"/>
        <v>24980546.259999998</v>
      </c>
      <c r="T79" s="36">
        <f t="shared" si="1"/>
        <v>157</v>
      </c>
      <c r="U79" s="36">
        <f t="shared" si="1"/>
        <v>51373179.329999998</v>
      </c>
      <c r="V79" s="16"/>
    </row>
    <row r="80" spans="1:22" s="9" customFormat="1">
      <c r="A80" s="27">
        <v>73</v>
      </c>
      <c r="B80" s="46" t="s">
        <v>182</v>
      </c>
      <c r="C80" s="1" t="s">
        <v>183</v>
      </c>
      <c r="D80" s="37">
        <v>31</v>
      </c>
      <c r="E80" s="37">
        <v>492779.66</v>
      </c>
      <c r="F80" s="37">
        <v>590</v>
      </c>
      <c r="G80" s="37">
        <v>17539033.109999999</v>
      </c>
      <c r="H80" s="37">
        <v>216</v>
      </c>
      <c r="I80" s="37">
        <v>2649093.5099999998</v>
      </c>
      <c r="J80" s="37">
        <v>544</v>
      </c>
      <c r="K80" s="37">
        <v>5300161.79</v>
      </c>
      <c r="L80" s="35">
        <f t="shared" si="0"/>
        <v>1381</v>
      </c>
      <c r="M80" s="35">
        <f t="shared" si="0"/>
        <v>25981068.07</v>
      </c>
      <c r="N80" s="37">
        <v>757</v>
      </c>
      <c r="O80" s="37">
        <v>22020377.870000001</v>
      </c>
      <c r="P80" s="37">
        <v>127</v>
      </c>
      <c r="Q80" s="37">
        <v>2323349.34</v>
      </c>
      <c r="R80" s="35">
        <f t="shared" si="2"/>
        <v>884</v>
      </c>
      <c r="S80" s="35">
        <f t="shared" si="2"/>
        <v>24343727.210000001</v>
      </c>
      <c r="T80" s="35">
        <f t="shared" si="1"/>
        <v>2265</v>
      </c>
      <c r="U80" s="35">
        <f t="shared" si="1"/>
        <v>50324795.280000001</v>
      </c>
      <c r="V80" s="16"/>
    </row>
    <row r="81" spans="1:22" s="9" customFormat="1">
      <c r="A81" s="24">
        <v>74</v>
      </c>
      <c r="B81" s="25" t="s">
        <v>188</v>
      </c>
      <c r="C81" s="26" t="s">
        <v>189</v>
      </c>
      <c r="D81" s="36">
        <v>104</v>
      </c>
      <c r="E81" s="36">
        <v>6757960.3300000001</v>
      </c>
      <c r="F81" s="36">
        <v>516</v>
      </c>
      <c r="G81" s="36">
        <v>15000571.23</v>
      </c>
      <c r="H81" s="36">
        <v>512</v>
      </c>
      <c r="I81" s="36">
        <v>4105459.15</v>
      </c>
      <c r="J81" s="36">
        <v>667</v>
      </c>
      <c r="K81" s="36">
        <v>3770473.27</v>
      </c>
      <c r="L81" s="36">
        <f t="shared" si="0"/>
        <v>1799</v>
      </c>
      <c r="M81" s="36">
        <f t="shared" si="0"/>
        <v>29634463.979999997</v>
      </c>
      <c r="N81" s="36">
        <v>393</v>
      </c>
      <c r="O81" s="36">
        <v>13595155.18</v>
      </c>
      <c r="P81" s="36">
        <v>145</v>
      </c>
      <c r="Q81" s="36">
        <v>5683615.6200000001</v>
      </c>
      <c r="R81" s="36">
        <f t="shared" si="2"/>
        <v>538</v>
      </c>
      <c r="S81" s="36">
        <f t="shared" si="2"/>
        <v>19278770.800000001</v>
      </c>
      <c r="T81" s="36">
        <f t="shared" si="1"/>
        <v>2337</v>
      </c>
      <c r="U81" s="36">
        <f t="shared" si="1"/>
        <v>48913234.780000001</v>
      </c>
      <c r="V81" s="16"/>
    </row>
    <row r="82" spans="1:22" s="9" customFormat="1">
      <c r="A82" s="27">
        <v>75</v>
      </c>
      <c r="B82" s="46" t="s">
        <v>190</v>
      </c>
      <c r="C82" s="1" t="s">
        <v>191</v>
      </c>
      <c r="D82" s="37">
        <v>60</v>
      </c>
      <c r="E82" s="37">
        <v>1186505.31</v>
      </c>
      <c r="F82" s="37">
        <v>608</v>
      </c>
      <c r="G82" s="37">
        <v>14051405.26</v>
      </c>
      <c r="H82" s="37">
        <v>340</v>
      </c>
      <c r="I82" s="37">
        <v>3445910.41</v>
      </c>
      <c r="J82" s="37">
        <v>706</v>
      </c>
      <c r="K82" s="37">
        <v>6207168.5</v>
      </c>
      <c r="L82" s="35">
        <f t="shared" si="0"/>
        <v>1714</v>
      </c>
      <c r="M82" s="35">
        <f t="shared" si="0"/>
        <v>24890989.48</v>
      </c>
      <c r="N82" s="37">
        <v>650</v>
      </c>
      <c r="O82" s="37">
        <v>17774791.469999999</v>
      </c>
      <c r="P82" s="37">
        <v>82</v>
      </c>
      <c r="Q82" s="37">
        <v>2133675.59</v>
      </c>
      <c r="R82" s="35">
        <f t="shared" si="2"/>
        <v>732</v>
      </c>
      <c r="S82" s="35">
        <f t="shared" si="2"/>
        <v>19908467.059999999</v>
      </c>
      <c r="T82" s="35">
        <f t="shared" si="1"/>
        <v>2446</v>
      </c>
      <c r="U82" s="35">
        <f t="shared" si="1"/>
        <v>44799456.539999999</v>
      </c>
      <c r="V82" s="16"/>
    </row>
    <row r="83" spans="1:22" s="9" customFormat="1">
      <c r="A83" s="24">
        <v>76</v>
      </c>
      <c r="B83" s="45" t="s">
        <v>246</v>
      </c>
      <c r="C83" s="26" t="s">
        <v>247</v>
      </c>
      <c r="D83" s="36">
        <v>9</v>
      </c>
      <c r="E83" s="36">
        <v>132888.91</v>
      </c>
      <c r="F83" s="36">
        <v>36</v>
      </c>
      <c r="G83" s="36">
        <v>1230341.8500000001</v>
      </c>
      <c r="H83" s="36">
        <v>171</v>
      </c>
      <c r="I83" s="36">
        <v>844925.08</v>
      </c>
      <c r="J83" s="36">
        <v>591</v>
      </c>
      <c r="K83" s="36">
        <v>19347348.16</v>
      </c>
      <c r="L83" s="36">
        <f t="shared" si="0"/>
        <v>807</v>
      </c>
      <c r="M83" s="36">
        <f t="shared" si="0"/>
        <v>21555504</v>
      </c>
      <c r="N83" s="36">
        <v>447</v>
      </c>
      <c r="O83" s="36">
        <v>20231376.760000002</v>
      </c>
      <c r="P83" s="36">
        <v>21</v>
      </c>
      <c r="Q83" s="36">
        <v>442273.25</v>
      </c>
      <c r="R83" s="36">
        <f t="shared" si="2"/>
        <v>468</v>
      </c>
      <c r="S83" s="36">
        <f t="shared" si="2"/>
        <v>20673650.010000002</v>
      </c>
      <c r="T83" s="36">
        <f t="shared" si="1"/>
        <v>1275</v>
      </c>
      <c r="U83" s="36">
        <f t="shared" si="1"/>
        <v>42229154.010000005</v>
      </c>
      <c r="V83" s="16"/>
    </row>
    <row r="84" spans="1:22" s="9" customFormat="1">
      <c r="A84" s="27">
        <v>77</v>
      </c>
      <c r="B84" s="46" t="s">
        <v>176</v>
      </c>
      <c r="C84" s="1" t="s">
        <v>177</v>
      </c>
      <c r="D84" s="37">
        <v>33</v>
      </c>
      <c r="E84" s="37">
        <v>1464164.56</v>
      </c>
      <c r="F84" s="37">
        <v>714</v>
      </c>
      <c r="G84" s="37">
        <v>16484455.279999999</v>
      </c>
      <c r="H84" s="37">
        <v>164</v>
      </c>
      <c r="I84" s="37">
        <v>1662323.87</v>
      </c>
      <c r="J84" s="37">
        <v>489</v>
      </c>
      <c r="K84" s="37">
        <v>3205753.23</v>
      </c>
      <c r="L84" s="35">
        <f t="shared" si="0"/>
        <v>1400</v>
      </c>
      <c r="M84" s="35">
        <f t="shared" si="0"/>
        <v>22816696.939999998</v>
      </c>
      <c r="N84" s="37">
        <v>444</v>
      </c>
      <c r="O84" s="37">
        <v>17479523.989999998</v>
      </c>
      <c r="P84" s="37">
        <v>10</v>
      </c>
      <c r="Q84" s="37">
        <v>908849.94</v>
      </c>
      <c r="R84" s="35">
        <f t="shared" si="2"/>
        <v>454</v>
      </c>
      <c r="S84" s="35">
        <f t="shared" si="2"/>
        <v>18388373.93</v>
      </c>
      <c r="T84" s="35">
        <f t="shared" si="1"/>
        <v>1854</v>
      </c>
      <c r="U84" s="35">
        <f t="shared" si="1"/>
        <v>41205070.869999997</v>
      </c>
      <c r="V84" s="16"/>
    </row>
    <row r="85" spans="1:22" s="9" customFormat="1">
      <c r="A85" s="24">
        <v>78</v>
      </c>
      <c r="B85" s="45" t="s">
        <v>180</v>
      </c>
      <c r="C85" s="26" t="s">
        <v>181</v>
      </c>
      <c r="D85" s="36">
        <v>102</v>
      </c>
      <c r="E85" s="36">
        <v>16881553.920000002</v>
      </c>
      <c r="F85" s="36">
        <v>77</v>
      </c>
      <c r="G85" s="36">
        <v>4239057.1900000004</v>
      </c>
      <c r="H85" s="36">
        <v>9</v>
      </c>
      <c r="I85" s="36">
        <v>1723362.99</v>
      </c>
      <c r="J85" s="36">
        <v>69</v>
      </c>
      <c r="K85" s="36">
        <v>4120126.07</v>
      </c>
      <c r="L85" s="36">
        <f t="shared" si="0"/>
        <v>257</v>
      </c>
      <c r="M85" s="36">
        <f t="shared" si="0"/>
        <v>26964100.170000002</v>
      </c>
      <c r="N85" s="36">
        <v>7</v>
      </c>
      <c r="O85" s="36">
        <v>6022097.0499999998</v>
      </c>
      <c r="P85" s="36">
        <v>7</v>
      </c>
      <c r="Q85" s="36">
        <v>6522545.0099999998</v>
      </c>
      <c r="R85" s="36">
        <f t="shared" si="2"/>
        <v>14</v>
      </c>
      <c r="S85" s="36">
        <f t="shared" si="2"/>
        <v>12544642.059999999</v>
      </c>
      <c r="T85" s="36">
        <f t="shared" si="1"/>
        <v>271</v>
      </c>
      <c r="U85" s="36">
        <f t="shared" si="1"/>
        <v>39508742.230000004</v>
      </c>
      <c r="V85" s="16"/>
    </row>
    <row r="86" spans="1:22" s="9" customFormat="1">
      <c r="A86" s="27">
        <v>79</v>
      </c>
      <c r="B86" s="46" t="s">
        <v>172</v>
      </c>
      <c r="C86" s="1" t="s">
        <v>173</v>
      </c>
      <c r="D86" s="37">
        <v>50</v>
      </c>
      <c r="E86" s="37">
        <v>1676873.7</v>
      </c>
      <c r="F86" s="37">
        <v>261</v>
      </c>
      <c r="G86" s="37">
        <v>4254562.97</v>
      </c>
      <c r="H86" s="37">
        <v>1272</v>
      </c>
      <c r="I86" s="37">
        <v>8901613.9499999993</v>
      </c>
      <c r="J86" s="37">
        <v>1637</v>
      </c>
      <c r="K86" s="37">
        <v>11932487.01</v>
      </c>
      <c r="L86" s="35">
        <f t="shared" si="0"/>
        <v>3220</v>
      </c>
      <c r="M86" s="35">
        <f t="shared" si="0"/>
        <v>26765537.629999999</v>
      </c>
      <c r="N86" s="37">
        <v>346</v>
      </c>
      <c r="O86" s="37">
        <v>8936661.2899999991</v>
      </c>
      <c r="P86" s="37">
        <v>75</v>
      </c>
      <c r="Q86" s="37">
        <v>3206857.56</v>
      </c>
      <c r="R86" s="35">
        <f t="shared" ref="R86:S102" si="7">N86+P86</f>
        <v>421</v>
      </c>
      <c r="S86" s="35">
        <f t="shared" si="7"/>
        <v>12143518.85</v>
      </c>
      <c r="T86" s="35">
        <f t="shared" si="1"/>
        <v>3641</v>
      </c>
      <c r="U86" s="35">
        <f t="shared" si="1"/>
        <v>38909056.479999997</v>
      </c>
      <c r="V86" s="16"/>
    </row>
    <row r="87" spans="1:22" s="9" customFormat="1">
      <c r="A87" s="24">
        <v>80</v>
      </c>
      <c r="B87" s="45" t="s">
        <v>170</v>
      </c>
      <c r="C87" s="26" t="s">
        <v>171</v>
      </c>
      <c r="D87" s="36">
        <v>2</v>
      </c>
      <c r="E87" s="36">
        <v>32538.5</v>
      </c>
      <c r="F87" s="36">
        <v>79</v>
      </c>
      <c r="G87" s="36">
        <v>12257855.17</v>
      </c>
      <c r="H87" s="36">
        <v>100</v>
      </c>
      <c r="I87" s="36">
        <v>6302063.5899999999</v>
      </c>
      <c r="J87" s="36">
        <v>132</v>
      </c>
      <c r="K87" s="36">
        <v>6367151.5199999996</v>
      </c>
      <c r="L87" s="36">
        <f t="shared" si="0"/>
        <v>313</v>
      </c>
      <c r="M87" s="36">
        <f t="shared" si="0"/>
        <v>24959608.780000001</v>
      </c>
      <c r="N87" s="36">
        <v>45</v>
      </c>
      <c r="O87" s="36">
        <v>12576556</v>
      </c>
      <c r="P87" s="36">
        <v>5</v>
      </c>
      <c r="Q87" s="36">
        <v>360000</v>
      </c>
      <c r="R87" s="36">
        <f t="shared" si="7"/>
        <v>50</v>
      </c>
      <c r="S87" s="36">
        <f t="shared" si="7"/>
        <v>12936556</v>
      </c>
      <c r="T87" s="36">
        <f t="shared" si="1"/>
        <v>363</v>
      </c>
      <c r="U87" s="36">
        <f t="shared" si="1"/>
        <v>37896164.780000001</v>
      </c>
      <c r="V87" s="16"/>
    </row>
    <row r="88" spans="1:22" s="9" customFormat="1">
      <c r="A88" s="27">
        <v>81</v>
      </c>
      <c r="B88" s="46" t="s">
        <v>192</v>
      </c>
      <c r="C88" s="1" t="s">
        <v>193</v>
      </c>
      <c r="D88" s="37">
        <v>2</v>
      </c>
      <c r="E88" s="37">
        <v>65313.86</v>
      </c>
      <c r="F88" s="37">
        <v>12</v>
      </c>
      <c r="G88" s="37">
        <v>46893.46</v>
      </c>
      <c r="H88" s="37">
        <v>308</v>
      </c>
      <c r="I88" s="37">
        <v>1661121.43</v>
      </c>
      <c r="J88" s="37">
        <v>345</v>
      </c>
      <c r="K88" s="37">
        <v>2381096.9500000002</v>
      </c>
      <c r="L88" s="35">
        <f t="shared" si="0"/>
        <v>667</v>
      </c>
      <c r="M88" s="35">
        <f t="shared" si="0"/>
        <v>4154425.6999999997</v>
      </c>
      <c r="N88" s="37">
        <v>443</v>
      </c>
      <c r="O88" s="37">
        <v>16074551.33</v>
      </c>
      <c r="P88" s="37">
        <v>249</v>
      </c>
      <c r="Q88" s="37">
        <v>15374818.449999999</v>
      </c>
      <c r="R88" s="35">
        <f t="shared" si="7"/>
        <v>692</v>
      </c>
      <c r="S88" s="35">
        <f t="shared" si="7"/>
        <v>31449369.780000001</v>
      </c>
      <c r="T88" s="35">
        <f t="shared" si="1"/>
        <v>1359</v>
      </c>
      <c r="U88" s="35">
        <f t="shared" si="1"/>
        <v>35603795.480000004</v>
      </c>
      <c r="V88" s="16"/>
    </row>
    <row r="89" spans="1:22" s="9" customFormat="1">
      <c r="A89" s="24">
        <v>82</v>
      </c>
      <c r="B89" s="25" t="s">
        <v>194</v>
      </c>
      <c r="C89" s="26" t="s">
        <v>195</v>
      </c>
      <c r="D89" s="36">
        <v>48</v>
      </c>
      <c r="E89" s="36">
        <v>657613.74</v>
      </c>
      <c r="F89" s="36">
        <v>352</v>
      </c>
      <c r="G89" s="36">
        <v>8627913.1500000004</v>
      </c>
      <c r="H89" s="36">
        <v>586</v>
      </c>
      <c r="I89" s="36">
        <v>2545623.11</v>
      </c>
      <c r="J89" s="36">
        <v>1328</v>
      </c>
      <c r="K89" s="36">
        <v>3643988.44</v>
      </c>
      <c r="L89" s="36">
        <f t="shared" si="0"/>
        <v>2314</v>
      </c>
      <c r="M89" s="36">
        <f t="shared" si="0"/>
        <v>15475138.439999999</v>
      </c>
      <c r="N89" s="36">
        <v>587</v>
      </c>
      <c r="O89" s="36">
        <v>11971236.789999999</v>
      </c>
      <c r="P89" s="36">
        <v>172</v>
      </c>
      <c r="Q89" s="36">
        <v>2948729.22</v>
      </c>
      <c r="R89" s="36">
        <f t="shared" si="7"/>
        <v>759</v>
      </c>
      <c r="S89" s="36">
        <f t="shared" si="7"/>
        <v>14919966.01</v>
      </c>
      <c r="T89" s="36">
        <f t="shared" si="1"/>
        <v>3073</v>
      </c>
      <c r="U89" s="36">
        <f t="shared" si="1"/>
        <v>30395104.449999999</v>
      </c>
      <c r="V89" s="16"/>
    </row>
    <row r="90" spans="1:22" s="9" customFormat="1">
      <c r="A90" s="27">
        <v>83</v>
      </c>
      <c r="B90" s="46" t="s">
        <v>186</v>
      </c>
      <c r="C90" s="1" t="s">
        <v>187</v>
      </c>
      <c r="D90" s="37"/>
      <c r="E90" s="37"/>
      <c r="F90" s="37"/>
      <c r="G90" s="37"/>
      <c r="H90" s="37">
        <v>728</v>
      </c>
      <c r="I90" s="37">
        <v>7890621.96</v>
      </c>
      <c r="J90" s="37">
        <v>1921</v>
      </c>
      <c r="K90" s="37">
        <v>12281007.710000001</v>
      </c>
      <c r="L90" s="35">
        <f t="shared" si="0"/>
        <v>2649</v>
      </c>
      <c r="M90" s="35">
        <f t="shared" si="0"/>
        <v>20171629.670000002</v>
      </c>
      <c r="N90" s="37">
        <v>586</v>
      </c>
      <c r="O90" s="37">
        <v>6308981.5499999998</v>
      </c>
      <c r="P90" s="37">
        <v>411</v>
      </c>
      <c r="Q90" s="37">
        <v>1976258.08</v>
      </c>
      <c r="R90" s="35">
        <f t="shared" si="7"/>
        <v>997</v>
      </c>
      <c r="S90" s="35">
        <f t="shared" si="7"/>
        <v>8285239.6299999999</v>
      </c>
      <c r="T90" s="35">
        <f t="shared" si="1"/>
        <v>3646</v>
      </c>
      <c r="U90" s="35">
        <f t="shared" si="1"/>
        <v>28456869.300000001</v>
      </c>
      <c r="V90" s="16"/>
    </row>
    <row r="91" spans="1:22" s="9" customFormat="1">
      <c r="A91" s="24">
        <v>84</v>
      </c>
      <c r="B91" s="45" t="s">
        <v>146</v>
      </c>
      <c r="C91" s="26" t="s">
        <v>147</v>
      </c>
      <c r="D91" s="36"/>
      <c r="E91" s="36"/>
      <c r="F91" s="36">
        <v>22</v>
      </c>
      <c r="G91" s="36">
        <v>4839381.67</v>
      </c>
      <c r="H91" s="36">
        <v>50</v>
      </c>
      <c r="I91" s="36">
        <v>3582606.14</v>
      </c>
      <c r="J91" s="36">
        <v>73</v>
      </c>
      <c r="K91" s="36">
        <v>7883917.5700000003</v>
      </c>
      <c r="L91" s="36">
        <f t="shared" si="0"/>
        <v>145</v>
      </c>
      <c r="M91" s="36">
        <f t="shared" si="0"/>
        <v>16305905.380000001</v>
      </c>
      <c r="N91" s="36">
        <v>26</v>
      </c>
      <c r="O91" s="36">
        <v>10489677.65</v>
      </c>
      <c r="P91" s="36">
        <v>5</v>
      </c>
      <c r="Q91" s="36">
        <v>1339623.1399999999</v>
      </c>
      <c r="R91" s="36">
        <f t="shared" si="7"/>
        <v>31</v>
      </c>
      <c r="S91" s="36">
        <f t="shared" si="7"/>
        <v>11829300.790000001</v>
      </c>
      <c r="T91" s="36">
        <f t="shared" si="1"/>
        <v>176</v>
      </c>
      <c r="U91" s="36">
        <f t="shared" si="1"/>
        <v>28135206.170000002</v>
      </c>
      <c r="V91" s="16"/>
    </row>
    <row r="92" spans="1:22" s="9" customFormat="1">
      <c r="A92" s="27">
        <v>85</v>
      </c>
      <c r="B92" s="46" t="s">
        <v>142</v>
      </c>
      <c r="C92" s="1" t="s">
        <v>143</v>
      </c>
      <c r="D92" s="37">
        <v>1</v>
      </c>
      <c r="E92" s="37">
        <v>2584440</v>
      </c>
      <c r="F92" s="37">
        <v>58</v>
      </c>
      <c r="G92" s="37">
        <v>12352916.869999999</v>
      </c>
      <c r="H92" s="37">
        <v>1</v>
      </c>
      <c r="I92" s="37">
        <v>62715.5</v>
      </c>
      <c r="J92" s="37">
        <v>72</v>
      </c>
      <c r="K92" s="37">
        <v>1749877.68</v>
      </c>
      <c r="L92" s="35">
        <f t="shared" si="0"/>
        <v>132</v>
      </c>
      <c r="M92" s="35">
        <f t="shared" si="0"/>
        <v>16749950.049999999</v>
      </c>
      <c r="N92" s="37">
        <v>5</v>
      </c>
      <c r="O92" s="37">
        <v>11000000</v>
      </c>
      <c r="P92" s="37"/>
      <c r="Q92" s="37"/>
      <c r="R92" s="35">
        <f t="shared" si="7"/>
        <v>5</v>
      </c>
      <c r="S92" s="35">
        <f t="shared" si="7"/>
        <v>11000000</v>
      </c>
      <c r="T92" s="35">
        <f t="shared" si="1"/>
        <v>137</v>
      </c>
      <c r="U92" s="35">
        <f t="shared" si="1"/>
        <v>27749950.049999997</v>
      </c>
      <c r="V92" s="16"/>
    </row>
    <row r="93" spans="1:22" s="9" customFormat="1">
      <c r="A93" s="24">
        <v>86</v>
      </c>
      <c r="B93" s="45" t="s">
        <v>184</v>
      </c>
      <c r="C93" s="26" t="s">
        <v>185</v>
      </c>
      <c r="D93" s="36">
        <v>1</v>
      </c>
      <c r="E93" s="36">
        <v>1167458.2</v>
      </c>
      <c r="F93" s="36">
        <v>6</v>
      </c>
      <c r="G93" s="36">
        <v>1493681.73</v>
      </c>
      <c r="H93" s="36">
        <v>2</v>
      </c>
      <c r="I93" s="36">
        <v>20016.5</v>
      </c>
      <c r="J93" s="36">
        <v>44</v>
      </c>
      <c r="K93" s="36">
        <v>363017.1</v>
      </c>
      <c r="L93" s="36">
        <f t="shared" si="0"/>
        <v>53</v>
      </c>
      <c r="M93" s="36">
        <f t="shared" si="0"/>
        <v>3044173.5300000003</v>
      </c>
      <c r="N93" s="36">
        <v>2</v>
      </c>
      <c r="O93" s="36">
        <v>1525190</v>
      </c>
      <c r="P93" s="36">
        <v>3</v>
      </c>
      <c r="Q93" s="36">
        <v>21528970</v>
      </c>
      <c r="R93" s="36">
        <f t="shared" si="7"/>
        <v>5</v>
      </c>
      <c r="S93" s="36">
        <f t="shared" si="7"/>
        <v>23054160</v>
      </c>
      <c r="T93" s="36">
        <f t="shared" si="1"/>
        <v>58</v>
      </c>
      <c r="U93" s="36">
        <f t="shared" si="1"/>
        <v>26098333.530000001</v>
      </c>
      <c r="V93" s="16"/>
    </row>
    <row r="94" spans="1:22" s="9" customFormat="1">
      <c r="A94" s="27">
        <v>87</v>
      </c>
      <c r="B94" s="46" t="s">
        <v>202</v>
      </c>
      <c r="C94" s="1" t="s">
        <v>203</v>
      </c>
      <c r="D94" s="37">
        <v>9</v>
      </c>
      <c r="E94" s="37">
        <v>130325.4</v>
      </c>
      <c r="F94" s="37">
        <v>16</v>
      </c>
      <c r="G94" s="37">
        <v>163902.76999999999</v>
      </c>
      <c r="H94" s="37">
        <v>4036</v>
      </c>
      <c r="I94" s="37">
        <v>4332778.41</v>
      </c>
      <c r="J94" s="37">
        <v>648</v>
      </c>
      <c r="K94" s="37">
        <v>9815740.8200000003</v>
      </c>
      <c r="L94" s="35">
        <f t="shared" si="0"/>
        <v>4709</v>
      </c>
      <c r="M94" s="35">
        <f t="shared" si="0"/>
        <v>14442747.4</v>
      </c>
      <c r="N94" s="37">
        <v>111</v>
      </c>
      <c r="O94" s="37">
        <v>7757508.5599999996</v>
      </c>
      <c r="P94" s="37">
        <v>121</v>
      </c>
      <c r="Q94" s="37">
        <v>2217164.71</v>
      </c>
      <c r="R94" s="35">
        <f t="shared" si="7"/>
        <v>232</v>
      </c>
      <c r="S94" s="35">
        <f t="shared" si="7"/>
        <v>9974673.2699999996</v>
      </c>
      <c r="T94" s="35">
        <f t="shared" si="1"/>
        <v>4941</v>
      </c>
      <c r="U94" s="35">
        <f t="shared" si="1"/>
        <v>24417420.670000002</v>
      </c>
      <c r="V94" s="16"/>
    </row>
    <row r="95" spans="1:22" s="9" customFormat="1">
      <c r="A95" s="24">
        <v>88</v>
      </c>
      <c r="B95" s="45" t="s">
        <v>162</v>
      </c>
      <c r="C95" s="26" t="s">
        <v>163</v>
      </c>
      <c r="D95" s="36"/>
      <c r="E95" s="36"/>
      <c r="F95" s="36"/>
      <c r="G95" s="36"/>
      <c r="H95" s="36">
        <v>46</v>
      </c>
      <c r="I95" s="36">
        <v>18460834.899999999</v>
      </c>
      <c r="J95" s="36">
        <v>51</v>
      </c>
      <c r="K95" s="36">
        <v>589807.35999999999</v>
      </c>
      <c r="L95" s="36">
        <f t="shared" si="0"/>
        <v>97</v>
      </c>
      <c r="M95" s="36">
        <f t="shared" si="0"/>
        <v>19050642.259999998</v>
      </c>
      <c r="N95" s="36">
        <v>14</v>
      </c>
      <c r="O95" s="36">
        <v>626371.1</v>
      </c>
      <c r="P95" s="36">
        <v>12</v>
      </c>
      <c r="Q95" s="36">
        <v>2796371.3</v>
      </c>
      <c r="R95" s="36">
        <f t="shared" si="7"/>
        <v>26</v>
      </c>
      <c r="S95" s="36">
        <f t="shared" si="7"/>
        <v>3422742.4</v>
      </c>
      <c r="T95" s="36">
        <f t="shared" si="1"/>
        <v>123</v>
      </c>
      <c r="U95" s="36">
        <f t="shared" si="1"/>
        <v>22473384.659999996</v>
      </c>
      <c r="V95" s="16"/>
    </row>
    <row r="96" spans="1:22" s="9" customFormat="1">
      <c r="A96" s="27">
        <v>89</v>
      </c>
      <c r="B96" s="46" t="s">
        <v>210</v>
      </c>
      <c r="C96" s="1" t="s">
        <v>211</v>
      </c>
      <c r="D96" s="37">
        <v>1</v>
      </c>
      <c r="E96" s="37">
        <v>2000</v>
      </c>
      <c r="F96" s="37">
        <v>129</v>
      </c>
      <c r="G96" s="37">
        <v>4516473.53</v>
      </c>
      <c r="H96" s="37">
        <v>136</v>
      </c>
      <c r="I96" s="37">
        <v>155011.32999999999</v>
      </c>
      <c r="J96" s="37">
        <v>190</v>
      </c>
      <c r="K96" s="37">
        <v>2244891.77</v>
      </c>
      <c r="L96" s="35">
        <f t="shared" si="0"/>
        <v>456</v>
      </c>
      <c r="M96" s="35">
        <f t="shared" si="0"/>
        <v>6918376.6300000008</v>
      </c>
      <c r="N96" s="37">
        <v>215</v>
      </c>
      <c r="O96" s="37">
        <v>10447064.59</v>
      </c>
      <c r="P96" s="37">
        <v>48</v>
      </c>
      <c r="Q96" s="37">
        <v>3842619.16</v>
      </c>
      <c r="R96" s="35">
        <f t="shared" si="7"/>
        <v>263</v>
      </c>
      <c r="S96" s="35">
        <f t="shared" si="7"/>
        <v>14289683.75</v>
      </c>
      <c r="T96" s="35">
        <f t="shared" si="1"/>
        <v>719</v>
      </c>
      <c r="U96" s="35">
        <f t="shared" si="1"/>
        <v>21208060.380000003</v>
      </c>
      <c r="V96" s="16"/>
    </row>
    <row r="97" spans="1:22" s="9" customFormat="1">
      <c r="A97" s="24">
        <v>90</v>
      </c>
      <c r="B97" s="25" t="s">
        <v>198</v>
      </c>
      <c r="C97" s="26" t="s">
        <v>199</v>
      </c>
      <c r="D97" s="36"/>
      <c r="E97" s="36"/>
      <c r="F97" s="36"/>
      <c r="G97" s="36"/>
      <c r="H97" s="36">
        <v>106</v>
      </c>
      <c r="I97" s="36">
        <v>3037168.93</v>
      </c>
      <c r="J97" s="36">
        <v>370</v>
      </c>
      <c r="K97" s="36">
        <v>7255530.8899999997</v>
      </c>
      <c r="L97" s="36">
        <f t="shared" si="0"/>
        <v>476</v>
      </c>
      <c r="M97" s="36">
        <f t="shared" si="0"/>
        <v>10292699.82</v>
      </c>
      <c r="N97" s="36">
        <v>336</v>
      </c>
      <c r="O97" s="36">
        <v>7300944.2800000003</v>
      </c>
      <c r="P97" s="36">
        <v>106</v>
      </c>
      <c r="Q97" s="36">
        <v>3118317.08</v>
      </c>
      <c r="R97" s="36">
        <f t="shared" si="7"/>
        <v>442</v>
      </c>
      <c r="S97" s="36">
        <f t="shared" si="7"/>
        <v>10419261.359999999</v>
      </c>
      <c r="T97" s="36">
        <f t="shared" si="1"/>
        <v>918</v>
      </c>
      <c r="U97" s="36">
        <f t="shared" si="1"/>
        <v>20711961.18</v>
      </c>
      <c r="V97" s="16"/>
    </row>
    <row r="98" spans="1:22" s="9" customFormat="1">
      <c r="A98" s="27">
        <v>91</v>
      </c>
      <c r="B98" s="46" t="s">
        <v>214</v>
      </c>
      <c r="C98" s="1" t="s">
        <v>215</v>
      </c>
      <c r="D98" s="37">
        <v>67</v>
      </c>
      <c r="E98" s="37">
        <v>6407067.8399999999</v>
      </c>
      <c r="F98" s="37">
        <v>99</v>
      </c>
      <c r="G98" s="37">
        <v>2266954.84</v>
      </c>
      <c r="H98" s="37">
        <v>21</v>
      </c>
      <c r="I98" s="37">
        <v>1676444.75</v>
      </c>
      <c r="J98" s="37">
        <v>25</v>
      </c>
      <c r="K98" s="37">
        <v>7639839.8099999996</v>
      </c>
      <c r="L98" s="35">
        <f t="shared" si="0"/>
        <v>212</v>
      </c>
      <c r="M98" s="35">
        <f t="shared" si="0"/>
        <v>17990307.239999998</v>
      </c>
      <c r="N98" s="37">
        <v>1</v>
      </c>
      <c r="O98" s="37">
        <v>1000000</v>
      </c>
      <c r="P98" s="37"/>
      <c r="Q98" s="37"/>
      <c r="R98" s="35">
        <f t="shared" si="7"/>
        <v>1</v>
      </c>
      <c r="S98" s="35">
        <f t="shared" si="7"/>
        <v>1000000</v>
      </c>
      <c r="T98" s="35">
        <f t="shared" si="1"/>
        <v>213</v>
      </c>
      <c r="U98" s="35">
        <f t="shared" si="1"/>
        <v>18990307.239999998</v>
      </c>
      <c r="V98" s="16"/>
    </row>
    <row r="99" spans="1:22" s="9" customFormat="1">
      <c r="A99" s="24">
        <v>92</v>
      </c>
      <c r="B99" s="45" t="s">
        <v>208</v>
      </c>
      <c r="C99" s="26" t="s">
        <v>209</v>
      </c>
      <c r="D99" s="36">
        <v>19</v>
      </c>
      <c r="E99" s="36">
        <v>371177.58</v>
      </c>
      <c r="F99" s="36">
        <v>124</v>
      </c>
      <c r="G99" s="36">
        <v>2421402.02</v>
      </c>
      <c r="H99" s="36">
        <v>184</v>
      </c>
      <c r="I99" s="36">
        <v>2115958.19</v>
      </c>
      <c r="J99" s="36">
        <v>331</v>
      </c>
      <c r="K99" s="36">
        <v>2530558.6800000002</v>
      </c>
      <c r="L99" s="36">
        <f t="shared" si="0"/>
        <v>658</v>
      </c>
      <c r="M99" s="36">
        <f t="shared" si="0"/>
        <v>7439096.4700000007</v>
      </c>
      <c r="N99" s="36">
        <v>291</v>
      </c>
      <c r="O99" s="36">
        <v>5302786.8499999996</v>
      </c>
      <c r="P99" s="36">
        <v>140</v>
      </c>
      <c r="Q99" s="36">
        <v>2869389.5</v>
      </c>
      <c r="R99" s="36">
        <f t="shared" si="7"/>
        <v>431</v>
      </c>
      <c r="S99" s="36">
        <f t="shared" si="7"/>
        <v>8172176.3499999996</v>
      </c>
      <c r="T99" s="36">
        <f t="shared" si="1"/>
        <v>1089</v>
      </c>
      <c r="U99" s="36">
        <f t="shared" si="1"/>
        <v>15611272.82</v>
      </c>
      <c r="V99" s="16"/>
    </row>
    <row r="100" spans="1:22" s="9" customFormat="1">
      <c r="A100" s="27">
        <v>93</v>
      </c>
      <c r="B100" s="46" t="s">
        <v>200</v>
      </c>
      <c r="C100" s="1" t="s">
        <v>201</v>
      </c>
      <c r="D100" s="37">
        <v>26</v>
      </c>
      <c r="E100" s="37">
        <v>4435110.07</v>
      </c>
      <c r="F100" s="37">
        <v>62</v>
      </c>
      <c r="G100" s="37">
        <v>2451433.19</v>
      </c>
      <c r="H100" s="37">
        <v>18</v>
      </c>
      <c r="I100" s="37">
        <v>702905.74</v>
      </c>
      <c r="J100" s="37">
        <v>84</v>
      </c>
      <c r="K100" s="37">
        <v>4645846.9400000004</v>
      </c>
      <c r="L100" s="35">
        <f t="shared" si="0"/>
        <v>190</v>
      </c>
      <c r="M100" s="35">
        <f t="shared" si="0"/>
        <v>12235295.940000001</v>
      </c>
      <c r="N100" s="37">
        <v>11</v>
      </c>
      <c r="O100" s="37">
        <v>617995.4</v>
      </c>
      <c r="P100" s="37">
        <v>5</v>
      </c>
      <c r="Q100" s="37">
        <v>2523440</v>
      </c>
      <c r="R100" s="35">
        <f t="shared" si="7"/>
        <v>16</v>
      </c>
      <c r="S100" s="35">
        <f t="shared" si="7"/>
        <v>3141435.4</v>
      </c>
      <c r="T100" s="35">
        <f t="shared" si="1"/>
        <v>206</v>
      </c>
      <c r="U100" s="35">
        <f t="shared" si="1"/>
        <v>15376731.340000002</v>
      </c>
      <c r="V100" s="16"/>
    </row>
    <row r="101" spans="1:22" s="9" customFormat="1">
      <c r="A101" s="24">
        <v>94</v>
      </c>
      <c r="B101" s="45" t="s">
        <v>240</v>
      </c>
      <c r="C101" s="26" t="s">
        <v>241</v>
      </c>
      <c r="D101" s="36">
        <v>8</v>
      </c>
      <c r="E101" s="36">
        <v>115238.56</v>
      </c>
      <c r="F101" s="36">
        <v>239</v>
      </c>
      <c r="G101" s="36">
        <v>6955998.8600000003</v>
      </c>
      <c r="H101" s="36">
        <v>14</v>
      </c>
      <c r="I101" s="36">
        <v>163930.26999999999</v>
      </c>
      <c r="J101" s="36">
        <v>52</v>
      </c>
      <c r="K101" s="36">
        <v>428550.41</v>
      </c>
      <c r="L101" s="36">
        <f t="shared" si="0"/>
        <v>313</v>
      </c>
      <c r="M101" s="36">
        <f t="shared" si="0"/>
        <v>7663718.0999999996</v>
      </c>
      <c r="N101" s="36">
        <v>153</v>
      </c>
      <c r="O101" s="36">
        <v>7400942.0300000003</v>
      </c>
      <c r="P101" s="36">
        <v>24</v>
      </c>
      <c r="Q101" s="36">
        <v>306830.39</v>
      </c>
      <c r="R101" s="36">
        <f t="shared" si="7"/>
        <v>177</v>
      </c>
      <c r="S101" s="36">
        <f t="shared" si="7"/>
        <v>7707772.4199999999</v>
      </c>
      <c r="T101" s="36">
        <f t="shared" si="1"/>
        <v>490</v>
      </c>
      <c r="U101" s="36">
        <f t="shared" si="1"/>
        <v>15371490.52</v>
      </c>
      <c r="V101" s="16"/>
    </row>
    <row r="102" spans="1:22" s="9" customFormat="1">
      <c r="A102" s="27">
        <v>95</v>
      </c>
      <c r="B102" s="46" t="s">
        <v>216</v>
      </c>
      <c r="C102" s="1" t="s">
        <v>217</v>
      </c>
      <c r="D102" s="37">
        <v>9</v>
      </c>
      <c r="E102" s="37">
        <v>296423.57</v>
      </c>
      <c r="F102" s="37">
        <v>130</v>
      </c>
      <c r="G102" s="37">
        <v>5588546.6200000001</v>
      </c>
      <c r="H102" s="37">
        <v>61</v>
      </c>
      <c r="I102" s="37">
        <v>806841.12</v>
      </c>
      <c r="J102" s="37">
        <v>141</v>
      </c>
      <c r="K102" s="37">
        <v>976618.99</v>
      </c>
      <c r="L102" s="35">
        <f t="shared" si="0"/>
        <v>341</v>
      </c>
      <c r="M102" s="35">
        <f t="shared" si="0"/>
        <v>7668430.3000000007</v>
      </c>
      <c r="N102" s="37">
        <v>220</v>
      </c>
      <c r="O102" s="37">
        <v>6449514.96</v>
      </c>
      <c r="P102" s="37">
        <v>55</v>
      </c>
      <c r="Q102" s="37">
        <v>998143.25</v>
      </c>
      <c r="R102" s="35">
        <f t="shared" si="7"/>
        <v>275</v>
      </c>
      <c r="S102" s="35">
        <f t="shared" si="7"/>
        <v>7447658.21</v>
      </c>
      <c r="T102" s="35">
        <f t="shared" si="1"/>
        <v>616</v>
      </c>
      <c r="U102" s="35">
        <f t="shared" si="1"/>
        <v>15116088.510000002</v>
      </c>
      <c r="V102" s="16"/>
    </row>
    <row r="103" spans="1:22" s="9" customFormat="1">
      <c r="A103" s="24">
        <v>96</v>
      </c>
      <c r="B103" s="45" t="s">
        <v>220</v>
      </c>
      <c r="C103" s="26" t="s">
        <v>221</v>
      </c>
      <c r="D103" s="36">
        <v>6</v>
      </c>
      <c r="E103" s="36">
        <v>76483.899999999994</v>
      </c>
      <c r="F103" s="36">
        <v>128</v>
      </c>
      <c r="G103" s="36">
        <v>1361323.44</v>
      </c>
      <c r="H103" s="36">
        <v>66</v>
      </c>
      <c r="I103" s="36">
        <v>734540.34</v>
      </c>
      <c r="J103" s="36">
        <v>331</v>
      </c>
      <c r="K103" s="36">
        <v>2464794.27</v>
      </c>
      <c r="L103" s="36">
        <f t="shared" si="0"/>
        <v>531</v>
      </c>
      <c r="M103" s="36">
        <f t="shared" si="0"/>
        <v>4637141.95</v>
      </c>
      <c r="N103" s="36">
        <v>373</v>
      </c>
      <c r="O103" s="36">
        <v>6117935.5499999998</v>
      </c>
      <c r="P103" s="36">
        <v>83</v>
      </c>
      <c r="Q103" s="36">
        <v>3108739.93</v>
      </c>
      <c r="R103" s="36">
        <f t="shared" ref="R103:S118" si="8">N103+P103</f>
        <v>456</v>
      </c>
      <c r="S103" s="36">
        <f t="shared" si="8"/>
        <v>9226675.4800000004</v>
      </c>
      <c r="T103" s="36">
        <f t="shared" si="1"/>
        <v>987</v>
      </c>
      <c r="U103" s="36">
        <f t="shared" si="1"/>
        <v>13863817.43</v>
      </c>
      <c r="V103" s="16"/>
    </row>
    <row r="104" spans="1:22" s="9" customFormat="1">
      <c r="A104" s="27">
        <v>97</v>
      </c>
      <c r="B104" s="46" t="s">
        <v>204</v>
      </c>
      <c r="C104" s="1" t="s">
        <v>205</v>
      </c>
      <c r="D104" s="37">
        <v>246</v>
      </c>
      <c r="E104" s="37">
        <v>5856752.25</v>
      </c>
      <c r="F104" s="37">
        <v>88</v>
      </c>
      <c r="G104" s="37">
        <v>3237367.15</v>
      </c>
      <c r="H104" s="37">
        <v>61</v>
      </c>
      <c r="I104" s="37">
        <v>876360.84</v>
      </c>
      <c r="J104" s="37">
        <v>47</v>
      </c>
      <c r="K104" s="37">
        <v>367451.29</v>
      </c>
      <c r="L104" s="35">
        <f t="shared" si="0"/>
        <v>442</v>
      </c>
      <c r="M104" s="35">
        <f t="shared" si="0"/>
        <v>10337931.529999999</v>
      </c>
      <c r="N104" s="37">
        <v>3</v>
      </c>
      <c r="O104" s="37">
        <v>892250</v>
      </c>
      <c r="P104" s="37">
        <v>14</v>
      </c>
      <c r="Q104" s="37">
        <v>2590600.4700000002</v>
      </c>
      <c r="R104" s="35">
        <f t="shared" si="8"/>
        <v>17</v>
      </c>
      <c r="S104" s="35">
        <f t="shared" si="8"/>
        <v>3482850.47</v>
      </c>
      <c r="T104" s="35">
        <f t="shared" si="1"/>
        <v>459</v>
      </c>
      <c r="U104" s="35">
        <f t="shared" si="1"/>
        <v>13820782</v>
      </c>
      <c r="V104" s="16"/>
    </row>
    <row r="105" spans="1:22" s="9" customFormat="1">
      <c r="A105" s="24">
        <v>98</v>
      </c>
      <c r="B105" s="25" t="s">
        <v>224</v>
      </c>
      <c r="C105" s="26" t="s">
        <v>225</v>
      </c>
      <c r="D105" s="36">
        <v>5</v>
      </c>
      <c r="E105" s="36">
        <v>143029.23000000001</v>
      </c>
      <c r="F105" s="36">
        <v>75</v>
      </c>
      <c r="G105" s="36">
        <v>1841505.83</v>
      </c>
      <c r="H105" s="36">
        <v>273</v>
      </c>
      <c r="I105" s="36">
        <v>825886.11</v>
      </c>
      <c r="J105" s="36">
        <v>482</v>
      </c>
      <c r="K105" s="36">
        <v>2237415.19</v>
      </c>
      <c r="L105" s="36">
        <f t="shared" si="0"/>
        <v>835</v>
      </c>
      <c r="M105" s="36">
        <f t="shared" si="0"/>
        <v>5047836.3600000003</v>
      </c>
      <c r="N105" s="36">
        <v>329</v>
      </c>
      <c r="O105" s="36">
        <v>4842796.47</v>
      </c>
      <c r="P105" s="36">
        <v>75</v>
      </c>
      <c r="Q105" s="36">
        <v>1666538.05</v>
      </c>
      <c r="R105" s="36">
        <f t="shared" si="8"/>
        <v>404</v>
      </c>
      <c r="S105" s="36">
        <f t="shared" si="8"/>
        <v>6509334.5199999996</v>
      </c>
      <c r="T105" s="36">
        <f t="shared" si="1"/>
        <v>1239</v>
      </c>
      <c r="U105" s="36">
        <f t="shared" si="1"/>
        <v>11557170.879999999</v>
      </c>
      <c r="V105" s="16"/>
    </row>
    <row r="106" spans="1:22" s="9" customFormat="1">
      <c r="A106" s="27">
        <v>99</v>
      </c>
      <c r="B106" s="46" t="s">
        <v>228</v>
      </c>
      <c r="C106" s="1" t="s">
        <v>229</v>
      </c>
      <c r="D106" s="37">
        <v>6</v>
      </c>
      <c r="E106" s="37">
        <v>73969.070000000007</v>
      </c>
      <c r="F106" s="37">
        <v>164</v>
      </c>
      <c r="G106" s="37">
        <v>3898492.33</v>
      </c>
      <c r="H106" s="37">
        <v>63</v>
      </c>
      <c r="I106" s="37">
        <v>1034183.34</v>
      </c>
      <c r="J106" s="37">
        <v>142</v>
      </c>
      <c r="K106" s="37">
        <v>1349346.05</v>
      </c>
      <c r="L106" s="35">
        <f t="shared" si="0"/>
        <v>375</v>
      </c>
      <c r="M106" s="35">
        <f t="shared" si="0"/>
        <v>6355990.790000001</v>
      </c>
      <c r="N106" s="37">
        <v>83</v>
      </c>
      <c r="O106" s="37">
        <v>4528695.7300000004</v>
      </c>
      <c r="P106" s="37">
        <v>17</v>
      </c>
      <c r="Q106" s="37">
        <v>390489.8</v>
      </c>
      <c r="R106" s="35">
        <f t="shared" si="8"/>
        <v>100</v>
      </c>
      <c r="S106" s="35">
        <f t="shared" si="8"/>
        <v>4919185.53</v>
      </c>
      <c r="T106" s="35">
        <f t="shared" si="1"/>
        <v>475</v>
      </c>
      <c r="U106" s="35">
        <f t="shared" si="1"/>
        <v>11275176.32</v>
      </c>
      <c r="V106" s="16"/>
    </row>
    <row r="107" spans="1:22" s="9" customFormat="1">
      <c r="A107" s="24">
        <v>100</v>
      </c>
      <c r="B107" s="45" t="s">
        <v>307</v>
      </c>
      <c r="C107" s="26" t="s">
        <v>308</v>
      </c>
      <c r="D107" s="36">
        <v>1</v>
      </c>
      <c r="E107" s="36">
        <v>48921.89</v>
      </c>
      <c r="F107" s="36">
        <v>44</v>
      </c>
      <c r="G107" s="36">
        <v>3659571.69</v>
      </c>
      <c r="H107" s="36">
        <v>3</v>
      </c>
      <c r="I107" s="36">
        <v>747843.71</v>
      </c>
      <c r="J107" s="36">
        <v>1</v>
      </c>
      <c r="K107" s="36">
        <v>1628</v>
      </c>
      <c r="L107" s="36">
        <f t="shared" si="0"/>
        <v>49</v>
      </c>
      <c r="M107" s="36">
        <f t="shared" si="0"/>
        <v>4457965.29</v>
      </c>
      <c r="N107" s="36">
        <v>31</v>
      </c>
      <c r="O107" s="36">
        <v>4569159.71</v>
      </c>
      <c r="P107" s="36">
        <v>7</v>
      </c>
      <c r="Q107" s="36">
        <v>1704077.35</v>
      </c>
      <c r="R107" s="36">
        <f t="shared" si="8"/>
        <v>38</v>
      </c>
      <c r="S107" s="36">
        <f t="shared" si="8"/>
        <v>6273237.0600000005</v>
      </c>
      <c r="T107" s="36">
        <f t="shared" si="1"/>
        <v>87</v>
      </c>
      <c r="U107" s="36">
        <f t="shared" si="1"/>
        <v>10731202.350000001</v>
      </c>
      <c r="V107" s="16"/>
    </row>
    <row r="108" spans="1:22" s="9" customFormat="1">
      <c r="A108" s="27">
        <v>101</v>
      </c>
      <c r="B108" s="46" t="s">
        <v>234</v>
      </c>
      <c r="C108" s="1" t="s">
        <v>235</v>
      </c>
      <c r="D108" s="37">
        <v>1</v>
      </c>
      <c r="E108" s="37">
        <v>6215.76</v>
      </c>
      <c r="F108" s="37">
        <v>64</v>
      </c>
      <c r="G108" s="37">
        <v>1181790.98</v>
      </c>
      <c r="H108" s="37">
        <v>70</v>
      </c>
      <c r="I108" s="37">
        <v>249656.2</v>
      </c>
      <c r="J108" s="37">
        <v>179</v>
      </c>
      <c r="K108" s="37">
        <v>3196718.45</v>
      </c>
      <c r="L108" s="35">
        <f t="shared" si="0"/>
        <v>314</v>
      </c>
      <c r="M108" s="35">
        <f t="shared" si="0"/>
        <v>4634381.3900000006</v>
      </c>
      <c r="N108" s="37">
        <v>257</v>
      </c>
      <c r="O108" s="37">
        <v>4443560.1900000004</v>
      </c>
      <c r="P108" s="37">
        <v>13</v>
      </c>
      <c r="Q108" s="37">
        <v>321166.39</v>
      </c>
      <c r="R108" s="35">
        <f t="shared" si="8"/>
        <v>270</v>
      </c>
      <c r="S108" s="35">
        <f t="shared" si="8"/>
        <v>4764726.58</v>
      </c>
      <c r="T108" s="35">
        <f t="shared" si="1"/>
        <v>584</v>
      </c>
      <c r="U108" s="35">
        <f t="shared" si="1"/>
        <v>9399107.9700000007</v>
      </c>
      <c r="V108" s="16"/>
    </row>
    <row r="109" spans="1:22" s="9" customFormat="1">
      <c r="A109" s="24">
        <v>102</v>
      </c>
      <c r="B109" s="45" t="s">
        <v>222</v>
      </c>
      <c r="C109" s="26" t="s">
        <v>223</v>
      </c>
      <c r="D109" s="36"/>
      <c r="E109" s="36"/>
      <c r="F109" s="36">
        <v>85</v>
      </c>
      <c r="G109" s="36">
        <v>2120102.89</v>
      </c>
      <c r="H109" s="36">
        <v>173</v>
      </c>
      <c r="I109" s="36">
        <v>891812.09</v>
      </c>
      <c r="J109" s="36">
        <v>73</v>
      </c>
      <c r="K109" s="36">
        <v>395714.48</v>
      </c>
      <c r="L109" s="36">
        <f t="shared" si="0"/>
        <v>331</v>
      </c>
      <c r="M109" s="36">
        <f t="shared" si="0"/>
        <v>3407629.46</v>
      </c>
      <c r="N109" s="36">
        <v>128</v>
      </c>
      <c r="O109" s="36">
        <v>3675162.16</v>
      </c>
      <c r="P109" s="36">
        <v>67</v>
      </c>
      <c r="Q109" s="36">
        <v>2031982.88</v>
      </c>
      <c r="R109" s="36">
        <f t="shared" si="8"/>
        <v>195</v>
      </c>
      <c r="S109" s="36">
        <f t="shared" si="8"/>
        <v>5707145.04</v>
      </c>
      <c r="T109" s="36">
        <f t="shared" si="1"/>
        <v>526</v>
      </c>
      <c r="U109" s="36">
        <f t="shared" si="1"/>
        <v>9114774.5</v>
      </c>
      <c r="V109" s="16"/>
    </row>
    <row r="110" spans="1:22" s="9" customFormat="1">
      <c r="A110" s="27">
        <v>103</v>
      </c>
      <c r="B110" s="46" t="s">
        <v>262</v>
      </c>
      <c r="C110" s="1" t="s">
        <v>263</v>
      </c>
      <c r="D110" s="37">
        <v>23</v>
      </c>
      <c r="E110" s="37">
        <v>233926.34</v>
      </c>
      <c r="F110" s="37">
        <v>118</v>
      </c>
      <c r="G110" s="37">
        <v>2886157.8</v>
      </c>
      <c r="H110" s="37">
        <v>35</v>
      </c>
      <c r="I110" s="37">
        <v>257106.85</v>
      </c>
      <c r="J110" s="37">
        <v>39</v>
      </c>
      <c r="K110" s="37">
        <v>906083.29</v>
      </c>
      <c r="L110" s="35">
        <f t="shared" si="0"/>
        <v>215</v>
      </c>
      <c r="M110" s="35">
        <f t="shared" si="0"/>
        <v>4283274.28</v>
      </c>
      <c r="N110" s="37">
        <v>104</v>
      </c>
      <c r="O110" s="37">
        <v>3889736.06</v>
      </c>
      <c r="P110" s="37">
        <v>47</v>
      </c>
      <c r="Q110" s="37">
        <v>578130.94999999995</v>
      </c>
      <c r="R110" s="35">
        <f t="shared" si="8"/>
        <v>151</v>
      </c>
      <c r="S110" s="35">
        <f t="shared" si="8"/>
        <v>4467867.01</v>
      </c>
      <c r="T110" s="35">
        <f t="shared" si="1"/>
        <v>366</v>
      </c>
      <c r="U110" s="35">
        <f t="shared" si="1"/>
        <v>8751141.2899999991</v>
      </c>
      <c r="V110" s="16"/>
    </row>
    <row r="111" spans="1:22" s="9" customFormat="1">
      <c r="A111" s="24">
        <v>104</v>
      </c>
      <c r="B111" s="25" t="s">
        <v>238</v>
      </c>
      <c r="C111" s="26" t="s">
        <v>239</v>
      </c>
      <c r="D111" s="36">
        <v>23</v>
      </c>
      <c r="E111" s="36">
        <v>442655.12</v>
      </c>
      <c r="F111" s="36">
        <v>90</v>
      </c>
      <c r="G111" s="36">
        <v>1670214.01</v>
      </c>
      <c r="H111" s="36">
        <v>232</v>
      </c>
      <c r="I111" s="36">
        <v>1191861.26</v>
      </c>
      <c r="J111" s="36">
        <v>290</v>
      </c>
      <c r="K111" s="36">
        <v>1288533.26</v>
      </c>
      <c r="L111" s="36">
        <f t="shared" si="0"/>
        <v>635</v>
      </c>
      <c r="M111" s="36">
        <f t="shared" si="0"/>
        <v>4593263.6500000004</v>
      </c>
      <c r="N111" s="36">
        <v>223</v>
      </c>
      <c r="O111" s="36">
        <v>2523941.67</v>
      </c>
      <c r="P111" s="36">
        <v>115</v>
      </c>
      <c r="Q111" s="36">
        <v>1188883.08</v>
      </c>
      <c r="R111" s="36">
        <f t="shared" si="8"/>
        <v>338</v>
      </c>
      <c r="S111" s="36">
        <f t="shared" si="8"/>
        <v>3712824.75</v>
      </c>
      <c r="T111" s="36">
        <f t="shared" si="1"/>
        <v>973</v>
      </c>
      <c r="U111" s="36">
        <f t="shared" si="1"/>
        <v>8306088.4000000004</v>
      </c>
      <c r="V111" s="16"/>
    </row>
    <row r="112" spans="1:22" s="9" customFormat="1">
      <c r="A112" s="27">
        <v>105</v>
      </c>
      <c r="B112" s="46" t="s">
        <v>218</v>
      </c>
      <c r="C112" s="1" t="s">
        <v>219</v>
      </c>
      <c r="D112" s="37">
        <v>36</v>
      </c>
      <c r="E112" s="37">
        <v>572986.14</v>
      </c>
      <c r="F112" s="37">
        <v>72</v>
      </c>
      <c r="G112" s="37">
        <v>927502</v>
      </c>
      <c r="H112" s="37">
        <v>233</v>
      </c>
      <c r="I112" s="37">
        <v>963541.47</v>
      </c>
      <c r="J112" s="37">
        <v>547</v>
      </c>
      <c r="K112" s="37">
        <v>2111609.92</v>
      </c>
      <c r="L112" s="35">
        <f t="shared" si="0"/>
        <v>888</v>
      </c>
      <c r="M112" s="35">
        <f t="shared" si="0"/>
        <v>4575639.5299999993</v>
      </c>
      <c r="N112" s="37">
        <v>385</v>
      </c>
      <c r="O112" s="37">
        <v>2480617.5099999998</v>
      </c>
      <c r="P112" s="37">
        <v>59</v>
      </c>
      <c r="Q112" s="37">
        <v>919856.2</v>
      </c>
      <c r="R112" s="35">
        <f t="shared" si="8"/>
        <v>444</v>
      </c>
      <c r="S112" s="35">
        <f t="shared" si="8"/>
        <v>3400473.71</v>
      </c>
      <c r="T112" s="35">
        <f t="shared" si="1"/>
        <v>1332</v>
      </c>
      <c r="U112" s="35">
        <f t="shared" si="1"/>
        <v>7976113.2399999993</v>
      </c>
      <c r="V112" s="16"/>
    </row>
    <row r="113" spans="1:22" s="9" customFormat="1">
      <c r="A113" s="24">
        <v>106</v>
      </c>
      <c r="B113" s="45" t="s">
        <v>250</v>
      </c>
      <c r="C113" s="26" t="s">
        <v>251</v>
      </c>
      <c r="D113" s="36">
        <v>18</v>
      </c>
      <c r="E113" s="36">
        <v>776235.73</v>
      </c>
      <c r="F113" s="36">
        <v>42</v>
      </c>
      <c r="G113" s="36">
        <v>892866</v>
      </c>
      <c r="H113" s="36">
        <v>45</v>
      </c>
      <c r="I113" s="36">
        <v>609502.07999999996</v>
      </c>
      <c r="J113" s="36">
        <v>158</v>
      </c>
      <c r="K113" s="36">
        <v>1141642.31</v>
      </c>
      <c r="L113" s="36">
        <f t="shared" si="0"/>
        <v>263</v>
      </c>
      <c r="M113" s="36">
        <f t="shared" si="0"/>
        <v>3420246.12</v>
      </c>
      <c r="N113" s="36">
        <v>182</v>
      </c>
      <c r="O113" s="36">
        <v>2069745.26</v>
      </c>
      <c r="P113" s="36">
        <v>94</v>
      </c>
      <c r="Q113" s="36">
        <v>1420168.32</v>
      </c>
      <c r="R113" s="36">
        <f t="shared" si="8"/>
        <v>276</v>
      </c>
      <c r="S113" s="36">
        <f t="shared" si="8"/>
        <v>3489913.58</v>
      </c>
      <c r="T113" s="36">
        <f t="shared" si="1"/>
        <v>539</v>
      </c>
      <c r="U113" s="36">
        <f t="shared" si="1"/>
        <v>6910159.7000000002</v>
      </c>
      <c r="V113" s="16"/>
    </row>
    <row r="114" spans="1:22" s="9" customFormat="1">
      <c r="A114" s="27">
        <v>107</v>
      </c>
      <c r="B114" s="46" t="s">
        <v>268</v>
      </c>
      <c r="C114" s="1" t="s">
        <v>269</v>
      </c>
      <c r="D114" s="37">
        <v>1</v>
      </c>
      <c r="E114" s="37">
        <v>6393.7</v>
      </c>
      <c r="F114" s="37">
        <v>56</v>
      </c>
      <c r="G114" s="37">
        <v>2436903.69</v>
      </c>
      <c r="H114" s="37">
        <v>21</v>
      </c>
      <c r="I114" s="37">
        <v>341690.11</v>
      </c>
      <c r="J114" s="37">
        <v>32</v>
      </c>
      <c r="K114" s="37">
        <v>526046.19999999995</v>
      </c>
      <c r="L114" s="35">
        <f t="shared" si="0"/>
        <v>110</v>
      </c>
      <c r="M114" s="35">
        <f t="shared" si="0"/>
        <v>3311033.7</v>
      </c>
      <c r="N114" s="37">
        <v>47</v>
      </c>
      <c r="O114" s="37">
        <v>2850579.97</v>
      </c>
      <c r="P114" s="37">
        <v>17</v>
      </c>
      <c r="Q114" s="37">
        <v>235712.59</v>
      </c>
      <c r="R114" s="35">
        <f t="shared" si="8"/>
        <v>64</v>
      </c>
      <c r="S114" s="35">
        <f t="shared" si="8"/>
        <v>3086292.56</v>
      </c>
      <c r="T114" s="35">
        <f t="shared" si="1"/>
        <v>174</v>
      </c>
      <c r="U114" s="35">
        <f t="shared" si="1"/>
        <v>6397326.2599999998</v>
      </c>
      <c r="V114" s="16"/>
    </row>
    <row r="115" spans="1:22" s="9" customFormat="1">
      <c r="A115" s="24">
        <v>108</v>
      </c>
      <c r="B115" s="45" t="s">
        <v>212</v>
      </c>
      <c r="C115" s="26" t="s">
        <v>213</v>
      </c>
      <c r="D115" s="36"/>
      <c r="E115" s="36"/>
      <c r="F115" s="36"/>
      <c r="G115" s="36"/>
      <c r="H115" s="36">
        <v>685</v>
      </c>
      <c r="I115" s="36">
        <v>296634.38</v>
      </c>
      <c r="J115" s="36">
        <v>292</v>
      </c>
      <c r="K115" s="36">
        <v>269822.84999999998</v>
      </c>
      <c r="L115" s="36">
        <f t="shared" si="0"/>
        <v>977</v>
      </c>
      <c r="M115" s="36">
        <f t="shared" si="0"/>
        <v>566457.23</v>
      </c>
      <c r="N115" s="36">
        <v>46</v>
      </c>
      <c r="O115" s="36">
        <v>2846706.5</v>
      </c>
      <c r="P115" s="36">
        <v>37</v>
      </c>
      <c r="Q115" s="36">
        <v>2862779.7</v>
      </c>
      <c r="R115" s="36">
        <f t="shared" si="8"/>
        <v>83</v>
      </c>
      <c r="S115" s="36">
        <f t="shared" si="8"/>
        <v>5709486.2000000002</v>
      </c>
      <c r="T115" s="36">
        <f t="shared" si="1"/>
        <v>1060</v>
      </c>
      <c r="U115" s="36">
        <f t="shared" si="1"/>
        <v>6275943.4299999997</v>
      </c>
      <c r="V115" s="16"/>
    </row>
    <row r="116" spans="1:22" s="9" customFormat="1">
      <c r="A116" s="27">
        <v>109</v>
      </c>
      <c r="B116" s="46" t="s">
        <v>242</v>
      </c>
      <c r="C116" s="1" t="s">
        <v>243</v>
      </c>
      <c r="D116" s="37">
        <v>7</v>
      </c>
      <c r="E116" s="37">
        <v>104858.24000000001</v>
      </c>
      <c r="F116" s="37">
        <v>35</v>
      </c>
      <c r="G116" s="37">
        <v>974180.14</v>
      </c>
      <c r="H116" s="37">
        <v>79</v>
      </c>
      <c r="I116" s="37">
        <v>921990.61</v>
      </c>
      <c r="J116" s="37">
        <v>86</v>
      </c>
      <c r="K116" s="37">
        <v>1075523.07</v>
      </c>
      <c r="L116" s="35">
        <f t="shared" si="0"/>
        <v>207</v>
      </c>
      <c r="M116" s="35">
        <f t="shared" si="0"/>
        <v>3076552.0600000005</v>
      </c>
      <c r="N116" s="37">
        <v>80</v>
      </c>
      <c r="O116" s="37">
        <v>1980492.86</v>
      </c>
      <c r="P116" s="37">
        <v>40</v>
      </c>
      <c r="Q116" s="37">
        <v>965024.1</v>
      </c>
      <c r="R116" s="35">
        <f t="shared" si="8"/>
        <v>120</v>
      </c>
      <c r="S116" s="35">
        <f t="shared" si="8"/>
        <v>2945516.96</v>
      </c>
      <c r="T116" s="35">
        <f t="shared" si="1"/>
        <v>327</v>
      </c>
      <c r="U116" s="35">
        <f t="shared" si="1"/>
        <v>6022069.0200000005</v>
      </c>
      <c r="V116" s="16"/>
    </row>
    <row r="117" spans="1:22" s="9" customFormat="1">
      <c r="A117" s="24">
        <v>110</v>
      </c>
      <c r="B117" s="25" t="s">
        <v>232</v>
      </c>
      <c r="C117" s="26" t="s">
        <v>233</v>
      </c>
      <c r="D117" s="36">
        <v>3</v>
      </c>
      <c r="E117" s="36">
        <v>39296.050000000003</v>
      </c>
      <c r="F117" s="36">
        <v>3</v>
      </c>
      <c r="G117" s="36">
        <v>30404</v>
      </c>
      <c r="H117" s="36">
        <v>130</v>
      </c>
      <c r="I117" s="36">
        <v>501057.93</v>
      </c>
      <c r="J117" s="36">
        <v>198</v>
      </c>
      <c r="K117" s="36">
        <v>686375.25</v>
      </c>
      <c r="L117" s="36">
        <f t="shared" si="0"/>
        <v>334</v>
      </c>
      <c r="M117" s="36">
        <f t="shared" si="0"/>
        <v>1257133.23</v>
      </c>
      <c r="N117" s="36">
        <v>170</v>
      </c>
      <c r="O117" s="36">
        <v>2469130.6</v>
      </c>
      <c r="P117" s="36">
        <v>67</v>
      </c>
      <c r="Q117" s="36">
        <v>2294079.86</v>
      </c>
      <c r="R117" s="36">
        <f t="shared" si="8"/>
        <v>237</v>
      </c>
      <c r="S117" s="36">
        <f t="shared" si="8"/>
        <v>4763210.46</v>
      </c>
      <c r="T117" s="36">
        <f t="shared" si="1"/>
        <v>571</v>
      </c>
      <c r="U117" s="36">
        <f t="shared" si="1"/>
        <v>6020343.6899999995</v>
      </c>
      <c r="V117" s="16"/>
    </row>
    <row r="118" spans="1:22" s="9" customFormat="1">
      <c r="A118" s="27">
        <v>111</v>
      </c>
      <c r="B118" s="46" t="s">
        <v>254</v>
      </c>
      <c r="C118" s="1" t="s">
        <v>255</v>
      </c>
      <c r="D118" s="37">
        <v>20</v>
      </c>
      <c r="E118" s="37">
        <v>148411.9</v>
      </c>
      <c r="F118" s="37">
        <v>39</v>
      </c>
      <c r="G118" s="37">
        <v>438066.69</v>
      </c>
      <c r="H118" s="37">
        <v>231</v>
      </c>
      <c r="I118" s="37">
        <v>2618226.4900000002</v>
      </c>
      <c r="J118" s="37">
        <v>128</v>
      </c>
      <c r="K118" s="37">
        <v>461429.26</v>
      </c>
      <c r="L118" s="35">
        <f t="shared" si="0"/>
        <v>418</v>
      </c>
      <c r="M118" s="35">
        <f t="shared" si="0"/>
        <v>3666134.34</v>
      </c>
      <c r="N118" s="37">
        <v>17</v>
      </c>
      <c r="O118" s="37">
        <v>92087.42</v>
      </c>
      <c r="P118" s="37">
        <v>60</v>
      </c>
      <c r="Q118" s="37">
        <v>1959717.51</v>
      </c>
      <c r="R118" s="35">
        <f t="shared" si="8"/>
        <v>77</v>
      </c>
      <c r="S118" s="35">
        <f t="shared" si="8"/>
        <v>2051804.93</v>
      </c>
      <c r="T118" s="35">
        <f t="shared" si="1"/>
        <v>495</v>
      </c>
      <c r="U118" s="35">
        <f t="shared" si="1"/>
        <v>5717939.2699999996</v>
      </c>
      <c r="V118" s="16"/>
    </row>
    <row r="119" spans="1:22" s="9" customFormat="1">
      <c r="A119" s="24">
        <v>112</v>
      </c>
      <c r="B119" s="45" t="s">
        <v>230</v>
      </c>
      <c r="C119" s="26" t="s">
        <v>231</v>
      </c>
      <c r="D119" s="36">
        <v>56</v>
      </c>
      <c r="E119" s="36">
        <v>1999623.65</v>
      </c>
      <c r="F119" s="36">
        <v>6</v>
      </c>
      <c r="G119" s="36">
        <v>927533.82</v>
      </c>
      <c r="H119" s="36">
        <v>22</v>
      </c>
      <c r="I119" s="36">
        <v>92448.15</v>
      </c>
      <c r="J119" s="36">
        <v>34</v>
      </c>
      <c r="K119" s="36">
        <v>188931.53</v>
      </c>
      <c r="L119" s="36">
        <f t="shared" si="0"/>
        <v>118</v>
      </c>
      <c r="M119" s="36">
        <f t="shared" si="0"/>
        <v>3208537.15</v>
      </c>
      <c r="N119" s="36">
        <v>4</v>
      </c>
      <c r="O119" s="36">
        <v>649840.11</v>
      </c>
      <c r="P119" s="36">
        <v>17</v>
      </c>
      <c r="Q119" s="36">
        <v>1593557.88</v>
      </c>
      <c r="R119" s="36">
        <f t="shared" ref="R119:S138" si="9">N119+P119</f>
        <v>21</v>
      </c>
      <c r="S119" s="36">
        <f t="shared" si="9"/>
        <v>2243397.9899999998</v>
      </c>
      <c r="T119" s="36">
        <f t="shared" si="1"/>
        <v>139</v>
      </c>
      <c r="U119" s="36">
        <f t="shared" si="1"/>
        <v>5451935.1399999997</v>
      </c>
      <c r="V119" s="16"/>
    </row>
    <row r="120" spans="1:22" s="9" customFormat="1">
      <c r="A120" s="27">
        <v>113</v>
      </c>
      <c r="B120" s="46" t="s">
        <v>264</v>
      </c>
      <c r="C120" s="1" t="s">
        <v>265</v>
      </c>
      <c r="D120" s="37">
        <v>24</v>
      </c>
      <c r="E120" s="37">
        <v>110146.61</v>
      </c>
      <c r="F120" s="37">
        <v>81</v>
      </c>
      <c r="G120" s="37">
        <v>962546.95</v>
      </c>
      <c r="H120" s="37">
        <v>155</v>
      </c>
      <c r="I120" s="37">
        <v>374244.37</v>
      </c>
      <c r="J120" s="37">
        <v>249</v>
      </c>
      <c r="K120" s="37">
        <v>1072010.74</v>
      </c>
      <c r="L120" s="35">
        <f t="shared" si="0"/>
        <v>509</v>
      </c>
      <c r="M120" s="35">
        <f t="shared" si="0"/>
        <v>2518948.6699999995</v>
      </c>
      <c r="N120" s="37">
        <v>159</v>
      </c>
      <c r="O120" s="37">
        <v>1777366.83</v>
      </c>
      <c r="P120" s="37">
        <v>52</v>
      </c>
      <c r="Q120" s="37">
        <v>228535.66</v>
      </c>
      <c r="R120" s="35">
        <f t="shared" si="9"/>
        <v>211</v>
      </c>
      <c r="S120" s="35">
        <f t="shared" si="9"/>
        <v>2005902.49</v>
      </c>
      <c r="T120" s="35">
        <f t="shared" si="1"/>
        <v>720</v>
      </c>
      <c r="U120" s="35">
        <f t="shared" si="1"/>
        <v>4524851.1599999992</v>
      </c>
      <c r="V120" s="16"/>
    </row>
    <row r="121" spans="1:22" s="9" customFormat="1">
      <c r="A121" s="24">
        <v>114</v>
      </c>
      <c r="B121" s="45" t="s">
        <v>260</v>
      </c>
      <c r="C121" s="26" t="s">
        <v>261</v>
      </c>
      <c r="D121" s="36">
        <v>2</v>
      </c>
      <c r="E121" s="36">
        <v>14356.64</v>
      </c>
      <c r="F121" s="36">
        <v>34</v>
      </c>
      <c r="G121" s="36">
        <v>415986.19</v>
      </c>
      <c r="H121" s="36">
        <v>63</v>
      </c>
      <c r="I121" s="36">
        <v>814196.05</v>
      </c>
      <c r="J121" s="36">
        <v>119</v>
      </c>
      <c r="K121" s="36">
        <v>1233389.5900000001</v>
      </c>
      <c r="L121" s="36">
        <f t="shared" si="0"/>
        <v>218</v>
      </c>
      <c r="M121" s="36">
        <f t="shared" si="0"/>
        <v>2477928.4700000002</v>
      </c>
      <c r="N121" s="36">
        <v>129</v>
      </c>
      <c r="O121" s="36">
        <v>1378937.68</v>
      </c>
      <c r="P121" s="36">
        <v>26</v>
      </c>
      <c r="Q121" s="36">
        <v>564456.51</v>
      </c>
      <c r="R121" s="36">
        <f t="shared" si="9"/>
        <v>155</v>
      </c>
      <c r="S121" s="36">
        <f t="shared" si="9"/>
        <v>1943394.19</v>
      </c>
      <c r="T121" s="36">
        <f t="shared" si="1"/>
        <v>373</v>
      </c>
      <c r="U121" s="36">
        <f t="shared" si="1"/>
        <v>4421322.66</v>
      </c>
      <c r="V121" s="16"/>
    </row>
    <row r="122" spans="1:22" s="9" customFormat="1">
      <c r="A122" s="27">
        <v>115</v>
      </c>
      <c r="B122" s="46" t="s">
        <v>206</v>
      </c>
      <c r="C122" s="1" t="s">
        <v>207</v>
      </c>
      <c r="D122" s="37"/>
      <c r="E122" s="37"/>
      <c r="F122" s="37"/>
      <c r="G122" s="37"/>
      <c r="H122" s="37">
        <v>131</v>
      </c>
      <c r="I122" s="37">
        <v>785656.77</v>
      </c>
      <c r="J122" s="37">
        <v>125</v>
      </c>
      <c r="K122" s="37">
        <v>983575.45</v>
      </c>
      <c r="L122" s="35">
        <f t="shared" si="0"/>
        <v>256</v>
      </c>
      <c r="M122" s="35">
        <f t="shared" si="0"/>
        <v>1769232.22</v>
      </c>
      <c r="N122" s="37">
        <v>41</v>
      </c>
      <c r="O122" s="37">
        <v>1175385.17</v>
      </c>
      <c r="P122" s="37">
        <v>36</v>
      </c>
      <c r="Q122" s="37">
        <v>984137.44</v>
      </c>
      <c r="R122" s="35">
        <f t="shared" si="9"/>
        <v>77</v>
      </c>
      <c r="S122" s="35">
        <f t="shared" si="9"/>
        <v>2159522.61</v>
      </c>
      <c r="T122" s="35">
        <f t="shared" si="1"/>
        <v>333</v>
      </c>
      <c r="U122" s="35">
        <f t="shared" si="1"/>
        <v>3928754.83</v>
      </c>
      <c r="V122" s="16"/>
    </row>
    <row r="123" spans="1:22" s="9" customFormat="1">
      <c r="A123" s="24">
        <v>116</v>
      </c>
      <c r="B123" s="45" t="s">
        <v>270</v>
      </c>
      <c r="C123" s="26" t="s">
        <v>271</v>
      </c>
      <c r="D123" s="36">
        <v>2</v>
      </c>
      <c r="E123" s="36">
        <v>9926.9</v>
      </c>
      <c r="F123" s="36">
        <v>46</v>
      </c>
      <c r="G123" s="36">
        <v>473676.12</v>
      </c>
      <c r="H123" s="36">
        <v>104</v>
      </c>
      <c r="I123" s="36">
        <v>591864.93000000005</v>
      </c>
      <c r="J123" s="36">
        <v>198</v>
      </c>
      <c r="K123" s="36">
        <v>790307.18</v>
      </c>
      <c r="L123" s="36">
        <f t="shared" si="0"/>
        <v>350</v>
      </c>
      <c r="M123" s="36">
        <f t="shared" si="0"/>
        <v>1865775.13</v>
      </c>
      <c r="N123" s="36">
        <v>154</v>
      </c>
      <c r="O123" s="36">
        <v>1199332.29</v>
      </c>
      <c r="P123" s="36">
        <v>44</v>
      </c>
      <c r="Q123" s="36">
        <v>531184.68999999994</v>
      </c>
      <c r="R123" s="36">
        <f t="shared" si="9"/>
        <v>198</v>
      </c>
      <c r="S123" s="36">
        <f t="shared" si="9"/>
        <v>1730516.98</v>
      </c>
      <c r="T123" s="36">
        <f t="shared" si="1"/>
        <v>548</v>
      </c>
      <c r="U123" s="36">
        <f t="shared" si="1"/>
        <v>3596292.11</v>
      </c>
      <c r="V123" s="16"/>
    </row>
    <row r="124" spans="1:22" s="9" customFormat="1">
      <c r="A124" s="27">
        <v>117</v>
      </c>
      <c r="B124" s="46" t="s">
        <v>244</v>
      </c>
      <c r="C124" s="1" t="s">
        <v>245</v>
      </c>
      <c r="D124" s="37"/>
      <c r="E124" s="37"/>
      <c r="F124" s="37"/>
      <c r="G124" s="37"/>
      <c r="H124" s="37">
        <v>283</v>
      </c>
      <c r="I124" s="37">
        <v>1095951.48</v>
      </c>
      <c r="J124" s="37">
        <v>272</v>
      </c>
      <c r="K124" s="37">
        <v>1190593.8400000001</v>
      </c>
      <c r="L124" s="35">
        <f t="shared" si="0"/>
        <v>555</v>
      </c>
      <c r="M124" s="35">
        <f t="shared" si="0"/>
        <v>2286545.3200000003</v>
      </c>
      <c r="N124" s="37">
        <v>89</v>
      </c>
      <c r="O124" s="37">
        <v>823728.77</v>
      </c>
      <c r="P124" s="37">
        <v>35</v>
      </c>
      <c r="Q124" s="37">
        <v>421406.5</v>
      </c>
      <c r="R124" s="35">
        <f t="shared" si="9"/>
        <v>124</v>
      </c>
      <c r="S124" s="35">
        <f t="shared" si="9"/>
        <v>1245135.27</v>
      </c>
      <c r="T124" s="35">
        <f t="shared" si="1"/>
        <v>679</v>
      </c>
      <c r="U124" s="35">
        <f t="shared" si="1"/>
        <v>3531680.5900000003</v>
      </c>
      <c r="V124" s="16"/>
    </row>
    <row r="125" spans="1:22" s="9" customFormat="1">
      <c r="A125" s="24">
        <v>118</v>
      </c>
      <c r="B125" s="25" t="s">
        <v>256</v>
      </c>
      <c r="C125" s="26" t="s">
        <v>257</v>
      </c>
      <c r="D125" s="36">
        <v>1</v>
      </c>
      <c r="E125" s="36">
        <v>4858.3100000000004</v>
      </c>
      <c r="F125" s="36">
        <v>29</v>
      </c>
      <c r="G125" s="36">
        <v>623092.85</v>
      </c>
      <c r="H125" s="36">
        <v>97</v>
      </c>
      <c r="I125" s="36">
        <v>248340.95</v>
      </c>
      <c r="J125" s="36">
        <v>190</v>
      </c>
      <c r="K125" s="36">
        <v>799412.18</v>
      </c>
      <c r="L125" s="36">
        <f t="shared" si="0"/>
        <v>317</v>
      </c>
      <c r="M125" s="36">
        <f t="shared" si="0"/>
        <v>1675704.29</v>
      </c>
      <c r="N125" s="36">
        <v>95</v>
      </c>
      <c r="O125" s="36">
        <v>1218033.77</v>
      </c>
      <c r="P125" s="36">
        <v>3</v>
      </c>
      <c r="Q125" s="36">
        <v>44506.04</v>
      </c>
      <c r="R125" s="36">
        <f t="shared" si="9"/>
        <v>98</v>
      </c>
      <c r="S125" s="36">
        <f t="shared" si="9"/>
        <v>1262539.81</v>
      </c>
      <c r="T125" s="36">
        <f t="shared" si="1"/>
        <v>415</v>
      </c>
      <c r="U125" s="36">
        <f t="shared" si="1"/>
        <v>2938244.1</v>
      </c>
      <c r="V125" s="16"/>
    </row>
    <row r="126" spans="1:22" s="9" customFormat="1">
      <c r="A126" s="27">
        <v>119</v>
      </c>
      <c r="B126" s="46" t="s">
        <v>258</v>
      </c>
      <c r="C126" s="1" t="s">
        <v>259</v>
      </c>
      <c r="D126" s="37"/>
      <c r="E126" s="37"/>
      <c r="F126" s="37">
        <v>9</v>
      </c>
      <c r="G126" s="37">
        <v>159341.51</v>
      </c>
      <c r="H126" s="37">
        <v>206</v>
      </c>
      <c r="I126" s="37">
        <v>1120239.33</v>
      </c>
      <c r="J126" s="37">
        <v>274</v>
      </c>
      <c r="K126" s="37">
        <v>1143318.95</v>
      </c>
      <c r="L126" s="35">
        <f t="shared" si="0"/>
        <v>489</v>
      </c>
      <c r="M126" s="35">
        <f t="shared" si="0"/>
        <v>2422899.79</v>
      </c>
      <c r="N126" s="37">
        <v>137</v>
      </c>
      <c r="O126" s="37">
        <v>303545.25</v>
      </c>
      <c r="P126" s="37">
        <v>15</v>
      </c>
      <c r="Q126" s="37">
        <v>85749.85</v>
      </c>
      <c r="R126" s="35">
        <f t="shared" si="9"/>
        <v>152</v>
      </c>
      <c r="S126" s="35">
        <f t="shared" si="9"/>
        <v>389295.1</v>
      </c>
      <c r="T126" s="35">
        <f t="shared" si="1"/>
        <v>641</v>
      </c>
      <c r="U126" s="35">
        <f t="shared" si="1"/>
        <v>2812194.89</v>
      </c>
      <c r="V126" s="16"/>
    </row>
    <row r="127" spans="1:22" s="9" customFormat="1">
      <c r="A127" s="24">
        <v>120</v>
      </c>
      <c r="B127" s="45" t="s">
        <v>248</v>
      </c>
      <c r="C127" s="26" t="s">
        <v>249</v>
      </c>
      <c r="D127" s="36">
        <v>22</v>
      </c>
      <c r="E127" s="36">
        <v>529778.93999999994</v>
      </c>
      <c r="F127" s="36">
        <v>6</v>
      </c>
      <c r="G127" s="36">
        <v>163880.67000000001</v>
      </c>
      <c r="H127" s="36">
        <v>13</v>
      </c>
      <c r="I127" s="36">
        <v>517674.6</v>
      </c>
      <c r="J127" s="36">
        <v>41</v>
      </c>
      <c r="K127" s="36">
        <v>159257.98000000001</v>
      </c>
      <c r="L127" s="36">
        <f t="shared" si="0"/>
        <v>82</v>
      </c>
      <c r="M127" s="36">
        <f t="shared" si="0"/>
        <v>1370592.19</v>
      </c>
      <c r="N127" s="36">
        <v>1</v>
      </c>
      <c r="O127" s="36">
        <v>700000</v>
      </c>
      <c r="P127" s="36">
        <v>6</v>
      </c>
      <c r="Q127" s="36">
        <v>650000</v>
      </c>
      <c r="R127" s="36">
        <f t="shared" si="9"/>
        <v>7</v>
      </c>
      <c r="S127" s="36">
        <f t="shared" si="9"/>
        <v>1350000</v>
      </c>
      <c r="T127" s="36">
        <f t="shared" si="1"/>
        <v>89</v>
      </c>
      <c r="U127" s="36">
        <f t="shared" si="1"/>
        <v>2720592.19</v>
      </c>
      <c r="V127" s="16"/>
    </row>
    <row r="128" spans="1:22" s="9" customFormat="1">
      <c r="A128" s="27">
        <v>121</v>
      </c>
      <c r="B128" s="46" t="s">
        <v>287</v>
      </c>
      <c r="C128" s="1" t="s">
        <v>288</v>
      </c>
      <c r="D128" s="37">
        <v>4</v>
      </c>
      <c r="E128" s="37">
        <v>67288.56</v>
      </c>
      <c r="F128" s="37">
        <v>32</v>
      </c>
      <c r="G128" s="37">
        <v>743822.88</v>
      </c>
      <c r="H128" s="37">
        <v>37</v>
      </c>
      <c r="I128" s="37">
        <v>233620.83</v>
      </c>
      <c r="J128" s="37">
        <v>68</v>
      </c>
      <c r="K128" s="37">
        <v>173985.91</v>
      </c>
      <c r="L128" s="35">
        <f t="shared" si="0"/>
        <v>141</v>
      </c>
      <c r="M128" s="35">
        <f t="shared" si="0"/>
        <v>1218718.1800000002</v>
      </c>
      <c r="N128" s="37">
        <v>86</v>
      </c>
      <c r="O128" s="37">
        <v>915389.43</v>
      </c>
      <c r="P128" s="37">
        <v>33</v>
      </c>
      <c r="Q128" s="37">
        <v>299106.68</v>
      </c>
      <c r="R128" s="35">
        <f t="shared" si="9"/>
        <v>119</v>
      </c>
      <c r="S128" s="35">
        <f t="shared" si="9"/>
        <v>1214496.1100000001</v>
      </c>
      <c r="T128" s="35">
        <f t="shared" si="1"/>
        <v>260</v>
      </c>
      <c r="U128" s="35">
        <f t="shared" si="1"/>
        <v>2433214.29</v>
      </c>
      <c r="V128" s="16"/>
    </row>
    <row r="129" spans="1:22" s="9" customFormat="1">
      <c r="A129" s="24">
        <v>122</v>
      </c>
      <c r="B129" s="45" t="s">
        <v>252</v>
      </c>
      <c r="C129" s="26" t="s">
        <v>253</v>
      </c>
      <c r="D129" s="36">
        <v>1</v>
      </c>
      <c r="E129" s="36">
        <v>7341</v>
      </c>
      <c r="F129" s="36">
        <v>15</v>
      </c>
      <c r="G129" s="36">
        <v>250033.35</v>
      </c>
      <c r="H129" s="36">
        <v>246</v>
      </c>
      <c r="I129" s="36">
        <v>834656.05</v>
      </c>
      <c r="J129" s="36">
        <v>191</v>
      </c>
      <c r="K129" s="36">
        <v>438145.69</v>
      </c>
      <c r="L129" s="36">
        <f t="shared" si="0"/>
        <v>453</v>
      </c>
      <c r="M129" s="36">
        <f t="shared" si="0"/>
        <v>1530176.09</v>
      </c>
      <c r="N129" s="36">
        <v>56</v>
      </c>
      <c r="O129" s="36">
        <v>338707.43</v>
      </c>
      <c r="P129" s="36">
        <v>52</v>
      </c>
      <c r="Q129" s="36">
        <v>440210.78</v>
      </c>
      <c r="R129" s="36">
        <f t="shared" si="9"/>
        <v>108</v>
      </c>
      <c r="S129" s="36">
        <f t="shared" si="9"/>
        <v>778918.21</v>
      </c>
      <c r="T129" s="36">
        <f t="shared" si="1"/>
        <v>561</v>
      </c>
      <c r="U129" s="36">
        <f t="shared" si="1"/>
        <v>2309094.2999999998</v>
      </c>
      <c r="V129" s="16"/>
    </row>
    <row r="130" spans="1:22" s="9" customFormat="1">
      <c r="A130" s="27">
        <v>123</v>
      </c>
      <c r="B130" s="46" t="s">
        <v>276</v>
      </c>
      <c r="C130" s="1" t="s">
        <v>277</v>
      </c>
      <c r="D130" s="37">
        <v>41</v>
      </c>
      <c r="E130" s="37">
        <v>663602.84</v>
      </c>
      <c r="F130" s="37">
        <v>14</v>
      </c>
      <c r="G130" s="37">
        <v>118643.05</v>
      </c>
      <c r="H130" s="37">
        <v>7</v>
      </c>
      <c r="I130" s="37">
        <v>77104.399999999994</v>
      </c>
      <c r="J130" s="37">
        <v>22</v>
      </c>
      <c r="K130" s="37">
        <v>142206.97</v>
      </c>
      <c r="L130" s="35">
        <f t="shared" si="0"/>
        <v>84</v>
      </c>
      <c r="M130" s="35">
        <f t="shared" si="0"/>
        <v>1001557.26</v>
      </c>
      <c r="N130" s="37">
        <v>35</v>
      </c>
      <c r="O130" s="37">
        <v>260904.02</v>
      </c>
      <c r="P130" s="37">
        <v>46</v>
      </c>
      <c r="Q130" s="37">
        <v>740707.24</v>
      </c>
      <c r="R130" s="35">
        <f t="shared" si="9"/>
        <v>81</v>
      </c>
      <c r="S130" s="35">
        <f t="shared" si="9"/>
        <v>1001611.26</v>
      </c>
      <c r="T130" s="35">
        <f t="shared" si="1"/>
        <v>165</v>
      </c>
      <c r="U130" s="35">
        <f t="shared" si="1"/>
        <v>2003168.52</v>
      </c>
      <c r="V130" s="16"/>
    </row>
    <row r="131" spans="1:22" s="9" customFormat="1">
      <c r="A131" s="24">
        <v>124</v>
      </c>
      <c r="B131" s="45" t="s">
        <v>285</v>
      </c>
      <c r="C131" s="26" t="s">
        <v>286</v>
      </c>
      <c r="D131" s="36"/>
      <c r="E131" s="36"/>
      <c r="F131" s="36">
        <v>1</v>
      </c>
      <c r="G131" s="36">
        <v>6650</v>
      </c>
      <c r="H131" s="36">
        <v>22</v>
      </c>
      <c r="I131" s="36">
        <v>113090.17</v>
      </c>
      <c r="J131" s="36">
        <v>153</v>
      </c>
      <c r="K131" s="36">
        <v>803040</v>
      </c>
      <c r="L131" s="36">
        <f t="shared" si="0"/>
        <v>176</v>
      </c>
      <c r="M131" s="36">
        <f t="shared" si="0"/>
        <v>922780.17</v>
      </c>
      <c r="N131" s="36">
        <v>125</v>
      </c>
      <c r="O131" s="36">
        <v>725221.91</v>
      </c>
      <c r="P131" s="36">
        <v>4</v>
      </c>
      <c r="Q131" s="36">
        <v>50280</v>
      </c>
      <c r="R131" s="36">
        <f t="shared" si="9"/>
        <v>129</v>
      </c>
      <c r="S131" s="36">
        <f t="shared" si="9"/>
        <v>775501.91</v>
      </c>
      <c r="T131" s="36">
        <f t="shared" si="1"/>
        <v>305</v>
      </c>
      <c r="U131" s="36">
        <f t="shared" si="1"/>
        <v>1698282.08</v>
      </c>
      <c r="V131" s="16"/>
    </row>
    <row r="132" spans="1:22" s="9" customFormat="1">
      <c r="A132" s="27">
        <v>125</v>
      </c>
      <c r="B132" s="46" t="s">
        <v>282</v>
      </c>
      <c r="C132" s="1" t="s">
        <v>283</v>
      </c>
      <c r="D132" s="37"/>
      <c r="E132" s="37"/>
      <c r="F132" s="37">
        <v>7</v>
      </c>
      <c r="G132" s="37">
        <v>83774.13</v>
      </c>
      <c r="H132" s="37">
        <v>11</v>
      </c>
      <c r="I132" s="37">
        <v>293498.34000000003</v>
      </c>
      <c r="J132" s="37">
        <v>70</v>
      </c>
      <c r="K132" s="37">
        <v>431704.15</v>
      </c>
      <c r="L132" s="35">
        <f t="shared" si="0"/>
        <v>88</v>
      </c>
      <c r="M132" s="35">
        <f t="shared" si="0"/>
        <v>808976.62</v>
      </c>
      <c r="N132" s="37">
        <v>79</v>
      </c>
      <c r="O132" s="37">
        <v>518917.09</v>
      </c>
      <c r="P132" s="37">
        <v>12</v>
      </c>
      <c r="Q132" s="37">
        <v>296937.15000000002</v>
      </c>
      <c r="R132" s="35">
        <f t="shared" si="9"/>
        <v>91</v>
      </c>
      <c r="S132" s="35">
        <f t="shared" si="9"/>
        <v>815854.24</v>
      </c>
      <c r="T132" s="35">
        <f t="shared" si="1"/>
        <v>179</v>
      </c>
      <c r="U132" s="35">
        <f t="shared" si="1"/>
        <v>1624830.8599999999</v>
      </c>
      <c r="V132" s="16"/>
    </row>
    <row r="133" spans="1:22" s="9" customFormat="1">
      <c r="A133" s="24">
        <v>126</v>
      </c>
      <c r="B133" s="45" t="s">
        <v>293</v>
      </c>
      <c r="C133" s="26" t="s">
        <v>294</v>
      </c>
      <c r="D133" s="36"/>
      <c r="E133" s="36"/>
      <c r="F133" s="36">
        <v>8</v>
      </c>
      <c r="G133" s="36">
        <v>234670.55</v>
      </c>
      <c r="H133" s="36">
        <v>10</v>
      </c>
      <c r="I133" s="36">
        <v>331408.59000000003</v>
      </c>
      <c r="J133" s="36">
        <v>17</v>
      </c>
      <c r="K133" s="36">
        <v>195373.93</v>
      </c>
      <c r="L133" s="36">
        <f t="shared" si="0"/>
        <v>35</v>
      </c>
      <c r="M133" s="36">
        <f t="shared" si="0"/>
        <v>761453.07000000007</v>
      </c>
      <c r="N133" s="36">
        <v>21</v>
      </c>
      <c r="O133" s="36">
        <v>429286.47</v>
      </c>
      <c r="P133" s="36">
        <v>8</v>
      </c>
      <c r="Q133" s="36">
        <v>331061.28000000003</v>
      </c>
      <c r="R133" s="36">
        <f t="shared" si="9"/>
        <v>29</v>
      </c>
      <c r="S133" s="36">
        <f t="shared" si="9"/>
        <v>760347.75</v>
      </c>
      <c r="T133" s="36">
        <f t="shared" si="1"/>
        <v>64</v>
      </c>
      <c r="U133" s="36">
        <f t="shared" si="1"/>
        <v>1521800.82</v>
      </c>
      <c r="V133" s="16"/>
    </row>
    <row r="134" spans="1:22" s="9" customFormat="1">
      <c r="A134" s="27">
        <v>127</v>
      </c>
      <c r="B134" s="46" t="s">
        <v>280</v>
      </c>
      <c r="C134" s="1" t="s">
        <v>281</v>
      </c>
      <c r="D134" s="37"/>
      <c r="E134" s="37"/>
      <c r="F134" s="37">
        <v>8</v>
      </c>
      <c r="G134" s="37">
        <v>322793.05</v>
      </c>
      <c r="H134" s="37">
        <v>64</v>
      </c>
      <c r="I134" s="37">
        <v>135768.76999999999</v>
      </c>
      <c r="J134" s="37">
        <v>77</v>
      </c>
      <c r="K134" s="37">
        <v>357961.78</v>
      </c>
      <c r="L134" s="35">
        <f t="shared" si="0"/>
        <v>149</v>
      </c>
      <c r="M134" s="35">
        <f t="shared" si="0"/>
        <v>816523.60000000009</v>
      </c>
      <c r="N134" s="37">
        <v>39</v>
      </c>
      <c r="O134" s="37">
        <v>607023.55000000005</v>
      </c>
      <c r="P134" s="37">
        <v>10</v>
      </c>
      <c r="Q134" s="37">
        <v>56770.09</v>
      </c>
      <c r="R134" s="35">
        <f t="shared" si="9"/>
        <v>49</v>
      </c>
      <c r="S134" s="35">
        <f t="shared" si="9"/>
        <v>663793.64</v>
      </c>
      <c r="T134" s="35">
        <f t="shared" si="1"/>
        <v>198</v>
      </c>
      <c r="U134" s="35">
        <f t="shared" si="1"/>
        <v>1480317.2400000002</v>
      </c>
      <c r="V134" s="16"/>
    </row>
    <row r="135" spans="1:22" s="9" customFormat="1">
      <c r="A135" s="24">
        <v>128</v>
      </c>
      <c r="B135" s="45" t="s">
        <v>138</v>
      </c>
      <c r="C135" s="26" t="s">
        <v>139</v>
      </c>
      <c r="D135" s="36"/>
      <c r="E135" s="36"/>
      <c r="F135" s="36"/>
      <c r="G135" s="36"/>
      <c r="H135" s="36">
        <v>7</v>
      </c>
      <c r="I135" s="36">
        <v>100215.78</v>
      </c>
      <c r="J135" s="36">
        <v>23</v>
      </c>
      <c r="K135" s="36">
        <v>800694.44</v>
      </c>
      <c r="L135" s="36">
        <f t="shared" si="0"/>
        <v>30</v>
      </c>
      <c r="M135" s="36">
        <f t="shared" si="0"/>
        <v>900910.22</v>
      </c>
      <c r="N135" s="36">
        <v>4</v>
      </c>
      <c r="O135" s="36">
        <v>550000</v>
      </c>
      <c r="P135" s="36"/>
      <c r="Q135" s="36"/>
      <c r="R135" s="36">
        <f t="shared" si="9"/>
        <v>4</v>
      </c>
      <c r="S135" s="36">
        <f t="shared" si="9"/>
        <v>550000</v>
      </c>
      <c r="T135" s="36">
        <f t="shared" si="1"/>
        <v>34</v>
      </c>
      <c r="U135" s="36">
        <f t="shared" si="1"/>
        <v>1450910.22</v>
      </c>
      <c r="V135" s="16"/>
    </row>
    <row r="136" spans="1:22" s="9" customFormat="1">
      <c r="A136" s="27">
        <v>129</v>
      </c>
      <c r="B136" s="46" t="s">
        <v>347</v>
      </c>
      <c r="C136" s="1" t="s">
        <v>348</v>
      </c>
      <c r="D136" s="37"/>
      <c r="E136" s="37"/>
      <c r="F136" s="37"/>
      <c r="G136" s="37"/>
      <c r="H136" s="37"/>
      <c r="I136" s="37"/>
      <c r="J136" s="37">
        <v>5</v>
      </c>
      <c r="K136" s="37">
        <v>662000</v>
      </c>
      <c r="L136" s="35">
        <f t="shared" si="0"/>
        <v>5</v>
      </c>
      <c r="M136" s="35">
        <f t="shared" si="0"/>
        <v>662000</v>
      </c>
      <c r="N136" s="37">
        <v>9</v>
      </c>
      <c r="O136" s="37">
        <v>662000</v>
      </c>
      <c r="P136" s="37"/>
      <c r="Q136" s="37"/>
      <c r="R136" s="35">
        <f t="shared" si="9"/>
        <v>9</v>
      </c>
      <c r="S136" s="35">
        <f t="shared" si="9"/>
        <v>662000</v>
      </c>
      <c r="T136" s="35">
        <f t="shared" si="1"/>
        <v>14</v>
      </c>
      <c r="U136" s="35">
        <f t="shared" si="1"/>
        <v>1324000</v>
      </c>
      <c r="V136" s="16"/>
    </row>
    <row r="137" spans="1:22" s="9" customFormat="1">
      <c r="A137" s="24">
        <v>130</v>
      </c>
      <c r="B137" s="45" t="s">
        <v>266</v>
      </c>
      <c r="C137" s="26" t="s">
        <v>267</v>
      </c>
      <c r="D137" s="36"/>
      <c r="E137" s="36"/>
      <c r="F137" s="36">
        <v>3</v>
      </c>
      <c r="G137" s="36">
        <v>29958.38</v>
      </c>
      <c r="H137" s="36">
        <v>132</v>
      </c>
      <c r="I137" s="36">
        <v>304531.32</v>
      </c>
      <c r="J137" s="36">
        <v>194</v>
      </c>
      <c r="K137" s="36">
        <v>549834.52</v>
      </c>
      <c r="L137" s="36">
        <f t="shared" si="0"/>
        <v>329</v>
      </c>
      <c r="M137" s="36">
        <f t="shared" si="0"/>
        <v>884324.22000000009</v>
      </c>
      <c r="N137" s="36">
        <v>80</v>
      </c>
      <c r="O137" s="36">
        <v>297582.37</v>
      </c>
      <c r="P137" s="36">
        <v>1</v>
      </c>
      <c r="Q137" s="36">
        <v>44000</v>
      </c>
      <c r="R137" s="36">
        <f t="shared" si="9"/>
        <v>81</v>
      </c>
      <c r="S137" s="36">
        <f t="shared" si="9"/>
        <v>341582.37</v>
      </c>
      <c r="T137" s="36">
        <f t="shared" si="1"/>
        <v>410</v>
      </c>
      <c r="U137" s="36">
        <f t="shared" si="1"/>
        <v>1225906.5900000001</v>
      </c>
      <c r="V137" s="16"/>
    </row>
    <row r="138" spans="1:22" s="9" customFormat="1">
      <c r="A138" s="27">
        <v>131</v>
      </c>
      <c r="B138" s="46" t="s">
        <v>274</v>
      </c>
      <c r="C138" s="1" t="s">
        <v>275</v>
      </c>
      <c r="D138" s="37">
        <v>2</v>
      </c>
      <c r="E138" s="37">
        <v>271765.3</v>
      </c>
      <c r="F138" s="37">
        <v>1</v>
      </c>
      <c r="G138" s="37">
        <v>2657.36</v>
      </c>
      <c r="H138" s="37">
        <v>409</v>
      </c>
      <c r="I138" s="37">
        <v>330399.62</v>
      </c>
      <c r="J138" s="37">
        <v>8</v>
      </c>
      <c r="K138" s="37">
        <v>122780.68</v>
      </c>
      <c r="L138" s="35">
        <f t="shared" si="0"/>
        <v>420</v>
      </c>
      <c r="M138" s="35">
        <f t="shared" si="0"/>
        <v>727602.96</v>
      </c>
      <c r="N138" s="37">
        <v>1</v>
      </c>
      <c r="O138" s="37">
        <v>21204</v>
      </c>
      <c r="P138" s="37">
        <v>5</v>
      </c>
      <c r="Q138" s="37">
        <v>401313.8</v>
      </c>
      <c r="R138" s="35">
        <f t="shared" si="9"/>
        <v>6</v>
      </c>
      <c r="S138" s="35">
        <f t="shared" si="9"/>
        <v>422517.8</v>
      </c>
      <c r="T138" s="35">
        <f t="shared" si="1"/>
        <v>426</v>
      </c>
      <c r="U138" s="35">
        <f t="shared" si="1"/>
        <v>1150120.76</v>
      </c>
      <c r="V138" s="16"/>
    </row>
    <row r="139" spans="1:22" s="9" customFormat="1">
      <c r="A139" s="24">
        <v>132</v>
      </c>
      <c r="B139" s="45" t="s">
        <v>291</v>
      </c>
      <c r="C139" s="26" t="s">
        <v>292</v>
      </c>
      <c r="D139" s="36"/>
      <c r="E139" s="36"/>
      <c r="F139" s="36">
        <v>1</v>
      </c>
      <c r="G139" s="36">
        <v>34503</v>
      </c>
      <c r="H139" s="36">
        <v>80</v>
      </c>
      <c r="I139" s="36">
        <v>371005.47</v>
      </c>
      <c r="J139" s="36">
        <v>111</v>
      </c>
      <c r="K139" s="36">
        <v>248677.9</v>
      </c>
      <c r="L139" s="36">
        <f t="shared" si="0"/>
        <v>192</v>
      </c>
      <c r="M139" s="36">
        <f t="shared" si="0"/>
        <v>654186.37</v>
      </c>
      <c r="N139" s="36">
        <v>34</v>
      </c>
      <c r="O139" s="36">
        <v>182631.81</v>
      </c>
      <c r="P139" s="36">
        <v>26</v>
      </c>
      <c r="Q139" s="36">
        <v>275001.19</v>
      </c>
      <c r="R139" s="36">
        <f t="shared" ref="R139:S167" si="10">N139+P139</f>
        <v>60</v>
      </c>
      <c r="S139" s="36">
        <f t="shared" si="10"/>
        <v>457633</v>
      </c>
      <c r="T139" s="36">
        <f t="shared" si="1"/>
        <v>252</v>
      </c>
      <c r="U139" s="36">
        <f t="shared" si="1"/>
        <v>1111819.3700000001</v>
      </c>
      <c r="V139" s="16"/>
    </row>
    <row r="140" spans="1:22" s="9" customFormat="1">
      <c r="A140" s="27">
        <v>133</v>
      </c>
      <c r="B140" s="46" t="s">
        <v>297</v>
      </c>
      <c r="C140" s="1" t="s">
        <v>298</v>
      </c>
      <c r="D140" s="37"/>
      <c r="E140" s="37"/>
      <c r="F140" s="37"/>
      <c r="G140" s="37"/>
      <c r="H140" s="37">
        <v>221</v>
      </c>
      <c r="I140" s="37">
        <v>456287.09</v>
      </c>
      <c r="J140" s="37">
        <v>169</v>
      </c>
      <c r="K140" s="37">
        <v>388160.8</v>
      </c>
      <c r="L140" s="35">
        <f t="shared" si="0"/>
        <v>390</v>
      </c>
      <c r="M140" s="35">
        <f t="shared" ref="M140:M167" si="11">K140+I140+G140+E140</f>
        <v>844447.89</v>
      </c>
      <c r="N140" s="37">
        <v>26</v>
      </c>
      <c r="O140" s="37">
        <v>54047.86</v>
      </c>
      <c r="P140" s="37">
        <v>9</v>
      </c>
      <c r="Q140" s="37">
        <v>118157.49</v>
      </c>
      <c r="R140" s="35">
        <f t="shared" si="10"/>
        <v>35</v>
      </c>
      <c r="S140" s="35">
        <f t="shared" si="10"/>
        <v>172205.35</v>
      </c>
      <c r="T140" s="35">
        <f t="shared" si="1"/>
        <v>425</v>
      </c>
      <c r="U140" s="35">
        <f t="shared" ref="U140:U167" si="12">S140+M140</f>
        <v>1016653.24</v>
      </c>
      <c r="V140" s="16"/>
    </row>
    <row r="141" spans="1:22" s="9" customFormat="1">
      <c r="A141" s="24">
        <v>134</v>
      </c>
      <c r="B141" s="45" t="s">
        <v>174</v>
      </c>
      <c r="C141" s="26" t="s">
        <v>175</v>
      </c>
      <c r="D141" s="36">
        <v>7</v>
      </c>
      <c r="E141" s="36">
        <v>781335.96</v>
      </c>
      <c r="F141" s="36">
        <v>12</v>
      </c>
      <c r="G141" s="36">
        <v>111164.11</v>
      </c>
      <c r="H141" s="36">
        <v>1</v>
      </c>
      <c r="I141" s="36">
        <v>17669.759999999998</v>
      </c>
      <c r="J141" s="36">
        <v>3</v>
      </c>
      <c r="K141" s="36">
        <v>2481.09</v>
      </c>
      <c r="L141" s="36">
        <f t="shared" ref="L141:L167" si="13">J141+H141+F141+D141</f>
        <v>23</v>
      </c>
      <c r="M141" s="36">
        <f t="shared" si="11"/>
        <v>912650.91999999993</v>
      </c>
      <c r="N141" s="36"/>
      <c r="O141" s="36"/>
      <c r="P141" s="36"/>
      <c r="Q141" s="36"/>
      <c r="R141" s="36">
        <f t="shared" si="10"/>
        <v>0</v>
      </c>
      <c r="S141" s="36">
        <f t="shared" si="10"/>
        <v>0</v>
      </c>
      <c r="T141" s="36">
        <f t="shared" ref="T141:T167" si="14">R141+L141</f>
        <v>23</v>
      </c>
      <c r="U141" s="36">
        <f t="shared" si="12"/>
        <v>912650.91999999993</v>
      </c>
      <c r="V141" s="16"/>
    </row>
    <row r="142" spans="1:22" s="9" customFormat="1">
      <c r="A142" s="27">
        <v>135</v>
      </c>
      <c r="B142" s="46" t="s">
        <v>289</v>
      </c>
      <c r="C142" s="1" t="s">
        <v>290</v>
      </c>
      <c r="D142" s="37">
        <v>2</v>
      </c>
      <c r="E142" s="37">
        <v>2914.8</v>
      </c>
      <c r="F142" s="37">
        <v>2</v>
      </c>
      <c r="G142" s="37">
        <v>6968.8</v>
      </c>
      <c r="H142" s="37">
        <v>213</v>
      </c>
      <c r="I142" s="37">
        <v>130916.18</v>
      </c>
      <c r="J142" s="37">
        <v>282</v>
      </c>
      <c r="K142" s="37">
        <v>396147.73</v>
      </c>
      <c r="L142" s="35">
        <f t="shared" si="13"/>
        <v>499</v>
      </c>
      <c r="M142" s="35">
        <f t="shared" si="11"/>
        <v>536947.51</v>
      </c>
      <c r="N142" s="37">
        <v>55</v>
      </c>
      <c r="O142" s="37">
        <v>283721.61</v>
      </c>
      <c r="P142" s="37">
        <v>6</v>
      </c>
      <c r="Q142" s="37">
        <v>37682.9</v>
      </c>
      <c r="R142" s="35">
        <f t="shared" si="10"/>
        <v>61</v>
      </c>
      <c r="S142" s="35">
        <f t="shared" si="10"/>
        <v>321404.51</v>
      </c>
      <c r="T142" s="35">
        <f t="shared" si="14"/>
        <v>560</v>
      </c>
      <c r="U142" s="35">
        <f t="shared" si="12"/>
        <v>858352.02</v>
      </c>
      <c r="V142" s="16"/>
    </row>
    <row r="143" spans="1:22" s="9" customFormat="1">
      <c r="A143" s="24">
        <v>136</v>
      </c>
      <c r="B143" s="45" t="s">
        <v>295</v>
      </c>
      <c r="C143" s="26" t="s">
        <v>296</v>
      </c>
      <c r="D143" s="36"/>
      <c r="E143" s="36"/>
      <c r="F143" s="36"/>
      <c r="G143" s="36"/>
      <c r="H143" s="36">
        <v>105</v>
      </c>
      <c r="I143" s="36">
        <v>209743.58</v>
      </c>
      <c r="J143" s="36">
        <v>92</v>
      </c>
      <c r="K143" s="36">
        <v>212334.4</v>
      </c>
      <c r="L143" s="36">
        <f t="shared" si="13"/>
        <v>197</v>
      </c>
      <c r="M143" s="36">
        <f t="shared" si="11"/>
        <v>422077.98</v>
      </c>
      <c r="N143" s="36">
        <v>9</v>
      </c>
      <c r="O143" s="36">
        <v>30331.87</v>
      </c>
      <c r="P143" s="36">
        <v>2</v>
      </c>
      <c r="Q143" s="36">
        <v>50000</v>
      </c>
      <c r="R143" s="36">
        <f t="shared" si="10"/>
        <v>11</v>
      </c>
      <c r="S143" s="36">
        <f t="shared" si="10"/>
        <v>80331.87</v>
      </c>
      <c r="T143" s="36">
        <f t="shared" si="14"/>
        <v>208</v>
      </c>
      <c r="U143" s="36">
        <f t="shared" si="12"/>
        <v>502409.85</v>
      </c>
      <c r="V143" s="16"/>
    </row>
    <row r="144" spans="1:22" s="9" customFormat="1">
      <c r="A144" s="27">
        <v>137</v>
      </c>
      <c r="B144" s="46" t="s">
        <v>319</v>
      </c>
      <c r="C144" s="1" t="s">
        <v>320</v>
      </c>
      <c r="D144" s="37"/>
      <c r="E144" s="37"/>
      <c r="F144" s="37"/>
      <c r="G144" s="37"/>
      <c r="H144" s="37">
        <v>47</v>
      </c>
      <c r="I144" s="37">
        <v>34612.550000000003</v>
      </c>
      <c r="J144" s="37">
        <v>72</v>
      </c>
      <c r="K144" s="37">
        <v>228806.21</v>
      </c>
      <c r="L144" s="35">
        <f t="shared" si="13"/>
        <v>119</v>
      </c>
      <c r="M144" s="35">
        <f t="shared" si="11"/>
        <v>263418.76</v>
      </c>
      <c r="N144" s="37">
        <v>19</v>
      </c>
      <c r="O144" s="37">
        <v>201310</v>
      </c>
      <c r="P144" s="37"/>
      <c r="Q144" s="37"/>
      <c r="R144" s="35">
        <f t="shared" si="10"/>
        <v>19</v>
      </c>
      <c r="S144" s="35">
        <f t="shared" si="10"/>
        <v>201310</v>
      </c>
      <c r="T144" s="35">
        <f t="shared" si="14"/>
        <v>138</v>
      </c>
      <c r="U144" s="35">
        <f t="shared" si="12"/>
        <v>464728.76</v>
      </c>
      <c r="V144" s="16"/>
    </row>
    <row r="145" spans="1:22" s="9" customFormat="1">
      <c r="A145" s="24">
        <v>138</v>
      </c>
      <c r="B145" s="45" t="s">
        <v>305</v>
      </c>
      <c r="C145" s="26" t="s">
        <v>306</v>
      </c>
      <c r="D145" s="36"/>
      <c r="E145" s="36"/>
      <c r="F145" s="36">
        <v>2</v>
      </c>
      <c r="G145" s="36">
        <v>23709.38</v>
      </c>
      <c r="H145" s="36">
        <v>34</v>
      </c>
      <c r="I145" s="36">
        <v>93538.8</v>
      </c>
      <c r="J145" s="36">
        <v>47</v>
      </c>
      <c r="K145" s="36">
        <v>144617.37</v>
      </c>
      <c r="L145" s="36">
        <f t="shared" si="13"/>
        <v>83</v>
      </c>
      <c r="M145" s="36">
        <f t="shared" si="11"/>
        <v>261865.55</v>
      </c>
      <c r="N145" s="36">
        <v>29</v>
      </c>
      <c r="O145" s="36">
        <v>119472.23</v>
      </c>
      <c r="P145" s="36">
        <v>10</v>
      </c>
      <c r="Q145" s="36">
        <v>45372.24</v>
      </c>
      <c r="R145" s="36">
        <f t="shared" si="10"/>
        <v>39</v>
      </c>
      <c r="S145" s="36">
        <f t="shared" si="10"/>
        <v>164844.47</v>
      </c>
      <c r="T145" s="36">
        <f t="shared" si="14"/>
        <v>122</v>
      </c>
      <c r="U145" s="36">
        <f t="shared" si="12"/>
        <v>426710.02</v>
      </c>
      <c r="V145" s="16"/>
    </row>
    <row r="146" spans="1:22" s="9" customFormat="1">
      <c r="A146" s="27">
        <v>139</v>
      </c>
      <c r="B146" s="46" t="s">
        <v>278</v>
      </c>
      <c r="C146" s="1" t="s">
        <v>279</v>
      </c>
      <c r="D146" s="37"/>
      <c r="E146" s="37"/>
      <c r="F146" s="37">
        <v>1</v>
      </c>
      <c r="G146" s="37">
        <v>47276.28</v>
      </c>
      <c r="H146" s="37">
        <v>50</v>
      </c>
      <c r="I146" s="37">
        <v>61942.38</v>
      </c>
      <c r="J146" s="37">
        <v>66</v>
      </c>
      <c r="K146" s="37">
        <v>145166.35999999999</v>
      </c>
      <c r="L146" s="37">
        <f t="shared" si="13"/>
        <v>117</v>
      </c>
      <c r="M146" s="37">
        <f t="shared" si="11"/>
        <v>254385.02</v>
      </c>
      <c r="N146" s="37">
        <v>32</v>
      </c>
      <c r="O146" s="37">
        <v>129610.32</v>
      </c>
      <c r="P146" s="37"/>
      <c r="Q146" s="37"/>
      <c r="R146" s="35">
        <f t="shared" si="10"/>
        <v>32</v>
      </c>
      <c r="S146" s="35">
        <f t="shared" si="10"/>
        <v>129610.32</v>
      </c>
      <c r="T146" s="37">
        <f t="shared" si="14"/>
        <v>149</v>
      </c>
      <c r="U146" s="37">
        <f t="shared" si="12"/>
        <v>383995.33999999997</v>
      </c>
      <c r="V146" s="16"/>
    </row>
    <row r="147" spans="1:22" s="9" customFormat="1">
      <c r="A147" s="24">
        <v>140</v>
      </c>
      <c r="B147" s="45" t="s">
        <v>166</v>
      </c>
      <c r="C147" s="26" t="s">
        <v>167</v>
      </c>
      <c r="D147" s="36">
        <v>3</v>
      </c>
      <c r="E147" s="36">
        <v>77805.960000000006</v>
      </c>
      <c r="F147" s="36">
        <v>3</v>
      </c>
      <c r="G147" s="36">
        <v>104959.43</v>
      </c>
      <c r="H147" s="36">
        <v>1</v>
      </c>
      <c r="I147" s="36">
        <v>200</v>
      </c>
      <c r="J147" s="36">
        <v>19</v>
      </c>
      <c r="K147" s="36">
        <v>190378.97</v>
      </c>
      <c r="L147" s="36">
        <f t="shared" si="13"/>
        <v>26</v>
      </c>
      <c r="M147" s="36">
        <f t="shared" si="11"/>
        <v>373344.36000000004</v>
      </c>
      <c r="N147" s="36"/>
      <c r="O147" s="36"/>
      <c r="P147" s="36"/>
      <c r="Q147" s="36"/>
      <c r="R147" s="36">
        <f t="shared" si="10"/>
        <v>0</v>
      </c>
      <c r="S147" s="36">
        <f t="shared" si="10"/>
        <v>0</v>
      </c>
      <c r="T147" s="36">
        <f t="shared" si="14"/>
        <v>26</v>
      </c>
      <c r="U147" s="36">
        <f t="shared" si="12"/>
        <v>373344.36000000004</v>
      </c>
      <c r="V147" s="16"/>
    </row>
    <row r="148" spans="1:22" s="9" customFormat="1">
      <c r="A148" s="27">
        <v>141</v>
      </c>
      <c r="B148" s="46" t="s">
        <v>196</v>
      </c>
      <c r="C148" s="1" t="s">
        <v>197</v>
      </c>
      <c r="D148" s="37"/>
      <c r="E148" s="37"/>
      <c r="F148" s="37"/>
      <c r="G148" s="37"/>
      <c r="H148" s="37">
        <v>1</v>
      </c>
      <c r="I148" s="37">
        <v>190.23</v>
      </c>
      <c r="J148" s="37">
        <v>12</v>
      </c>
      <c r="K148" s="37">
        <v>360030.07</v>
      </c>
      <c r="L148" s="35">
        <f t="shared" ref="L148:L163" si="15">J148+H148+F148+D148</f>
        <v>13</v>
      </c>
      <c r="M148" s="35">
        <f t="shared" ref="M148:M163" si="16">K148+I148+G148+E148</f>
        <v>360220.3</v>
      </c>
      <c r="N148" s="37"/>
      <c r="O148" s="37"/>
      <c r="P148" s="37"/>
      <c r="Q148" s="37"/>
      <c r="R148" s="35">
        <f t="shared" ref="R148:R163" si="17">N148+P148</f>
        <v>0</v>
      </c>
      <c r="S148" s="35">
        <f t="shared" ref="S148:S163" si="18">O148+Q148</f>
        <v>0</v>
      </c>
      <c r="T148" s="35">
        <f t="shared" ref="T148:T163" si="19">R148+L148</f>
        <v>13</v>
      </c>
      <c r="U148" s="35">
        <f t="shared" ref="U148:U163" si="20">S148+M148</f>
        <v>360220.3</v>
      </c>
      <c r="V148" s="16"/>
    </row>
    <row r="149" spans="1:22" s="9" customFormat="1">
      <c r="A149" s="24">
        <v>142</v>
      </c>
      <c r="B149" s="25" t="s">
        <v>301</v>
      </c>
      <c r="C149" s="26" t="s">
        <v>302</v>
      </c>
      <c r="D149" s="36"/>
      <c r="E149" s="36"/>
      <c r="F149" s="36"/>
      <c r="G149" s="36"/>
      <c r="H149" s="36">
        <v>164</v>
      </c>
      <c r="I149" s="36">
        <v>124288.44</v>
      </c>
      <c r="J149" s="36">
        <v>153</v>
      </c>
      <c r="K149" s="36">
        <v>173133.77</v>
      </c>
      <c r="L149" s="36">
        <f t="shared" si="15"/>
        <v>317</v>
      </c>
      <c r="M149" s="36">
        <f t="shared" si="16"/>
        <v>297422.20999999996</v>
      </c>
      <c r="N149" s="36">
        <v>9</v>
      </c>
      <c r="O149" s="36">
        <v>46775.33</v>
      </c>
      <c r="P149" s="36"/>
      <c r="Q149" s="36"/>
      <c r="R149" s="36">
        <f t="shared" si="17"/>
        <v>9</v>
      </c>
      <c r="S149" s="36">
        <f t="shared" si="18"/>
        <v>46775.33</v>
      </c>
      <c r="T149" s="36">
        <f t="shared" si="19"/>
        <v>326</v>
      </c>
      <c r="U149" s="36">
        <f t="shared" si="20"/>
        <v>344197.54</v>
      </c>
      <c r="V149" s="16"/>
    </row>
    <row r="150" spans="1:22" s="9" customFormat="1">
      <c r="A150" s="27">
        <v>143</v>
      </c>
      <c r="B150" s="46" t="s">
        <v>313</v>
      </c>
      <c r="C150" s="1" t="s">
        <v>314</v>
      </c>
      <c r="D150" s="37"/>
      <c r="E150" s="37"/>
      <c r="F150" s="37">
        <v>1</v>
      </c>
      <c r="G150" s="37">
        <v>12877.6</v>
      </c>
      <c r="H150" s="37">
        <v>2</v>
      </c>
      <c r="I150" s="37">
        <v>3523</v>
      </c>
      <c r="J150" s="37">
        <v>34</v>
      </c>
      <c r="K150" s="37">
        <v>118091.44</v>
      </c>
      <c r="L150" s="35">
        <f t="shared" ref="L150:L161" si="21">J150+H150+F150+D150</f>
        <v>37</v>
      </c>
      <c r="M150" s="35">
        <f t="shared" ref="M150:M161" si="22">K150+I150+G150+E150</f>
        <v>134492.04</v>
      </c>
      <c r="N150" s="37">
        <v>20</v>
      </c>
      <c r="O150" s="37">
        <v>154983.76999999999</v>
      </c>
      <c r="P150" s="37">
        <v>10</v>
      </c>
      <c r="Q150" s="37">
        <v>10868.03</v>
      </c>
      <c r="R150" s="35">
        <f t="shared" ref="R150:R161" si="23">N150+P150</f>
        <v>30</v>
      </c>
      <c r="S150" s="35">
        <f t="shared" ref="S150:S161" si="24">O150+Q150</f>
        <v>165851.79999999999</v>
      </c>
      <c r="T150" s="35">
        <f t="shared" ref="T150:T161" si="25">R150+L150</f>
        <v>67</v>
      </c>
      <c r="U150" s="35">
        <f t="shared" ref="U150:U161" si="26">S150+M150</f>
        <v>300343.83999999997</v>
      </c>
      <c r="V150" s="16"/>
    </row>
    <row r="151" spans="1:22" s="9" customFormat="1">
      <c r="A151" s="24">
        <v>144</v>
      </c>
      <c r="B151" s="45" t="s">
        <v>299</v>
      </c>
      <c r="C151" s="26" t="s">
        <v>300</v>
      </c>
      <c r="D151" s="36"/>
      <c r="E151" s="36"/>
      <c r="F151" s="36"/>
      <c r="G151" s="36"/>
      <c r="H151" s="36">
        <v>65</v>
      </c>
      <c r="I151" s="36">
        <v>106891.41</v>
      </c>
      <c r="J151" s="36">
        <v>43</v>
      </c>
      <c r="K151" s="36">
        <v>61912.12</v>
      </c>
      <c r="L151" s="36">
        <f t="shared" si="21"/>
        <v>108</v>
      </c>
      <c r="M151" s="36">
        <f t="shared" si="22"/>
        <v>168803.53</v>
      </c>
      <c r="N151" s="36"/>
      <c r="O151" s="36"/>
      <c r="P151" s="36">
        <v>11</v>
      </c>
      <c r="Q151" s="36">
        <v>30871.84</v>
      </c>
      <c r="R151" s="36">
        <f t="shared" si="23"/>
        <v>11</v>
      </c>
      <c r="S151" s="36">
        <f t="shared" si="24"/>
        <v>30871.84</v>
      </c>
      <c r="T151" s="36">
        <f t="shared" si="25"/>
        <v>119</v>
      </c>
      <c r="U151" s="36">
        <f t="shared" si="26"/>
        <v>199675.37</v>
      </c>
      <c r="V151" s="16"/>
    </row>
    <row r="152" spans="1:22" s="9" customFormat="1">
      <c r="A152" s="27">
        <v>145</v>
      </c>
      <c r="B152" s="46" t="s">
        <v>311</v>
      </c>
      <c r="C152" s="1" t="s">
        <v>312</v>
      </c>
      <c r="D152" s="37"/>
      <c r="E152" s="37"/>
      <c r="F152" s="37"/>
      <c r="G152" s="37"/>
      <c r="H152" s="37">
        <v>57</v>
      </c>
      <c r="I152" s="37">
        <v>60919.15</v>
      </c>
      <c r="J152" s="37">
        <v>65</v>
      </c>
      <c r="K152" s="37">
        <v>59680.59</v>
      </c>
      <c r="L152" s="35">
        <f t="shared" si="21"/>
        <v>122</v>
      </c>
      <c r="M152" s="35">
        <f t="shared" si="22"/>
        <v>120599.73999999999</v>
      </c>
      <c r="N152" s="37">
        <v>13</v>
      </c>
      <c r="O152" s="37">
        <v>61425.57</v>
      </c>
      <c r="P152" s="37"/>
      <c r="Q152" s="37"/>
      <c r="R152" s="35">
        <f t="shared" si="23"/>
        <v>13</v>
      </c>
      <c r="S152" s="35">
        <f t="shared" si="24"/>
        <v>61425.57</v>
      </c>
      <c r="T152" s="35">
        <f t="shared" si="25"/>
        <v>135</v>
      </c>
      <c r="U152" s="35">
        <f t="shared" si="26"/>
        <v>182025.31</v>
      </c>
      <c r="V152" s="16"/>
    </row>
    <row r="153" spans="1:22" s="9" customFormat="1">
      <c r="A153" s="24">
        <v>146</v>
      </c>
      <c r="B153" s="25" t="s">
        <v>317</v>
      </c>
      <c r="C153" s="26" t="s">
        <v>318</v>
      </c>
      <c r="D153" s="36"/>
      <c r="E153" s="36"/>
      <c r="F153" s="36"/>
      <c r="G153" s="36"/>
      <c r="H153" s="36">
        <v>59</v>
      </c>
      <c r="I153" s="36">
        <v>37552.33</v>
      </c>
      <c r="J153" s="36">
        <v>62</v>
      </c>
      <c r="K153" s="36">
        <v>78855.69</v>
      </c>
      <c r="L153" s="36">
        <f t="shared" ref="L153:L158" si="27">J153+H153+F153+D153</f>
        <v>121</v>
      </c>
      <c r="M153" s="36">
        <f t="shared" ref="M153:M158" si="28">K153+I153+G153+E153</f>
        <v>116408.02</v>
      </c>
      <c r="N153" s="36">
        <v>8</v>
      </c>
      <c r="O153" s="36">
        <v>41744.879999999997</v>
      </c>
      <c r="P153" s="36">
        <v>1</v>
      </c>
      <c r="Q153" s="36">
        <v>7000</v>
      </c>
      <c r="R153" s="36">
        <f t="shared" ref="R153:R158" si="29">N153+P153</f>
        <v>9</v>
      </c>
      <c r="S153" s="36">
        <f t="shared" ref="S153:S158" si="30">O153+Q153</f>
        <v>48744.88</v>
      </c>
      <c r="T153" s="36">
        <f t="shared" ref="T153:T158" si="31">R153+L153</f>
        <v>130</v>
      </c>
      <c r="U153" s="36">
        <f t="shared" ref="U153:U158" si="32">S153+M153</f>
        <v>165152.9</v>
      </c>
      <c r="V153" s="16"/>
    </row>
    <row r="154" spans="1:22" s="9" customFormat="1">
      <c r="A154" s="27">
        <v>147</v>
      </c>
      <c r="B154" s="46" t="s">
        <v>315</v>
      </c>
      <c r="C154" s="1" t="s">
        <v>316</v>
      </c>
      <c r="D154" s="37"/>
      <c r="E154" s="37"/>
      <c r="F154" s="37"/>
      <c r="G154" s="37"/>
      <c r="H154" s="37">
        <v>8</v>
      </c>
      <c r="I154" s="37">
        <v>18436.86</v>
      </c>
      <c r="J154" s="37">
        <v>30</v>
      </c>
      <c r="K154" s="37">
        <v>68535.05</v>
      </c>
      <c r="L154" s="35">
        <f t="shared" si="27"/>
        <v>38</v>
      </c>
      <c r="M154" s="35">
        <f t="shared" si="28"/>
        <v>86971.91</v>
      </c>
      <c r="N154" s="37">
        <v>13</v>
      </c>
      <c r="O154" s="37">
        <v>37798.550000000003</v>
      </c>
      <c r="P154" s="37">
        <v>2</v>
      </c>
      <c r="Q154" s="37">
        <v>3286</v>
      </c>
      <c r="R154" s="35">
        <f t="shared" si="29"/>
        <v>15</v>
      </c>
      <c r="S154" s="35">
        <f t="shared" si="30"/>
        <v>41084.550000000003</v>
      </c>
      <c r="T154" s="35">
        <f t="shared" si="31"/>
        <v>53</v>
      </c>
      <c r="U154" s="35">
        <f t="shared" si="32"/>
        <v>128056.46</v>
      </c>
      <c r="V154" s="16"/>
    </row>
    <row r="155" spans="1:22" s="9" customFormat="1">
      <c r="A155" s="24">
        <v>148</v>
      </c>
      <c r="B155" s="45" t="s">
        <v>323</v>
      </c>
      <c r="C155" s="26" t="s">
        <v>324</v>
      </c>
      <c r="D155" s="36"/>
      <c r="E155" s="36"/>
      <c r="F155" s="36"/>
      <c r="G155" s="36"/>
      <c r="H155" s="36">
        <v>29</v>
      </c>
      <c r="I155" s="36">
        <v>27673.54</v>
      </c>
      <c r="J155" s="36">
        <v>30</v>
      </c>
      <c r="K155" s="36">
        <v>52515.63</v>
      </c>
      <c r="L155" s="36">
        <f t="shared" si="27"/>
        <v>59</v>
      </c>
      <c r="M155" s="36">
        <f t="shared" si="28"/>
        <v>80189.17</v>
      </c>
      <c r="N155" s="36">
        <v>3</v>
      </c>
      <c r="O155" s="36">
        <v>33190.199999999997</v>
      </c>
      <c r="P155" s="36"/>
      <c r="Q155" s="36"/>
      <c r="R155" s="36">
        <f t="shared" si="29"/>
        <v>3</v>
      </c>
      <c r="S155" s="36">
        <f t="shared" si="30"/>
        <v>33190.199999999997</v>
      </c>
      <c r="T155" s="36">
        <f t="shared" si="31"/>
        <v>62</v>
      </c>
      <c r="U155" s="36">
        <f t="shared" si="32"/>
        <v>113379.37</v>
      </c>
      <c r="V155" s="16"/>
    </row>
    <row r="156" spans="1:22" s="9" customFormat="1">
      <c r="A156" s="27">
        <v>149</v>
      </c>
      <c r="B156" s="46" t="s">
        <v>325</v>
      </c>
      <c r="C156" s="1" t="s">
        <v>326</v>
      </c>
      <c r="D156" s="37"/>
      <c r="E156" s="37"/>
      <c r="F156" s="37"/>
      <c r="G156" s="37"/>
      <c r="H156" s="37">
        <v>1</v>
      </c>
      <c r="I156" s="37">
        <v>500</v>
      </c>
      <c r="J156" s="37">
        <v>21</v>
      </c>
      <c r="K156" s="37">
        <v>55891.75</v>
      </c>
      <c r="L156" s="35">
        <f t="shared" si="27"/>
        <v>22</v>
      </c>
      <c r="M156" s="35">
        <f t="shared" si="28"/>
        <v>56391.75</v>
      </c>
      <c r="N156" s="37">
        <v>12</v>
      </c>
      <c r="O156" s="37">
        <v>46770.05</v>
      </c>
      <c r="P156" s="37"/>
      <c r="Q156" s="37"/>
      <c r="R156" s="35">
        <f t="shared" si="29"/>
        <v>12</v>
      </c>
      <c r="S156" s="35">
        <f t="shared" si="30"/>
        <v>46770.05</v>
      </c>
      <c r="T156" s="35">
        <f t="shared" si="31"/>
        <v>34</v>
      </c>
      <c r="U156" s="35">
        <f t="shared" si="32"/>
        <v>103161.8</v>
      </c>
      <c r="V156" s="16"/>
    </row>
    <row r="157" spans="1:22" s="9" customFormat="1">
      <c r="A157" s="24">
        <v>150</v>
      </c>
      <c r="B157" s="45" t="s">
        <v>272</v>
      </c>
      <c r="C157" s="26" t="s">
        <v>273</v>
      </c>
      <c r="D157" s="36"/>
      <c r="E157" s="36"/>
      <c r="F157" s="36"/>
      <c r="G157" s="36"/>
      <c r="H157" s="36">
        <v>1</v>
      </c>
      <c r="I157" s="36">
        <v>13126</v>
      </c>
      <c r="J157" s="36">
        <v>6</v>
      </c>
      <c r="K157" s="36">
        <v>32616.82</v>
      </c>
      <c r="L157" s="36">
        <f t="shared" si="27"/>
        <v>7</v>
      </c>
      <c r="M157" s="36">
        <f t="shared" si="28"/>
        <v>45742.82</v>
      </c>
      <c r="N157" s="36">
        <v>1</v>
      </c>
      <c r="O157" s="36">
        <v>5888</v>
      </c>
      <c r="P157" s="36"/>
      <c r="Q157" s="36"/>
      <c r="R157" s="36">
        <f t="shared" si="29"/>
        <v>1</v>
      </c>
      <c r="S157" s="36">
        <f t="shared" si="30"/>
        <v>5888</v>
      </c>
      <c r="T157" s="36">
        <f t="shared" si="31"/>
        <v>8</v>
      </c>
      <c r="U157" s="36">
        <f t="shared" si="32"/>
        <v>51630.82</v>
      </c>
      <c r="V157" s="16"/>
    </row>
    <row r="158" spans="1:22" s="9" customFormat="1">
      <c r="A158" s="27">
        <v>151</v>
      </c>
      <c r="B158" s="46" t="s">
        <v>309</v>
      </c>
      <c r="C158" s="1" t="s">
        <v>310</v>
      </c>
      <c r="D158" s="37"/>
      <c r="E158" s="37"/>
      <c r="F158" s="37"/>
      <c r="G158" s="37"/>
      <c r="H158" s="37">
        <v>15</v>
      </c>
      <c r="I158" s="37">
        <v>4839.9799999999996</v>
      </c>
      <c r="J158" s="37">
        <v>17</v>
      </c>
      <c r="K158" s="37">
        <v>17615.330000000002</v>
      </c>
      <c r="L158" s="35">
        <f t="shared" si="27"/>
        <v>32</v>
      </c>
      <c r="M158" s="35">
        <f t="shared" si="28"/>
        <v>22455.31</v>
      </c>
      <c r="N158" s="37"/>
      <c r="O158" s="37"/>
      <c r="P158" s="37">
        <v>13</v>
      </c>
      <c r="Q158" s="37">
        <v>19019.099999999999</v>
      </c>
      <c r="R158" s="35">
        <f t="shared" si="29"/>
        <v>13</v>
      </c>
      <c r="S158" s="35">
        <f t="shared" si="30"/>
        <v>19019.099999999999</v>
      </c>
      <c r="T158" s="35">
        <f t="shared" si="31"/>
        <v>45</v>
      </c>
      <c r="U158" s="35">
        <f t="shared" si="32"/>
        <v>41474.410000000003</v>
      </c>
      <c r="V158" s="16"/>
    </row>
    <row r="159" spans="1:22" s="9" customFormat="1">
      <c r="A159" s="24">
        <v>152</v>
      </c>
      <c r="B159" s="25" t="s">
        <v>335</v>
      </c>
      <c r="C159" s="26" t="s">
        <v>336</v>
      </c>
      <c r="D159" s="36"/>
      <c r="E159" s="36"/>
      <c r="F159" s="36"/>
      <c r="G159" s="36"/>
      <c r="H159" s="36"/>
      <c r="I159" s="36"/>
      <c r="J159" s="36"/>
      <c r="K159" s="36"/>
      <c r="L159" s="36">
        <f t="shared" si="21"/>
        <v>0</v>
      </c>
      <c r="M159" s="36">
        <f t="shared" si="22"/>
        <v>0</v>
      </c>
      <c r="N159" s="36">
        <v>1</v>
      </c>
      <c r="O159" s="36">
        <v>6500</v>
      </c>
      <c r="P159" s="36">
        <v>1</v>
      </c>
      <c r="Q159" s="36">
        <v>6500</v>
      </c>
      <c r="R159" s="36">
        <f t="shared" si="23"/>
        <v>2</v>
      </c>
      <c r="S159" s="36">
        <f t="shared" si="24"/>
        <v>13000</v>
      </c>
      <c r="T159" s="36">
        <f t="shared" si="25"/>
        <v>2</v>
      </c>
      <c r="U159" s="36">
        <f t="shared" si="26"/>
        <v>13000</v>
      </c>
      <c r="V159" s="16"/>
    </row>
    <row r="160" spans="1:22" s="9" customFormat="1">
      <c r="A160" s="27">
        <v>153</v>
      </c>
      <c r="B160" s="46" t="s">
        <v>327</v>
      </c>
      <c r="C160" s="1" t="s">
        <v>328</v>
      </c>
      <c r="D160" s="37"/>
      <c r="E160" s="37"/>
      <c r="F160" s="37"/>
      <c r="G160" s="37"/>
      <c r="H160" s="37"/>
      <c r="I160" s="37"/>
      <c r="J160" s="37">
        <v>5</v>
      </c>
      <c r="K160" s="37">
        <v>9664.68</v>
      </c>
      <c r="L160" s="35">
        <f t="shared" si="21"/>
        <v>5</v>
      </c>
      <c r="M160" s="35">
        <f t="shared" si="22"/>
        <v>9664.68</v>
      </c>
      <c r="N160" s="37"/>
      <c r="O160" s="37"/>
      <c r="P160" s="37"/>
      <c r="Q160" s="37"/>
      <c r="R160" s="35">
        <f t="shared" si="23"/>
        <v>0</v>
      </c>
      <c r="S160" s="35">
        <f t="shared" si="24"/>
        <v>0</v>
      </c>
      <c r="T160" s="35">
        <f t="shared" si="25"/>
        <v>5</v>
      </c>
      <c r="U160" s="35">
        <f t="shared" si="26"/>
        <v>9664.68</v>
      </c>
      <c r="V160" s="16"/>
    </row>
    <row r="161" spans="1:22" s="9" customFormat="1">
      <c r="A161" s="24">
        <v>154</v>
      </c>
      <c r="B161" s="45" t="s">
        <v>337</v>
      </c>
      <c r="C161" s="26" t="s">
        <v>338</v>
      </c>
      <c r="D161" s="36"/>
      <c r="E161" s="36"/>
      <c r="F161" s="36"/>
      <c r="G161" s="36"/>
      <c r="H161" s="36">
        <v>1</v>
      </c>
      <c r="I161" s="36">
        <v>5000</v>
      </c>
      <c r="J161" s="36">
        <v>2</v>
      </c>
      <c r="K161" s="36">
        <v>2038.49</v>
      </c>
      <c r="L161" s="36">
        <f t="shared" si="21"/>
        <v>3</v>
      </c>
      <c r="M161" s="36">
        <f t="shared" si="22"/>
        <v>7038.49</v>
      </c>
      <c r="N161" s="36"/>
      <c r="O161" s="36"/>
      <c r="P161" s="36"/>
      <c r="Q161" s="36"/>
      <c r="R161" s="36">
        <f t="shared" si="23"/>
        <v>0</v>
      </c>
      <c r="S161" s="36">
        <f t="shared" si="24"/>
        <v>0</v>
      </c>
      <c r="T161" s="36">
        <f t="shared" si="25"/>
        <v>3</v>
      </c>
      <c r="U161" s="36">
        <f t="shared" si="26"/>
        <v>7038.49</v>
      </c>
      <c r="V161" s="16"/>
    </row>
    <row r="162" spans="1:22" s="9" customFormat="1">
      <c r="A162" s="27">
        <v>155</v>
      </c>
      <c r="B162" s="46" t="s">
        <v>331</v>
      </c>
      <c r="C162" s="1" t="s">
        <v>332</v>
      </c>
      <c r="D162" s="37"/>
      <c r="E162" s="37"/>
      <c r="F162" s="37"/>
      <c r="G162" s="37"/>
      <c r="H162" s="37"/>
      <c r="I162" s="37"/>
      <c r="J162" s="37">
        <v>6</v>
      </c>
      <c r="K162" s="37">
        <v>3965.44</v>
      </c>
      <c r="L162" s="35">
        <f t="shared" si="15"/>
        <v>6</v>
      </c>
      <c r="M162" s="35">
        <f t="shared" si="16"/>
        <v>3965.44</v>
      </c>
      <c r="N162" s="37">
        <v>3</v>
      </c>
      <c r="O162" s="37">
        <v>1734.06</v>
      </c>
      <c r="P162" s="37"/>
      <c r="Q162" s="37"/>
      <c r="R162" s="35">
        <f t="shared" si="17"/>
        <v>3</v>
      </c>
      <c r="S162" s="35">
        <f t="shared" si="18"/>
        <v>1734.06</v>
      </c>
      <c r="T162" s="35">
        <f t="shared" si="19"/>
        <v>9</v>
      </c>
      <c r="U162" s="35">
        <f t="shared" si="20"/>
        <v>5699.5</v>
      </c>
      <c r="V162" s="16"/>
    </row>
    <row r="163" spans="1:22" s="9" customFormat="1">
      <c r="A163" s="24">
        <v>156</v>
      </c>
      <c r="B163" s="45" t="s">
        <v>339</v>
      </c>
      <c r="C163" s="26" t="s">
        <v>340</v>
      </c>
      <c r="D163" s="36"/>
      <c r="E163" s="36"/>
      <c r="F163" s="36"/>
      <c r="G163" s="36"/>
      <c r="H163" s="36"/>
      <c r="I163" s="36"/>
      <c r="J163" s="36">
        <v>2</v>
      </c>
      <c r="K163" s="36">
        <v>1081.4100000000001</v>
      </c>
      <c r="L163" s="36">
        <f t="shared" si="15"/>
        <v>2</v>
      </c>
      <c r="M163" s="36">
        <f t="shared" si="16"/>
        <v>1081.4100000000001</v>
      </c>
      <c r="N163" s="36"/>
      <c r="O163" s="36"/>
      <c r="P163" s="36"/>
      <c r="Q163" s="36"/>
      <c r="R163" s="36">
        <f t="shared" si="17"/>
        <v>0</v>
      </c>
      <c r="S163" s="36">
        <f t="shared" si="18"/>
        <v>0</v>
      </c>
      <c r="T163" s="36">
        <f t="shared" si="19"/>
        <v>2</v>
      </c>
      <c r="U163" s="36">
        <f t="shared" si="20"/>
        <v>1081.4100000000001</v>
      </c>
      <c r="V163" s="16"/>
    </row>
    <row r="164" spans="1:22" s="9" customFormat="1">
      <c r="A164" s="27">
        <v>157</v>
      </c>
      <c r="B164" s="46" t="s">
        <v>236</v>
      </c>
      <c r="C164" s="1" t="s">
        <v>237</v>
      </c>
      <c r="D164" s="37"/>
      <c r="E164" s="37"/>
      <c r="F164" s="37"/>
      <c r="G164" s="37"/>
      <c r="H164" s="37"/>
      <c r="I164" s="37"/>
      <c r="J164" s="37">
        <v>1</v>
      </c>
      <c r="K164" s="37">
        <v>1050.73</v>
      </c>
      <c r="L164" s="35">
        <f t="shared" si="13"/>
        <v>1</v>
      </c>
      <c r="M164" s="35">
        <f t="shared" si="11"/>
        <v>1050.73</v>
      </c>
      <c r="N164" s="37"/>
      <c r="O164" s="37"/>
      <c r="P164" s="37"/>
      <c r="Q164" s="37"/>
      <c r="R164" s="35">
        <f t="shared" si="10"/>
        <v>0</v>
      </c>
      <c r="S164" s="35">
        <f t="shared" si="10"/>
        <v>0</v>
      </c>
      <c r="T164" s="35">
        <f t="shared" si="14"/>
        <v>1</v>
      </c>
      <c r="U164" s="35">
        <f t="shared" si="12"/>
        <v>1050.73</v>
      </c>
      <c r="V164" s="16"/>
    </row>
    <row r="165" spans="1:22" s="9" customFormat="1">
      <c r="A165" s="24">
        <v>158</v>
      </c>
      <c r="B165" s="25" t="s">
        <v>329</v>
      </c>
      <c r="C165" s="26" t="s">
        <v>330</v>
      </c>
      <c r="D165" s="36"/>
      <c r="E165" s="36"/>
      <c r="F165" s="36"/>
      <c r="G165" s="36"/>
      <c r="H165" s="36"/>
      <c r="I165" s="36"/>
      <c r="J165" s="36">
        <v>2</v>
      </c>
      <c r="K165" s="36">
        <v>438.87</v>
      </c>
      <c r="L165" s="36">
        <f t="shared" si="13"/>
        <v>2</v>
      </c>
      <c r="M165" s="36">
        <f t="shared" si="11"/>
        <v>438.87</v>
      </c>
      <c r="N165" s="36"/>
      <c r="O165" s="36"/>
      <c r="P165" s="36"/>
      <c r="Q165" s="36"/>
      <c r="R165" s="36">
        <f t="shared" si="10"/>
        <v>0</v>
      </c>
      <c r="S165" s="36">
        <f t="shared" si="10"/>
        <v>0</v>
      </c>
      <c r="T165" s="36">
        <f t="shared" si="14"/>
        <v>2</v>
      </c>
      <c r="U165" s="36">
        <f t="shared" si="12"/>
        <v>438.87</v>
      </c>
      <c r="V165" s="16"/>
    </row>
    <row r="166" spans="1:22" s="9" customFormat="1">
      <c r="A166" s="27">
        <v>159</v>
      </c>
      <c r="B166" s="46" t="s">
        <v>303</v>
      </c>
      <c r="C166" s="1" t="s">
        <v>304</v>
      </c>
      <c r="D166" s="37"/>
      <c r="E166" s="37"/>
      <c r="F166" s="37"/>
      <c r="G166" s="37"/>
      <c r="H166" s="37"/>
      <c r="I166" s="37"/>
      <c r="J166" s="37">
        <v>1</v>
      </c>
      <c r="K166" s="37">
        <v>83.41</v>
      </c>
      <c r="L166" s="35">
        <f t="shared" ref="L166" si="33">J166+H166+F166+D166</f>
        <v>1</v>
      </c>
      <c r="M166" s="35">
        <f t="shared" ref="M166" si="34">K166+I166+G166+E166</f>
        <v>83.41</v>
      </c>
      <c r="N166" s="37"/>
      <c r="O166" s="37"/>
      <c r="P166" s="37"/>
      <c r="Q166" s="37"/>
      <c r="R166" s="35">
        <f t="shared" ref="R166" si="35">N166+P166</f>
        <v>0</v>
      </c>
      <c r="S166" s="35">
        <f t="shared" ref="S166" si="36">O166+Q166</f>
        <v>0</v>
      </c>
      <c r="T166" s="35">
        <f t="shared" ref="T166" si="37">R166+L166</f>
        <v>1</v>
      </c>
      <c r="U166" s="35">
        <f t="shared" ref="U166" si="38">S166+M166</f>
        <v>83.41</v>
      </c>
      <c r="V166" s="16"/>
    </row>
    <row r="167" spans="1:22" s="9" customFormat="1" ht="13.5" thickBot="1">
      <c r="A167" s="27"/>
      <c r="B167" s="46"/>
      <c r="C167" s="1"/>
      <c r="D167" s="37"/>
      <c r="E167" s="37"/>
      <c r="F167" s="37"/>
      <c r="G167" s="37"/>
      <c r="H167" s="37"/>
      <c r="I167" s="37"/>
      <c r="J167" s="37"/>
      <c r="K167" s="37"/>
      <c r="L167" s="37">
        <f t="shared" si="13"/>
        <v>0</v>
      </c>
      <c r="M167" s="37">
        <f t="shared" si="11"/>
        <v>0</v>
      </c>
      <c r="N167" s="37"/>
      <c r="O167" s="37"/>
      <c r="P167" s="37"/>
      <c r="Q167" s="37"/>
      <c r="R167" s="35">
        <f t="shared" si="10"/>
        <v>0</v>
      </c>
      <c r="S167" s="35">
        <f t="shared" si="10"/>
        <v>0</v>
      </c>
      <c r="T167" s="37">
        <f t="shared" si="14"/>
        <v>0</v>
      </c>
      <c r="U167" s="37">
        <f t="shared" si="12"/>
        <v>0</v>
      </c>
      <c r="V167" s="16"/>
    </row>
    <row r="168" spans="1:22" s="9" customFormat="1" ht="14" thickTop="1" thickBot="1">
      <c r="A168" s="55" t="s">
        <v>0</v>
      </c>
      <c r="B168" s="55"/>
      <c r="C168" s="56"/>
      <c r="D168" s="42">
        <f t="shared" ref="D168:U168" si="39">SUM(D8:D167)</f>
        <v>38946</v>
      </c>
      <c r="E168" s="42">
        <f t="shared" si="39"/>
        <v>13717053260.462492</v>
      </c>
      <c r="F168" s="42">
        <f t="shared" si="39"/>
        <v>112600</v>
      </c>
      <c r="G168" s="42">
        <f t="shared" si="39"/>
        <v>13857180747.891399</v>
      </c>
      <c r="H168" s="42">
        <f t="shared" si="39"/>
        <v>315648</v>
      </c>
      <c r="I168" s="42">
        <f t="shared" si="39"/>
        <v>31755747983.363907</v>
      </c>
      <c r="J168" s="42">
        <f t="shared" si="39"/>
        <v>299599</v>
      </c>
      <c r="K168" s="42">
        <f t="shared" si="39"/>
        <v>32878060605.078312</v>
      </c>
      <c r="L168" s="42">
        <f t="shared" si="39"/>
        <v>766793</v>
      </c>
      <c r="M168" s="42">
        <f t="shared" si="39"/>
        <v>92208042596.796051</v>
      </c>
      <c r="N168" s="42">
        <f t="shared" si="39"/>
        <v>24226</v>
      </c>
      <c r="O168" s="42">
        <f t="shared" si="39"/>
        <v>43183862972.710007</v>
      </c>
      <c r="P168" s="42">
        <f t="shared" si="39"/>
        <v>24226</v>
      </c>
      <c r="Q168" s="42">
        <f t="shared" si="39"/>
        <v>43198577478.169983</v>
      </c>
      <c r="R168" s="42">
        <f t="shared" si="39"/>
        <v>48452</v>
      </c>
      <c r="S168" s="42">
        <f t="shared" si="39"/>
        <v>86382440450.880005</v>
      </c>
      <c r="T168" s="42">
        <f t="shared" si="39"/>
        <v>815245</v>
      </c>
      <c r="U168" s="42">
        <f t="shared" si="39"/>
        <v>178590483047.67593</v>
      </c>
    </row>
    <row r="169" spans="1:22" s="9" customFormat="1" ht="13.5" customHeight="1" thickTop="1">
      <c r="A169" s="11" t="s">
        <v>344</v>
      </c>
      <c r="B169" s="14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9" t="s">
        <v>12</v>
      </c>
      <c r="U169" s="9" t="s">
        <v>12</v>
      </c>
      <c r="V169" s="16"/>
    </row>
    <row r="170" spans="1:22" ht="12.75" customHeight="1">
      <c r="A170" s="11" t="s">
        <v>20</v>
      </c>
      <c r="T170" s="10" t="s">
        <v>12</v>
      </c>
      <c r="U170" s="10" t="s">
        <v>12</v>
      </c>
      <c r="V170" s="16"/>
    </row>
    <row r="171" spans="1:22" ht="13.5" customHeight="1">
      <c r="A171" s="11" t="s">
        <v>21</v>
      </c>
      <c r="E171" s="12"/>
      <c r="F171" s="12"/>
      <c r="G171" s="12"/>
      <c r="H171" s="12"/>
      <c r="T171" s="10" t="s">
        <v>12</v>
      </c>
      <c r="U171" s="10" t="s">
        <v>12</v>
      </c>
      <c r="V171" s="16"/>
    </row>
    <row r="172" spans="1:22">
      <c r="B172" s="10"/>
      <c r="E172" s="40"/>
      <c r="F172" s="38"/>
      <c r="G172" s="38"/>
      <c r="H172" s="38"/>
      <c r="I172" s="38"/>
      <c r="J172" s="38"/>
      <c r="K172" s="38"/>
      <c r="L172" s="38"/>
      <c r="M172" s="38"/>
      <c r="N172" s="40"/>
      <c r="O172" s="40"/>
      <c r="V172" s="16"/>
    </row>
  </sheetData>
  <mergeCells count="13">
    <mergeCell ref="A168:C168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V175"/>
  <sheetViews>
    <sheetView zoomScaleNormal="100" workbookViewId="0">
      <pane xSplit="3" topLeftCell="D1" activePane="topRight" state="frozen"/>
      <selection activeCell="C7" sqref="C7"/>
      <selection pane="topRight"/>
    </sheetView>
  </sheetViews>
  <sheetFormatPr defaultColWidth="9.1796875" defaultRowHeight="13"/>
  <cols>
    <col min="1" max="1" width="4.7265625" style="11" customWidth="1"/>
    <col min="2" max="2" width="9.54296875" style="15" customWidth="1"/>
    <col min="3" max="3" width="54.453125" style="10" customWidth="1"/>
    <col min="4" max="4" width="8.26953125" style="18" customWidth="1"/>
    <col min="5" max="5" width="15" style="18" customWidth="1"/>
    <col min="6" max="6" width="9.7265625" style="18" customWidth="1"/>
    <col min="7" max="7" width="14" style="18" customWidth="1"/>
    <col min="8" max="8" width="9.7265625" style="18" customWidth="1"/>
    <col min="9" max="9" width="15" style="18" customWidth="1"/>
    <col min="10" max="10" width="9.7265625" style="18" customWidth="1"/>
    <col min="11" max="11" width="15" style="18" customWidth="1"/>
    <col min="12" max="12" width="9.7265625" style="18" customWidth="1"/>
    <col min="13" max="13" width="15" style="18" customWidth="1"/>
    <col min="14" max="14" width="8.26953125" style="18" customWidth="1"/>
    <col min="15" max="15" width="15" style="18" customWidth="1"/>
    <col min="16" max="16" width="8.26953125" style="18" customWidth="1"/>
    <col min="17" max="17" width="15" style="18" customWidth="1"/>
    <col min="18" max="18" width="9.7265625" style="18" customWidth="1"/>
    <col min="19" max="19" width="15" style="18" customWidth="1"/>
    <col min="20" max="20" width="9.7265625" style="18" bestFit="1" customWidth="1"/>
    <col min="21" max="21" width="16.453125" style="39" bestFit="1" customWidth="1"/>
    <col min="22" max="22" width="10.7265625" style="10" customWidth="1"/>
    <col min="23" max="16384" width="9.1796875" style="10"/>
  </cols>
  <sheetData>
    <row r="1" spans="1:22" s="2" customFormat="1" ht="15.75" customHeight="1">
      <c r="A1" s="19" t="s">
        <v>1</v>
      </c>
      <c r="B1" s="19"/>
      <c r="C1" s="20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  <c r="P1" s="30"/>
      <c r="Q1" s="30"/>
      <c r="R1" s="29"/>
      <c r="S1" s="29"/>
      <c r="T1" s="30"/>
      <c r="U1" s="29"/>
    </row>
    <row r="2" spans="1:22" s="4" customFormat="1" ht="12.75" customHeight="1">
      <c r="A2" s="43" t="s">
        <v>13</v>
      </c>
      <c r="B2" s="21"/>
      <c r="C2" s="22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  <c r="P2" s="32"/>
      <c r="Q2" s="32"/>
      <c r="R2" s="31"/>
      <c r="S2" s="31"/>
      <c r="T2" s="32"/>
      <c r="U2" s="31"/>
    </row>
    <row r="3" spans="1:22" s="4" customFormat="1" ht="15.75" customHeight="1">
      <c r="A3" s="43" t="s">
        <v>14</v>
      </c>
      <c r="B3" s="19"/>
      <c r="C3" s="2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2"/>
      <c r="Q3" s="32"/>
      <c r="R3" s="31"/>
      <c r="S3" s="31"/>
      <c r="T3" s="32"/>
      <c r="U3" s="31"/>
    </row>
    <row r="4" spans="1:22" s="4" customFormat="1">
      <c r="A4" s="5"/>
      <c r="B4" s="13"/>
      <c r="C4" s="3"/>
      <c r="D4" s="31"/>
      <c r="E4" s="31"/>
      <c r="F4" s="31"/>
      <c r="G4" s="32"/>
      <c r="H4" s="31"/>
      <c r="I4" s="31"/>
      <c r="J4" s="31"/>
      <c r="K4" s="31"/>
      <c r="L4" s="31"/>
      <c r="M4" s="31"/>
      <c r="N4" s="31"/>
      <c r="O4" s="32"/>
      <c r="P4" s="32"/>
      <c r="Q4" s="32"/>
      <c r="R4" s="31"/>
      <c r="S4" s="31"/>
      <c r="T4" s="32"/>
      <c r="U4" s="33"/>
    </row>
    <row r="5" spans="1:22" s="4" customFormat="1" ht="12.75" customHeight="1" thickBot="1">
      <c r="A5" s="6" t="s">
        <v>345</v>
      </c>
      <c r="B5" s="23"/>
      <c r="C5" s="7"/>
      <c r="D5" s="31"/>
      <c r="E5" s="31"/>
      <c r="F5" s="31"/>
      <c r="G5" s="32"/>
      <c r="H5" s="31"/>
      <c r="I5" s="31"/>
      <c r="J5" s="31"/>
      <c r="K5" s="31"/>
      <c r="L5" s="31"/>
      <c r="M5" s="31"/>
      <c r="N5" s="31"/>
      <c r="O5" s="32"/>
      <c r="P5" s="32"/>
      <c r="Q5" s="32"/>
      <c r="R5" s="31"/>
      <c r="S5" s="31"/>
      <c r="T5" s="32"/>
      <c r="U5" s="33"/>
    </row>
    <row r="6" spans="1:22" s="8" customFormat="1" ht="12" customHeight="1" thickTop="1">
      <c r="A6" s="51" t="s">
        <v>5</v>
      </c>
      <c r="B6" s="51" t="s">
        <v>11</v>
      </c>
      <c r="C6" s="53" t="s">
        <v>4</v>
      </c>
      <c r="D6" s="49" t="s">
        <v>2</v>
      </c>
      <c r="E6" s="50"/>
      <c r="F6" s="49" t="s">
        <v>3</v>
      </c>
      <c r="G6" s="50"/>
      <c r="H6" s="49" t="s">
        <v>6</v>
      </c>
      <c r="I6" s="50"/>
      <c r="J6" s="49" t="s">
        <v>7</v>
      </c>
      <c r="K6" s="50"/>
      <c r="L6" s="47" t="s">
        <v>17</v>
      </c>
      <c r="M6" s="48"/>
      <c r="N6" s="49" t="s">
        <v>8</v>
      </c>
      <c r="O6" s="50"/>
      <c r="P6" s="49" t="s">
        <v>9</v>
      </c>
      <c r="Q6" s="50"/>
      <c r="R6" s="47" t="s">
        <v>16</v>
      </c>
      <c r="S6" s="48"/>
      <c r="T6" s="49" t="s">
        <v>0</v>
      </c>
      <c r="U6" s="50"/>
    </row>
    <row r="7" spans="1:22" s="8" customFormat="1" ht="12.75" customHeight="1" thickBot="1">
      <c r="A7" s="52"/>
      <c r="B7" s="52"/>
      <c r="C7" s="54"/>
      <c r="D7" s="34" t="s">
        <v>15</v>
      </c>
      <c r="E7" s="34" t="s">
        <v>10</v>
      </c>
      <c r="F7" s="34" t="s">
        <v>15</v>
      </c>
      <c r="G7" s="34" t="s">
        <v>10</v>
      </c>
      <c r="H7" s="34" t="s">
        <v>15</v>
      </c>
      <c r="I7" s="34" t="s">
        <v>10</v>
      </c>
      <c r="J7" s="34" t="s">
        <v>15</v>
      </c>
      <c r="K7" s="34" t="s">
        <v>10</v>
      </c>
      <c r="L7" s="34" t="s">
        <v>15</v>
      </c>
      <c r="M7" s="34" t="s">
        <v>10</v>
      </c>
      <c r="N7" s="34" t="s">
        <v>15</v>
      </c>
      <c r="O7" s="34" t="s">
        <v>10</v>
      </c>
      <c r="P7" s="34" t="s">
        <v>15</v>
      </c>
      <c r="Q7" s="34" t="s">
        <v>10</v>
      </c>
      <c r="R7" s="34" t="s">
        <v>15</v>
      </c>
      <c r="S7" s="34" t="s">
        <v>10</v>
      </c>
      <c r="T7" s="34" t="s">
        <v>15</v>
      </c>
      <c r="U7" s="34" t="s">
        <v>10</v>
      </c>
    </row>
    <row r="8" spans="1:22" s="9" customFormat="1" ht="13.5" thickTop="1">
      <c r="A8" s="27">
        <v>1</v>
      </c>
      <c r="B8" s="44" t="s">
        <v>18</v>
      </c>
      <c r="C8" s="28" t="s">
        <v>19</v>
      </c>
      <c r="D8" s="35">
        <v>59029</v>
      </c>
      <c r="E8" s="35">
        <v>27287108536.878201</v>
      </c>
      <c r="F8" s="35">
        <v>171656</v>
      </c>
      <c r="G8" s="35">
        <v>24979610407.013401</v>
      </c>
      <c r="H8" s="35">
        <v>195522</v>
      </c>
      <c r="I8" s="35">
        <v>44285054064.281197</v>
      </c>
      <c r="J8" s="35">
        <v>260080</v>
      </c>
      <c r="K8" s="35">
        <v>56775588965.553001</v>
      </c>
      <c r="L8" s="35">
        <f t="shared" ref="L8:M27" si="0">J8+H8+F8+D8</f>
        <v>686287</v>
      </c>
      <c r="M8" s="35">
        <f t="shared" si="0"/>
        <v>153327361973.7258</v>
      </c>
      <c r="N8" s="35">
        <v>11487</v>
      </c>
      <c r="O8" s="35">
        <v>105976710910.91</v>
      </c>
      <c r="P8" s="35">
        <v>11065</v>
      </c>
      <c r="Q8" s="35">
        <v>93614269221.169998</v>
      </c>
      <c r="R8" s="35">
        <f>N8+P8</f>
        <v>22552</v>
      </c>
      <c r="S8" s="35">
        <f>O8+Q8</f>
        <v>199590980132.08002</v>
      </c>
      <c r="T8" s="35">
        <f t="shared" ref="T8:U27" si="1">R8+L8</f>
        <v>708839</v>
      </c>
      <c r="U8" s="35">
        <f t="shared" si="1"/>
        <v>352918342105.80579</v>
      </c>
      <c r="V8" s="16"/>
    </row>
    <row r="9" spans="1:22" s="9" customFormat="1">
      <c r="A9" s="24">
        <v>2</v>
      </c>
      <c r="B9" s="45" t="s">
        <v>22</v>
      </c>
      <c r="C9" s="26" t="s">
        <v>23</v>
      </c>
      <c r="D9" s="36">
        <v>12989</v>
      </c>
      <c r="E9" s="36">
        <v>15011957210.7108</v>
      </c>
      <c r="F9" s="36">
        <v>70218</v>
      </c>
      <c r="G9" s="36">
        <v>18535924870.929199</v>
      </c>
      <c r="H9" s="36">
        <v>71190</v>
      </c>
      <c r="I9" s="36">
        <v>68614617583.689697</v>
      </c>
      <c r="J9" s="36">
        <v>86608</v>
      </c>
      <c r="K9" s="36">
        <v>80335314081.362198</v>
      </c>
      <c r="L9" s="36">
        <f t="shared" si="0"/>
        <v>241005</v>
      </c>
      <c r="M9" s="36">
        <f t="shared" si="0"/>
        <v>182497813746.69189</v>
      </c>
      <c r="N9" s="36">
        <v>1806</v>
      </c>
      <c r="O9" s="36">
        <v>33768370610.689999</v>
      </c>
      <c r="P9" s="36">
        <v>1472</v>
      </c>
      <c r="Q9" s="36">
        <v>16956108443.6</v>
      </c>
      <c r="R9" s="36">
        <f>N9+P9</f>
        <v>3278</v>
      </c>
      <c r="S9" s="36">
        <f>O9+Q9</f>
        <v>50724479054.290001</v>
      </c>
      <c r="T9" s="36">
        <f t="shared" si="1"/>
        <v>244283</v>
      </c>
      <c r="U9" s="36">
        <f t="shared" si="1"/>
        <v>233222292800.9819</v>
      </c>
      <c r="V9" s="16"/>
    </row>
    <row r="10" spans="1:22" s="9" customFormat="1">
      <c r="A10" s="27">
        <v>3</v>
      </c>
      <c r="B10" s="46" t="s">
        <v>24</v>
      </c>
      <c r="C10" s="1" t="s">
        <v>25</v>
      </c>
      <c r="D10" s="37">
        <v>76462</v>
      </c>
      <c r="E10" s="37">
        <v>19765039367.105701</v>
      </c>
      <c r="F10" s="37">
        <v>190496</v>
      </c>
      <c r="G10" s="37">
        <v>18524134334.5546</v>
      </c>
      <c r="H10" s="37">
        <v>301592</v>
      </c>
      <c r="I10" s="37">
        <v>39634158349.511803</v>
      </c>
      <c r="J10" s="37">
        <v>270323</v>
      </c>
      <c r="K10" s="37">
        <v>39769443970.798698</v>
      </c>
      <c r="L10" s="35">
        <f t="shared" si="0"/>
        <v>838873</v>
      </c>
      <c r="M10" s="35">
        <f t="shared" si="0"/>
        <v>117692776021.97079</v>
      </c>
      <c r="N10" s="37">
        <v>3774</v>
      </c>
      <c r="O10" s="37">
        <v>60458650349.910004</v>
      </c>
      <c r="P10" s="37">
        <v>3913</v>
      </c>
      <c r="Q10" s="37">
        <v>54529730446.809998</v>
      </c>
      <c r="R10" s="35">
        <f t="shared" ref="R10:S13" si="2">N10+P10</f>
        <v>7687</v>
      </c>
      <c r="S10" s="35">
        <f t="shared" si="2"/>
        <v>114988380796.72</v>
      </c>
      <c r="T10" s="35">
        <f t="shared" si="1"/>
        <v>846560</v>
      </c>
      <c r="U10" s="35">
        <f t="shared" si="1"/>
        <v>232681156818.6908</v>
      </c>
      <c r="V10" s="16"/>
    </row>
    <row r="11" spans="1:22" s="9" customFormat="1">
      <c r="A11" s="24">
        <v>4</v>
      </c>
      <c r="B11" s="45" t="s">
        <v>26</v>
      </c>
      <c r="C11" s="26" t="s">
        <v>27</v>
      </c>
      <c r="D11" s="36">
        <v>59921</v>
      </c>
      <c r="E11" s="36">
        <v>26914672700.949799</v>
      </c>
      <c r="F11" s="36">
        <v>153966</v>
      </c>
      <c r="G11" s="36">
        <v>19740424196.644001</v>
      </c>
      <c r="H11" s="36">
        <v>349233</v>
      </c>
      <c r="I11" s="36">
        <v>36004311107.560997</v>
      </c>
      <c r="J11" s="36">
        <v>173203</v>
      </c>
      <c r="K11" s="36">
        <v>41618501038.446404</v>
      </c>
      <c r="L11" s="36">
        <f t="shared" si="0"/>
        <v>736323</v>
      </c>
      <c r="M11" s="36">
        <f t="shared" si="0"/>
        <v>124277909043.6012</v>
      </c>
      <c r="N11" s="36">
        <v>4698</v>
      </c>
      <c r="O11" s="36">
        <v>27589997690.060001</v>
      </c>
      <c r="P11" s="36">
        <v>4767</v>
      </c>
      <c r="Q11" s="36">
        <v>28901435821.52</v>
      </c>
      <c r="R11" s="36">
        <f t="shared" si="2"/>
        <v>9465</v>
      </c>
      <c r="S11" s="36">
        <f t="shared" si="2"/>
        <v>56491433511.580002</v>
      </c>
      <c r="T11" s="36">
        <f t="shared" si="1"/>
        <v>745788</v>
      </c>
      <c r="U11" s="36">
        <f t="shared" si="1"/>
        <v>180769342555.18121</v>
      </c>
      <c r="V11" s="16"/>
    </row>
    <row r="12" spans="1:22" s="9" customFormat="1">
      <c r="A12" s="27">
        <v>5</v>
      </c>
      <c r="B12" s="17" t="s">
        <v>28</v>
      </c>
      <c r="C12" s="1" t="s">
        <v>29</v>
      </c>
      <c r="D12" s="37">
        <v>2703</v>
      </c>
      <c r="E12" s="37">
        <v>6116443366.5299997</v>
      </c>
      <c r="F12" s="37">
        <v>20670</v>
      </c>
      <c r="G12" s="37">
        <v>6352993960.2381001</v>
      </c>
      <c r="H12" s="37">
        <v>14286</v>
      </c>
      <c r="I12" s="37">
        <v>49501428066.626198</v>
      </c>
      <c r="J12" s="37">
        <v>18566</v>
      </c>
      <c r="K12" s="37">
        <v>51592745279.559998</v>
      </c>
      <c r="L12" s="35">
        <f t="shared" si="0"/>
        <v>56225</v>
      </c>
      <c r="M12" s="35">
        <f t="shared" si="0"/>
        <v>113563610672.95428</v>
      </c>
      <c r="N12" s="37">
        <v>2266</v>
      </c>
      <c r="O12" s="37">
        <v>30490818743.029999</v>
      </c>
      <c r="P12" s="37">
        <v>2235</v>
      </c>
      <c r="Q12" s="37">
        <v>32583925983.400002</v>
      </c>
      <c r="R12" s="35">
        <f t="shared" si="2"/>
        <v>4501</v>
      </c>
      <c r="S12" s="35">
        <f t="shared" si="2"/>
        <v>63074744726.43</v>
      </c>
      <c r="T12" s="35">
        <f t="shared" si="1"/>
        <v>60726</v>
      </c>
      <c r="U12" s="35">
        <f t="shared" si="1"/>
        <v>176638355399.38428</v>
      </c>
      <c r="V12" s="16"/>
    </row>
    <row r="13" spans="1:22" s="9" customFormat="1">
      <c r="A13" s="24">
        <v>6</v>
      </c>
      <c r="B13" s="25" t="s">
        <v>30</v>
      </c>
      <c r="C13" s="26" t="s">
        <v>31</v>
      </c>
      <c r="D13" s="36">
        <v>54</v>
      </c>
      <c r="E13" s="36">
        <v>308671130.44</v>
      </c>
      <c r="F13" s="36">
        <v>36</v>
      </c>
      <c r="G13" s="36">
        <v>92209360.799999997</v>
      </c>
      <c r="H13" s="36">
        <v>1739</v>
      </c>
      <c r="I13" s="36">
        <v>21099354239.578999</v>
      </c>
      <c r="J13" s="36">
        <v>1786</v>
      </c>
      <c r="K13" s="36">
        <v>20794763815.080002</v>
      </c>
      <c r="L13" s="36">
        <f t="shared" si="0"/>
        <v>3615</v>
      </c>
      <c r="M13" s="36">
        <f t="shared" si="0"/>
        <v>42294998545.899002</v>
      </c>
      <c r="N13" s="36">
        <v>460</v>
      </c>
      <c r="O13" s="36">
        <v>35163908191.620003</v>
      </c>
      <c r="P13" s="36">
        <v>485</v>
      </c>
      <c r="Q13" s="36">
        <v>35740970200.790001</v>
      </c>
      <c r="R13" s="36">
        <f t="shared" si="2"/>
        <v>945</v>
      </c>
      <c r="S13" s="36">
        <f t="shared" si="2"/>
        <v>70904878392.410004</v>
      </c>
      <c r="T13" s="36">
        <f t="shared" si="1"/>
        <v>4560</v>
      </c>
      <c r="U13" s="36">
        <f t="shared" si="1"/>
        <v>113199876938.30901</v>
      </c>
      <c r="V13" s="16"/>
    </row>
    <row r="14" spans="1:22" s="9" customFormat="1">
      <c r="A14" s="27">
        <v>7</v>
      </c>
      <c r="B14" s="46" t="s">
        <v>32</v>
      </c>
      <c r="C14" s="1" t="s">
        <v>33</v>
      </c>
      <c r="D14" s="37">
        <v>70697</v>
      </c>
      <c r="E14" s="37">
        <v>26132951907.327702</v>
      </c>
      <c r="F14" s="37">
        <v>100246</v>
      </c>
      <c r="G14" s="37">
        <v>13952114008.2661</v>
      </c>
      <c r="H14" s="37">
        <v>161384</v>
      </c>
      <c r="I14" s="37">
        <v>13475102906.190001</v>
      </c>
      <c r="J14" s="37">
        <v>127198</v>
      </c>
      <c r="K14" s="37">
        <v>23121165824.579399</v>
      </c>
      <c r="L14" s="35">
        <f t="shared" si="0"/>
        <v>459525</v>
      </c>
      <c r="M14" s="35">
        <f t="shared" si="0"/>
        <v>76681334646.363205</v>
      </c>
      <c r="N14" s="37">
        <v>2421</v>
      </c>
      <c r="O14" s="37">
        <v>12743686031.1</v>
      </c>
      <c r="P14" s="37">
        <v>2425</v>
      </c>
      <c r="Q14" s="37">
        <v>16232365773.27</v>
      </c>
      <c r="R14" s="35">
        <f t="shared" ref="R14:R77" si="3">N14+P14</f>
        <v>4846</v>
      </c>
      <c r="S14" s="35">
        <f t="shared" ref="S14:S77" si="4">O14+Q14</f>
        <v>28976051804.370003</v>
      </c>
      <c r="T14" s="35">
        <f t="shared" si="1"/>
        <v>464371</v>
      </c>
      <c r="U14" s="35">
        <f t="shared" si="1"/>
        <v>105657386450.73322</v>
      </c>
      <c r="V14" s="16"/>
    </row>
    <row r="15" spans="1:22" s="9" customFormat="1">
      <c r="A15" s="24">
        <v>8</v>
      </c>
      <c r="B15" s="45" t="s">
        <v>34</v>
      </c>
      <c r="C15" s="26" t="s">
        <v>35</v>
      </c>
      <c r="D15" s="36"/>
      <c r="E15" s="36"/>
      <c r="F15" s="36"/>
      <c r="G15" s="36"/>
      <c r="H15" s="36">
        <v>51</v>
      </c>
      <c r="I15" s="36">
        <v>133554650.33</v>
      </c>
      <c r="J15" s="36"/>
      <c r="K15" s="36"/>
      <c r="L15" s="36">
        <f t="shared" si="0"/>
        <v>51</v>
      </c>
      <c r="M15" s="36">
        <f t="shared" si="0"/>
        <v>133554650.33</v>
      </c>
      <c r="N15" s="36">
        <v>41</v>
      </c>
      <c r="O15" s="36">
        <v>29921985032.939999</v>
      </c>
      <c r="P15" s="36">
        <v>285</v>
      </c>
      <c r="Q15" s="36">
        <v>54037863000</v>
      </c>
      <c r="R15" s="36">
        <f t="shared" si="3"/>
        <v>326</v>
      </c>
      <c r="S15" s="36">
        <f t="shared" si="4"/>
        <v>83959848032.940002</v>
      </c>
      <c r="T15" s="36">
        <f t="shared" si="1"/>
        <v>377</v>
      </c>
      <c r="U15" s="36">
        <f t="shared" si="1"/>
        <v>84093402683.270004</v>
      </c>
      <c r="V15" s="16"/>
    </row>
    <row r="16" spans="1:22" s="9" customFormat="1">
      <c r="A16" s="27">
        <v>9</v>
      </c>
      <c r="B16" s="46" t="s">
        <v>36</v>
      </c>
      <c r="C16" s="1" t="s">
        <v>37</v>
      </c>
      <c r="D16" s="37">
        <v>1402</v>
      </c>
      <c r="E16" s="37">
        <v>3527671317.3418999</v>
      </c>
      <c r="F16" s="37">
        <v>4219</v>
      </c>
      <c r="G16" s="37">
        <v>677859778.95000005</v>
      </c>
      <c r="H16" s="37">
        <v>5789</v>
      </c>
      <c r="I16" s="37">
        <v>5373998750.6251001</v>
      </c>
      <c r="J16" s="37">
        <v>11746</v>
      </c>
      <c r="K16" s="37">
        <v>5671803336.3627996</v>
      </c>
      <c r="L16" s="35">
        <f t="shared" si="0"/>
        <v>23156</v>
      </c>
      <c r="M16" s="35">
        <f t="shared" si="0"/>
        <v>15251333183.2798</v>
      </c>
      <c r="N16" s="37">
        <v>909</v>
      </c>
      <c r="O16" s="37">
        <v>32945736831.810001</v>
      </c>
      <c r="P16" s="37">
        <v>1344</v>
      </c>
      <c r="Q16" s="37">
        <v>33998195268.73</v>
      </c>
      <c r="R16" s="35">
        <f t="shared" si="3"/>
        <v>2253</v>
      </c>
      <c r="S16" s="35">
        <f t="shared" si="4"/>
        <v>66943932100.540001</v>
      </c>
      <c r="T16" s="35">
        <f t="shared" si="1"/>
        <v>25409</v>
      </c>
      <c r="U16" s="35">
        <f t="shared" si="1"/>
        <v>82195265283.819794</v>
      </c>
      <c r="V16" s="16"/>
    </row>
    <row r="17" spans="1:22" s="9" customFormat="1">
      <c r="A17" s="24">
        <v>10</v>
      </c>
      <c r="B17" s="45" t="s">
        <v>38</v>
      </c>
      <c r="C17" s="26" t="s">
        <v>39</v>
      </c>
      <c r="D17" s="36">
        <v>433</v>
      </c>
      <c r="E17" s="36">
        <v>934990224.05999994</v>
      </c>
      <c r="F17" s="36">
        <v>2103</v>
      </c>
      <c r="G17" s="36">
        <v>906196390.41999996</v>
      </c>
      <c r="H17" s="36">
        <v>1744</v>
      </c>
      <c r="I17" s="36">
        <v>14875951492.628799</v>
      </c>
      <c r="J17" s="36">
        <v>3919</v>
      </c>
      <c r="K17" s="36">
        <v>16409469539.65</v>
      </c>
      <c r="L17" s="36">
        <f t="shared" si="0"/>
        <v>8199</v>
      </c>
      <c r="M17" s="36">
        <f t="shared" si="0"/>
        <v>33126607646.758801</v>
      </c>
      <c r="N17" s="36">
        <v>1187</v>
      </c>
      <c r="O17" s="36">
        <v>18181877468.23</v>
      </c>
      <c r="P17" s="36">
        <v>1165</v>
      </c>
      <c r="Q17" s="36">
        <v>17655645402.419998</v>
      </c>
      <c r="R17" s="36">
        <f t="shared" si="3"/>
        <v>2352</v>
      </c>
      <c r="S17" s="36">
        <f t="shared" si="4"/>
        <v>35837522870.649994</v>
      </c>
      <c r="T17" s="36">
        <f t="shared" si="1"/>
        <v>10551</v>
      </c>
      <c r="U17" s="36">
        <f t="shared" si="1"/>
        <v>68964130517.408798</v>
      </c>
      <c r="V17" s="16"/>
    </row>
    <row r="18" spans="1:22" s="9" customFormat="1">
      <c r="A18" s="27">
        <v>11</v>
      </c>
      <c r="B18" s="46" t="s">
        <v>40</v>
      </c>
      <c r="C18" s="1" t="s">
        <v>41</v>
      </c>
      <c r="D18" s="37">
        <v>1300</v>
      </c>
      <c r="E18" s="37">
        <v>4287769260.71</v>
      </c>
      <c r="F18" s="37">
        <v>5532</v>
      </c>
      <c r="G18" s="37">
        <v>2289134105.3270001</v>
      </c>
      <c r="H18" s="37">
        <v>3742</v>
      </c>
      <c r="I18" s="37">
        <v>15186469547.950001</v>
      </c>
      <c r="J18" s="37">
        <v>6822</v>
      </c>
      <c r="K18" s="37">
        <v>22880535117.953602</v>
      </c>
      <c r="L18" s="35">
        <f t="shared" si="0"/>
        <v>17396</v>
      </c>
      <c r="M18" s="35">
        <f t="shared" si="0"/>
        <v>44643908031.940605</v>
      </c>
      <c r="N18" s="37">
        <v>1648</v>
      </c>
      <c r="O18" s="37">
        <v>13779899271.549999</v>
      </c>
      <c r="P18" s="37">
        <v>1124</v>
      </c>
      <c r="Q18" s="37">
        <v>8246105275.8999996</v>
      </c>
      <c r="R18" s="35">
        <f t="shared" si="3"/>
        <v>2772</v>
      </c>
      <c r="S18" s="35">
        <f t="shared" si="4"/>
        <v>22026004547.449997</v>
      </c>
      <c r="T18" s="35">
        <f t="shared" si="1"/>
        <v>20168</v>
      </c>
      <c r="U18" s="35">
        <f t="shared" si="1"/>
        <v>66669912579.390602</v>
      </c>
      <c r="V18" s="16"/>
    </row>
    <row r="19" spans="1:22" s="9" customFormat="1">
      <c r="A19" s="24">
        <v>12</v>
      </c>
      <c r="B19" s="45" t="s">
        <v>44</v>
      </c>
      <c r="C19" s="26" t="s">
        <v>45</v>
      </c>
      <c r="D19" s="36">
        <v>2201</v>
      </c>
      <c r="E19" s="36">
        <v>3459558244.0450001</v>
      </c>
      <c r="F19" s="36">
        <v>10975</v>
      </c>
      <c r="G19" s="36">
        <v>3384338900.6222</v>
      </c>
      <c r="H19" s="36">
        <v>7071</v>
      </c>
      <c r="I19" s="36">
        <v>9592817979.1282005</v>
      </c>
      <c r="J19" s="36">
        <v>15119</v>
      </c>
      <c r="K19" s="36">
        <v>9931627910.1966</v>
      </c>
      <c r="L19" s="36">
        <f t="shared" si="0"/>
        <v>35366</v>
      </c>
      <c r="M19" s="36">
        <f t="shared" si="0"/>
        <v>26368343033.991997</v>
      </c>
      <c r="N19" s="36">
        <v>6581</v>
      </c>
      <c r="O19" s="36">
        <v>19029454934.540001</v>
      </c>
      <c r="P19" s="36">
        <v>6489</v>
      </c>
      <c r="Q19" s="36">
        <v>18737578018.66</v>
      </c>
      <c r="R19" s="36">
        <f t="shared" si="3"/>
        <v>13070</v>
      </c>
      <c r="S19" s="36">
        <f t="shared" si="4"/>
        <v>37767032953.199997</v>
      </c>
      <c r="T19" s="36">
        <f t="shared" si="1"/>
        <v>48436</v>
      </c>
      <c r="U19" s="36">
        <f t="shared" si="1"/>
        <v>64135375987.191994</v>
      </c>
      <c r="V19" s="16"/>
    </row>
    <row r="20" spans="1:22" s="9" customFormat="1">
      <c r="A20" s="27">
        <v>13</v>
      </c>
      <c r="B20" s="46" t="s">
        <v>42</v>
      </c>
      <c r="C20" s="1" t="s">
        <v>43</v>
      </c>
      <c r="D20" s="37">
        <v>443</v>
      </c>
      <c r="E20" s="37">
        <v>4167743973.1399999</v>
      </c>
      <c r="F20" s="37"/>
      <c r="G20" s="37"/>
      <c r="H20" s="37">
        <v>225</v>
      </c>
      <c r="I20" s="37">
        <v>552307273.55999994</v>
      </c>
      <c r="J20" s="37">
        <v>439</v>
      </c>
      <c r="K20" s="37">
        <v>229565820.69999999</v>
      </c>
      <c r="L20" s="35">
        <f t="shared" si="0"/>
        <v>1107</v>
      </c>
      <c r="M20" s="35">
        <f t="shared" si="0"/>
        <v>4949617067.3999996</v>
      </c>
      <c r="N20" s="37">
        <v>676</v>
      </c>
      <c r="O20" s="37">
        <v>27085949266.32</v>
      </c>
      <c r="P20" s="37">
        <v>844</v>
      </c>
      <c r="Q20" s="37">
        <v>31029291296.27</v>
      </c>
      <c r="R20" s="35">
        <f t="shared" si="3"/>
        <v>1520</v>
      </c>
      <c r="S20" s="35">
        <f t="shared" si="4"/>
        <v>58115240562.589996</v>
      </c>
      <c r="T20" s="35">
        <f t="shared" si="1"/>
        <v>2627</v>
      </c>
      <c r="U20" s="35">
        <f t="shared" si="1"/>
        <v>63064857629.989998</v>
      </c>
      <c r="V20" s="16"/>
    </row>
    <row r="21" spans="1:22" s="9" customFormat="1">
      <c r="A21" s="24">
        <v>14</v>
      </c>
      <c r="B21" s="25" t="s">
        <v>46</v>
      </c>
      <c r="C21" s="26" t="s">
        <v>47</v>
      </c>
      <c r="D21" s="36">
        <v>1056</v>
      </c>
      <c r="E21" s="36">
        <v>364256532.54000002</v>
      </c>
      <c r="F21" s="36">
        <v>3087</v>
      </c>
      <c r="G21" s="36">
        <v>465022708.34320003</v>
      </c>
      <c r="H21" s="36">
        <v>3105</v>
      </c>
      <c r="I21" s="36">
        <v>2179254570.9499998</v>
      </c>
      <c r="J21" s="36">
        <v>3482</v>
      </c>
      <c r="K21" s="36">
        <v>2194449894.0700002</v>
      </c>
      <c r="L21" s="36">
        <f t="shared" si="0"/>
        <v>10730</v>
      </c>
      <c r="M21" s="36">
        <f t="shared" si="0"/>
        <v>5202983705.9032001</v>
      </c>
      <c r="N21" s="36">
        <v>5314</v>
      </c>
      <c r="O21" s="36">
        <v>18362014610.209999</v>
      </c>
      <c r="P21" s="36">
        <v>5567</v>
      </c>
      <c r="Q21" s="36">
        <v>17866770232.68</v>
      </c>
      <c r="R21" s="36">
        <f t="shared" si="3"/>
        <v>10881</v>
      </c>
      <c r="S21" s="36">
        <f t="shared" si="4"/>
        <v>36228784842.889999</v>
      </c>
      <c r="T21" s="36">
        <f t="shared" si="1"/>
        <v>21611</v>
      </c>
      <c r="U21" s="36">
        <f t="shared" si="1"/>
        <v>41431768548.793198</v>
      </c>
      <c r="V21" s="16"/>
    </row>
    <row r="22" spans="1:22" s="9" customFormat="1">
      <c r="A22" s="27">
        <v>15</v>
      </c>
      <c r="B22" s="46" t="s">
        <v>48</v>
      </c>
      <c r="C22" s="1" t="s">
        <v>49</v>
      </c>
      <c r="D22" s="37"/>
      <c r="E22" s="37"/>
      <c r="F22" s="37"/>
      <c r="G22" s="37"/>
      <c r="H22" s="37">
        <v>4711</v>
      </c>
      <c r="I22" s="37">
        <v>10698345930.629999</v>
      </c>
      <c r="J22" s="37">
        <v>5238</v>
      </c>
      <c r="K22" s="37">
        <v>12015837798.379999</v>
      </c>
      <c r="L22" s="35">
        <f t="shared" ref="L22:L25" si="5">J22+H22+F22+D22</f>
        <v>9949</v>
      </c>
      <c r="M22" s="35">
        <f t="shared" ref="M22:M25" si="6">K22+I22+G22+E22</f>
        <v>22714183729.009998</v>
      </c>
      <c r="N22" s="37">
        <v>320</v>
      </c>
      <c r="O22" s="37">
        <v>9006185774.6700001</v>
      </c>
      <c r="P22" s="37">
        <v>277</v>
      </c>
      <c r="Q22" s="37">
        <v>7681357249.1099997</v>
      </c>
      <c r="R22" s="35">
        <f t="shared" si="3"/>
        <v>597</v>
      </c>
      <c r="S22" s="35">
        <f t="shared" si="4"/>
        <v>16687543023.779999</v>
      </c>
      <c r="T22" s="35">
        <f t="shared" ref="T22:T25" si="7">R22+L22</f>
        <v>10546</v>
      </c>
      <c r="U22" s="35">
        <f t="shared" ref="U22:U25" si="8">S22+M22</f>
        <v>39401726752.789993</v>
      </c>
      <c r="V22" s="16"/>
    </row>
    <row r="23" spans="1:22" s="9" customFormat="1">
      <c r="A23" s="24">
        <v>16</v>
      </c>
      <c r="B23" s="45" t="s">
        <v>50</v>
      </c>
      <c r="C23" s="26" t="s">
        <v>51</v>
      </c>
      <c r="D23" s="36">
        <v>102</v>
      </c>
      <c r="E23" s="36">
        <v>683702827.46000004</v>
      </c>
      <c r="F23" s="36">
        <v>38</v>
      </c>
      <c r="G23" s="36">
        <v>55361442.329999998</v>
      </c>
      <c r="H23" s="36">
        <v>261</v>
      </c>
      <c r="I23" s="36">
        <v>1446163359.5</v>
      </c>
      <c r="J23" s="36">
        <v>489</v>
      </c>
      <c r="K23" s="36">
        <v>850800881.54999995</v>
      </c>
      <c r="L23" s="36">
        <f t="shared" si="5"/>
        <v>890</v>
      </c>
      <c r="M23" s="36">
        <f t="shared" si="6"/>
        <v>3036028510.8400002</v>
      </c>
      <c r="N23" s="36">
        <v>1136</v>
      </c>
      <c r="O23" s="36">
        <v>16269871510.35</v>
      </c>
      <c r="P23" s="36">
        <v>1196</v>
      </c>
      <c r="Q23" s="36">
        <v>17513069550.450001</v>
      </c>
      <c r="R23" s="36">
        <f t="shared" si="3"/>
        <v>2332</v>
      </c>
      <c r="S23" s="36">
        <f t="shared" si="4"/>
        <v>33782941060.800003</v>
      </c>
      <c r="T23" s="36">
        <f t="shared" si="7"/>
        <v>3222</v>
      </c>
      <c r="U23" s="36">
        <f t="shared" si="8"/>
        <v>36818969571.639999</v>
      </c>
      <c r="V23" s="16"/>
    </row>
    <row r="24" spans="1:22" s="9" customFormat="1">
      <c r="A24" s="27">
        <v>17</v>
      </c>
      <c r="B24" s="46" t="s">
        <v>52</v>
      </c>
      <c r="C24" s="1" t="s">
        <v>53</v>
      </c>
      <c r="D24" s="37"/>
      <c r="E24" s="37"/>
      <c r="F24" s="37"/>
      <c r="G24" s="37"/>
      <c r="H24" s="37">
        <v>2374</v>
      </c>
      <c r="I24" s="37">
        <v>9901316292.6599998</v>
      </c>
      <c r="J24" s="37">
        <v>2754</v>
      </c>
      <c r="K24" s="37">
        <v>10213339805.370001</v>
      </c>
      <c r="L24" s="35">
        <f t="shared" si="5"/>
        <v>5128</v>
      </c>
      <c r="M24" s="35">
        <f t="shared" si="6"/>
        <v>20114656098.029999</v>
      </c>
      <c r="N24" s="37">
        <v>299</v>
      </c>
      <c r="O24" s="37">
        <v>7562274908.1999998</v>
      </c>
      <c r="P24" s="37">
        <v>275</v>
      </c>
      <c r="Q24" s="37">
        <v>6875361475.6700001</v>
      </c>
      <c r="R24" s="35">
        <f t="shared" si="3"/>
        <v>574</v>
      </c>
      <c r="S24" s="35">
        <f t="shared" si="4"/>
        <v>14437636383.869999</v>
      </c>
      <c r="T24" s="35">
        <f t="shared" si="7"/>
        <v>5702</v>
      </c>
      <c r="U24" s="35">
        <f t="shared" si="8"/>
        <v>34552292481.899994</v>
      </c>
      <c r="V24" s="16"/>
    </row>
    <row r="25" spans="1:22" s="9" customFormat="1">
      <c r="A25" s="24">
        <v>18</v>
      </c>
      <c r="B25" s="45" t="s">
        <v>54</v>
      </c>
      <c r="C25" s="26" t="s">
        <v>55</v>
      </c>
      <c r="D25" s="36">
        <v>1069</v>
      </c>
      <c r="E25" s="36">
        <v>1977419264.585</v>
      </c>
      <c r="F25" s="36">
        <v>5538</v>
      </c>
      <c r="G25" s="36">
        <v>1080649053.3529999</v>
      </c>
      <c r="H25" s="36">
        <v>2835</v>
      </c>
      <c r="I25" s="36">
        <v>3863662562.6500001</v>
      </c>
      <c r="J25" s="36">
        <v>6049</v>
      </c>
      <c r="K25" s="36">
        <v>4761329597.5409002</v>
      </c>
      <c r="L25" s="36">
        <f t="shared" si="5"/>
        <v>15491</v>
      </c>
      <c r="M25" s="36">
        <f t="shared" si="6"/>
        <v>11683060478.128902</v>
      </c>
      <c r="N25" s="36">
        <v>2531</v>
      </c>
      <c r="O25" s="36">
        <v>7751375722.2700005</v>
      </c>
      <c r="P25" s="36">
        <v>4039</v>
      </c>
      <c r="Q25" s="36">
        <v>7837542139.4700003</v>
      </c>
      <c r="R25" s="36">
        <f t="shared" si="3"/>
        <v>6570</v>
      </c>
      <c r="S25" s="36">
        <f t="shared" si="4"/>
        <v>15588917861.740002</v>
      </c>
      <c r="T25" s="36">
        <f t="shared" si="7"/>
        <v>22061</v>
      </c>
      <c r="U25" s="36">
        <f t="shared" si="8"/>
        <v>27271978339.868904</v>
      </c>
      <c r="V25" s="16"/>
    </row>
    <row r="26" spans="1:22" s="9" customFormat="1">
      <c r="A26" s="27">
        <v>19</v>
      </c>
      <c r="B26" s="46" t="s">
        <v>56</v>
      </c>
      <c r="C26" s="1" t="s">
        <v>57</v>
      </c>
      <c r="D26" s="37">
        <v>869</v>
      </c>
      <c r="E26" s="37">
        <v>2379631848.5788999</v>
      </c>
      <c r="F26" s="37">
        <v>2681</v>
      </c>
      <c r="G26" s="37">
        <v>1677247551.2625999</v>
      </c>
      <c r="H26" s="37">
        <v>2744</v>
      </c>
      <c r="I26" s="37">
        <v>4207262789.5229001</v>
      </c>
      <c r="J26" s="37">
        <v>4681</v>
      </c>
      <c r="K26" s="37">
        <v>5720905451.5419998</v>
      </c>
      <c r="L26" s="35">
        <f t="shared" si="0"/>
        <v>10975</v>
      </c>
      <c r="M26" s="35">
        <f t="shared" si="0"/>
        <v>13985047640.906399</v>
      </c>
      <c r="N26" s="37">
        <v>1129</v>
      </c>
      <c r="O26" s="37">
        <v>5638824499.1800003</v>
      </c>
      <c r="P26" s="37">
        <v>1332</v>
      </c>
      <c r="Q26" s="37">
        <v>4666049807</v>
      </c>
      <c r="R26" s="35">
        <f t="shared" si="3"/>
        <v>2461</v>
      </c>
      <c r="S26" s="35">
        <f t="shared" si="4"/>
        <v>10304874306.18</v>
      </c>
      <c r="T26" s="35">
        <f t="shared" si="1"/>
        <v>13436</v>
      </c>
      <c r="U26" s="35">
        <f t="shared" si="1"/>
        <v>24289921947.086399</v>
      </c>
      <c r="V26" s="16"/>
    </row>
    <row r="27" spans="1:22" s="9" customFormat="1">
      <c r="A27" s="24">
        <v>20</v>
      </c>
      <c r="B27" s="45" t="s">
        <v>60</v>
      </c>
      <c r="C27" s="26" t="s">
        <v>61</v>
      </c>
      <c r="D27" s="36">
        <v>1364</v>
      </c>
      <c r="E27" s="36">
        <v>1533174532.8299999</v>
      </c>
      <c r="F27" s="36">
        <v>4296</v>
      </c>
      <c r="G27" s="36">
        <v>923793508.14520001</v>
      </c>
      <c r="H27" s="36">
        <v>999</v>
      </c>
      <c r="I27" s="36">
        <v>1881942225.9400001</v>
      </c>
      <c r="J27" s="36">
        <v>3624</v>
      </c>
      <c r="K27" s="36">
        <v>1540289388.0090001</v>
      </c>
      <c r="L27" s="36">
        <f t="shared" si="0"/>
        <v>10283</v>
      </c>
      <c r="M27" s="36">
        <f t="shared" si="0"/>
        <v>5879199654.9242001</v>
      </c>
      <c r="N27" s="36">
        <v>2076</v>
      </c>
      <c r="O27" s="36">
        <v>6618978131.5100002</v>
      </c>
      <c r="P27" s="36">
        <v>3582</v>
      </c>
      <c r="Q27" s="36">
        <v>7789170850.0799999</v>
      </c>
      <c r="R27" s="36">
        <f t="shared" si="3"/>
        <v>5658</v>
      </c>
      <c r="S27" s="36">
        <f t="shared" si="4"/>
        <v>14408148981.59</v>
      </c>
      <c r="T27" s="36">
        <f t="shared" si="1"/>
        <v>15941</v>
      </c>
      <c r="U27" s="36">
        <f t="shared" si="1"/>
        <v>20287348636.514198</v>
      </c>
      <c r="V27" s="16"/>
    </row>
    <row r="28" spans="1:22" s="9" customFormat="1">
      <c r="A28" s="27">
        <v>21</v>
      </c>
      <c r="B28" s="46" t="s">
        <v>58</v>
      </c>
      <c r="C28" s="1" t="s">
        <v>59</v>
      </c>
      <c r="D28" s="37">
        <v>15</v>
      </c>
      <c r="E28" s="37">
        <v>1693783.91</v>
      </c>
      <c r="F28" s="37">
        <v>1</v>
      </c>
      <c r="G28" s="37">
        <v>1553469.64</v>
      </c>
      <c r="H28" s="37">
        <v>2043</v>
      </c>
      <c r="I28" s="37">
        <v>4484508972.3299999</v>
      </c>
      <c r="J28" s="37">
        <v>3216</v>
      </c>
      <c r="K28" s="37">
        <v>5920420777.9300003</v>
      </c>
      <c r="L28" s="35">
        <f t="shared" ref="L28:L30" si="9">J28+H28+F28+D28</f>
        <v>5275</v>
      </c>
      <c r="M28" s="35">
        <f t="shared" ref="M28:M30" si="10">K28+I28+G28+E28</f>
        <v>10408177003.809999</v>
      </c>
      <c r="N28" s="37">
        <v>154</v>
      </c>
      <c r="O28" s="37">
        <v>5353772290.6300001</v>
      </c>
      <c r="P28" s="37">
        <v>168</v>
      </c>
      <c r="Q28" s="37">
        <v>4098939150.8000002</v>
      </c>
      <c r="R28" s="35">
        <f t="shared" si="3"/>
        <v>322</v>
      </c>
      <c r="S28" s="35">
        <f t="shared" si="4"/>
        <v>9452711441.4300003</v>
      </c>
      <c r="T28" s="35">
        <f t="shared" ref="T28:T30" si="11">R28+L28</f>
        <v>5597</v>
      </c>
      <c r="U28" s="35">
        <f t="shared" ref="U28:U30" si="12">S28+M28</f>
        <v>19860888445.239998</v>
      </c>
      <c r="V28" s="16"/>
    </row>
    <row r="29" spans="1:22" s="9" customFormat="1">
      <c r="A29" s="24">
        <v>22</v>
      </c>
      <c r="B29" s="45" t="s">
        <v>62</v>
      </c>
      <c r="C29" s="26" t="s">
        <v>63</v>
      </c>
      <c r="D29" s="36">
        <v>1081</v>
      </c>
      <c r="E29" s="36">
        <v>4644200255.7600002</v>
      </c>
      <c r="F29" s="36">
        <v>389</v>
      </c>
      <c r="G29" s="36">
        <v>295275117.62959999</v>
      </c>
      <c r="H29" s="36">
        <v>762</v>
      </c>
      <c r="I29" s="36">
        <v>1212096887.4100001</v>
      </c>
      <c r="J29" s="36">
        <v>2209</v>
      </c>
      <c r="K29" s="36">
        <v>1118291507.7553999</v>
      </c>
      <c r="L29" s="36">
        <f t="shared" si="9"/>
        <v>4441</v>
      </c>
      <c r="M29" s="36">
        <f t="shared" si="10"/>
        <v>7269863768.5550003</v>
      </c>
      <c r="N29" s="36">
        <v>261</v>
      </c>
      <c r="O29" s="36">
        <v>2903897220.5300002</v>
      </c>
      <c r="P29" s="36">
        <v>356</v>
      </c>
      <c r="Q29" s="36">
        <v>7231473680.0100002</v>
      </c>
      <c r="R29" s="36">
        <f t="shared" si="3"/>
        <v>617</v>
      </c>
      <c r="S29" s="36">
        <f t="shared" si="4"/>
        <v>10135370900.540001</v>
      </c>
      <c r="T29" s="36">
        <f t="shared" si="11"/>
        <v>5058</v>
      </c>
      <c r="U29" s="36">
        <f t="shared" si="12"/>
        <v>17405234669.095001</v>
      </c>
      <c r="V29" s="16"/>
    </row>
    <row r="30" spans="1:22" s="9" customFormat="1">
      <c r="A30" s="27">
        <v>23</v>
      </c>
      <c r="B30" s="46" t="s">
        <v>64</v>
      </c>
      <c r="C30" s="1" t="s">
        <v>65</v>
      </c>
      <c r="D30" s="37">
        <v>165</v>
      </c>
      <c r="E30" s="37">
        <v>1088411373.7</v>
      </c>
      <c r="F30" s="37">
        <v>993</v>
      </c>
      <c r="G30" s="37">
        <v>327850116.16000003</v>
      </c>
      <c r="H30" s="37">
        <v>333</v>
      </c>
      <c r="I30" s="37">
        <v>2376176006.7199998</v>
      </c>
      <c r="J30" s="37">
        <v>976</v>
      </c>
      <c r="K30" s="37">
        <v>2540195588.3600001</v>
      </c>
      <c r="L30" s="35">
        <f t="shared" si="9"/>
        <v>2467</v>
      </c>
      <c r="M30" s="35">
        <f t="shared" si="10"/>
        <v>6332633084.9399996</v>
      </c>
      <c r="N30" s="37">
        <v>945</v>
      </c>
      <c r="O30" s="37">
        <v>4271289372.96</v>
      </c>
      <c r="P30" s="37">
        <v>1135</v>
      </c>
      <c r="Q30" s="37">
        <v>4838853336.8000002</v>
      </c>
      <c r="R30" s="35">
        <f t="shared" si="3"/>
        <v>2080</v>
      </c>
      <c r="S30" s="35">
        <f t="shared" si="4"/>
        <v>9110142709.7600002</v>
      </c>
      <c r="T30" s="35">
        <f t="shared" si="11"/>
        <v>4547</v>
      </c>
      <c r="U30" s="35">
        <f t="shared" si="12"/>
        <v>15442775794.700001</v>
      </c>
      <c r="V30" s="16"/>
    </row>
    <row r="31" spans="1:22" s="9" customFormat="1">
      <c r="A31" s="24">
        <v>24</v>
      </c>
      <c r="B31" s="25" t="s">
        <v>66</v>
      </c>
      <c r="C31" s="26" t="s">
        <v>67</v>
      </c>
      <c r="D31" s="36">
        <v>2021</v>
      </c>
      <c r="E31" s="36">
        <v>969813157.53999996</v>
      </c>
      <c r="F31" s="36">
        <v>7668</v>
      </c>
      <c r="G31" s="36">
        <v>1115856402.2648001</v>
      </c>
      <c r="H31" s="36">
        <v>7644</v>
      </c>
      <c r="I31" s="36">
        <v>1726581901.1900001</v>
      </c>
      <c r="J31" s="36">
        <v>13461</v>
      </c>
      <c r="K31" s="36">
        <v>2530300314.6696</v>
      </c>
      <c r="L31" s="36">
        <f t="shared" ref="L31:L42" si="13">J31+H31+F31+D31</f>
        <v>30794</v>
      </c>
      <c r="M31" s="36">
        <f t="shared" ref="M31:M42" si="14">K31+I31+G31+E31</f>
        <v>6342551775.6644001</v>
      </c>
      <c r="N31" s="36">
        <v>1412</v>
      </c>
      <c r="O31" s="36">
        <v>3304763334.6399999</v>
      </c>
      <c r="P31" s="36">
        <v>1331</v>
      </c>
      <c r="Q31" s="36">
        <v>2321568303.8600001</v>
      </c>
      <c r="R31" s="36">
        <f t="shared" si="3"/>
        <v>2743</v>
      </c>
      <c r="S31" s="36">
        <f t="shared" si="4"/>
        <v>5626331638.5</v>
      </c>
      <c r="T31" s="36">
        <f t="shared" ref="T31:T42" si="15">R31+L31</f>
        <v>33537</v>
      </c>
      <c r="U31" s="36">
        <f t="shared" ref="U31:U42" si="16">S31+M31</f>
        <v>11968883414.1644</v>
      </c>
      <c r="V31" s="16"/>
    </row>
    <row r="32" spans="1:22" s="9" customFormat="1">
      <c r="A32" s="27">
        <v>25</v>
      </c>
      <c r="B32" s="46" t="s">
        <v>68</v>
      </c>
      <c r="C32" s="1" t="s">
        <v>69</v>
      </c>
      <c r="D32" s="37">
        <v>1412</v>
      </c>
      <c r="E32" s="37">
        <v>762388401.79999995</v>
      </c>
      <c r="F32" s="37">
        <v>5793</v>
      </c>
      <c r="G32" s="37">
        <v>787192949.25</v>
      </c>
      <c r="H32" s="37">
        <v>3591</v>
      </c>
      <c r="I32" s="37">
        <v>1696089741.8800001</v>
      </c>
      <c r="J32" s="37">
        <v>5071</v>
      </c>
      <c r="K32" s="37">
        <v>2072546806.4974</v>
      </c>
      <c r="L32" s="35">
        <f t="shared" si="13"/>
        <v>15867</v>
      </c>
      <c r="M32" s="35">
        <f t="shared" si="14"/>
        <v>5318217899.4274006</v>
      </c>
      <c r="N32" s="37">
        <v>805</v>
      </c>
      <c r="O32" s="37">
        <v>2506663601.4099998</v>
      </c>
      <c r="P32" s="37">
        <v>838</v>
      </c>
      <c r="Q32" s="37">
        <v>2047186250.48</v>
      </c>
      <c r="R32" s="35">
        <f t="shared" si="3"/>
        <v>1643</v>
      </c>
      <c r="S32" s="35">
        <f t="shared" si="4"/>
        <v>4553849851.8899994</v>
      </c>
      <c r="T32" s="35">
        <f t="shared" si="15"/>
        <v>17510</v>
      </c>
      <c r="U32" s="35">
        <f t="shared" si="16"/>
        <v>9872067751.3174</v>
      </c>
      <c r="V32" s="16"/>
    </row>
    <row r="33" spans="1:22" s="9" customFormat="1">
      <c r="A33" s="24">
        <v>26</v>
      </c>
      <c r="B33" s="45" t="s">
        <v>70</v>
      </c>
      <c r="C33" s="26" t="s">
        <v>71</v>
      </c>
      <c r="D33" s="36">
        <v>344</v>
      </c>
      <c r="E33" s="36">
        <v>23022302.359999999</v>
      </c>
      <c r="F33" s="36">
        <v>1586</v>
      </c>
      <c r="G33" s="36">
        <v>239991096.00999999</v>
      </c>
      <c r="H33" s="36">
        <v>991287</v>
      </c>
      <c r="I33" s="36">
        <v>2904796129.6199999</v>
      </c>
      <c r="J33" s="36">
        <v>50835</v>
      </c>
      <c r="K33" s="36">
        <v>538916623.24000001</v>
      </c>
      <c r="L33" s="36">
        <f t="shared" si="13"/>
        <v>1044052</v>
      </c>
      <c r="M33" s="36">
        <f t="shared" si="14"/>
        <v>3706726151.23</v>
      </c>
      <c r="N33" s="36">
        <v>11479</v>
      </c>
      <c r="O33" s="36">
        <v>1275655922.54</v>
      </c>
      <c r="P33" s="36">
        <v>61114</v>
      </c>
      <c r="Q33" s="36">
        <v>3481539079.3099999</v>
      </c>
      <c r="R33" s="36">
        <f t="shared" si="3"/>
        <v>72593</v>
      </c>
      <c r="S33" s="36">
        <f t="shared" si="4"/>
        <v>4757195001.8500004</v>
      </c>
      <c r="T33" s="36">
        <f t="shared" si="15"/>
        <v>1116645</v>
      </c>
      <c r="U33" s="36">
        <f t="shared" si="16"/>
        <v>8463921153.0799999</v>
      </c>
      <c r="V33" s="16"/>
    </row>
    <row r="34" spans="1:22" s="9" customFormat="1">
      <c r="A34" s="27">
        <v>27</v>
      </c>
      <c r="B34" s="46" t="s">
        <v>72</v>
      </c>
      <c r="C34" s="1" t="s">
        <v>73</v>
      </c>
      <c r="D34" s="37">
        <v>131</v>
      </c>
      <c r="E34" s="37">
        <v>391530244.42000002</v>
      </c>
      <c r="F34" s="37">
        <v>188</v>
      </c>
      <c r="G34" s="37">
        <v>306630681.63999999</v>
      </c>
      <c r="H34" s="37">
        <v>190</v>
      </c>
      <c r="I34" s="37">
        <v>2134425918.74</v>
      </c>
      <c r="J34" s="37">
        <v>1106</v>
      </c>
      <c r="K34" s="37">
        <v>1113864706.9300001</v>
      </c>
      <c r="L34" s="35">
        <f t="shared" si="13"/>
        <v>1615</v>
      </c>
      <c r="M34" s="35">
        <f t="shared" si="14"/>
        <v>3946451551.73</v>
      </c>
      <c r="N34" s="37">
        <v>111</v>
      </c>
      <c r="O34" s="37">
        <v>1293075938.3599999</v>
      </c>
      <c r="P34" s="37">
        <v>179</v>
      </c>
      <c r="Q34" s="37">
        <v>2487404445.5</v>
      </c>
      <c r="R34" s="35">
        <f t="shared" si="3"/>
        <v>290</v>
      </c>
      <c r="S34" s="35">
        <f t="shared" si="4"/>
        <v>3780480383.8599997</v>
      </c>
      <c r="T34" s="35">
        <f t="shared" si="15"/>
        <v>1905</v>
      </c>
      <c r="U34" s="35">
        <f t="shared" si="16"/>
        <v>7726931935.5900002</v>
      </c>
      <c r="V34" s="16"/>
    </row>
    <row r="35" spans="1:22" s="9" customFormat="1">
      <c r="A35" s="24">
        <v>28</v>
      </c>
      <c r="B35" s="45" t="s">
        <v>80</v>
      </c>
      <c r="C35" s="26" t="s">
        <v>81</v>
      </c>
      <c r="D35" s="36">
        <v>836</v>
      </c>
      <c r="E35" s="36">
        <v>45162706.140000001</v>
      </c>
      <c r="F35" s="36">
        <v>6193</v>
      </c>
      <c r="G35" s="36">
        <v>233242073.8678</v>
      </c>
      <c r="H35" s="36">
        <v>2589</v>
      </c>
      <c r="I35" s="36">
        <v>1393461688.5599999</v>
      </c>
      <c r="J35" s="36">
        <v>860953</v>
      </c>
      <c r="K35" s="36">
        <v>1046102953.0803</v>
      </c>
      <c r="L35" s="36">
        <f t="shared" ref="L35:L38" si="17">J35+H35+F35+D35</f>
        <v>870571</v>
      </c>
      <c r="M35" s="36">
        <f t="shared" ref="M35:M38" si="18">K35+I35+G35+E35</f>
        <v>2717969421.6480994</v>
      </c>
      <c r="N35" s="36">
        <v>2777</v>
      </c>
      <c r="O35" s="36">
        <v>2361889233.96</v>
      </c>
      <c r="P35" s="36">
        <v>3430</v>
      </c>
      <c r="Q35" s="36">
        <v>2527355830.96</v>
      </c>
      <c r="R35" s="36">
        <f t="shared" si="3"/>
        <v>6207</v>
      </c>
      <c r="S35" s="36">
        <f t="shared" si="4"/>
        <v>4889245064.9200001</v>
      </c>
      <c r="T35" s="36">
        <f t="shared" ref="T35:T38" si="19">R35+L35</f>
        <v>876778</v>
      </c>
      <c r="U35" s="36">
        <f t="shared" ref="U35:U38" si="20">S35+M35</f>
        <v>7607214486.5681</v>
      </c>
      <c r="V35" s="16"/>
    </row>
    <row r="36" spans="1:22" s="9" customFormat="1">
      <c r="A36" s="27">
        <v>29</v>
      </c>
      <c r="B36" s="46" t="s">
        <v>74</v>
      </c>
      <c r="C36" s="1" t="s">
        <v>75</v>
      </c>
      <c r="D36" s="37">
        <v>4898</v>
      </c>
      <c r="E36" s="37">
        <v>681547495.08000004</v>
      </c>
      <c r="F36" s="37">
        <v>15773</v>
      </c>
      <c r="G36" s="37">
        <v>570497213.26709998</v>
      </c>
      <c r="H36" s="37">
        <v>13547</v>
      </c>
      <c r="I36" s="37">
        <v>974631285.17999995</v>
      </c>
      <c r="J36" s="37">
        <v>26424</v>
      </c>
      <c r="K36" s="37">
        <v>1889971196.7871001</v>
      </c>
      <c r="L36" s="35">
        <f t="shared" si="17"/>
        <v>60642</v>
      </c>
      <c r="M36" s="35">
        <f t="shared" si="18"/>
        <v>4116647190.3141999</v>
      </c>
      <c r="N36" s="37">
        <v>11760</v>
      </c>
      <c r="O36" s="37">
        <v>2105836915.5699999</v>
      </c>
      <c r="P36" s="37">
        <v>39579</v>
      </c>
      <c r="Q36" s="37">
        <v>1309706550.45</v>
      </c>
      <c r="R36" s="35">
        <f t="shared" si="3"/>
        <v>51339</v>
      </c>
      <c r="S36" s="35">
        <f t="shared" si="4"/>
        <v>3415543466.02</v>
      </c>
      <c r="T36" s="35">
        <f t="shared" si="19"/>
        <v>111981</v>
      </c>
      <c r="U36" s="35">
        <f t="shared" si="20"/>
        <v>7532190656.3341999</v>
      </c>
      <c r="V36" s="16"/>
    </row>
    <row r="37" spans="1:22" s="9" customFormat="1">
      <c r="A37" s="24">
        <v>30</v>
      </c>
      <c r="B37" s="45" t="s">
        <v>76</v>
      </c>
      <c r="C37" s="26" t="s">
        <v>77</v>
      </c>
      <c r="D37" s="36">
        <v>3808</v>
      </c>
      <c r="E37" s="36">
        <v>527416014.10000002</v>
      </c>
      <c r="F37" s="36">
        <v>17817</v>
      </c>
      <c r="G37" s="36">
        <v>1076154212.0810001</v>
      </c>
      <c r="H37" s="36">
        <v>17528</v>
      </c>
      <c r="I37" s="36">
        <v>911392831.28999996</v>
      </c>
      <c r="J37" s="36">
        <v>15757</v>
      </c>
      <c r="K37" s="36">
        <v>964494348.51549995</v>
      </c>
      <c r="L37" s="36">
        <f t="shared" si="17"/>
        <v>54910</v>
      </c>
      <c r="M37" s="36">
        <f t="shared" si="18"/>
        <v>3479457405.9865003</v>
      </c>
      <c r="N37" s="36">
        <v>10187</v>
      </c>
      <c r="O37" s="36">
        <v>2184867563.4899998</v>
      </c>
      <c r="P37" s="36">
        <v>27396</v>
      </c>
      <c r="Q37" s="36">
        <v>1601862162.77</v>
      </c>
      <c r="R37" s="36">
        <f t="shared" si="3"/>
        <v>37583</v>
      </c>
      <c r="S37" s="36">
        <f t="shared" si="4"/>
        <v>3786729726.2599998</v>
      </c>
      <c r="T37" s="36">
        <f t="shared" si="19"/>
        <v>92493</v>
      </c>
      <c r="U37" s="36">
        <f t="shared" si="20"/>
        <v>7266187132.2465</v>
      </c>
      <c r="V37" s="16"/>
    </row>
    <row r="38" spans="1:22" s="9" customFormat="1">
      <c r="A38" s="27">
        <v>31</v>
      </c>
      <c r="B38" s="46" t="s">
        <v>78</v>
      </c>
      <c r="C38" s="1" t="s">
        <v>79</v>
      </c>
      <c r="D38" s="37">
        <v>5306</v>
      </c>
      <c r="E38" s="37">
        <v>738086988.10000002</v>
      </c>
      <c r="F38" s="37">
        <v>5986</v>
      </c>
      <c r="G38" s="37">
        <v>414212855.26800001</v>
      </c>
      <c r="H38" s="37">
        <v>128434</v>
      </c>
      <c r="I38" s="37">
        <v>1360482847.02</v>
      </c>
      <c r="J38" s="37">
        <v>13427</v>
      </c>
      <c r="K38" s="37">
        <v>489269232.83920002</v>
      </c>
      <c r="L38" s="35">
        <f t="shared" si="17"/>
        <v>153153</v>
      </c>
      <c r="M38" s="35">
        <f t="shared" si="18"/>
        <v>3002051923.2272</v>
      </c>
      <c r="N38" s="37">
        <v>2724</v>
      </c>
      <c r="O38" s="37">
        <v>1332696797.3099999</v>
      </c>
      <c r="P38" s="37">
        <v>5074</v>
      </c>
      <c r="Q38" s="37">
        <v>2765136192.0300002</v>
      </c>
      <c r="R38" s="35">
        <f t="shared" si="3"/>
        <v>7798</v>
      </c>
      <c r="S38" s="35">
        <f t="shared" si="4"/>
        <v>4097832989.3400002</v>
      </c>
      <c r="T38" s="35">
        <f t="shared" si="19"/>
        <v>160951</v>
      </c>
      <c r="U38" s="35">
        <f t="shared" si="20"/>
        <v>7099884912.5671997</v>
      </c>
      <c r="V38" s="16"/>
    </row>
    <row r="39" spans="1:22" s="9" customFormat="1">
      <c r="A39" s="24">
        <v>32</v>
      </c>
      <c r="B39" s="45" t="s">
        <v>82</v>
      </c>
      <c r="C39" s="26" t="s">
        <v>83</v>
      </c>
      <c r="D39" s="36">
        <v>701</v>
      </c>
      <c r="E39" s="36">
        <v>623683895.71000004</v>
      </c>
      <c r="F39" s="36">
        <v>5914</v>
      </c>
      <c r="G39" s="36">
        <v>980494282.00999999</v>
      </c>
      <c r="H39" s="36">
        <v>493</v>
      </c>
      <c r="I39" s="36">
        <v>1306349582.73</v>
      </c>
      <c r="J39" s="36">
        <v>1534</v>
      </c>
      <c r="K39" s="36">
        <v>1391223270.6199999</v>
      </c>
      <c r="L39" s="36">
        <f t="shared" si="13"/>
        <v>8642</v>
      </c>
      <c r="M39" s="36">
        <f t="shared" si="14"/>
        <v>4301751031.0699997</v>
      </c>
      <c r="N39" s="36">
        <v>466</v>
      </c>
      <c r="O39" s="36">
        <v>1491107639.4100001</v>
      </c>
      <c r="P39" s="36">
        <v>397</v>
      </c>
      <c r="Q39" s="36">
        <v>1175647903.48</v>
      </c>
      <c r="R39" s="36">
        <f t="shared" si="3"/>
        <v>863</v>
      </c>
      <c r="S39" s="36">
        <f t="shared" si="4"/>
        <v>2666755542.8900003</v>
      </c>
      <c r="T39" s="36">
        <f t="shared" si="15"/>
        <v>9505</v>
      </c>
      <c r="U39" s="36">
        <f t="shared" si="16"/>
        <v>6968506573.96</v>
      </c>
      <c r="V39" s="16"/>
    </row>
    <row r="40" spans="1:22" s="9" customFormat="1">
      <c r="A40" s="27">
        <v>33</v>
      </c>
      <c r="B40" s="17" t="s">
        <v>84</v>
      </c>
      <c r="C40" s="1" t="s">
        <v>85</v>
      </c>
      <c r="D40" s="37">
        <v>538</v>
      </c>
      <c r="E40" s="37">
        <v>602105490.66999996</v>
      </c>
      <c r="F40" s="37">
        <v>1649</v>
      </c>
      <c r="G40" s="37">
        <v>306958426.23559999</v>
      </c>
      <c r="H40" s="37">
        <v>820</v>
      </c>
      <c r="I40" s="37">
        <v>1005407356.7</v>
      </c>
      <c r="J40" s="37">
        <v>1409</v>
      </c>
      <c r="K40" s="37">
        <v>471276683.41000003</v>
      </c>
      <c r="L40" s="35">
        <f t="shared" si="13"/>
        <v>4416</v>
      </c>
      <c r="M40" s="35">
        <f t="shared" si="14"/>
        <v>2385747957.0156002</v>
      </c>
      <c r="N40" s="37">
        <v>692</v>
      </c>
      <c r="O40" s="37">
        <v>1360192710.8800001</v>
      </c>
      <c r="P40" s="37">
        <v>750</v>
      </c>
      <c r="Q40" s="37">
        <v>2333374816.8000002</v>
      </c>
      <c r="R40" s="35">
        <f t="shared" si="3"/>
        <v>1442</v>
      </c>
      <c r="S40" s="35">
        <f t="shared" si="4"/>
        <v>3693567527.6800003</v>
      </c>
      <c r="T40" s="35">
        <f t="shared" si="15"/>
        <v>5858</v>
      </c>
      <c r="U40" s="35">
        <f t="shared" si="16"/>
        <v>6079315484.6956005</v>
      </c>
      <c r="V40" s="16"/>
    </row>
    <row r="41" spans="1:22" s="9" customFormat="1">
      <c r="A41" s="24">
        <v>34</v>
      </c>
      <c r="B41" s="25" t="s">
        <v>86</v>
      </c>
      <c r="C41" s="26" t="s">
        <v>87</v>
      </c>
      <c r="D41" s="36">
        <v>165</v>
      </c>
      <c r="E41" s="36">
        <v>659087896.42999995</v>
      </c>
      <c r="F41" s="36">
        <v>110</v>
      </c>
      <c r="G41" s="36">
        <v>4305847.9400000004</v>
      </c>
      <c r="H41" s="36">
        <v>109779</v>
      </c>
      <c r="I41" s="36">
        <v>406127733.75999999</v>
      </c>
      <c r="J41" s="36">
        <v>292141</v>
      </c>
      <c r="K41" s="36">
        <v>1802537379.3</v>
      </c>
      <c r="L41" s="36">
        <f t="shared" si="13"/>
        <v>402195</v>
      </c>
      <c r="M41" s="36">
        <f t="shared" si="14"/>
        <v>2872058857.4299998</v>
      </c>
      <c r="N41" s="36">
        <v>1263</v>
      </c>
      <c r="O41" s="36">
        <v>1545237392.76</v>
      </c>
      <c r="P41" s="36">
        <v>468</v>
      </c>
      <c r="Q41" s="36">
        <v>807204640.25999999</v>
      </c>
      <c r="R41" s="36">
        <f t="shared" si="3"/>
        <v>1731</v>
      </c>
      <c r="S41" s="36">
        <f t="shared" si="4"/>
        <v>2352442033.02</v>
      </c>
      <c r="T41" s="36">
        <f t="shared" si="15"/>
        <v>403926</v>
      </c>
      <c r="U41" s="36">
        <f t="shared" si="16"/>
        <v>5224500890.4499998</v>
      </c>
      <c r="V41" s="16"/>
    </row>
    <row r="42" spans="1:22" s="9" customFormat="1">
      <c r="A42" s="27">
        <v>35</v>
      </c>
      <c r="B42" s="46" t="s">
        <v>94</v>
      </c>
      <c r="C42" s="1" t="s">
        <v>95</v>
      </c>
      <c r="D42" s="37">
        <v>2102</v>
      </c>
      <c r="E42" s="37">
        <v>509255671.56</v>
      </c>
      <c r="F42" s="37">
        <v>7670</v>
      </c>
      <c r="G42" s="37">
        <v>349301192.26999998</v>
      </c>
      <c r="H42" s="37">
        <v>35418</v>
      </c>
      <c r="I42" s="37">
        <v>881757592.97000003</v>
      </c>
      <c r="J42" s="37">
        <v>73288</v>
      </c>
      <c r="K42" s="37">
        <v>652198396.26830006</v>
      </c>
      <c r="L42" s="35">
        <f t="shared" si="13"/>
        <v>118478</v>
      </c>
      <c r="M42" s="35">
        <f t="shared" si="14"/>
        <v>2392512853.0683002</v>
      </c>
      <c r="N42" s="37">
        <v>970</v>
      </c>
      <c r="O42" s="37">
        <v>824400348.91999996</v>
      </c>
      <c r="P42" s="37">
        <v>5751</v>
      </c>
      <c r="Q42" s="37">
        <v>1203379587.5</v>
      </c>
      <c r="R42" s="35">
        <f t="shared" si="3"/>
        <v>6721</v>
      </c>
      <c r="S42" s="35">
        <f t="shared" si="4"/>
        <v>2027779936.4200001</v>
      </c>
      <c r="T42" s="35">
        <f t="shared" si="15"/>
        <v>125199</v>
      </c>
      <c r="U42" s="35">
        <f t="shared" si="16"/>
        <v>4420292789.4883003</v>
      </c>
      <c r="V42" s="16"/>
    </row>
    <row r="43" spans="1:22" s="9" customFormat="1">
      <c r="A43" s="24">
        <v>36</v>
      </c>
      <c r="B43" s="45" t="s">
        <v>90</v>
      </c>
      <c r="C43" s="26" t="s">
        <v>91</v>
      </c>
      <c r="D43" s="36">
        <v>628</v>
      </c>
      <c r="E43" s="36">
        <v>613325084.77999997</v>
      </c>
      <c r="F43" s="36">
        <v>2556</v>
      </c>
      <c r="G43" s="36">
        <v>279688255.85000002</v>
      </c>
      <c r="H43" s="36">
        <v>128</v>
      </c>
      <c r="I43" s="36">
        <v>597415384.49000001</v>
      </c>
      <c r="J43" s="36">
        <v>1948</v>
      </c>
      <c r="K43" s="36">
        <v>922545599.48000002</v>
      </c>
      <c r="L43" s="36">
        <f t="shared" ref="L43:M50" si="21">J43+H43+F43+D43</f>
        <v>5260</v>
      </c>
      <c r="M43" s="36">
        <f t="shared" si="21"/>
        <v>2412974324.6000004</v>
      </c>
      <c r="N43" s="36">
        <v>309</v>
      </c>
      <c r="O43" s="36">
        <v>888151441.76999998</v>
      </c>
      <c r="P43" s="36">
        <v>257</v>
      </c>
      <c r="Q43" s="36">
        <v>924434080.45000005</v>
      </c>
      <c r="R43" s="36">
        <f t="shared" si="3"/>
        <v>566</v>
      </c>
      <c r="S43" s="36">
        <f t="shared" si="4"/>
        <v>1812585522.22</v>
      </c>
      <c r="T43" s="36">
        <f t="shared" ref="T43:U50" si="22">R43+L43</f>
        <v>5826</v>
      </c>
      <c r="U43" s="36">
        <f t="shared" si="22"/>
        <v>4225559846.8200006</v>
      </c>
      <c r="V43" s="16"/>
    </row>
    <row r="44" spans="1:22" s="9" customFormat="1">
      <c r="A44" s="27">
        <v>37</v>
      </c>
      <c r="B44" s="46" t="s">
        <v>92</v>
      </c>
      <c r="C44" s="1" t="s">
        <v>93</v>
      </c>
      <c r="D44" s="37"/>
      <c r="E44" s="37"/>
      <c r="F44" s="37"/>
      <c r="G44" s="37"/>
      <c r="H44" s="37">
        <v>217</v>
      </c>
      <c r="I44" s="37">
        <v>1037576563.24</v>
      </c>
      <c r="J44" s="37">
        <v>134</v>
      </c>
      <c r="K44" s="37">
        <v>1091350410.1900001</v>
      </c>
      <c r="L44" s="35">
        <f t="shared" si="21"/>
        <v>351</v>
      </c>
      <c r="M44" s="35">
        <f t="shared" si="21"/>
        <v>2128926973.4300001</v>
      </c>
      <c r="N44" s="37">
        <v>44</v>
      </c>
      <c r="O44" s="37">
        <v>1038460386.33</v>
      </c>
      <c r="P44" s="37">
        <v>94</v>
      </c>
      <c r="Q44" s="37">
        <v>985672115</v>
      </c>
      <c r="R44" s="35">
        <f t="shared" si="3"/>
        <v>138</v>
      </c>
      <c r="S44" s="35">
        <f t="shared" si="4"/>
        <v>2024132501.3299999</v>
      </c>
      <c r="T44" s="35">
        <f t="shared" si="22"/>
        <v>489</v>
      </c>
      <c r="U44" s="35">
        <f t="shared" si="22"/>
        <v>4153059474.7600002</v>
      </c>
      <c r="V44" s="16"/>
    </row>
    <row r="45" spans="1:22" s="9" customFormat="1">
      <c r="A45" s="24">
        <v>38</v>
      </c>
      <c r="B45" s="45" t="s">
        <v>88</v>
      </c>
      <c r="C45" s="26" t="s">
        <v>89</v>
      </c>
      <c r="D45" s="36">
        <v>192</v>
      </c>
      <c r="E45" s="36">
        <v>381005581.61000001</v>
      </c>
      <c r="F45" s="36">
        <v>224</v>
      </c>
      <c r="G45" s="36">
        <v>184674674.63</v>
      </c>
      <c r="H45" s="36">
        <v>234</v>
      </c>
      <c r="I45" s="36">
        <v>1433935701.78</v>
      </c>
      <c r="J45" s="36">
        <v>501</v>
      </c>
      <c r="K45" s="36">
        <v>451774619.44999999</v>
      </c>
      <c r="L45" s="36">
        <f t="shared" si="21"/>
        <v>1151</v>
      </c>
      <c r="M45" s="36">
        <f t="shared" si="21"/>
        <v>2451390577.4700003</v>
      </c>
      <c r="N45" s="36">
        <v>217</v>
      </c>
      <c r="O45" s="36">
        <v>159248396.78999999</v>
      </c>
      <c r="P45" s="36">
        <v>356</v>
      </c>
      <c r="Q45" s="36">
        <v>1367742643.0899999</v>
      </c>
      <c r="R45" s="36">
        <f t="shared" si="3"/>
        <v>573</v>
      </c>
      <c r="S45" s="36">
        <f t="shared" si="4"/>
        <v>1526991039.8799999</v>
      </c>
      <c r="T45" s="36">
        <f t="shared" si="22"/>
        <v>1724</v>
      </c>
      <c r="U45" s="36">
        <f t="shared" si="22"/>
        <v>3978381617.3500004</v>
      </c>
      <c r="V45" s="16"/>
    </row>
    <row r="46" spans="1:22" s="9" customFormat="1">
      <c r="A46" s="27">
        <v>39</v>
      </c>
      <c r="B46" s="46" t="s">
        <v>96</v>
      </c>
      <c r="C46" s="1" t="s">
        <v>97</v>
      </c>
      <c r="D46" s="37">
        <v>209</v>
      </c>
      <c r="E46" s="37">
        <v>149891008.40000001</v>
      </c>
      <c r="F46" s="37">
        <v>1648</v>
      </c>
      <c r="G46" s="37">
        <v>172741964.83000001</v>
      </c>
      <c r="H46" s="37">
        <v>80</v>
      </c>
      <c r="I46" s="37">
        <v>45454614.770000003</v>
      </c>
      <c r="J46" s="37">
        <v>345</v>
      </c>
      <c r="K46" s="37">
        <v>74749245.120000005</v>
      </c>
      <c r="L46" s="35">
        <f t="shared" si="21"/>
        <v>2282</v>
      </c>
      <c r="M46" s="35">
        <f t="shared" si="21"/>
        <v>442836833.12</v>
      </c>
      <c r="N46" s="37">
        <v>404</v>
      </c>
      <c r="O46" s="37">
        <v>1752080422.0599999</v>
      </c>
      <c r="P46" s="37">
        <v>917</v>
      </c>
      <c r="Q46" s="37">
        <v>1663766619.8599999</v>
      </c>
      <c r="R46" s="35">
        <f t="shared" si="3"/>
        <v>1321</v>
      </c>
      <c r="S46" s="35">
        <f t="shared" si="4"/>
        <v>3415847041.9200001</v>
      </c>
      <c r="T46" s="35">
        <f t="shared" si="22"/>
        <v>3603</v>
      </c>
      <c r="U46" s="35">
        <f t="shared" si="22"/>
        <v>3858683875.04</v>
      </c>
      <c r="V46" s="16"/>
    </row>
    <row r="47" spans="1:22" s="9" customFormat="1">
      <c r="A47" s="24">
        <v>40</v>
      </c>
      <c r="B47" s="45" t="s">
        <v>100</v>
      </c>
      <c r="C47" s="26" t="s">
        <v>101</v>
      </c>
      <c r="D47" s="36">
        <v>1132</v>
      </c>
      <c r="E47" s="36">
        <v>295553999.01999998</v>
      </c>
      <c r="F47" s="36">
        <v>623</v>
      </c>
      <c r="G47" s="36">
        <v>58167791.450000003</v>
      </c>
      <c r="H47" s="36">
        <v>86028</v>
      </c>
      <c r="I47" s="36">
        <v>680854935.97000003</v>
      </c>
      <c r="J47" s="36">
        <v>6552</v>
      </c>
      <c r="K47" s="36">
        <v>564875004.5</v>
      </c>
      <c r="L47" s="36">
        <f t="shared" si="21"/>
        <v>94335</v>
      </c>
      <c r="M47" s="36">
        <f t="shared" si="21"/>
        <v>1599451730.9400001</v>
      </c>
      <c r="N47" s="36">
        <v>1857</v>
      </c>
      <c r="O47" s="36">
        <v>926053930.24000001</v>
      </c>
      <c r="P47" s="36">
        <v>1957</v>
      </c>
      <c r="Q47" s="36">
        <v>1142291719.47</v>
      </c>
      <c r="R47" s="36">
        <f t="shared" si="3"/>
        <v>3814</v>
      </c>
      <c r="S47" s="36">
        <f t="shared" si="4"/>
        <v>2068345649.71</v>
      </c>
      <c r="T47" s="36">
        <f t="shared" si="22"/>
        <v>98149</v>
      </c>
      <c r="U47" s="36">
        <f t="shared" si="22"/>
        <v>3667797380.6500001</v>
      </c>
      <c r="V47" s="16"/>
    </row>
    <row r="48" spans="1:22" s="9" customFormat="1">
      <c r="A48" s="27">
        <v>41</v>
      </c>
      <c r="B48" s="46" t="s">
        <v>98</v>
      </c>
      <c r="C48" s="1" t="s">
        <v>99</v>
      </c>
      <c r="D48" s="37">
        <v>136</v>
      </c>
      <c r="E48" s="37">
        <v>359714050.10000002</v>
      </c>
      <c r="F48" s="37"/>
      <c r="G48" s="37"/>
      <c r="H48" s="37">
        <v>182</v>
      </c>
      <c r="I48" s="37">
        <v>194105916.81999999</v>
      </c>
      <c r="J48" s="37">
        <v>10</v>
      </c>
      <c r="K48" s="37">
        <v>436743.79</v>
      </c>
      <c r="L48" s="35">
        <f t="shared" si="21"/>
        <v>328</v>
      </c>
      <c r="M48" s="35">
        <f t="shared" si="21"/>
        <v>554256710.71000004</v>
      </c>
      <c r="N48" s="37">
        <v>34</v>
      </c>
      <c r="O48" s="37">
        <v>814657160.86000001</v>
      </c>
      <c r="P48" s="37">
        <v>91</v>
      </c>
      <c r="Q48" s="37">
        <v>2255216166.5</v>
      </c>
      <c r="R48" s="35">
        <f t="shared" si="3"/>
        <v>125</v>
      </c>
      <c r="S48" s="35">
        <f t="shared" si="4"/>
        <v>3069873327.3600001</v>
      </c>
      <c r="T48" s="35">
        <f t="shared" si="22"/>
        <v>453</v>
      </c>
      <c r="U48" s="35">
        <f t="shared" si="22"/>
        <v>3624130038.0700002</v>
      </c>
      <c r="V48" s="16"/>
    </row>
    <row r="49" spans="1:22" s="9" customFormat="1">
      <c r="A49" s="24">
        <v>42</v>
      </c>
      <c r="B49" s="45" t="s">
        <v>104</v>
      </c>
      <c r="C49" s="26" t="s">
        <v>105</v>
      </c>
      <c r="D49" s="36">
        <v>1419</v>
      </c>
      <c r="E49" s="36">
        <v>533718994.66600001</v>
      </c>
      <c r="F49" s="36">
        <v>2657</v>
      </c>
      <c r="G49" s="36">
        <v>197552072.7764</v>
      </c>
      <c r="H49" s="36">
        <v>58570</v>
      </c>
      <c r="I49" s="36">
        <v>573233869.17999995</v>
      </c>
      <c r="J49" s="36">
        <v>262028</v>
      </c>
      <c r="K49" s="36">
        <v>682318845.27999997</v>
      </c>
      <c r="L49" s="36">
        <f t="shared" si="21"/>
        <v>324674</v>
      </c>
      <c r="M49" s="36">
        <f t="shared" si="21"/>
        <v>1986823781.9024</v>
      </c>
      <c r="N49" s="36">
        <v>585</v>
      </c>
      <c r="O49" s="36">
        <v>356539432.27999997</v>
      </c>
      <c r="P49" s="36">
        <v>559</v>
      </c>
      <c r="Q49" s="36">
        <v>578064717.20000005</v>
      </c>
      <c r="R49" s="36">
        <f t="shared" si="3"/>
        <v>1144</v>
      </c>
      <c r="S49" s="36">
        <f t="shared" si="4"/>
        <v>934604149.48000002</v>
      </c>
      <c r="T49" s="36">
        <f t="shared" si="22"/>
        <v>325818</v>
      </c>
      <c r="U49" s="36">
        <f t="shared" si="22"/>
        <v>2921427931.3824</v>
      </c>
      <c r="V49" s="16"/>
    </row>
    <row r="50" spans="1:22" s="9" customFormat="1">
      <c r="A50" s="27">
        <v>43</v>
      </c>
      <c r="B50" s="17" t="s">
        <v>102</v>
      </c>
      <c r="C50" s="1" t="s">
        <v>103</v>
      </c>
      <c r="D50" s="37"/>
      <c r="E50" s="37"/>
      <c r="F50" s="37">
        <v>1</v>
      </c>
      <c r="G50" s="37">
        <v>5068046.1900000004</v>
      </c>
      <c r="H50" s="37">
        <v>1307</v>
      </c>
      <c r="I50" s="37">
        <v>417331770.94</v>
      </c>
      <c r="J50" s="37">
        <v>3438</v>
      </c>
      <c r="K50" s="37">
        <v>1069122502.08</v>
      </c>
      <c r="L50" s="35">
        <f t="shared" si="21"/>
        <v>4746</v>
      </c>
      <c r="M50" s="35">
        <f t="shared" si="21"/>
        <v>1491522319.21</v>
      </c>
      <c r="N50" s="37">
        <v>396</v>
      </c>
      <c r="O50" s="37">
        <v>1019839096.7</v>
      </c>
      <c r="P50" s="37">
        <v>162</v>
      </c>
      <c r="Q50" s="37">
        <v>303850000</v>
      </c>
      <c r="R50" s="35">
        <f t="shared" si="3"/>
        <v>558</v>
      </c>
      <c r="S50" s="35">
        <f t="shared" si="4"/>
        <v>1323689096.7</v>
      </c>
      <c r="T50" s="35">
        <f t="shared" si="22"/>
        <v>5304</v>
      </c>
      <c r="U50" s="35">
        <f t="shared" si="22"/>
        <v>2815211415.9099998</v>
      </c>
      <c r="V50" s="16"/>
    </row>
    <row r="51" spans="1:22" s="9" customFormat="1">
      <c r="A51" s="24">
        <v>44</v>
      </c>
      <c r="B51" s="25" t="s">
        <v>106</v>
      </c>
      <c r="C51" s="26" t="s">
        <v>107</v>
      </c>
      <c r="D51" s="36"/>
      <c r="E51" s="36"/>
      <c r="F51" s="36"/>
      <c r="G51" s="36"/>
      <c r="H51" s="36">
        <v>1644</v>
      </c>
      <c r="I51" s="36">
        <v>754624020.67999995</v>
      </c>
      <c r="J51" s="36">
        <v>1401</v>
      </c>
      <c r="K51" s="36">
        <v>1056123634.62</v>
      </c>
      <c r="L51" s="36">
        <f t="shared" ref="L51:L58" si="23">J51+H51+F51+D51</f>
        <v>3045</v>
      </c>
      <c r="M51" s="36">
        <f t="shared" ref="M51:M58" si="24">K51+I51+G51+E51</f>
        <v>1810747655.3</v>
      </c>
      <c r="N51" s="36">
        <v>661</v>
      </c>
      <c r="O51" s="36">
        <v>650241373.5</v>
      </c>
      <c r="P51" s="36">
        <v>294</v>
      </c>
      <c r="Q51" s="36">
        <v>348834512.08999997</v>
      </c>
      <c r="R51" s="36">
        <f t="shared" si="3"/>
        <v>955</v>
      </c>
      <c r="S51" s="36">
        <f t="shared" si="4"/>
        <v>999075885.58999991</v>
      </c>
      <c r="T51" s="36">
        <f t="shared" ref="T51:T58" si="25">R51+L51</f>
        <v>4000</v>
      </c>
      <c r="U51" s="36">
        <f t="shared" ref="U51:U58" si="26">S51+M51</f>
        <v>2809823540.8899999</v>
      </c>
      <c r="V51" s="16"/>
    </row>
    <row r="52" spans="1:22" s="9" customFormat="1">
      <c r="A52" s="27">
        <v>45</v>
      </c>
      <c r="B52" s="46" t="s">
        <v>108</v>
      </c>
      <c r="C52" s="1" t="s">
        <v>109</v>
      </c>
      <c r="D52" s="37">
        <v>129</v>
      </c>
      <c r="E52" s="37">
        <v>124504307.23</v>
      </c>
      <c r="F52" s="37">
        <v>676</v>
      </c>
      <c r="G52" s="37">
        <v>56556442.640000001</v>
      </c>
      <c r="H52" s="37">
        <v>1705</v>
      </c>
      <c r="I52" s="37">
        <v>937197915.75399995</v>
      </c>
      <c r="J52" s="37">
        <v>1166</v>
      </c>
      <c r="K52" s="37">
        <v>583678398.01999998</v>
      </c>
      <c r="L52" s="35">
        <f t="shared" si="23"/>
        <v>3676</v>
      </c>
      <c r="M52" s="35">
        <f t="shared" si="24"/>
        <v>1701937063.6440001</v>
      </c>
      <c r="N52" s="37">
        <v>64</v>
      </c>
      <c r="O52" s="37">
        <v>188441980.11000001</v>
      </c>
      <c r="P52" s="37">
        <v>93</v>
      </c>
      <c r="Q52" s="37">
        <v>603186342.54999995</v>
      </c>
      <c r="R52" s="35">
        <f t="shared" si="3"/>
        <v>157</v>
      </c>
      <c r="S52" s="35">
        <f t="shared" si="4"/>
        <v>791628322.65999997</v>
      </c>
      <c r="T52" s="35">
        <f t="shared" si="25"/>
        <v>3833</v>
      </c>
      <c r="U52" s="35">
        <f t="shared" si="26"/>
        <v>2493565386.3039999</v>
      </c>
      <c r="V52" s="16"/>
    </row>
    <row r="53" spans="1:22" s="9" customFormat="1">
      <c r="A53" s="24">
        <v>46</v>
      </c>
      <c r="B53" s="45" t="s">
        <v>110</v>
      </c>
      <c r="C53" s="26" t="s">
        <v>111</v>
      </c>
      <c r="D53" s="36">
        <v>158</v>
      </c>
      <c r="E53" s="36">
        <v>106741752.69</v>
      </c>
      <c r="F53" s="36">
        <v>431</v>
      </c>
      <c r="G53" s="36">
        <v>35566370.619999997</v>
      </c>
      <c r="H53" s="36">
        <v>3460</v>
      </c>
      <c r="I53" s="36">
        <v>89173399.519999996</v>
      </c>
      <c r="J53" s="36">
        <v>2983</v>
      </c>
      <c r="K53" s="36">
        <v>608860584.03999996</v>
      </c>
      <c r="L53" s="36">
        <f t="shared" si="23"/>
        <v>7032</v>
      </c>
      <c r="M53" s="36">
        <f t="shared" si="24"/>
        <v>840342106.86999989</v>
      </c>
      <c r="N53" s="36">
        <v>2642</v>
      </c>
      <c r="O53" s="36">
        <v>948662845.28999996</v>
      </c>
      <c r="P53" s="36">
        <v>5758</v>
      </c>
      <c r="Q53" s="36">
        <v>500261924.66000003</v>
      </c>
      <c r="R53" s="36">
        <f t="shared" si="3"/>
        <v>8400</v>
      </c>
      <c r="S53" s="36">
        <f t="shared" si="4"/>
        <v>1448924769.95</v>
      </c>
      <c r="T53" s="36">
        <f t="shared" si="25"/>
        <v>15432</v>
      </c>
      <c r="U53" s="36">
        <f t="shared" si="26"/>
        <v>2289266876.8199997</v>
      </c>
      <c r="V53" s="16"/>
    </row>
    <row r="54" spans="1:22" s="9" customFormat="1">
      <c r="A54" s="27">
        <v>47</v>
      </c>
      <c r="B54" s="46" t="s">
        <v>112</v>
      </c>
      <c r="C54" s="1" t="s">
        <v>113</v>
      </c>
      <c r="D54" s="37">
        <v>37</v>
      </c>
      <c r="E54" s="37">
        <v>126751135.43000001</v>
      </c>
      <c r="F54" s="37">
        <v>21</v>
      </c>
      <c r="G54" s="37">
        <v>7584198.8700000001</v>
      </c>
      <c r="H54" s="37">
        <v>53</v>
      </c>
      <c r="I54" s="37">
        <v>22769295.829999998</v>
      </c>
      <c r="J54" s="37">
        <v>2597</v>
      </c>
      <c r="K54" s="37">
        <v>895629544.36000001</v>
      </c>
      <c r="L54" s="35">
        <f t="shared" si="23"/>
        <v>2708</v>
      </c>
      <c r="M54" s="35">
        <f t="shared" si="24"/>
        <v>1052734174.49</v>
      </c>
      <c r="N54" s="37">
        <v>157</v>
      </c>
      <c r="O54" s="37">
        <v>974157908.35000002</v>
      </c>
      <c r="P54" s="37">
        <v>35</v>
      </c>
      <c r="Q54" s="37">
        <v>214926315.41999999</v>
      </c>
      <c r="R54" s="35">
        <f t="shared" si="3"/>
        <v>192</v>
      </c>
      <c r="S54" s="35">
        <f t="shared" si="4"/>
        <v>1189084223.77</v>
      </c>
      <c r="T54" s="35">
        <f t="shared" si="25"/>
        <v>2900</v>
      </c>
      <c r="U54" s="35">
        <f t="shared" si="26"/>
        <v>2241818398.2600002</v>
      </c>
      <c r="V54" s="16"/>
    </row>
    <row r="55" spans="1:22" s="9" customFormat="1">
      <c r="A55" s="24">
        <v>48</v>
      </c>
      <c r="B55" s="45" t="s">
        <v>116</v>
      </c>
      <c r="C55" s="26" t="s">
        <v>117</v>
      </c>
      <c r="D55" s="36">
        <v>71</v>
      </c>
      <c r="E55" s="36">
        <v>26419795.68</v>
      </c>
      <c r="F55" s="36">
        <v>187</v>
      </c>
      <c r="G55" s="36">
        <v>27887659.879999999</v>
      </c>
      <c r="H55" s="36">
        <v>297</v>
      </c>
      <c r="I55" s="36">
        <v>546674758.07000005</v>
      </c>
      <c r="J55" s="36">
        <v>495</v>
      </c>
      <c r="K55" s="36">
        <v>550708968.67999995</v>
      </c>
      <c r="L55" s="36">
        <f t="shared" si="23"/>
        <v>1050</v>
      </c>
      <c r="M55" s="36">
        <f t="shared" si="24"/>
        <v>1151691182.3100002</v>
      </c>
      <c r="N55" s="36">
        <v>131</v>
      </c>
      <c r="O55" s="36">
        <v>462796985.85000002</v>
      </c>
      <c r="P55" s="36">
        <v>53</v>
      </c>
      <c r="Q55" s="36">
        <v>441532083.77999997</v>
      </c>
      <c r="R55" s="36">
        <f t="shared" si="3"/>
        <v>184</v>
      </c>
      <c r="S55" s="36">
        <f t="shared" si="4"/>
        <v>904329069.63</v>
      </c>
      <c r="T55" s="36">
        <f t="shared" si="25"/>
        <v>1234</v>
      </c>
      <c r="U55" s="36">
        <f t="shared" si="26"/>
        <v>2056020251.9400001</v>
      </c>
      <c r="V55" s="16"/>
    </row>
    <row r="56" spans="1:22" s="9" customFormat="1">
      <c r="A56" s="27">
        <v>49</v>
      </c>
      <c r="B56" s="46" t="s">
        <v>114</v>
      </c>
      <c r="C56" s="1" t="s">
        <v>115</v>
      </c>
      <c r="D56" s="37">
        <v>1848</v>
      </c>
      <c r="E56" s="37">
        <v>35088881.93</v>
      </c>
      <c r="F56" s="37">
        <v>6757</v>
      </c>
      <c r="G56" s="37">
        <v>170054535.31999999</v>
      </c>
      <c r="H56" s="37">
        <v>64100</v>
      </c>
      <c r="I56" s="37">
        <v>275890534.04000002</v>
      </c>
      <c r="J56" s="37">
        <v>24670</v>
      </c>
      <c r="K56" s="37">
        <v>275351165.66140002</v>
      </c>
      <c r="L56" s="35">
        <f t="shared" si="23"/>
        <v>97375</v>
      </c>
      <c r="M56" s="35">
        <f t="shared" si="24"/>
        <v>756385116.95139992</v>
      </c>
      <c r="N56" s="37">
        <v>7454</v>
      </c>
      <c r="O56" s="37">
        <v>587422781.61000001</v>
      </c>
      <c r="P56" s="37">
        <v>3611</v>
      </c>
      <c r="Q56" s="37">
        <v>452951211.33999997</v>
      </c>
      <c r="R56" s="35">
        <f t="shared" si="3"/>
        <v>11065</v>
      </c>
      <c r="S56" s="35">
        <f t="shared" si="4"/>
        <v>1040373992.95</v>
      </c>
      <c r="T56" s="35">
        <f t="shared" si="25"/>
        <v>108440</v>
      </c>
      <c r="U56" s="35">
        <f t="shared" si="26"/>
        <v>1796759109.9014001</v>
      </c>
      <c r="V56" s="16"/>
    </row>
    <row r="57" spans="1:22" s="9" customFormat="1">
      <c r="A57" s="24">
        <v>50</v>
      </c>
      <c r="B57" s="45" t="s">
        <v>120</v>
      </c>
      <c r="C57" s="26" t="s">
        <v>121</v>
      </c>
      <c r="D57" s="36">
        <v>134</v>
      </c>
      <c r="E57" s="36">
        <v>97028861.510000005</v>
      </c>
      <c r="F57" s="36">
        <v>75</v>
      </c>
      <c r="G57" s="36">
        <v>5734636.5700000003</v>
      </c>
      <c r="H57" s="36">
        <v>214</v>
      </c>
      <c r="I57" s="36">
        <v>413971278.33999997</v>
      </c>
      <c r="J57" s="36">
        <v>1589</v>
      </c>
      <c r="K57" s="36">
        <v>492140393.05000001</v>
      </c>
      <c r="L57" s="36">
        <f t="shared" si="23"/>
        <v>2012</v>
      </c>
      <c r="M57" s="36">
        <f t="shared" si="24"/>
        <v>1008875169.47</v>
      </c>
      <c r="N57" s="36">
        <v>39</v>
      </c>
      <c r="O57" s="36">
        <v>197222670.25999999</v>
      </c>
      <c r="P57" s="36">
        <v>72</v>
      </c>
      <c r="Q57" s="36">
        <v>535692390.95999998</v>
      </c>
      <c r="R57" s="36">
        <f t="shared" si="3"/>
        <v>111</v>
      </c>
      <c r="S57" s="36">
        <f t="shared" si="4"/>
        <v>732915061.22000003</v>
      </c>
      <c r="T57" s="36">
        <f t="shared" si="25"/>
        <v>2123</v>
      </c>
      <c r="U57" s="36">
        <f t="shared" si="26"/>
        <v>1741790230.6900001</v>
      </c>
      <c r="V57" s="16"/>
    </row>
    <row r="58" spans="1:22" s="9" customFormat="1">
      <c r="A58" s="27">
        <v>51</v>
      </c>
      <c r="B58" s="46" t="s">
        <v>118</v>
      </c>
      <c r="C58" s="1" t="s">
        <v>119</v>
      </c>
      <c r="D58" s="37">
        <v>6486</v>
      </c>
      <c r="E58" s="37">
        <v>423907619.18000001</v>
      </c>
      <c r="F58" s="37">
        <v>7948</v>
      </c>
      <c r="G58" s="37">
        <v>349044114.33880001</v>
      </c>
      <c r="H58" s="37">
        <v>4045</v>
      </c>
      <c r="I58" s="37">
        <v>88160258.140000001</v>
      </c>
      <c r="J58" s="37">
        <v>6333</v>
      </c>
      <c r="K58" s="37">
        <v>269010761.04000002</v>
      </c>
      <c r="L58" s="35">
        <f t="shared" si="23"/>
        <v>24812</v>
      </c>
      <c r="M58" s="35">
        <f t="shared" si="24"/>
        <v>1130122752.6988001</v>
      </c>
      <c r="N58" s="37">
        <v>236</v>
      </c>
      <c r="O58" s="37">
        <v>316232683.86000001</v>
      </c>
      <c r="P58" s="37">
        <v>183</v>
      </c>
      <c r="Q58" s="37">
        <v>194700705.18000001</v>
      </c>
      <c r="R58" s="35">
        <f t="shared" si="3"/>
        <v>419</v>
      </c>
      <c r="S58" s="35">
        <f t="shared" si="4"/>
        <v>510933389.04000002</v>
      </c>
      <c r="T58" s="35">
        <f t="shared" si="25"/>
        <v>25231</v>
      </c>
      <c r="U58" s="35">
        <f t="shared" si="26"/>
        <v>1641056141.7388</v>
      </c>
      <c r="V58" s="16"/>
    </row>
    <row r="59" spans="1:22" s="9" customFormat="1">
      <c r="A59" s="24">
        <v>52</v>
      </c>
      <c r="B59" s="45" t="s">
        <v>122</v>
      </c>
      <c r="C59" s="26" t="s">
        <v>123</v>
      </c>
      <c r="D59" s="36">
        <v>163</v>
      </c>
      <c r="E59" s="36">
        <v>16235102.560000001</v>
      </c>
      <c r="F59" s="36">
        <v>441</v>
      </c>
      <c r="G59" s="36">
        <v>35329047.450000003</v>
      </c>
      <c r="H59" s="36">
        <v>1908</v>
      </c>
      <c r="I59" s="36">
        <v>187865683.24000001</v>
      </c>
      <c r="J59" s="36">
        <v>3551</v>
      </c>
      <c r="K59" s="36">
        <v>712398501.25</v>
      </c>
      <c r="L59" s="36">
        <f t="shared" ref="L59:M66" si="27">J59+H59+F59+D59</f>
        <v>6063</v>
      </c>
      <c r="M59" s="36">
        <f t="shared" si="27"/>
        <v>951828334.5</v>
      </c>
      <c r="N59" s="36">
        <v>436</v>
      </c>
      <c r="O59" s="36">
        <v>603355344.35000002</v>
      </c>
      <c r="P59" s="36">
        <v>112</v>
      </c>
      <c r="Q59" s="36">
        <v>59711987.130000003</v>
      </c>
      <c r="R59" s="36">
        <f t="shared" si="3"/>
        <v>548</v>
      </c>
      <c r="S59" s="36">
        <f t="shared" si="4"/>
        <v>663067331.48000002</v>
      </c>
      <c r="T59" s="36">
        <f t="shared" ref="T59:U66" si="28">R59+L59</f>
        <v>6611</v>
      </c>
      <c r="U59" s="36">
        <f t="shared" si="28"/>
        <v>1614895665.98</v>
      </c>
      <c r="V59" s="16"/>
    </row>
    <row r="60" spans="1:22" s="9" customFormat="1">
      <c r="A60" s="27">
        <v>53</v>
      </c>
      <c r="B60" s="17" t="s">
        <v>126</v>
      </c>
      <c r="C60" s="1" t="s">
        <v>127</v>
      </c>
      <c r="D60" s="37">
        <v>1952</v>
      </c>
      <c r="E60" s="37">
        <v>46814876.659999996</v>
      </c>
      <c r="F60" s="37">
        <v>16946</v>
      </c>
      <c r="G60" s="37">
        <v>270397765.82999998</v>
      </c>
      <c r="H60" s="37">
        <v>16742</v>
      </c>
      <c r="I60" s="37">
        <v>156843319.90000001</v>
      </c>
      <c r="J60" s="37">
        <v>33937</v>
      </c>
      <c r="K60" s="37">
        <v>253967788.97</v>
      </c>
      <c r="L60" s="35">
        <f t="shared" si="27"/>
        <v>69577</v>
      </c>
      <c r="M60" s="35">
        <f t="shared" si="27"/>
        <v>728023751.36000001</v>
      </c>
      <c r="N60" s="37">
        <v>5085</v>
      </c>
      <c r="O60" s="37">
        <v>572422708.58000004</v>
      </c>
      <c r="P60" s="37">
        <v>1918</v>
      </c>
      <c r="Q60" s="37">
        <v>251776692.06</v>
      </c>
      <c r="R60" s="35">
        <f t="shared" si="3"/>
        <v>7003</v>
      </c>
      <c r="S60" s="35">
        <f t="shared" si="4"/>
        <v>824199400.6400001</v>
      </c>
      <c r="T60" s="35">
        <f t="shared" si="28"/>
        <v>76580</v>
      </c>
      <c r="U60" s="35">
        <f t="shared" si="28"/>
        <v>1552223152</v>
      </c>
      <c r="V60" s="16"/>
    </row>
    <row r="61" spans="1:22" s="9" customFormat="1">
      <c r="A61" s="24">
        <v>54</v>
      </c>
      <c r="B61" s="25" t="s">
        <v>128</v>
      </c>
      <c r="C61" s="26" t="s">
        <v>129</v>
      </c>
      <c r="D61" s="36">
        <v>126</v>
      </c>
      <c r="E61" s="36">
        <v>244504684.16999999</v>
      </c>
      <c r="F61" s="36">
        <v>4</v>
      </c>
      <c r="G61" s="36">
        <v>261378.95</v>
      </c>
      <c r="H61" s="36">
        <v>43</v>
      </c>
      <c r="I61" s="36">
        <v>105535033.55</v>
      </c>
      <c r="J61" s="36">
        <v>167</v>
      </c>
      <c r="K61" s="36">
        <v>53855553.719999999</v>
      </c>
      <c r="L61" s="36">
        <f t="shared" si="27"/>
        <v>340</v>
      </c>
      <c r="M61" s="36">
        <f t="shared" si="27"/>
        <v>404156650.38999999</v>
      </c>
      <c r="N61" s="36">
        <v>11</v>
      </c>
      <c r="O61" s="36">
        <v>413000000</v>
      </c>
      <c r="P61" s="36">
        <v>23</v>
      </c>
      <c r="Q61" s="36">
        <v>694500000</v>
      </c>
      <c r="R61" s="36">
        <f t="shared" si="3"/>
        <v>34</v>
      </c>
      <c r="S61" s="36">
        <f t="shared" si="4"/>
        <v>1107500000</v>
      </c>
      <c r="T61" s="36">
        <f t="shared" si="28"/>
        <v>374</v>
      </c>
      <c r="U61" s="36">
        <f t="shared" si="28"/>
        <v>1511656650.3899999</v>
      </c>
      <c r="V61" s="16"/>
    </row>
    <row r="62" spans="1:22" s="9" customFormat="1">
      <c r="A62" s="27">
        <v>55</v>
      </c>
      <c r="B62" s="46" t="s">
        <v>124</v>
      </c>
      <c r="C62" s="1" t="s">
        <v>125</v>
      </c>
      <c r="D62" s="37">
        <v>147</v>
      </c>
      <c r="E62" s="37">
        <v>166876995.94999999</v>
      </c>
      <c r="F62" s="37">
        <v>667</v>
      </c>
      <c r="G62" s="37">
        <v>127312432.42</v>
      </c>
      <c r="H62" s="37">
        <v>132</v>
      </c>
      <c r="I62" s="37">
        <v>85562313.109999999</v>
      </c>
      <c r="J62" s="37">
        <v>393</v>
      </c>
      <c r="K62" s="37">
        <v>99167016.689999998</v>
      </c>
      <c r="L62" s="35">
        <f t="shared" si="27"/>
        <v>1339</v>
      </c>
      <c r="M62" s="35">
        <f t="shared" si="27"/>
        <v>478918758.17000002</v>
      </c>
      <c r="N62" s="37">
        <v>257</v>
      </c>
      <c r="O62" s="37">
        <v>500300419.47000003</v>
      </c>
      <c r="P62" s="37">
        <v>253</v>
      </c>
      <c r="Q62" s="37">
        <v>523061823.04000002</v>
      </c>
      <c r="R62" s="35">
        <f t="shared" si="3"/>
        <v>510</v>
      </c>
      <c r="S62" s="35">
        <f t="shared" si="4"/>
        <v>1023362242.51</v>
      </c>
      <c r="T62" s="35">
        <f t="shared" si="28"/>
        <v>1849</v>
      </c>
      <c r="U62" s="35">
        <f t="shared" si="28"/>
        <v>1502281000.6800001</v>
      </c>
      <c r="V62" s="16"/>
    </row>
    <row r="63" spans="1:22" s="9" customFormat="1">
      <c r="A63" s="24">
        <v>56</v>
      </c>
      <c r="B63" s="45" t="s">
        <v>134</v>
      </c>
      <c r="C63" s="26" t="s">
        <v>135</v>
      </c>
      <c r="D63" s="36">
        <v>71</v>
      </c>
      <c r="E63" s="36">
        <v>27667213.210000001</v>
      </c>
      <c r="F63" s="36">
        <v>683</v>
      </c>
      <c r="G63" s="36">
        <v>71261798.969999999</v>
      </c>
      <c r="H63" s="36">
        <v>1899</v>
      </c>
      <c r="I63" s="36">
        <v>64970648.619999997</v>
      </c>
      <c r="J63" s="36">
        <v>23818</v>
      </c>
      <c r="K63" s="36">
        <v>250020483.09</v>
      </c>
      <c r="L63" s="36">
        <f t="shared" si="27"/>
        <v>26471</v>
      </c>
      <c r="M63" s="36">
        <f t="shared" si="27"/>
        <v>413920143.88999993</v>
      </c>
      <c r="N63" s="36">
        <v>289</v>
      </c>
      <c r="O63" s="36">
        <v>653980644.04999995</v>
      </c>
      <c r="P63" s="36">
        <v>631</v>
      </c>
      <c r="Q63" s="36">
        <v>425033820.32999998</v>
      </c>
      <c r="R63" s="36">
        <f t="shared" si="3"/>
        <v>920</v>
      </c>
      <c r="S63" s="36">
        <f t="shared" si="4"/>
        <v>1079014464.3799999</v>
      </c>
      <c r="T63" s="36">
        <f t="shared" si="28"/>
        <v>27391</v>
      </c>
      <c r="U63" s="36">
        <f t="shared" si="28"/>
        <v>1492934608.2699997</v>
      </c>
      <c r="V63" s="16"/>
    </row>
    <row r="64" spans="1:22" s="9" customFormat="1">
      <c r="A64" s="27">
        <v>57</v>
      </c>
      <c r="B64" s="46" t="s">
        <v>130</v>
      </c>
      <c r="C64" s="1" t="s">
        <v>131</v>
      </c>
      <c r="D64" s="37">
        <v>166</v>
      </c>
      <c r="E64" s="37">
        <v>18546257.75</v>
      </c>
      <c r="F64" s="37">
        <v>278</v>
      </c>
      <c r="G64" s="37">
        <v>15138350.449999999</v>
      </c>
      <c r="H64" s="37">
        <v>27840</v>
      </c>
      <c r="I64" s="37">
        <v>558819550.46000004</v>
      </c>
      <c r="J64" s="37">
        <v>1990</v>
      </c>
      <c r="K64" s="37">
        <v>56187110.509999998</v>
      </c>
      <c r="L64" s="35">
        <f t="shared" si="27"/>
        <v>30274</v>
      </c>
      <c r="M64" s="35">
        <f t="shared" si="27"/>
        <v>648691269.17000008</v>
      </c>
      <c r="N64" s="37">
        <v>638</v>
      </c>
      <c r="O64" s="37">
        <v>48004900.149999999</v>
      </c>
      <c r="P64" s="37">
        <v>1168</v>
      </c>
      <c r="Q64" s="37">
        <v>554044312.07000005</v>
      </c>
      <c r="R64" s="35">
        <f t="shared" si="3"/>
        <v>1806</v>
      </c>
      <c r="S64" s="35">
        <f t="shared" si="4"/>
        <v>602049212.22000003</v>
      </c>
      <c r="T64" s="35">
        <f t="shared" si="28"/>
        <v>32080</v>
      </c>
      <c r="U64" s="35">
        <f t="shared" si="28"/>
        <v>1250740481.3900001</v>
      </c>
      <c r="V64" s="16"/>
    </row>
    <row r="65" spans="1:22" s="9" customFormat="1">
      <c r="A65" s="24">
        <v>58</v>
      </c>
      <c r="B65" s="45" t="s">
        <v>132</v>
      </c>
      <c r="C65" s="26" t="s">
        <v>133</v>
      </c>
      <c r="D65" s="36">
        <v>167</v>
      </c>
      <c r="E65" s="36">
        <v>262396470.12</v>
      </c>
      <c r="F65" s="36">
        <v>90</v>
      </c>
      <c r="G65" s="36">
        <v>45034058.100000001</v>
      </c>
      <c r="H65" s="36">
        <v>455</v>
      </c>
      <c r="I65" s="36">
        <v>4263459.55</v>
      </c>
      <c r="J65" s="36">
        <v>1123</v>
      </c>
      <c r="K65" s="36">
        <v>127543779.84</v>
      </c>
      <c r="L65" s="36">
        <f t="shared" si="27"/>
        <v>1835</v>
      </c>
      <c r="M65" s="36">
        <f t="shared" si="27"/>
        <v>439237767.61000001</v>
      </c>
      <c r="N65" s="36">
        <v>43</v>
      </c>
      <c r="O65" s="36">
        <v>168632153.69999999</v>
      </c>
      <c r="P65" s="36">
        <v>62</v>
      </c>
      <c r="Q65" s="36">
        <v>630633887.96000004</v>
      </c>
      <c r="R65" s="36">
        <f t="shared" si="3"/>
        <v>105</v>
      </c>
      <c r="S65" s="36">
        <f t="shared" si="4"/>
        <v>799266041.66000009</v>
      </c>
      <c r="T65" s="36">
        <f t="shared" si="28"/>
        <v>1940</v>
      </c>
      <c r="U65" s="36">
        <f t="shared" si="28"/>
        <v>1238503809.27</v>
      </c>
      <c r="V65" s="16"/>
    </row>
    <row r="66" spans="1:22" s="9" customFormat="1">
      <c r="A66" s="27">
        <v>59</v>
      </c>
      <c r="B66" s="46" t="s">
        <v>136</v>
      </c>
      <c r="C66" s="1" t="s">
        <v>137</v>
      </c>
      <c r="D66" s="37">
        <v>52</v>
      </c>
      <c r="E66" s="37">
        <v>153901250</v>
      </c>
      <c r="F66" s="37">
        <v>137</v>
      </c>
      <c r="G66" s="37">
        <v>11360816.880000001</v>
      </c>
      <c r="H66" s="37">
        <v>139</v>
      </c>
      <c r="I66" s="37">
        <v>151688687.4456</v>
      </c>
      <c r="J66" s="37">
        <v>457</v>
      </c>
      <c r="K66" s="37">
        <v>141389762.97</v>
      </c>
      <c r="L66" s="35">
        <f t="shared" si="27"/>
        <v>785</v>
      </c>
      <c r="M66" s="35">
        <f t="shared" si="27"/>
        <v>458340517.2956</v>
      </c>
      <c r="N66" s="37">
        <v>88</v>
      </c>
      <c r="O66" s="37">
        <v>267127294.59999999</v>
      </c>
      <c r="P66" s="37">
        <v>100</v>
      </c>
      <c r="Q66" s="37">
        <v>469633021.95999998</v>
      </c>
      <c r="R66" s="35">
        <f t="shared" si="3"/>
        <v>188</v>
      </c>
      <c r="S66" s="35">
        <f t="shared" si="4"/>
        <v>736760316.55999994</v>
      </c>
      <c r="T66" s="35">
        <f t="shared" si="28"/>
        <v>973</v>
      </c>
      <c r="U66" s="35">
        <f t="shared" si="28"/>
        <v>1195100833.8555999</v>
      </c>
      <c r="V66" s="16"/>
    </row>
    <row r="67" spans="1:22" s="9" customFormat="1">
      <c r="A67" s="24">
        <v>60</v>
      </c>
      <c r="B67" s="45" t="s">
        <v>140</v>
      </c>
      <c r="C67" s="26" t="s">
        <v>141</v>
      </c>
      <c r="D67" s="36">
        <v>42</v>
      </c>
      <c r="E67" s="36">
        <v>38264573.640000001</v>
      </c>
      <c r="F67" s="36">
        <v>13</v>
      </c>
      <c r="G67" s="36">
        <v>9170578.3100000005</v>
      </c>
      <c r="H67" s="36">
        <v>22</v>
      </c>
      <c r="I67" s="36">
        <v>8897548.8100000005</v>
      </c>
      <c r="J67" s="36">
        <v>364</v>
      </c>
      <c r="K67" s="36">
        <v>207726623.15000001</v>
      </c>
      <c r="L67" s="36">
        <f t="shared" ref="L67:L82" si="29">J67+H67+F67+D67</f>
        <v>441</v>
      </c>
      <c r="M67" s="36">
        <f t="shared" ref="M67:M82" si="30">K67+I67+G67+E67</f>
        <v>264059323.91000003</v>
      </c>
      <c r="N67" s="36">
        <v>26</v>
      </c>
      <c r="O67" s="36">
        <v>450317685.04000002</v>
      </c>
      <c r="P67" s="36">
        <v>23</v>
      </c>
      <c r="Q67" s="36">
        <v>295979161.22000003</v>
      </c>
      <c r="R67" s="36">
        <f t="shared" si="3"/>
        <v>49</v>
      </c>
      <c r="S67" s="36">
        <f t="shared" si="4"/>
        <v>746296846.25999999</v>
      </c>
      <c r="T67" s="36">
        <f t="shared" ref="T67:T82" si="31">R67+L67</f>
        <v>490</v>
      </c>
      <c r="U67" s="36">
        <f t="shared" ref="U67:U82" si="32">S67+M67</f>
        <v>1010356170.1700001</v>
      </c>
      <c r="V67" s="16"/>
    </row>
    <row r="68" spans="1:22" s="9" customFormat="1">
      <c r="A68" s="27">
        <v>61</v>
      </c>
      <c r="B68" s="46" t="s">
        <v>144</v>
      </c>
      <c r="C68" s="1" t="s">
        <v>145</v>
      </c>
      <c r="D68" s="37">
        <v>107</v>
      </c>
      <c r="E68" s="37">
        <v>56971946.880000003</v>
      </c>
      <c r="F68" s="37">
        <v>119</v>
      </c>
      <c r="G68" s="37">
        <v>15975851.779999999</v>
      </c>
      <c r="H68" s="37">
        <v>154</v>
      </c>
      <c r="I68" s="37">
        <v>368831081.16000003</v>
      </c>
      <c r="J68" s="37">
        <v>422</v>
      </c>
      <c r="K68" s="37">
        <v>148218814.80000001</v>
      </c>
      <c r="L68" s="35">
        <f t="shared" si="29"/>
        <v>802</v>
      </c>
      <c r="M68" s="35">
        <f t="shared" si="30"/>
        <v>589997694.62</v>
      </c>
      <c r="N68" s="37">
        <v>56</v>
      </c>
      <c r="O68" s="37">
        <v>72619605.769999996</v>
      </c>
      <c r="P68" s="37">
        <v>87</v>
      </c>
      <c r="Q68" s="37">
        <v>320153750.79000002</v>
      </c>
      <c r="R68" s="35">
        <f t="shared" si="3"/>
        <v>143</v>
      </c>
      <c r="S68" s="35">
        <f t="shared" si="4"/>
        <v>392773356.56</v>
      </c>
      <c r="T68" s="35">
        <f t="shared" si="31"/>
        <v>945</v>
      </c>
      <c r="U68" s="35">
        <f t="shared" si="32"/>
        <v>982771051.18000007</v>
      </c>
      <c r="V68" s="16"/>
    </row>
    <row r="69" spans="1:22" s="9" customFormat="1">
      <c r="A69" s="24">
        <v>62</v>
      </c>
      <c r="B69" s="45" t="s">
        <v>142</v>
      </c>
      <c r="C69" s="26" t="s">
        <v>143</v>
      </c>
      <c r="D69" s="36">
        <v>45</v>
      </c>
      <c r="E69" s="36">
        <v>222979418.91</v>
      </c>
      <c r="F69" s="36">
        <v>222</v>
      </c>
      <c r="G69" s="36">
        <v>94569792.810000002</v>
      </c>
      <c r="H69" s="36">
        <v>20</v>
      </c>
      <c r="I69" s="36">
        <v>46759098.789999999</v>
      </c>
      <c r="J69" s="36">
        <v>935</v>
      </c>
      <c r="K69" s="36">
        <v>84503507.209999993</v>
      </c>
      <c r="L69" s="36">
        <f t="shared" si="29"/>
        <v>1222</v>
      </c>
      <c r="M69" s="36">
        <f t="shared" si="30"/>
        <v>448811817.72000003</v>
      </c>
      <c r="N69" s="36">
        <v>61</v>
      </c>
      <c r="O69" s="36">
        <v>216440000</v>
      </c>
      <c r="P69" s="36">
        <v>58</v>
      </c>
      <c r="Q69" s="36">
        <v>304100000</v>
      </c>
      <c r="R69" s="36">
        <f t="shared" si="3"/>
        <v>119</v>
      </c>
      <c r="S69" s="36">
        <f t="shared" si="4"/>
        <v>520540000</v>
      </c>
      <c r="T69" s="36">
        <f t="shared" si="31"/>
        <v>1341</v>
      </c>
      <c r="U69" s="36">
        <f t="shared" si="32"/>
        <v>969351817.72000003</v>
      </c>
      <c r="V69" s="16"/>
    </row>
    <row r="70" spans="1:22" s="9" customFormat="1">
      <c r="A70" s="27">
        <v>63</v>
      </c>
      <c r="B70" s="17" t="s">
        <v>138</v>
      </c>
      <c r="C70" s="1" t="s">
        <v>139</v>
      </c>
      <c r="D70" s="37"/>
      <c r="E70" s="37"/>
      <c r="F70" s="37"/>
      <c r="G70" s="37"/>
      <c r="H70" s="37">
        <v>65</v>
      </c>
      <c r="I70" s="37">
        <v>817138.36</v>
      </c>
      <c r="J70" s="37">
        <v>208</v>
      </c>
      <c r="K70" s="37">
        <v>482289661</v>
      </c>
      <c r="L70" s="35">
        <f t="shared" si="29"/>
        <v>273</v>
      </c>
      <c r="M70" s="35">
        <f t="shared" si="30"/>
        <v>483106799.36000001</v>
      </c>
      <c r="N70" s="37">
        <v>30</v>
      </c>
      <c r="O70" s="37">
        <v>481455660</v>
      </c>
      <c r="P70" s="37"/>
      <c r="Q70" s="37"/>
      <c r="R70" s="35">
        <f t="shared" si="3"/>
        <v>30</v>
      </c>
      <c r="S70" s="35">
        <f t="shared" si="4"/>
        <v>481455660</v>
      </c>
      <c r="T70" s="35">
        <f t="shared" si="31"/>
        <v>303</v>
      </c>
      <c r="U70" s="35">
        <f t="shared" si="32"/>
        <v>964562459.36000001</v>
      </c>
      <c r="V70" s="16"/>
    </row>
    <row r="71" spans="1:22" s="9" customFormat="1">
      <c r="A71" s="24">
        <v>64</v>
      </c>
      <c r="B71" s="25" t="s">
        <v>146</v>
      </c>
      <c r="C71" s="26" t="s">
        <v>147</v>
      </c>
      <c r="D71" s="36">
        <v>14</v>
      </c>
      <c r="E71" s="36">
        <v>77120449.840000004</v>
      </c>
      <c r="F71" s="36">
        <v>142</v>
      </c>
      <c r="G71" s="36">
        <v>72608700.170000002</v>
      </c>
      <c r="H71" s="36">
        <v>431</v>
      </c>
      <c r="I71" s="36">
        <v>235393784.19</v>
      </c>
      <c r="J71" s="36">
        <v>671</v>
      </c>
      <c r="K71" s="36">
        <v>258703291.63999999</v>
      </c>
      <c r="L71" s="36">
        <f t="shared" si="29"/>
        <v>1258</v>
      </c>
      <c r="M71" s="36">
        <f t="shared" si="30"/>
        <v>643826225.84000003</v>
      </c>
      <c r="N71" s="36">
        <v>243</v>
      </c>
      <c r="O71" s="36">
        <v>151547353.75999999</v>
      </c>
      <c r="P71" s="36">
        <v>79</v>
      </c>
      <c r="Q71" s="36">
        <v>132734953.34999999</v>
      </c>
      <c r="R71" s="36">
        <f t="shared" si="3"/>
        <v>322</v>
      </c>
      <c r="S71" s="36">
        <f t="shared" si="4"/>
        <v>284282307.11000001</v>
      </c>
      <c r="T71" s="36">
        <f t="shared" si="31"/>
        <v>1580</v>
      </c>
      <c r="U71" s="36">
        <f t="shared" si="32"/>
        <v>928108532.95000005</v>
      </c>
      <c r="V71" s="16"/>
    </row>
    <row r="72" spans="1:22" s="9" customFormat="1">
      <c r="A72" s="27">
        <v>65</v>
      </c>
      <c r="B72" s="46" t="s">
        <v>148</v>
      </c>
      <c r="C72" s="1" t="s">
        <v>149</v>
      </c>
      <c r="D72" s="37">
        <v>319</v>
      </c>
      <c r="E72" s="37">
        <v>338708885.94999999</v>
      </c>
      <c r="F72" s="37">
        <v>575</v>
      </c>
      <c r="G72" s="37">
        <v>45587420.979999997</v>
      </c>
      <c r="H72" s="37">
        <v>498</v>
      </c>
      <c r="I72" s="37">
        <v>25400801.370299999</v>
      </c>
      <c r="J72" s="37">
        <v>612</v>
      </c>
      <c r="K72" s="37">
        <v>44419397.600000001</v>
      </c>
      <c r="L72" s="35">
        <f t="shared" si="29"/>
        <v>2004</v>
      </c>
      <c r="M72" s="35">
        <f t="shared" si="30"/>
        <v>454116505.90030003</v>
      </c>
      <c r="N72" s="37">
        <v>449</v>
      </c>
      <c r="O72" s="37">
        <v>85383931.640000001</v>
      </c>
      <c r="P72" s="37">
        <v>330</v>
      </c>
      <c r="Q72" s="37">
        <v>361603574.87</v>
      </c>
      <c r="R72" s="35">
        <f t="shared" si="3"/>
        <v>779</v>
      </c>
      <c r="S72" s="35">
        <f t="shared" si="4"/>
        <v>446987506.50999999</v>
      </c>
      <c r="T72" s="35">
        <f t="shared" si="31"/>
        <v>2783</v>
      </c>
      <c r="U72" s="35">
        <f t="shared" si="32"/>
        <v>901104012.41030002</v>
      </c>
      <c r="V72" s="16"/>
    </row>
    <row r="73" spans="1:22" s="9" customFormat="1">
      <c r="A73" s="24">
        <v>66</v>
      </c>
      <c r="B73" s="45" t="s">
        <v>150</v>
      </c>
      <c r="C73" s="26" t="s">
        <v>151</v>
      </c>
      <c r="D73" s="36"/>
      <c r="E73" s="36"/>
      <c r="F73" s="36"/>
      <c r="G73" s="36"/>
      <c r="H73" s="36">
        <v>26444</v>
      </c>
      <c r="I73" s="36">
        <v>334295495.31</v>
      </c>
      <c r="J73" s="36">
        <v>82543</v>
      </c>
      <c r="K73" s="36">
        <v>348270064.41000003</v>
      </c>
      <c r="L73" s="36">
        <f t="shared" si="29"/>
        <v>108987</v>
      </c>
      <c r="M73" s="36">
        <f t="shared" si="30"/>
        <v>682565559.72000003</v>
      </c>
      <c r="N73" s="36">
        <v>724</v>
      </c>
      <c r="O73" s="36">
        <v>86473752.810000002</v>
      </c>
      <c r="P73" s="36">
        <v>1227</v>
      </c>
      <c r="Q73" s="36">
        <v>75312780.170000002</v>
      </c>
      <c r="R73" s="36">
        <f t="shared" si="3"/>
        <v>1951</v>
      </c>
      <c r="S73" s="36">
        <f t="shared" si="4"/>
        <v>161786532.98000002</v>
      </c>
      <c r="T73" s="36">
        <f t="shared" si="31"/>
        <v>110938</v>
      </c>
      <c r="U73" s="36">
        <f t="shared" si="32"/>
        <v>844352092.70000005</v>
      </c>
      <c r="V73" s="16"/>
    </row>
    <row r="74" spans="1:22" s="9" customFormat="1">
      <c r="A74" s="27">
        <v>67</v>
      </c>
      <c r="B74" s="46" t="s">
        <v>152</v>
      </c>
      <c r="C74" s="1" t="s">
        <v>153</v>
      </c>
      <c r="D74" s="37">
        <v>5857</v>
      </c>
      <c r="E74" s="37">
        <v>234398275.33000001</v>
      </c>
      <c r="F74" s="37">
        <v>5992</v>
      </c>
      <c r="G74" s="37">
        <v>180227500.77000001</v>
      </c>
      <c r="H74" s="37">
        <v>3761</v>
      </c>
      <c r="I74" s="37">
        <v>83901959.120000005</v>
      </c>
      <c r="J74" s="37">
        <v>2616</v>
      </c>
      <c r="K74" s="37">
        <v>121495866.91339999</v>
      </c>
      <c r="L74" s="35">
        <f t="shared" ref="L74:L81" si="33">J74+H74+F74+D74</f>
        <v>18226</v>
      </c>
      <c r="M74" s="35">
        <f t="shared" ref="M74:M81" si="34">K74+I74+G74+E74</f>
        <v>620023602.13340008</v>
      </c>
      <c r="N74" s="37">
        <v>119</v>
      </c>
      <c r="O74" s="37">
        <v>102203951.64</v>
      </c>
      <c r="P74" s="37">
        <v>93</v>
      </c>
      <c r="Q74" s="37">
        <v>116998984.81999999</v>
      </c>
      <c r="R74" s="35">
        <f t="shared" si="3"/>
        <v>212</v>
      </c>
      <c r="S74" s="35">
        <f t="shared" si="4"/>
        <v>219202936.45999998</v>
      </c>
      <c r="T74" s="35">
        <f t="shared" ref="T74:T81" si="35">R74+L74</f>
        <v>18438</v>
      </c>
      <c r="U74" s="35">
        <f t="shared" ref="U74:U81" si="36">S74+M74</f>
        <v>839226538.5934</v>
      </c>
      <c r="V74" s="16"/>
    </row>
    <row r="75" spans="1:22" s="9" customFormat="1">
      <c r="A75" s="24">
        <v>68</v>
      </c>
      <c r="B75" s="45" t="s">
        <v>154</v>
      </c>
      <c r="C75" s="26" t="s">
        <v>155</v>
      </c>
      <c r="D75" s="36">
        <v>888</v>
      </c>
      <c r="E75" s="36">
        <v>14454718.27</v>
      </c>
      <c r="F75" s="36">
        <v>9825</v>
      </c>
      <c r="G75" s="36">
        <v>223625139.28</v>
      </c>
      <c r="H75" s="36">
        <v>5308</v>
      </c>
      <c r="I75" s="36">
        <v>85203262.510000005</v>
      </c>
      <c r="J75" s="36">
        <v>10783</v>
      </c>
      <c r="K75" s="36">
        <v>111443711.40000001</v>
      </c>
      <c r="L75" s="36">
        <f t="shared" si="33"/>
        <v>26804</v>
      </c>
      <c r="M75" s="36">
        <f t="shared" si="34"/>
        <v>434726831.46000004</v>
      </c>
      <c r="N75" s="36">
        <v>4932</v>
      </c>
      <c r="O75" s="36">
        <v>284140110.19</v>
      </c>
      <c r="P75" s="36">
        <v>428</v>
      </c>
      <c r="Q75" s="36">
        <v>48821862.420000002</v>
      </c>
      <c r="R75" s="36">
        <f t="shared" si="3"/>
        <v>5360</v>
      </c>
      <c r="S75" s="36">
        <f t="shared" si="4"/>
        <v>332961972.61000001</v>
      </c>
      <c r="T75" s="36">
        <f t="shared" si="35"/>
        <v>32164</v>
      </c>
      <c r="U75" s="36">
        <f t="shared" si="36"/>
        <v>767688804.07000005</v>
      </c>
      <c r="V75" s="16"/>
    </row>
    <row r="76" spans="1:22" s="9" customFormat="1">
      <c r="A76" s="27">
        <v>69</v>
      </c>
      <c r="B76" s="46" t="s">
        <v>156</v>
      </c>
      <c r="C76" s="1" t="s">
        <v>157</v>
      </c>
      <c r="D76" s="37">
        <v>809</v>
      </c>
      <c r="E76" s="37">
        <v>79579596.560000002</v>
      </c>
      <c r="F76" s="37">
        <v>2163</v>
      </c>
      <c r="G76" s="37">
        <v>223128782.73890001</v>
      </c>
      <c r="H76" s="37">
        <v>410</v>
      </c>
      <c r="I76" s="37">
        <v>48119538.189999998</v>
      </c>
      <c r="J76" s="37">
        <v>824</v>
      </c>
      <c r="K76" s="37">
        <v>34074685.810000002</v>
      </c>
      <c r="L76" s="35">
        <f t="shared" si="33"/>
        <v>4206</v>
      </c>
      <c r="M76" s="35">
        <f t="shared" si="34"/>
        <v>384902603.29890001</v>
      </c>
      <c r="N76" s="37">
        <v>1969</v>
      </c>
      <c r="O76" s="37">
        <v>253334123.05000001</v>
      </c>
      <c r="P76" s="37">
        <v>1117</v>
      </c>
      <c r="Q76" s="37">
        <v>122224062.31999999</v>
      </c>
      <c r="R76" s="35">
        <f t="shared" si="3"/>
        <v>3086</v>
      </c>
      <c r="S76" s="35">
        <f t="shared" si="4"/>
        <v>375558185.37</v>
      </c>
      <c r="T76" s="35">
        <f t="shared" si="35"/>
        <v>7292</v>
      </c>
      <c r="U76" s="35">
        <f t="shared" si="36"/>
        <v>760460788.66890001</v>
      </c>
      <c r="V76" s="16"/>
    </row>
    <row r="77" spans="1:22" s="9" customFormat="1">
      <c r="A77" s="24">
        <v>70</v>
      </c>
      <c r="B77" s="45" t="s">
        <v>160</v>
      </c>
      <c r="C77" s="26" t="s">
        <v>161</v>
      </c>
      <c r="D77" s="36">
        <v>43</v>
      </c>
      <c r="E77" s="36">
        <v>6921832.3300000001</v>
      </c>
      <c r="F77" s="36">
        <v>614</v>
      </c>
      <c r="G77" s="36">
        <v>12859129.310000001</v>
      </c>
      <c r="H77" s="36">
        <v>1724</v>
      </c>
      <c r="I77" s="36">
        <v>71897932.548899993</v>
      </c>
      <c r="J77" s="36">
        <v>7681</v>
      </c>
      <c r="K77" s="36">
        <v>206642905.43399999</v>
      </c>
      <c r="L77" s="36">
        <f t="shared" si="33"/>
        <v>10062</v>
      </c>
      <c r="M77" s="36">
        <f t="shared" si="34"/>
        <v>298321799.62289995</v>
      </c>
      <c r="N77" s="36">
        <v>1907</v>
      </c>
      <c r="O77" s="36">
        <v>244171419.05000001</v>
      </c>
      <c r="P77" s="36">
        <v>861</v>
      </c>
      <c r="Q77" s="36">
        <v>103636504.01000001</v>
      </c>
      <c r="R77" s="36">
        <f t="shared" si="3"/>
        <v>2768</v>
      </c>
      <c r="S77" s="36">
        <f t="shared" si="4"/>
        <v>347807923.06</v>
      </c>
      <c r="T77" s="36">
        <f t="shared" si="35"/>
        <v>12830</v>
      </c>
      <c r="U77" s="36">
        <f t="shared" si="36"/>
        <v>646129722.68289995</v>
      </c>
      <c r="V77" s="16"/>
    </row>
    <row r="78" spans="1:22" s="9" customFormat="1">
      <c r="A78" s="27">
        <v>71</v>
      </c>
      <c r="B78" s="46" t="s">
        <v>158</v>
      </c>
      <c r="C78" s="1" t="s">
        <v>159</v>
      </c>
      <c r="D78" s="37">
        <v>1798</v>
      </c>
      <c r="E78" s="37">
        <v>44684278</v>
      </c>
      <c r="F78" s="37">
        <v>8397</v>
      </c>
      <c r="G78" s="37">
        <v>217559236.81009999</v>
      </c>
      <c r="H78" s="37">
        <v>4440</v>
      </c>
      <c r="I78" s="37">
        <v>68071456.454600006</v>
      </c>
      <c r="J78" s="37">
        <v>5076</v>
      </c>
      <c r="K78" s="37">
        <v>57524094.381099999</v>
      </c>
      <c r="L78" s="35">
        <f t="shared" si="33"/>
        <v>19711</v>
      </c>
      <c r="M78" s="35">
        <f t="shared" si="34"/>
        <v>387839065.64579999</v>
      </c>
      <c r="N78" s="37">
        <v>2949</v>
      </c>
      <c r="O78" s="37">
        <v>210115085.94999999</v>
      </c>
      <c r="P78" s="37">
        <v>509</v>
      </c>
      <c r="Q78" s="37">
        <v>47791819.060000002</v>
      </c>
      <c r="R78" s="35">
        <f t="shared" ref="R78:R141" si="37">N78+P78</f>
        <v>3458</v>
      </c>
      <c r="S78" s="35">
        <f t="shared" ref="S78:S141" si="38">O78+Q78</f>
        <v>257906905.00999999</v>
      </c>
      <c r="T78" s="35">
        <f t="shared" si="35"/>
        <v>23169</v>
      </c>
      <c r="U78" s="35">
        <f t="shared" si="36"/>
        <v>645745970.65579998</v>
      </c>
      <c r="V78" s="16"/>
    </row>
    <row r="79" spans="1:22" s="9" customFormat="1">
      <c r="A79" s="24">
        <v>72</v>
      </c>
      <c r="B79" s="45" t="s">
        <v>164</v>
      </c>
      <c r="C79" s="26" t="s">
        <v>165</v>
      </c>
      <c r="D79" s="36">
        <v>1226</v>
      </c>
      <c r="E79" s="36">
        <v>20374931.969999999</v>
      </c>
      <c r="F79" s="36">
        <v>11661</v>
      </c>
      <c r="G79" s="36">
        <v>207741208.29120001</v>
      </c>
      <c r="H79" s="36">
        <v>3124</v>
      </c>
      <c r="I79" s="36">
        <v>50178486.579999998</v>
      </c>
      <c r="J79" s="36">
        <v>8858</v>
      </c>
      <c r="K79" s="36">
        <v>77608342.492599994</v>
      </c>
      <c r="L79" s="36">
        <f t="shared" si="33"/>
        <v>24869</v>
      </c>
      <c r="M79" s="36">
        <f t="shared" si="34"/>
        <v>355902969.33379996</v>
      </c>
      <c r="N79" s="36">
        <v>3552</v>
      </c>
      <c r="O79" s="36">
        <v>235738322.88</v>
      </c>
      <c r="P79" s="36">
        <v>325</v>
      </c>
      <c r="Q79" s="36">
        <v>20760485.879999999</v>
      </c>
      <c r="R79" s="36">
        <f t="shared" si="37"/>
        <v>3877</v>
      </c>
      <c r="S79" s="36">
        <f t="shared" si="38"/>
        <v>256498808.75999999</v>
      </c>
      <c r="T79" s="36">
        <f t="shared" si="35"/>
        <v>28746</v>
      </c>
      <c r="U79" s="36">
        <f t="shared" si="36"/>
        <v>612401778.09379995</v>
      </c>
      <c r="V79" s="16"/>
    </row>
    <row r="80" spans="1:22" s="9" customFormat="1">
      <c r="A80" s="27">
        <v>73</v>
      </c>
      <c r="B80" s="17" t="s">
        <v>162</v>
      </c>
      <c r="C80" s="1" t="s">
        <v>163</v>
      </c>
      <c r="D80" s="37">
        <v>3</v>
      </c>
      <c r="E80" s="37">
        <v>369337.35</v>
      </c>
      <c r="F80" s="37">
        <v>5</v>
      </c>
      <c r="G80" s="37">
        <v>1298905.33</v>
      </c>
      <c r="H80" s="37">
        <v>470</v>
      </c>
      <c r="I80" s="37">
        <v>28886770.989999998</v>
      </c>
      <c r="J80" s="37">
        <v>546</v>
      </c>
      <c r="K80" s="37">
        <v>158576696.50999999</v>
      </c>
      <c r="L80" s="35">
        <f t="shared" si="33"/>
        <v>1024</v>
      </c>
      <c r="M80" s="35">
        <f t="shared" si="34"/>
        <v>189131710.18000001</v>
      </c>
      <c r="N80" s="37">
        <v>219</v>
      </c>
      <c r="O80" s="37">
        <v>264683205.22</v>
      </c>
      <c r="P80" s="37">
        <v>182</v>
      </c>
      <c r="Q80" s="37">
        <v>128191712.31999999</v>
      </c>
      <c r="R80" s="35">
        <f t="shared" si="37"/>
        <v>401</v>
      </c>
      <c r="S80" s="35">
        <f t="shared" si="38"/>
        <v>392874917.53999996</v>
      </c>
      <c r="T80" s="35">
        <f t="shared" si="35"/>
        <v>1425</v>
      </c>
      <c r="U80" s="35">
        <f t="shared" si="36"/>
        <v>582006627.72000003</v>
      </c>
      <c r="V80" s="16"/>
    </row>
    <row r="81" spans="1:22" s="9" customFormat="1">
      <c r="A81" s="24">
        <v>74</v>
      </c>
      <c r="B81" s="25" t="s">
        <v>166</v>
      </c>
      <c r="C81" s="26" t="s">
        <v>167</v>
      </c>
      <c r="D81" s="36">
        <v>79</v>
      </c>
      <c r="E81" s="36">
        <v>141365249.91999999</v>
      </c>
      <c r="F81" s="36">
        <v>18</v>
      </c>
      <c r="G81" s="36">
        <v>7565925.6799999997</v>
      </c>
      <c r="H81" s="36">
        <v>43</v>
      </c>
      <c r="I81" s="36">
        <v>98692715.400000006</v>
      </c>
      <c r="J81" s="36">
        <v>251</v>
      </c>
      <c r="K81" s="36">
        <v>88410570.209999993</v>
      </c>
      <c r="L81" s="36">
        <f t="shared" si="33"/>
        <v>391</v>
      </c>
      <c r="M81" s="36">
        <f t="shared" si="34"/>
        <v>336034461.21000004</v>
      </c>
      <c r="N81" s="36">
        <v>19</v>
      </c>
      <c r="O81" s="36">
        <v>15764547.630000001</v>
      </c>
      <c r="P81" s="36">
        <v>153</v>
      </c>
      <c r="Q81" s="36">
        <v>158479093.08000001</v>
      </c>
      <c r="R81" s="36">
        <f t="shared" si="37"/>
        <v>172</v>
      </c>
      <c r="S81" s="36">
        <f t="shared" si="38"/>
        <v>174243640.71000001</v>
      </c>
      <c r="T81" s="36">
        <f t="shared" si="35"/>
        <v>563</v>
      </c>
      <c r="U81" s="36">
        <f t="shared" si="36"/>
        <v>510278101.92000008</v>
      </c>
      <c r="V81" s="16"/>
    </row>
    <row r="82" spans="1:22" s="9" customFormat="1">
      <c r="A82" s="27">
        <v>75</v>
      </c>
      <c r="B82" s="46" t="s">
        <v>178</v>
      </c>
      <c r="C82" s="1" t="s">
        <v>179</v>
      </c>
      <c r="D82" s="37"/>
      <c r="E82" s="37"/>
      <c r="F82" s="37"/>
      <c r="G82" s="37"/>
      <c r="H82" s="37"/>
      <c r="I82" s="37"/>
      <c r="J82" s="37">
        <v>5</v>
      </c>
      <c r="K82" s="37">
        <v>150111184.63999999</v>
      </c>
      <c r="L82" s="35">
        <f t="shared" si="29"/>
        <v>5</v>
      </c>
      <c r="M82" s="35">
        <f t="shared" si="30"/>
        <v>150111184.63999999</v>
      </c>
      <c r="N82" s="37"/>
      <c r="O82" s="37"/>
      <c r="P82" s="37">
        <v>5</v>
      </c>
      <c r="Q82" s="37">
        <v>356096775.25999999</v>
      </c>
      <c r="R82" s="35">
        <f t="shared" si="37"/>
        <v>5</v>
      </c>
      <c r="S82" s="35">
        <f t="shared" si="38"/>
        <v>356096775.25999999</v>
      </c>
      <c r="T82" s="35">
        <f t="shared" si="31"/>
        <v>10</v>
      </c>
      <c r="U82" s="35">
        <f t="shared" si="32"/>
        <v>506207959.89999998</v>
      </c>
      <c r="V82" s="16"/>
    </row>
    <row r="83" spans="1:22" s="9" customFormat="1">
      <c r="A83" s="24">
        <v>76</v>
      </c>
      <c r="B83" s="45" t="s">
        <v>168</v>
      </c>
      <c r="C83" s="26" t="s">
        <v>169</v>
      </c>
      <c r="D83" s="36">
        <v>188</v>
      </c>
      <c r="E83" s="36">
        <v>140541848.75</v>
      </c>
      <c r="F83" s="36">
        <v>215</v>
      </c>
      <c r="G83" s="36">
        <v>19485239.190000001</v>
      </c>
      <c r="H83" s="36">
        <v>146</v>
      </c>
      <c r="I83" s="36">
        <v>50754550.469999999</v>
      </c>
      <c r="J83" s="36">
        <v>251</v>
      </c>
      <c r="K83" s="36">
        <v>25036029.699999999</v>
      </c>
      <c r="L83" s="36">
        <f t="shared" ref="L83:M89" si="39">J83+H83+F83+D83</f>
        <v>800</v>
      </c>
      <c r="M83" s="36">
        <f t="shared" si="39"/>
        <v>235817668.11000001</v>
      </c>
      <c r="N83" s="36">
        <v>132</v>
      </c>
      <c r="O83" s="36">
        <v>59371301.18</v>
      </c>
      <c r="P83" s="36">
        <v>175</v>
      </c>
      <c r="Q83" s="36">
        <v>206014805.21000001</v>
      </c>
      <c r="R83" s="36">
        <f t="shared" si="37"/>
        <v>307</v>
      </c>
      <c r="S83" s="36">
        <f t="shared" si="38"/>
        <v>265386106.39000002</v>
      </c>
      <c r="T83" s="36">
        <f t="shared" ref="T83:U89" si="40">R83+L83</f>
        <v>1107</v>
      </c>
      <c r="U83" s="36">
        <f t="shared" si="40"/>
        <v>501203774.5</v>
      </c>
      <c r="V83" s="16"/>
    </row>
    <row r="84" spans="1:22" s="9" customFormat="1">
      <c r="A84" s="27">
        <v>77</v>
      </c>
      <c r="B84" s="46" t="s">
        <v>170</v>
      </c>
      <c r="C84" s="1" t="s">
        <v>171</v>
      </c>
      <c r="D84" s="37">
        <v>15</v>
      </c>
      <c r="E84" s="37">
        <v>429460.99</v>
      </c>
      <c r="F84" s="37">
        <v>504</v>
      </c>
      <c r="G84" s="37">
        <v>109254989.09</v>
      </c>
      <c r="H84" s="37">
        <v>801</v>
      </c>
      <c r="I84" s="37">
        <v>87002194.099999994</v>
      </c>
      <c r="J84" s="37">
        <v>1474</v>
      </c>
      <c r="K84" s="37">
        <v>89782493.430000007</v>
      </c>
      <c r="L84" s="35">
        <f t="shared" si="39"/>
        <v>2794</v>
      </c>
      <c r="M84" s="35">
        <f t="shared" si="39"/>
        <v>286469137.61000001</v>
      </c>
      <c r="N84" s="37">
        <v>492</v>
      </c>
      <c r="O84" s="37">
        <v>136178522.69999999</v>
      </c>
      <c r="P84" s="37">
        <v>99</v>
      </c>
      <c r="Q84" s="37">
        <v>24614532.27</v>
      </c>
      <c r="R84" s="35">
        <f t="shared" si="37"/>
        <v>591</v>
      </c>
      <c r="S84" s="35">
        <f t="shared" si="38"/>
        <v>160793054.97</v>
      </c>
      <c r="T84" s="35">
        <f t="shared" si="40"/>
        <v>3385</v>
      </c>
      <c r="U84" s="35">
        <f t="shared" si="40"/>
        <v>447262192.58000004</v>
      </c>
      <c r="V84" s="16"/>
    </row>
    <row r="85" spans="1:22" s="9" customFormat="1">
      <c r="A85" s="24">
        <v>78</v>
      </c>
      <c r="B85" s="45" t="s">
        <v>172</v>
      </c>
      <c r="C85" s="26" t="s">
        <v>173</v>
      </c>
      <c r="D85" s="36">
        <v>421</v>
      </c>
      <c r="E85" s="36">
        <v>11268357.560000001</v>
      </c>
      <c r="F85" s="36">
        <v>2241</v>
      </c>
      <c r="G85" s="36">
        <v>28826720.920000002</v>
      </c>
      <c r="H85" s="36">
        <v>12433</v>
      </c>
      <c r="I85" s="36">
        <v>91220390.150000006</v>
      </c>
      <c r="J85" s="36">
        <v>19338</v>
      </c>
      <c r="K85" s="36">
        <v>163659224.03999999</v>
      </c>
      <c r="L85" s="36">
        <f t="shared" si="39"/>
        <v>34433</v>
      </c>
      <c r="M85" s="36">
        <f t="shared" si="39"/>
        <v>294974692.67000002</v>
      </c>
      <c r="N85" s="36">
        <v>3887</v>
      </c>
      <c r="O85" s="36">
        <v>118096991.88</v>
      </c>
      <c r="P85" s="36">
        <v>751</v>
      </c>
      <c r="Q85" s="36">
        <v>28334199.649999999</v>
      </c>
      <c r="R85" s="36">
        <f t="shared" si="37"/>
        <v>4638</v>
      </c>
      <c r="S85" s="36">
        <f t="shared" si="38"/>
        <v>146431191.53</v>
      </c>
      <c r="T85" s="36">
        <f t="shared" si="40"/>
        <v>39071</v>
      </c>
      <c r="U85" s="36">
        <f t="shared" si="40"/>
        <v>441405884.20000005</v>
      </c>
      <c r="V85" s="16"/>
    </row>
    <row r="86" spans="1:22" s="9" customFormat="1">
      <c r="A86" s="27">
        <v>79</v>
      </c>
      <c r="B86" s="46" t="s">
        <v>176</v>
      </c>
      <c r="C86" s="1" t="s">
        <v>177</v>
      </c>
      <c r="D86" s="37">
        <v>323</v>
      </c>
      <c r="E86" s="37">
        <v>9297624.6699999999</v>
      </c>
      <c r="F86" s="37">
        <v>6528</v>
      </c>
      <c r="G86" s="37">
        <v>169544861.81</v>
      </c>
      <c r="H86" s="37">
        <v>1642</v>
      </c>
      <c r="I86" s="37">
        <v>18332848.73</v>
      </c>
      <c r="J86" s="37">
        <v>4869</v>
      </c>
      <c r="K86" s="37">
        <v>36515883.960000001</v>
      </c>
      <c r="L86" s="35">
        <f t="shared" si="39"/>
        <v>13362</v>
      </c>
      <c r="M86" s="35">
        <f t="shared" si="39"/>
        <v>233691219.16999999</v>
      </c>
      <c r="N86" s="37">
        <v>4489</v>
      </c>
      <c r="O86" s="37">
        <v>184533163.33000001</v>
      </c>
      <c r="P86" s="37">
        <v>262</v>
      </c>
      <c r="Q86" s="37">
        <v>6125981.6299999999</v>
      </c>
      <c r="R86" s="35">
        <f t="shared" si="37"/>
        <v>4751</v>
      </c>
      <c r="S86" s="35">
        <f t="shared" si="38"/>
        <v>190659144.96000001</v>
      </c>
      <c r="T86" s="35">
        <f t="shared" si="40"/>
        <v>18113</v>
      </c>
      <c r="U86" s="35">
        <f t="shared" si="40"/>
        <v>424350364.13</v>
      </c>
      <c r="V86" s="16"/>
    </row>
    <row r="87" spans="1:22" s="9" customFormat="1">
      <c r="A87" s="24">
        <v>80</v>
      </c>
      <c r="B87" s="45" t="s">
        <v>182</v>
      </c>
      <c r="C87" s="26" t="s">
        <v>183</v>
      </c>
      <c r="D87" s="36">
        <v>245</v>
      </c>
      <c r="E87" s="36">
        <v>4391059.8499999996</v>
      </c>
      <c r="F87" s="36">
        <v>4934</v>
      </c>
      <c r="G87" s="36">
        <v>127962534.11</v>
      </c>
      <c r="H87" s="36">
        <v>2457</v>
      </c>
      <c r="I87" s="36">
        <v>31281149.819600001</v>
      </c>
      <c r="J87" s="36">
        <v>5705</v>
      </c>
      <c r="K87" s="36">
        <v>55512721.490000002</v>
      </c>
      <c r="L87" s="36">
        <f t="shared" si="39"/>
        <v>13341</v>
      </c>
      <c r="M87" s="36">
        <f t="shared" si="39"/>
        <v>219147465.2696</v>
      </c>
      <c r="N87" s="36">
        <v>7444</v>
      </c>
      <c r="O87" s="36">
        <v>171457427.62</v>
      </c>
      <c r="P87" s="36">
        <v>1415</v>
      </c>
      <c r="Q87" s="36">
        <v>23672536.699999999</v>
      </c>
      <c r="R87" s="36">
        <f t="shared" si="37"/>
        <v>8859</v>
      </c>
      <c r="S87" s="36">
        <f t="shared" si="38"/>
        <v>195129964.31999999</v>
      </c>
      <c r="T87" s="36">
        <f t="shared" si="40"/>
        <v>22200</v>
      </c>
      <c r="U87" s="36">
        <f t="shared" si="40"/>
        <v>414277429.58959997</v>
      </c>
      <c r="V87" s="16"/>
    </row>
    <row r="88" spans="1:22" s="9" customFormat="1">
      <c r="A88" s="27">
        <v>81</v>
      </c>
      <c r="B88" s="46" t="s">
        <v>180</v>
      </c>
      <c r="C88" s="1" t="s">
        <v>181</v>
      </c>
      <c r="D88" s="37">
        <v>873</v>
      </c>
      <c r="E88" s="37">
        <v>171871562.03</v>
      </c>
      <c r="F88" s="37">
        <v>525</v>
      </c>
      <c r="G88" s="37">
        <v>31730952.98</v>
      </c>
      <c r="H88" s="37">
        <v>119</v>
      </c>
      <c r="I88" s="37">
        <v>10914351.359999999</v>
      </c>
      <c r="J88" s="37">
        <v>531</v>
      </c>
      <c r="K88" s="37">
        <v>13844635.24</v>
      </c>
      <c r="L88" s="35">
        <f t="shared" si="39"/>
        <v>2048</v>
      </c>
      <c r="M88" s="35">
        <f t="shared" si="39"/>
        <v>228361501.61000001</v>
      </c>
      <c r="N88" s="37">
        <v>44</v>
      </c>
      <c r="O88" s="37">
        <v>42834827.369999997</v>
      </c>
      <c r="P88" s="37">
        <v>70</v>
      </c>
      <c r="Q88" s="37">
        <v>137265746.19</v>
      </c>
      <c r="R88" s="35">
        <f t="shared" si="37"/>
        <v>114</v>
      </c>
      <c r="S88" s="35">
        <f t="shared" si="38"/>
        <v>180100573.56</v>
      </c>
      <c r="T88" s="35">
        <f t="shared" si="40"/>
        <v>2162</v>
      </c>
      <c r="U88" s="35">
        <f t="shared" si="40"/>
        <v>408462075.17000002</v>
      </c>
      <c r="V88" s="16"/>
    </row>
    <row r="89" spans="1:22" s="9" customFormat="1">
      <c r="A89" s="24">
        <v>82</v>
      </c>
      <c r="B89" s="45" t="s">
        <v>174</v>
      </c>
      <c r="C89" s="26" t="s">
        <v>175</v>
      </c>
      <c r="D89" s="36">
        <v>121</v>
      </c>
      <c r="E89" s="36">
        <v>10651916.960000001</v>
      </c>
      <c r="F89" s="36">
        <v>112</v>
      </c>
      <c r="G89" s="36">
        <v>2389260.54</v>
      </c>
      <c r="H89" s="36">
        <v>34</v>
      </c>
      <c r="I89" s="36">
        <v>3832348.55</v>
      </c>
      <c r="J89" s="36">
        <v>118</v>
      </c>
      <c r="K89" s="36">
        <v>76445684.180000007</v>
      </c>
      <c r="L89" s="36">
        <f t="shared" si="39"/>
        <v>385</v>
      </c>
      <c r="M89" s="36">
        <f t="shared" si="39"/>
        <v>93319210.230000019</v>
      </c>
      <c r="N89" s="36">
        <v>25</v>
      </c>
      <c r="O89" s="36">
        <v>179750000</v>
      </c>
      <c r="P89" s="36">
        <v>19</v>
      </c>
      <c r="Q89" s="36">
        <v>112750000</v>
      </c>
      <c r="R89" s="36">
        <f t="shared" si="37"/>
        <v>44</v>
      </c>
      <c r="S89" s="36">
        <f t="shared" si="38"/>
        <v>292500000</v>
      </c>
      <c r="T89" s="36">
        <f t="shared" si="40"/>
        <v>429</v>
      </c>
      <c r="U89" s="36">
        <f t="shared" si="40"/>
        <v>385819210.23000002</v>
      </c>
      <c r="V89" s="16"/>
    </row>
    <row r="90" spans="1:22" s="9" customFormat="1">
      <c r="A90" s="27">
        <v>83</v>
      </c>
      <c r="B90" s="17" t="s">
        <v>188</v>
      </c>
      <c r="C90" s="1" t="s">
        <v>189</v>
      </c>
      <c r="D90" s="37">
        <v>950</v>
      </c>
      <c r="E90" s="37">
        <v>58790098.68</v>
      </c>
      <c r="F90" s="37">
        <v>3431</v>
      </c>
      <c r="G90" s="37">
        <v>94715239.819999993</v>
      </c>
      <c r="H90" s="37">
        <v>4756</v>
      </c>
      <c r="I90" s="37">
        <v>32366956.93</v>
      </c>
      <c r="J90" s="37">
        <v>7291</v>
      </c>
      <c r="K90" s="37">
        <v>42652132.509999998</v>
      </c>
      <c r="L90" s="35">
        <f t="shared" ref="L90:L97" si="41">J90+H90+F90+D90</f>
        <v>16428</v>
      </c>
      <c r="M90" s="35">
        <f t="shared" ref="M90:M97" si="42">K90+I90+G90+E90</f>
        <v>228524427.94</v>
      </c>
      <c r="N90" s="37">
        <v>4204</v>
      </c>
      <c r="O90" s="37">
        <v>96932353.209999993</v>
      </c>
      <c r="P90" s="37">
        <v>1274</v>
      </c>
      <c r="Q90" s="37">
        <v>50799125.509999998</v>
      </c>
      <c r="R90" s="35">
        <f t="shared" si="37"/>
        <v>5478</v>
      </c>
      <c r="S90" s="35">
        <f t="shared" si="38"/>
        <v>147731478.72</v>
      </c>
      <c r="T90" s="35">
        <f t="shared" ref="T90:T97" si="43">R90+L90</f>
        <v>21906</v>
      </c>
      <c r="U90" s="35">
        <f t="shared" ref="U90:U97" si="44">S90+M90</f>
        <v>376255906.65999997</v>
      </c>
      <c r="V90" s="16"/>
    </row>
    <row r="91" spans="1:22" s="9" customFormat="1">
      <c r="A91" s="24">
        <v>84</v>
      </c>
      <c r="B91" s="25" t="s">
        <v>184</v>
      </c>
      <c r="C91" s="26" t="s">
        <v>185</v>
      </c>
      <c r="D91" s="36">
        <v>18</v>
      </c>
      <c r="E91" s="36">
        <v>27966851.989999998</v>
      </c>
      <c r="F91" s="36">
        <v>45</v>
      </c>
      <c r="G91" s="36">
        <v>14276037.16</v>
      </c>
      <c r="H91" s="36">
        <v>63</v>
      </c>
      <c r="I91" s="36">
        <v>19588662.4494</v>
      </c>
      <c r="J91" s="36">
        <v>403</v>
      </c>
      <c r="K91" s="36">
        <v>21759268.789999999</v>
      </c>
      <c r="L91" s="36">
        <f t="shared" si="41"/>
        <v>529</v>
      </c>
      <c r="M91" s="36">
        <f t="shared" si="42"/>
        <v>83590820.38939999</v>
      </c>
      <c r="N91" s="36">
        <v>37</v>
      </c>
      <c r="O91" s="36">
        <v>162847389</v>
      </c>
      <c r="P91" s="36">
        <v>35</v>
      </c>
      <c r="Q91" s="36">
        <v>127831404</v>
      </c>
      <c r="R91" s="36">
        <f t="shared" si="37"/>
        <v>72</v>
      </c>
      <c r="S91" s="36">
        <f t="shared" si="38"/>
        <v>290678793</v>
      </c>
      <c r="T91" s="36">
        <f t="shared" si="43"/>
        <v>601</v>
      </c>
      <c r="U91" s="36">
        <f t="shared" si="44"/>
        <v>374269613.38940001</v>
      </c>
      <c r="V91" s="16"/>
    </row>
    <row r="92" spans="1:22" s="9" customFormat="1">
      <c r="A92" s="27">
        <v>85</v>
      </c>
      <c r="B92" s="46" t="s">
        <v>190</v>
      </c>
      <c r="C92" s="1" t="s">
        <v>191</v>
      </c>
      <c r="D92" s="37">
        <v>432</v>
      </c>
      <c r="E92" s="37">
        <v>8754961.2300000004</v>
      </c>
      <c r="F92" s="37">
        <v>4540</v>
      </c>
      <c r="G92" s="37">
        <v>94327030.75</v>
      </c>
      <c r="H92" s="37">
        <v>3359</v>
      </c>
      <c r="I92" s="37">
        <v>45278089.75</v>
      </c>
      <c r="J92" s="37">
        <v>6871</v>
      </c>
      <c r="K92" s="37">
        <v>63175315.5</v>
      </c>
      <c r="L92" s="35">
        <f t="shared" si="41"/>
        <v>15202</v>
      </c>
      <c r="M92" s="35">
        <f t="shared" si="42"/>
        <v>211535397.22999999</v>
      </c>
      <c r="N92" s="37">
        <v>4841</v>
      </c>
      <c r="O92" s="37">
        <v>130286739.14</v>
      </c>
      <c r="P92" s="37">
        <v>984</v>
      </c>
      <c r="Q92" s="37">
        <v>26789311.079999998</v>
      </c>
      <c r="R92" s="35">
        <f t="shared" si="37"/>
        <v>5825</v>
      </c>
      <c r="S92" s="35">
        <f t="shared" si="38"/>
        <v>157076050.22</v>
      </c>
      <c r="T92" s="35">
        <f t="shared" si="43"/>
        <v>21027</v>
      </c>
      <c r="U92" s="35">
        <f t="shared" si="44"/>
        <v>368611447.44999999</v>
      </c>
      <c r="V92" s="16"/>
    </row>
    <row r="93" spans="1:22" s="9" customFormat="1">
      <c r="A93" s="24">
        <v>86</v>
      </c>
      <c r="B93" s="45" t="s">
        <v>186</v>
      </c>
      <c r="C93" s="26" t="s">
        <v>187</v>
      </c>
      <c r="D93" s="36"/>
      <c r="E93" s="36"/>
      <c r="F93" s="36"/>
      <c r="G93" s="36"/>
      <c r="H93" s="36">
        <v>8926</v>
      </c>
      <c r="I93" s="36">
        <v>69943816.810000002</v>
      </c>
      <c r="J93" s="36">
        <v>18950</v>
      </c>
      <c r="K93" s="36">
        <v>163134945.75</v>
      </c>
      <c r="L93" s="36">
        <f t="shared" si="41"/>
        <v>27876</v>
      </c>
      <c r="M93" s="36">
        <f t="shared" si="42"/>
        <v>233078762.56</v>
      </c>
      <c r="N93" s="36">
        <v>9059</v>
      </c>
      <c r="O93" s="36">
        <v>110779372.19</v>
      </c>
      <c r="P93" s="36">
        <v>1959</v>
      </c>
      <c r="Q93" s="36">
        <v>23758347.140000001</v>
      </c>
      <c r="R93" s="36">
        <f t="shared" si="37"/>
        <v>11018</v>
      </c>
      <c r="S93" s="36">
        <f t="shared" si="38"/>
        <v>134537719.32999998</v>
      </c>
      <c r="T93" s="36">
        <f t="shared" si="43"/>
        <v>38894</v>
      </c>
      <c r="U93" s="36">
        <f t="shared" si="44"/>
        <v>367616481.88999999</v>
      </c>
      <c r="V93" s="16"/>
    </row>
    <row r="94" spans="1:22" s="9" customFormat="1">
      <c r="A94" s="27">
        <v>87</v>
      </c>
      <c r="B94" s="46" t="s">
        <v>192</v>
      </c>
      <c r="C94" s="1" t="s">
        <v>193</v>
      </c>
      <c r="D94" s="37">
        <v>18</v>
      </c>
      <c r="E94" s="37">
        <v>378233.33</v>
      </c>
      <c r="F94" s="37">
        <v>85</v>
      </c>
      <c r="G94" s="37">
        <v>965428.39</v>
      </c>
      <c r="H94" s="37">
        <v>3745</v>
      </c>
      <c r="I94" s="37">
        <v>18829576.309999999</v>
      </c>
      <c r="J94" s="37">
        <v>4901</v>
      </c>
      <c r="K94" s="37">
        <v>31642902.52</v>
      </c>
      <c r="L94" s="35">
        <f t="shared" si="41"/>
        <v>8749</v>
      </c>
      <c r="M94" s="35">
        <f t="shared" si="42"/>
        <v>51816140.549999997</v>
      </c>
      <c r="N94" s="37">
        <v>4401</v>
      </c>
      <c r="O94" s="37">
        <v>143674299.81</v>
      </c>
      <c r="P94" s="37">
        <v>1204</v>
      </c>
      <c r="Q94" s="37">
        <v>130518805.20999999</v>
      </c>
      <c r="R94" s="35">
        <f t="shared" si="37"/>
        <v>5605</v>
      </c>
      <c r="S94" s="35">
        <f t="shared" si="38"/>
        <v>274193105.01999998</v>
      </c>
      <c r="T94" s="35">
        <f t="shared" si="43"/>
        <v>14354</v>
      </c>
      <c r="U94" s="35">
        <f t="shared" si="44"/>
        <v>326009245.56999999</v>
      </c>
      <c r="V94" s="16"/>
    </row>
    <row r="95" spans="1:22" s="9" customFormat="1">
      <c r="A95" s="24">
        <v>88</v>
      </c>
      <c r="B95" s="45" t="s">
        <v>194</v>
      </c>
      <c r="C95" s="26" t="s">
        <v>195</v>
      </c>
      <c r="D95" s="36">
        <v>445</v>
      </c>
      <c r="E95" s="36">
        <v>7777606.0199999996</v>
      </c>
      <c r="F95" s="36">
        <v>3391</v>
      </c>
      <c r="G95" s="36">
        <v>74482338.809400007</v>
      </c>
      <c r="H95" s="36">
        <v>5342</v>
      </c>
      <c r="I95" s="36">
        <v>24261777.8114</v>
      </c>
      <c r="J95" s="36">
        <v>10419</v>
      </c>
      <c r="K95" s="36">
        <v>42375527.649999999</v>
      </c>
      <c r="L95" s="36">
        <f t="shared" si="41"/>
        <v>19597</v>
      </c>
      <c r="M95" s="36">
        <f t="shared" si="42"/>
        <v>148897250.29080001</v>
      </c>
      <c r="N95" s="36">
        <v>5936</v>
      </c>
      <c r="O95" s="36">
        <v>103598861.98999999</v>
      </c>
      <c r="P95" s="36">
        <v>920</v>
      </c>
      <c r="Q95" s="36">
        <v>18823861.350000001</v>
      </c>
      <c r="R95" s="36">
        <f t="shared" si="37"/>
        <v>6856</v>
      </c>
      <c r="S95" s="36">
        <f t="shared" si="38"/>
        <v>122422723.34</v>
      </c>
      <c r="T95" s="36">
        <f t="shared" si="43"/>
        <v>26453</v>
      </c>
      <c r="U95" s="36">
        <f t="shared" si="44"/>
        <v>271319973.63080001</v>
      </c>
      <c r="V95" s="16"/>
    </row>
    <row r="96" spans="1:22" s="9" customFormat="1">
      <c r="A96" s="27">
        <v>89</v>
      </c>
      <c r="B96" s="46" t="s">
        <v>198</v>
      </c>
      <c r="C96" s="1" t="s">
        <v>199</v>
      </c>
      <c r="D96" s="37"/>
      <c r="E96" s="37"/>
      <c r="F96" s="37"/>
      <c r="G96" s="37"/>
      <c r="H96" s="37">
        <v>1172</v>
      </c>
      <c r="I96" s="37">
        <v>28122700.8552</v>
      </c>
      <c r="J96" s="37">
        <v>4411</v>
      </c>
      <c r="K96" s="37">
        <v>85513305.939999998</v>
      </c>
      <c r="L96" s="35">
        <f t="shared" si="41"/>
        <v>5583</v>
      </c>
      <c r="M96" s="35">
        <f t="shared" si="42"/>
        <v>113636006.79519999</v>
      </c>
      <c r="N96" s="37">
        <v>4172</v>
      </c>
      <c r="O96" s="37">
        <v>86044242.430000007</v>
      </c>
      <c r="P96" s="37">
        <v>1156</v>
      </c>
      <c r="Q96" s="37">
        <v>28617034.149999999</v>
      </c>
      <c r="R96" s="35">
        <f t="shared" si="37"/>
        <v>5328</v>
      </c>
      <c r="S96" s="35">
        <f t="shared" si="38"/>
        <v>114661276.58000001</v>
      </c>
      <c r="T96" s="35">
        <f t="shared" si="43"/>
        <v>10911</v>
      </c>
      <c r="U96" s="35">
        <f t="shared" si="44"/>
        <v>228297283.3752</v>
      </c>
      <c r="V96" s="16"/>
    </row>
    <row r="97" spans="1:22" s="9" customFormat="1">
      <c r="A97" s="24">
        <v>90</v>
      </c>
      <c r="B97" s="45" t="s">
        <v>196</v>
      </c>
      <c r="C97" s="26" t="s">
        <v>197</v>
      </c>
      <c r="D97" s="36"/>
      <c r="E97" s="36"/>
      <c r="F97" s="36"/>
      <c r="G97" s="36"/>
      <c r="H97" s="36">
        <v>12</v>
      </c>
      <c r="I97" s="36">
        <v>341957.81</v>
      </c>
      <c r="J97" s="36">
        <v>99</v>
      </c>
      <c r="K97" s="36">
        <v>6856092.0300000003</v>
      </c>
      <c r="L97" s="36">
        <f t="shared" si="41"/>
        <v>111</v>
      </c>
      <c r="M97" s="36">
        <f t="shared" si="42"/>
        <v>7198049.8399999999</v>
      </c>
      <c r="N97" s="36"/>
      <c r="O97" s="36"/>
      <c r="P97" s="36">
        <v>2</v>
      </c>
      <c r="Q97" s="36">
        <v>208731501.06</v>
      </c>
      <c r="R97" s="36">
        <f t="shared" si="37"/>
        <v>2</v>
      </c>
      <c r="S97" s="36">
        <f t="shared" si="38"/>
        <v>208731501.06</v>
      </c>
      <c r="T97" s="36">
        <f t="shared" si="43"/>
        <v>113</v>
      </c>
      <c r="U97" s="36">
        <f t="shared" si="44"/>
        <v>215929550.90000001</v>
      </c>
      <c r="V97" s="16"/>
    </row>
    <row r="98" spans="1:22" s="9" customFormat="1">
      <c r="A98" s="27">
        <v>91</v>
      </c>
      <c r="B98" s="46" t="s">
        <v>202</v>
      </c>
      <c r="C98" s="1" t="s">
        <v>203</v>
      </c>
      <c r="D98" s="37">
        <v>131</v>
      </c>
      <c r="E98" s="37">
        <v>1377478.71</v>
      </c>
      <c r="F98" s="37">
        <v>203</v>
      </c>
      <c r="G98" s="37">
        <v>2967030.2</v>
      </c>
      <c r="H98" s="37">
        <v>32326</v>
      </c>
      <c r="I98" s="37">
        <v>48332751.460000001</v>
      </c>
      <c r="J98" s="37">
        <v>5682</v>
      </c>
      <c r="K98" s="37">
        <v>60427614.850000001</v>
      </c>
      <c r="L98" s="35">
        <f>J98+H98+F98+D98</f>
        <v>38342</v>
      </c>
      <c r="M98" s="35">
        <f>K98+I98+G98+E98</f>
        <v>113104875.22</v>
      </c>
      <c r="N98" s="37">
        <v>1167</v>
      </c>
      <c r="O98" s="37">
        <v>44988249.890000001</v>
      </c>
      <c r="P98" s="37">
        <v>1262</v>
      </c>
      <c r="Q98" s="37">
        <v>32985299.219999999</v>
      </c>
      <c r="R98" s="35">
        <f t="shared" si="37"/>
        <v>2429</v>
      </c>
      <c r="S98" s="35">
        <f t="shared" si="38"/>
        <v>77973549.109999999</v>
      </c>
      <c r="T98" s="35">
        <f>R98+L98</f>
        <v>40771</v>
      </c>
      <c r="U98" s="35">
        <f>S98+M98</f>
        <v>191078424.32999998</v>
      </c>
      <c r="V98" s="16"/>
    </row>
    <row r="99" spans="1:22" s="9" customFormat="1">
      <c r="A99" s="24">
        <v>92</v>
      </c>
      <c r="B99" s="45" t="s">
        <v>200</v>
      </c>
      <c r="C99" s="26" t="s">
        <v>201</v>
      </c>
      <c r="D99" s="36">
        <v>370</v>
      </c>
      <c r="E99" s="36">
        <v>54577367.700000003</v>
      </c>
      <c r="F99" s="36">
        <v>350</v>
      </c>
      <c r="G99" s="36">
        <v>22206556.129999999</v>
      </c>
      <c r="H99" s="36">
        <v>200</v>
      </c>
      <c r="I99" s="36">
        <v>14839057.130000001</v>
      </c>
      <c r="J99" s="36">
        <v>536</v>
      </c>
      <c r="K99" s="36">
        <v>22634447.440000001</v>
      </c>
      <c r="L99" s="36">
        <f t="shared" ref="L99:L106" si="45">J99+H99+F99+D99</f>
        <v>1456</v>
      </c>
      <c r="M99" s="36">
        <f t="shared" ref="M99:M106" si="46">K99+I99+G99+E99</f>
        <v>114257428.40000001</v>
      </c>
      <c r="N99" s="36">
        <v>85</v>
      </c>
      <c r="O99" s="36">
        <v>23716455.120000001</v>
      </c>
      <c r="P99" s="36">
        <v>65</v>
      </c>
      <c r="Q99" s="36">
        <v>45455106.719999999</v>
      </c>
      <c r="R99" s="36">
        <f t="shared" si="37"/>
        <v>150</v>
      </c>
      <c r="S99" s="36">
        <f t="shared" si="38"/>
        <v>69171561.840000004</v>
      </c>
      <c r="T99" s="36">
        <f t="shared" ref="T99:T106" si="47">R99+L99</f>
        <v>1606</v>
      </c>
      <c r="U99" s="36">
        <f t="shared" ref="U99:U106" si="48">S99+M99</f>
        <v>183428990.24000001</v>
      </c>
      <c r="V99" s="16"/>
    </row>
    <row r="100" spans="1:22" s="9" customFormat="1">
      <c r="A100" s="27">
        <v>93</v>
      </c>
      <c r="B100" s="17" t="s">
        <v>204</v>
      </c>
      <c r="C100" s="1" t="s">
        <v>205</v>
      </c>
      <c r="D100" s="37">
        <v>2542</v>
      </c>
      <c r="E100" s="37">
        <v>64420709.119999997</v>
      </c>
      <c r="F100" s="37">
        <v>825</v>
      </c>
      <c r="G100" s="37">
        <v>27663596.516600002</v>
      </c>
      <c r="H100" s="37">
        <v>543</v>
      </c>
      <c r="I100" s="37">
        <v>6381845.7800000003</v>
      </c>
      <c r="J100" s="37">
        <v>760</v>
      </c>
      <c r="K100" s="37">
        <v>7987502.8600000003</v>
      </c>
      <c r="L100" s="35">
        <f t="shared" si="45"/>
        <v>4670</v>
      </c>
      <c r="M100" s="35">
        <f t="shared" si="46"/>
        <v>106453654.2766</v>
      </c>
      <c r="N100" s="37">
        <v>58</v>
      </c>
      <c r="O100" s="37">
        <v>12490626.93</v>
      </c>
      <c r="P100" s="37">
        <v>253</v>
      </c>
      <c r="Q100" s="37">
        <v>47082945.579999998</v>
      </c>
      <c r="R100" s="35">
        <f t="shared" si="37"/>
        <v>311</v>
      </c>
      <c r="S100" s="35">
        <f t="shared" si="38"/>
        <v>59573572.509999998</v>
      </c>
      <c r="T100" s="35">
        <f t="shared" si="47"/>
        <v>4981</v>
      </c>
      <c r="U100" s="35">
        <f t="shared" si="48"/>
        <v>166027226.78659999</v>
      </c>
      <c r="V100" s="16"/>
    </row>
    <row r="101" spans="1:22" s="9" customFormat="1">
      <c r="A101" s="24">
        <v>94</v>
      </c>
      <c r="B101" s="25" t="s">
        <v>210</v>
      </c>
      <c r="C101" s="26" t="s">
        <v>211</v>
      </c>
      <c r="D101" s="36">
        <v>21</v>
      </c>
      <c r="E101" s="36">
        <v>315912</v>
      </c>
      <c r="F101" s="36">
        <v>873</v>
      </c>
      <c r="G101" s="36">
        <v>28868264.949999999</v>
      </c>
      <c r="H101" s="36">
        <v>1285</v>
      </c>
      <c r="I101" s="36">
        <v>3113789.75</v>
      </c>
      <c r="J101" s="36">
        <v>2038</v>
      </c>
      <c r="K101" s="36">
        <v>8509347.2699999996</v>
      </c>
      <c r="L101" s="36">
        <f t="shared" si="45"/>
        <v>4217</v>
      </c>
      <c r="M101" s="36">
        <f t="shared" si="46"/>
        <v>40807313.969999999</v>
      </c>
      <c r="N101" s="36">
        <v>1731</v>
      </c>
      <c r="O101" s="36">
        <v>78599173.689999998</v>
      </c>
      <c r="P101" s="36">
        <v>535</v>
      </c>
      <c r="Q101" s="36">
        <v>44688237.289999999</v>
      </c>
      <c r="R101" s="36">
        <f t="shared" si="37"/>
        <v>2266</v>
      </c>
      <c r="S101" s="36">
        <f t="shared" si="38"/>
        <v>123287410.97999999</v>
      </c>
      <c r="T101" s="36">
        <f t="shared" si="47"/>
        <v>6483</v>
      </c>
      <c r="U101" s="36">
        <f t="shared" si="48"/>
        <v>164094724.94999999</v>
      </c>
      <c r="V101" s="16"/>
    </row>
    <row r="102" spans="1:22" s="9" customFormat="1">
      <c r="A102" s="27">
        <v>95</v>
      </c>
      <c r="B102" s="46" t="s">
        <v>226</v>
      </c>
      <c r="C102" s="1" t="s">
        <v>227</v>
      </c>
      <c r="D102" s="37"/>
      <c r="E102" s="37"/>
      <c r="F102" s="37">
        <v>11</v>
      </c>
      <c r="G102" s="37">
        <v>388912.54</v>
      </c>
      <c r="H102" s="37">
        <v>387</v>
      </c>
      <c r="I102" s="37">
        <v>45944136.579999998</v>
      </c>
      <c r="J102" s="37">
        <v>1716</v>
      </c>
      <c r="K102" s="37">
        <v>37418567.259999998</v>
      </c>
      <c r="L102" s="35">
        <f t="shared" si="45"/>
        <v>2114</v>
      </c>
      <c r="M102" s="35">
        <f t="shared" si="46"/>
        <v>83751616.38000001</v>
      </c>
      <c r="N102" s="37">
        <v>73</v>
      </c>
      <c r="O102" s="37">
        <v>34978996.649999999</v>
      </c>
      <c r="P102" s="37">
        <v>44</v>
      </c>
      <c r="Q102" s="37">
        <v>43522814.109999999</v>
      </c>
      <c r="R102" s="35">
        <f t="shared" si="37"/>
        <v>117</v>
      </c>
      <c r="S102" s="35">
        <f t="shared" si="38"/>
        <v>78501810.75999999</v>
      </c>
      <c r="T102" s="35">
        <f t="shared" si="47"/>
        <v>2231</v>
      </c>
      <c r="U102" s="35">
        <f t="shared" si="48"/>
        <v>162253427.13999999</v>
      </c>
      <c r="V102" s="16"/>
    </row>
    <row r="103" spans="1:22" s="9" customFormat="1">
      <c r="A103" s="24">
        <v>96</v>
      </c>
      <c r="B103" s="45" t="s">
        <v>208</v>
      </c>
      <c r="C103" s="26" t="s">
        <v>209</v>
      </c>
      <c r="D103" s="36">
        <v>196</v>
      </c>
      <c r="E103" s="36">
        <v>3281806.36</v>
      </c>
      <c r="F103" s="36">
        <v>1293</v>
      </c>
      <c r="G103" s="36">
        <v>29653043.68</v>
      </c>
      <c r="H103" s="36">
        <v>1989</v>
      </c>
      <c r="I103" s="36">
        <v>21209032.41</v>
      </c>
      <c r="J103" s="36">
        <v>3806</v>
      </c>
      <c r="K103" s="36">
        <v>32427785.18</v>
      </c>
      <c r="L103" s="36">
        <f t="shared" si="45"/>
        <v>7284</v>
      </c>
      <c r="M103" s="36">
        <f t="shared" si="46"/>
        <v>86571667.63000001</v>
      </c>
      <c r="N103" s="36">
        <v>3756</v>
      </c>
      <c r="O103" s="36">
        <v>55028256.880000003</v>
      </c>
      <c r="P103" s="36">
        <v>866</v>
      </c>
      <c r="Q103" s="36">
        <v>17520217.960000001</v>
      </c>
      <c r="R103" s="36">
        <f t="shared" si="37"/>
        <v>4622</v>
      </c>
      <c r="S103" s="36">
        <f t="shared" si="38"/>
        <v>72548474.840000004</v>
      </c>
      <c r="T103" s="36">
        <f t="shared" si="47"/>
        <v>11906</v>
      </c>
      <c r="U103" s="36">
        <f t="shared" si="48"/>
        <v>159120142.47000003</v>
      </c>
      <c r="V103" s="16"/>
    </row>
    <row r="104" spans="1:22" s="9" customFormat="1">
      <c r="A104" s="27">
        <v>97</v>
      </c>
      <c r="B104" s="46" t="s">
        <v>214</v>
      </c>
      <c r="C104" s="1" t="s">
        <v>215</v>
      </c>
      <c r="D104" s="37">
        <v>213</v>
      </c>
      <c r="E104" s="37">
        <v>12808716.699999999</v>
      </c>
      <c r="F104" s="37">
        <v>308</v>
      </c>
      <c r="G104" s="37">
        <v>6878777.8300000001</v>
      </c>
      <c r="H104" s="37">
        <v>200</v>
      </c>
      <c r="I104" s="37">
        <v>15917186.869999999</v>
      </c>
      <c r="J104" s="37">
        <v>197</v>
      </c>
      <c r="K104" s="37">
        <v>71622121.900000006</v>
      </c>
      <c r="L104" s="35">
        <f t="shared" si="45"/>
        <v>918</v>
      </c>
      <c r="M104" s="35">
        <f t="shared" si="46"/>
        <v>107226803.30000001</v>
      </c>
      <c r="N104" s="37">
        <v>25</v>
      </c>
      <c r="O104" s="37">
        <v>49169200</v>
      </c>
      <c r="P104" s="37"/>
      <c r="Q104" s="37"/>
      <c r="R104" s="35">
        <f t="shared" si="37"/>
        <v>25</v>
      </c>
      <c r="S104" s="35">
        <f t="shared" si="38"/>
        <v>49169200</v>
      </c>
      <c r="T104" s="35">
        <f t="shared" si="47"/>
        <v>943</v>
      </c>
      <c r="U104" s="35">
        <f t="shared" si="48"/>
        <v>156396003.30000001</v>
      </c>
      <c r="V104" s="16"/>
    </row>
    <row r="105" spans="1:22" s="9" customFormat="1">
      <c r="A105" s="24">
        <v>98</v>
      </c>
      <c r="B105" s="45" t="s">
        <v>206</v>
      </c>
      <c r="C105" s="26" t="s">
        <v>207</v>
      </c>
      <c r="D105" s="36"/>
      <c r="E105" s="36"/>
      <c r="F105" s="36"/>
      <c r="G105" s="36"/>
      <c r="H105" s="36">
        <v>1783</v>
      </c>
      <c r="I105" s="36">
        <v>15017430.18</v>
      </c>
      <c r="J105" s="36">
        <v>1844</v>
      </c>
      <c r="K105" s="36">
        <v>25318398.539999999</v>
      </c>
      <c r="L105" s="36">
        <f t="shared" si="45"/>
        <v>3627</v>
      </c>
      <c r="M105" s="36">
        <f t="shared" si="46"/>
        <v>40335828.719999999</v>
      </c>
      <c r="N105" s="36">
        <v>1506</v>
      </c>
      <c r="O105" s="36">
        <v>58935631.210000001</v>
      </c>
      <c r="P105" s="36">
        <v>600</v>
      </c>
      <c r="Q105" s="36">
        <v>48668938.140000001</v>
      </c>
      <c r="R105" s="36">
        <f t="shared" si="37"/>
        <v>2106</v>
      </c>
      <c r="S105" s="36">
        <f t="shared" si="38"/>
        <v>107604569.34999999</v>
      </c>
      <c r="T105" s="36">
        <f t="shared" si="47"/>
        <v>5733</v>
      </c>
      <c r="U105" s="36">
        <f t="shared" si="48"/>
        <v>147940398.06999999</v>
      </c>
      <c r="V105" s="16"/>
    </row>
    <row r="106" spans="1:22" s="9" customFormat="1">
      <c r="A106" s="27">
        <v>99</v>
      </c>
      <c r="B106" s="46" t="s">
        <v>216</v>
      </c>
      <c r="C106" s="1" t="s">
        <v>217</v>
      </c>
      <c r="D106" s="37">
        <v>56</v>
      </c>
      <c r="E106" s="37">
        <v>1375110.62</v>
      </c>
      <c r="F106" s="37">
        <v>1258</v>
      </c>
      <c r="G106" s="37">
        <v>51068007.658</v>
      </c>
      <c r="H106" s="37">
        <v>719</v>
      </c>
      <c r="I106" s="37">
        <v>10117589.390000001</v>
      </c>
      <c r="J106" s="37">
        <v>1617</v>
      </c>
      <c r="K106" s="37">
        <v>12154819.906099999</v>
      </c>
      <c r="L106" s="35">
        <f t="shared" si="45"/>
        <v>3650</v>
      </c>
      <c r="M106" s="35">
        <f t="shared" si="46"/>
        <v>74715527.574100003</v>
      </c>
      <c r="N106" s="37">
        <v>2084</v>
      </c>
      <c r="O106" s="37">
        <v>62323115.210000001</v>
      </c>
      <c r="P106" s="37">
        <v>570</v>
      </c>
      <c r="Q106" s="37">
        <v>10713139.039999999</v>
      </c>
      <c r="R106" s="35">
        <f t="shared" si="37"/>
        <v>2654</v>
      </c>
      <c r="S106" s="35">
        <f t="shared" si="38"/>
        <v>73036254.25</v>
      </c>
      <c r="T106" s="35">
        <f t="shared" si="47"/>
        <v>6304</v>
      </c>
      <c r="U106" s="35">
        <f t="shared" si="48"/>
        <v>147751781.82410002</v>
      </c>
      <c r="V106" s="16"/>
    </row>
    <row r="107" spans="1:22" s="9" customFormat="1">
      <c r="A107" s="24">
        <v>100</v>
      </c>
      <c r="B107" s="45" t="s">
        <v>212</v>
      </c>
      <c r="C107" s="26" t="s">
        <v>213</v>
      </c>
      <c r="D107" s="36"/>
      <c r="E107" s="36"/>
      <c r="F107" s="36"/>
      <c r="G107" s="36"/>
      <c r="H107" s="36">
        <v>7891</v>
      </c>
      <c r="I107" s="36">
        <v>2965885.1</v>
      </c>
      <c r="J107" s="36">
        <v>4527</v>
      </c>
      <c r="K107" s="36">
        <v>4044441.08</v>
      </c>
      <c r="L107" s="36">
        <f t="shared" ref="L107:M114" si="49">J107+H107+F107+D107</f>
        <v>12418</v>
      </c>
      <c r="M107" s="36">
        <f t="shared" si="49"/>
        <v>7010326.1799999997</v>
      </c>
      <c r="N107" s="36">
        <v>521</v>
      </c>
      <c r="O107" s="36">
        <v>70717321.099999994</v>
      </c>
      <c r="P107" s="36">
        <v>429</v>
      </c>
      <c r="Q107" s="36">
        <v>69678797.890000001</v>
      </c>
      <c r="R107" s="36">
        <f t="shared" si="37"/>
        <v>950</v>
      </c>
      <c r="S107" s="36">
        <f t="shared" si="38"/>
        <v>140396118.99000001</v>
      </c>
      <c r="T107" s="36">
        <f t="shared" ref="T107:U114" si="50">R107+L107</f>
        <v>13368</v>
      </c>
      <c r="U107" s="36">
        <f t="shared" si="50"/>
        <v>147406445.17000002</v>
      </c>
      <c r="V107" s="16"/>
    </row>
    <row r="108" spans="1:22" s="9" customFormat="1">
      <c r="A108" s="27">
        <v>101</v>
      </c>
      <c r="B108" s="46" t="s">
        <v>220</v>
      </c>
      <c r="C108" s="1" t="s">
        <v>221</v>
      </c>
      <c r="D108" s="37">
        <v>37</v>
      </c>
      <c r="E108" s="37">
        <v>585747.84</v>
      </c>
      <c r="F108" s="37">
        <v>693</v>
      </c>
      <c r="G108" s="37">
        <v>9703987.9399999995</v>
      </c>
      <c r="H108" s="37">
        <v>730</v>
      </c>
      <c r="I108" s="37">
        <v>14926541.15</v>
      </c>
      <c r="J108" s="37">
        <v>3053</v>
      </c>
      <c r="K108" s="37">
        <v>25636824.949999999</v>
      </c>
      <c r="L108" s="35">
        <f t="shared" si="49"/>
        <v>4513</v>
      </c>
      <c r="M108" s="35">
        <f t="shared" si="49"/>
        <v>50853101.880000003</v>
      </c>
      <c r="N108" s="37">
        <v>3739</v>
      </c>
      <c r="O108" s="37">
        <v>55586073.939999998</v>
      </c>
      <c r="P108" s="37">
        <v>702</v>
      </c>
      <c r="Q108" s="37">
        <v>35816651.43</v>
      </c>
      <c r="R108" s="35">
        <f t="shared" si="37"/>
        <v>4441</v>
      </c>
      <c r="S108" s="35">
        <f t="shared" si="38"/>
        <v>91402725.370000005</v>
      </c>
      <c r="T108" s="35">
        <f t="shared" si="50"/>
        <v>8954</v>
      </c>
      <c r="U108" s="35">
        <f t="shared" si="50"/>
        <v>142255827.25</v>
      </c>
      <c r="V108" s="16"/>
    </row>
    <row r="109" spans="1:22" s="9" customFormat="1">
      <c r="A109" s="24">
        <v>102</v>
      </c>
      <c r="B109" s="45" t="s">
        <v>218</v>
      </c>
      <c r="C109" s="26" t="s">
        <v>219</v>
      </c>
      <c r="D109" s="36">
        <v>238</v>
      </c>
      <c r="E109" s="36">
        <v>3862060.44</v>
      </c>
      <c r="F109" s="36">
        <v>664</v>
      </c>
      <c r="G109" s="36">
        <v>9452896.4299999997</v>
      </c>
      <c r="H109" s="36">
        <v>3126</v>
      </c>
      <c r="I109" s="36">
        <v>18601348.030000001</v>
      </c>
      <c r="J109" s="36">
        <v>7318</v>
      </c>
      <c r="K109" s="36">
        <v>51792100.25</v>
      </c>
      <c r="L109" s="36">
        <f t="shared" si="49"/>
        <v>11346</v>
      </c>
      <c r="M109" s="36">
        <f t="shared" si="49"/>
        <v>83708405.150000006</v>
      </c>
      <c r="N109" s="36">
        <v>5683</v>
      </c>
      <c r="O109" s="36">
        <v>46491848.57</v>
      </c>
      <c r="P109" s="36">
        <v>576</v>
      </c>
      <c r="Q109" s="36">
        <v>7941799.5</v>
      </c>
      <c r="R109" s="36">
        <f t="shared" si="37"/>
        <v>6259</v>
      </c>
      <c r="S109" s="36">
        <f t="shared" si="38"/>
        <v>54433648.07</v>
      </c>
      <c r="T109" s="36">
        <f t="shared" si="50"/>
        <v>17605</v>
      </c>
      <c r="U109" s="36">
        <f t="shared" si="50"/>
        <v>138142053.22</v>
      </c>
      <c r="V109" s="16"/>
    </row>
    <row r="110" spans="1:22" s="9" customFormat="1">
      <c r="A110" s="27">
        <v>103</v>
      </c>
      <c r="B110" s="17" t="s">
        <v>222</v>
      </c>
      <c r="C110" s="1" t="s">
        <v>223</v>
      </c>
      <c r="D110" s="37">
        <v>2</v>
      </c>
      <c r="E110" s="37">
        <v>76408.350000000006</v>
      </c>
      <c r="F110" s="37">
        <v>581</v>
      </c>
      <c r="G110" s="37">
        <v>11383769.140000001</v>
      </c>
      <c r="H110" s="37">
        <v>910</v>
      </c>
      <c r="I110" s="37">
        <v>5237684.87</v>
      </c>
      <c r="J110" s="37">
        <v>920</v>
      </c>
      <c r="K110" s="37">
        <v>17629349.670000002</v>
      </c>
      <c r="L110" s="35">
        <f t="shared" si="49"/>
        <v>2413</v>
      </c>
      <c r="M110" s="35">
        <f t="shared" si="49"/>
        <v>34327212.030000009</v>
      </c>
      <c r="N110" s="37">
        <v>1947</v>
      </c>
      <c r="O110" s="37">
        <v>56681700.450000003</v>
      </c>
      <c r="P110" s="37">
        <v>522</v>
      </c>
      <c r="Q110" s="37">
        <v>32979253.09</v>
      </c>
      <c r="R110" s="35">
        <f t="shared" si="37"/>
        <v>2469</v>
      </c>
      <c r="S110" s="35">
        <f t="shared" si="38"/>
        <v>89660953.540000007</v>
      </c>
      <c r="T110" s="35">
        <f t="shared" si="50"/>
        <v>4882</v>
      </c>
      <c r="U110" s="35">
        <f t="shared" si="50"/>
        <v>123988165.57000002</v>
      </c>
      <c r="V110" s="16"/>
    </row>
    <row r="111" spans="1:22" s="9" customFormat="1">
      <c r="A111" s="24">
        <v>104</v>
      </c>
      <c r="B111" s="25" t="s">
        <v>224</v>
      </c>
      <c r="C111" s="26" t="s">
        <v>225</v>
      </c>
      <c r="D111" s="36">
        <v>20</v>
      </c>
      <c r="E111" s="36">
        <v>379341.02</v>
      </c>
      <c r="F111" s="36">
        <v>427</v>
      </c>
      <c r="G111" s="36">
        <v>10702522.779999999</v>
      </c>
      <c r="H111" s="36">
        <v>6124</v>
      </c>
      <c r="I111" s="36">
        <v>15034129.029999999</v>
      </c>
      <c r="J111" s="36">
        <v>7468</v>
      </c>
      <c r="K111" s="36">
        <v>31294166.239999998</v>
      </c>
      <c r="L111" s="36">
        <f t="shared" si="49"/>
        <v>14039</v>
      </c>
      <c r="M111" s="36">
        <f t="shared" si="49"/>
        <v>57410159.07</v>
      </c>
      <c r="N111" s="36">
        <v>3587</v>
      </c>
      <c r="O111" s="36">
        <v>46032967.729999997</v>
      </c>
      <c r="P111" s="36">
        <v>867</v>
      </c>
      <c r="Q111" s="36">
        <v>19442245.800000001</v>
      </c>
      <c r="R111" s="36">
        <f t="shared" si="37"/>
        <v>4454</v>
      </c>
      <c r="S111" s="36">
        <f t="shared" si="38"/>
        <v>65475213.530000001</v>
      </c>
      <c r="T111" s="36">
        <f t="shared" si="50"/>
        <v>18493</v>
      </c>
      <c r="U111" s="36">
        <f t="shared" si="50"/>
        <v>122885372.59999999</v>
      </c>
      <c r="V111" s="16"/>
    </row>
    <row r="112" spans="1:22" s="9" customFormat="1">
      <c r="A112" s="27">
        <v>105</v>
      </c>
      <c r="B112" s="46" t="s">
        <v>228</v>
      </c>
      <c r="C112" s="1" t="s">
        <v>229</v>
      </c>
      <c r="D112" s="37">
        <v>52</v>
      </c>
      <c r="E112" s="37">
        <v>610804.4</v>
      </c>
      <c r="F112" s="37">
        <v>1526</v>
      </c>
      <c r="G112" s="37">
        <v>33291457.41</v>
      </c>
      <c r="H112" s="37">
        <v>780</v>
      </c>
      <c r="I112" s="37">
        <v>10254300.01</v>
      </c>
      <c r="J112" s="37">
        <v>2060</v>
      </c>
      <c r="K112" s="37">
        <v>13981207.119999999</v>
      </c>
      <c r="L112" s="35">
        <f t="shared" si="49"/>
        <v>4418</v>
      </c>
      <c r="M112" s="35">
        <f t="shared" si="49"/>
        <v>58137768.939999998</v>
      </c>
      <c r="N112" s="37">
        <v>1337</v>
      </c>
      <c r="O112" s="37">
        <v>48306049.229999997</v>
      </c>
      <c r="P112" s="37">
        <v>291</v>
      </c>
      <c r="Q112" s="37">
        <v>11894339.050000001</v>
      </c>
      <c r="R112" s="35">
        <f t="shared" si="37"/>
        <v>1628</v>
      </c>
      <c r="S112" s="35">
        <f t="shared" si="38"/>
        <v>60200388.280000001</v>
      </c>
      <c r="T112" s="35">
        <f t="shared" si="50"/>
        <v>6046</v>
      </c>
      <c r="U112" s="35">
        <f t="shared" si="50"/>
        <v>118338157.22</v>
      </c>
      <c r="V112" s="16"/>
    </row>
    <row r="113" spans="1:22" s="9" customFormat="1">
      <c r="A113" s="24">
        <v>106</v>
      </c>
      <c r="B113" s="45" t="s">
        <v>230</v>
      </c>
      <c r="C113" s="26" t="s">
        <v>231</v>
      </c>
      <c r="D113" s="36">
        <v>440</v>
      </c>
      <c r="E113" s="36">
        <v>20792496.030000001</v>
      </c>
      <c r="F113" s="36">
        <v>29</v>
      </c>
      <c r="G113" s="36">
        <v>2091444.39</v>
      </c>
      <c r="H113" s="36">
        <v>222</v>
      </c>
      <c r="I113" s="36">
        <v>32100944.620000001</v>
      </c>
      <c r="J113" s="36">
        <v>585</v>
      </c>
      <c r="K113" s="36">
        <v>2582771.34</v>
      </c>
      <c r="L113" s="36">
        <f t="shared" si="49"/>
        <v>1276</v>
      </c>
      <c r="M113" s="36">
        <f t="shared" si="49"/>
        <v>57567656.380000003</v>
      </c>
      <c r="N113" s="36">
        <v>32</v>
      </c>
      <c r="O113" s="36">
        <v>2546765.3199999998</v>
      </c>
      <c r="P113" s="36">
        <v>179</v>
      </c>
      <c r="Q113" s="36">
        <v>51224012.18</v>
      </c>
      <c r="R113" s="36">
        <f t="shared" si="37"/>
        <v>211</v>
      </c>
      <c r="S113" s="36">
        <f t="shared" si="38"/>
        <v>53770777.5</v>
      </c>
      <c r="T113" s="36">
        <f t="shared" si="50"/>
        <v>1487</v>
      </c>
      <c r="U113" s="36">
        <f t="shared" si="50"/>
        <v>111338433.88</v>
      </c>
      <c r="V113" s="16"/>
    </row>
    <row r="114" spans="1:22" s="9" customFormat="1">
      <c r="A114" s="27">
        <v>107</v>
      </c>
      <c r="B114" s="46" t="s">
        <v>246</v>
      </c>
      <c r="C114" s="1" t="s">
        <v>247</v>
      </c>
      <c r="D114" s="37">
        <v>81</v>
      </c>
      <c r="E114" s="37">
        <v>1519969.56</v>
      </c>
      <c r="F114" s="37">
        <v>213</v>
      </c>
      <c r="G114" s="37">
        <v>5549448.2699999996</v>
      </c>
      <c r="H114" s="37">
        <v>1788</v>
      </c>
      <c r="I114" s="37">
        <v>8700208.7799999993</v>
      </c>
      <c r="J114" s="37">
        <v>3407</v>
      </c>
      <c r="K114" s="37">
        <v>44454766.729999997</v>
      </c>
      <c r="L114" s="35">
        <f t="shared" si="49"/>
        <v>5489</v>
      </c>
      <c r="M114" s="35">
        <f t="shared" si="49"/>
        <v>60224393.340000004</v>
      </c>
      <c r="N114" s="37">
        <v>1650</v>
      </c>
      <c r="O114" s="37">
        <v>43774941.130000003</v>
      </c>
      <c r="P114" s="37">
        <v>228</v>
      </c>
      <c r="Q114" s="37">
        <v>3683809.49</v>
      </c>
      <c r="R114" s="35">
        <f t="shared" si="37"/>
        <v>1878</v>
      </c>
      <c r="S114" s="35">
        <f t="shared" si="38"/>
        <v>47458750.620000005</v>
      </c>
      <c r="T114" s="35">
        <f t="shared" si="50"/>
        <v>7367</v>
      </c>
      <c r="U114" s="35">
        <f t="shared" si="50"/>
        <v>107683143.96000001</v>
      </c>
      <c r="V114" s="16"/>
    </row>
    <row r="115" spans="1:22" s="9" customFormat="1">
      <c r="A115" s="24">
        <v>108</v>
      </c>
      <c r="B115" s="45" t="s">
        <v>234</v>
      </c>
      <c r="C115" s="26" t="s">
        <v>235</v>
      </c>
      <c r="D115" s="36">
        <v>12</v>
      </c>
      <c r="E115" s="36">
        <v>84004.47</v>
      </c>
      <c r="F115" s="36">
        <v>323</v>
      </c>
      <c r="G115" s="36">
        <v>5937168.1699999999</v>
      </c>
      <c r="H115" s="36">
        <v>865</v>
      </c>
      <c r="I115" s="36">
        <v>2332313</v>
      </c>
      <c r="J115" s="36">
        <v>3612</v>
      </c>
      <c r="K115" s="36">
        <v>40989346.119999997</v>
      </c>
      <c r="L115" s="36">
        <f t="shared" ref="L115:L140" si="51">J115+H115+F115+D115</f>
        <v>4812</v>
      </c>
      <c r="M115" s="36">
        <f t="shared" ref="M115:M140" si="52">K115+I115+G115+E115</f>
        <v>49342831.759999998</v>
      </c>
      <c r="N115" s="36">
        <v>3913</v>
      </c>
      <c r="O115" s="36">
        <v>45948618.539999999</v>
      </c>
      <c r="P115" s="36">
        <v>125</v>
      </c>
      <c r="Q115" s="36">
        <v>1450143.81</v>
      </c>
      <c r="R115" s="36">
        <f t="shared" si="37"/>
        <v>4038</v>
      </c>
      <c r="S115" s="36">
        <f t="shared" si="38"/>
        <v>47398762.350000001</v>
      </c>
      <c r="T115" s="36">
        <f t="shared" ref="T115:T140" si="53">R115+L115</f>
        <v>8850</v>
      </c>
      <c r="U115" s="36">
        <f t="shared" ref="U115:U140" si="54">S115+M115</f>
        <v>96741594.109999999</v>
      </c>
      <c r="V115" s="16"/>
    </row>
    <row r="116" spans="1:22" s="9" customFormat="1">
      <c r="A116" s="27">
        <v>109</v>
      </c>
      <c r="B116" s="46" t="s">
        <v>232</v>
      </c>
      <c r="C116" s="1" t="s">
        <v>233</v>
      </c>
      <c r="D116" s="37">
        <v>3</v>
      </c>
      <c r="E116" s="37">
        <v>39296.050000000003</v>
      </c>
      <c r="F116" s="37">
        <v>9</v>
      </c>
      <c r="G116" s="37">
        <v>288951.43</v>
      </c>
      <c r="H116" s="37">
        <v>1339</v>
      </c>
      <c r="I116" s="37">
        <v>5871254.1200000001</v>
      </c>
      <c r="J116" s="37">
        <v>2353</v>
      </c>
      <c r="K116" s="37">
        <v>12696367.57</v>
      </c>
      <c r="L116" s="35">
        <f t="shared" ref="L116:L121" si="55">J116+H116+F116+D116</f>
        <v>3704</v>
      </c>
      <c r="M116" s="35">
        <f t="shared" ref="M116:M121" si="56">K116+I116+G116+E116</f>
        <v>18895869.170000002</v>
      </c>
      <c r="N116" s="37">
        <v>2163</v>
      </c>
      <c r="O116" s="37">
        <v>41216717.030000001</v>
      </c>
      <c r="P116" s="37">
        <v>642</v>
      </c>
      <c r="Q116" s="37">
        <v>34163562.780000001</v>
      </c>
      <c r="R116" s="35">
        <f t="shared" si="37"/>
        <v>2805</v>
      </c>
      <c r="S116" s="35">
        <f t="shared" si="38"/>
        <v>75380279.810000002</v>
      </c>
      <c r="T116" s="35">
        <f t="shared" ref="T116:T121" si="57">R116+L116</f>
        <v>6509</v>
      </c>
      <c r="U116" s="35">
        <f t="shared" ref="U116:U121" si="58">S116+M116</f>
        <v>94276148.980000004</v>
      </c>
      <c r="V116" s="16"/>
    </row>
    <row r="117" spans="1:22" s="9" customFormat="1">
      <c r="A117" s="24">
        <v>110</v>
      </c>
      <c r="B117" s="45" t="s">
        <v>240</v>
      </c>
      <c r="C117" s="26" t="s">
        <v>241</v>
      </c>
      <c r="D117" s="36">
        <v>70</v>
      </c>
      <c r="E117" s="36">
        <v>3178984.9</v>
      </c>
      <c r="F117" s="36">
        <v>1346</v>
      </c>
      <c r="G117" s="36">
        <v>36748102.25</v>
      </c>
      <c r="H117" s="36">
        <v>128</v>
      </c>
      <c r="I117" s="36">
        <v>2241709.9500000002</v>
      </c>
      <c r="J117" s="36">
        <v>518</v>
      </c>
      <c r="K117" s="36">
        <v>3111554.64</v>
      </c>
      <c r="L117" s="36">
        <f t="shared" si="55"/>
        <v>2062</v>
      </c>
      <c r="M117" s="36">
        <f t="shared" si="56"/>
        <v>45280351.740000002</v>
      </c>
      <c r="N117" s="36">
        <v>1162</v>
      </c>
      <c r="O117" s="36">
        <v>40347042.119999997</v>
      </c>
      <c r="P117" s="36">
        <v>203</v>
      </c>
      <c r="Q117" s="36">
        <v>5907217.8700000001</v>
      </c>
      <c r="R117" s="36">
        <f t="shared" si="37"/>
        <v>1365</v>
      </c>
      <c r="S117" s="36">
        <f t="shared" si="38"/>
        <v>46254259.989999995</v>
      </c>
      <c r="T117" s="36">
        <f t="shared" si="57"/>
        <v>3427</v>
      </c>
      <c r="U117" s="36">
        <f t="shared" si="58"/>
        <v>91534611.729999989</v>
      </c>
      <c r="V117" s="16"/>
    </row>
    <row r="118" spans="1:22" s="9" customFormat="1">
      <c r="A118" s="27">
        <v>111</v>
      </c>
      <c r="B118" s="46" t="s">
        <v>238</v>
      </c>
      <c r="C118" s="1" t="s">
        <v>239</v>
      </c>
      <c r="D118" s="37">
        <v>153</v>
      </c>
      <c r="E118" s="37">
        <v>2553467.7200000002</v>
      </c>
      <c r="F118" s="37">
        <v>625</v>
      </c>
      <c r="G118" s="37">
        <v>10848946.960000001</v>
      </c>
      <c r="H118" s="37">
        <v>2802</v>
      </c>
      <c r="I118" s="37">
        <v>19109043.300000001</v>
      </c>
      <c r="J118" s="37">
        <v>3364</v>
      </c>
      <c r="K118" s="37">
        <v>20209371.309999999</v>
      </c>
      <c r="L118" s="35">
        <f t="shared" si="55"/>
        <v>6944</v>
      </c>
      <c r="M118" s="35">
        <f t="shared" si="56"/>
        <v>52720829.289999999</v>
      </c>
      <c r="N118" s="37">
        <v>2344</v>
      </c>
      <c r="O118" s="37">
        <v>22278516.010000002</v>
      </c>
      <c r="P118" s="37">
        <v>1118</v>
      </c>
      <c r="Q118" s="37">
        <v>13017098.67</v>
      </c>
      <c r="R118" s="35">
        <f t="shared" si="37"/>
        <v>3462</v>
      </c>
      <c r="S118" s="35">
        <f t="shared" si="38"/>
        <v>35295614.68</v>
      </c>
      <c r="T118" s="35">
        <f t="shared" si="57"/>
        <v>10406</v>
      </c>
      <c r="U118" s="35">
        <f t="shared" si="58"/>
        <v>88016443.969999999</v>
      </c>
      <c r="V118" s="16"/>
    </row>
    <row r="119" spans="1:22" s="9" customFormat="1">
      <c r="A119" s="24">
        <v>112</v>
      </c>
      <c r="B119" s="45" t="s">
        <v>236</v>
      </c>
      <c r="C119" s="26" t="s">
        <v>237</v>
      </c>
      <c r="D119" s="36"/>
      <c r="E119" s="36"/>
      <c r="F119" s="36"/>
      <c r="G119" s="36"/>
      <c r="H119" s="36"/>
      <c r="I119" s="36"/>
      <c r="J119" s="36">
        <v>10</v>
      </c>
      <c r="K119" s="36">
        <v>10653.63</v>
      </c>
      <c r="L119" s="36">
        <f t="shared" si="55"/>
        <v>10</v>
      </c>
      <c r="M119" s="36">
        <f t="shared" si="56"/>
        <v>10653.63</v>
      </c>
      <c r="N119" s="36">
        <v>58</v>
      </c>
      <c r="O119" s="36">
        <v>43095010.289999999</v>
      </c>
      <c r="P119" s="36">
        <v>84</v>
      </c>
      <c r="Q119" s="36">
        <v>43024295.060000002</v>
      </c>
      <c r="R119" s="36">
        <f t="shared" si="37"/>
        <v>142</v>
      </c>
      <c r="S119" s="36">
        <f t="shared" si="38"/>
        <v>86119305.349999994</v>
      </c>
      <c r="T119" s="36">
        <f t="shared" si="57"/>
        <v>152</v>
      </c>
      <c r="U119" s="36">
        <f t="shared" si="58"/>
        <v>86129958.979999989</v>
      </c>
      <c r="V119" s="16"/>
    </row>
    <row r="120" spans="1:22" s="9" customFormat="1">
      <c r="A120" s="27">
        <v>113</v>
      </c>
      <c r="B120" s="17" t="s">
        <v>242</v>
      </c>
      <c r="C120" s="1" t="s">
        <v>243</v>
      </c>
      <c r="D120" s="37">
        <v>63</v>
      </c>
      <c r="E120" s="37">
        <v>1317337.67</v>
      </c>
      <c r="F120" s="37">
        <v>325</v>
      </c>
      <c r="G120" s="37">
        <v>6671463.8499999996</v>
      </c>
      <c r="H120" s="37">
        <v>1526</v>
      </c>
      <c r="I120" s="37">
        <v>20063170.039999999</v>
      </c>
      <c r="J120" s="37">
        <v>1655</v>
      </c>
      <c r="K120" s="37">
        <v>22087863.010000002</v>
      </c>
      <c r="L120" s="35">
        <f t="shared" si="55"/>
        <v>3569</v>
      </c>
      <c r="M120" s="35">
        <f t="shared" si="56"/>
        <v>50139834.57</v>
      </c>
      <c r="N120" s="37">
        <v>861</v>
      </c>
      <c r="O120" s="37">
        <v>18816414.27</v>
      </c>
      <c r="P120" s="37">
        <v>379</v>
      </c>
      <c r="Q120" s="37">
        <v>11431058.300000001</v>
      </c>
      <c r="R120" s="35">
        <f t="shared" si="37"/>
        <v>1240</v>
      </c>
      <c r="S120" s="35">
        <f t="shared" si="38"/>
        <v>30247472.57</v>
      </c>
      <c r="T120" s="35">
        <f t="shared" si="57"/>
        <v>4809</v>
      </c>
      <c r="U120" s="35">
        <f t="shared" si="58"/>
        <v>80387307.140000001</v>
      </c>
      <c r="V120" s="16"/>
    </row>
    <row r="121" spans="1:22" s="9" customFormat="1">
      <c r="A121" s="24">
        <v>114</v>
      </c>
      <c r="B121" s="25" t="s">
        <v>244</v>
      </c>
      <c r="C121" s="26" t="s">
        <v>245</v>
      </c>
      <c r="D121" s="36"/>
      <c r="E121" s="36"/>
      <c r="F121" s="36"/>
      <c r="G121" s="36"/>
      <c r="H121" s="36">
        <v>2804</v>
      </c>
      <c r="I121" s="36">
        <v>11756940.76</v>
      </c>
      <c r="J121" s="36">
        <v>4095</v>
      </c>
      <c r="K121" s="36">
        <v>33070335.760000002</v>
      </c>
      <c r="L121" s="36">
        <f t="shared" si="55"/>
        <v>6899</v>
      </c>
      <c r="M121" s="36">
        <f t="shared" si="56"/>
        <v>44827276.520000003</v>
      </c>
      <c r="N121" s="36">
        <v>3323</v>
      </c>
      <c r="O121" s="36">
        <v>26275334.66</v>
      </c>
      <c r="P121" s="36">
        <v>542</v>
      </c>
      <c r="Q121" s="36">
        <v>5847690.0599999996</v>
      </c>
      <c r="R121" s="36">
        <f t="shared" si="37"/>
        <v>3865</v>
      </c>
      <c r="S121" s="36">
        <f t="shared" si="38"/>
        <v>32123024.719999999</v>
      </c>
      <c r="T121" s="36">
        <f t="shared" si="57"/>
        <v>10764</v>
      </c>
      <c r="U121" s="36">
        <f t="shared" si="58"/>
        <v>76950301.24000001</v>
      </c>
      <c r="V121" s="16"/>
    </row>
    <row r="122" spans="1:22" s="9" customFormat="1">
      <c r="A122" s="27">
        <v>115</v>
      </c>
      <c r="B122" s="46" t="s">
        <v>248</v>
      </c>
      <c r="C122" s="1" t="s">
        <v>249</v>
      </c>
      <c r="D122" s="37">
        <v>319</v>
      </c>
      <c r="E122" s="37">
        <v>17569877.219999999</v>
      </c>
      <c r="F122" s="37">
        <v>110</v>
      </c>
      <c r="G122" s="37">
        <v>6492406.4500000002</v>
      </c>
      <c r="H122" s="37">
        <v>106</v>
      </c>
      <c r="I122" s="37">
        <v>2393233.3199999998</v>
      </c>
      <c r="J122" s="37">
        <v>618</v>
      </c>
      <c r="K122" s="37">
        <v>9250822.9299999997</v>
      </c>
      <c r="L122" s="35">
        <f t="shared" si="51"/>
        <v>1153</v>
      </c>
      <c r="M122" s="35">
        <f t="shared" si="52"/>
        <v>35706339.920000002</v>
      </c>
      <c r="N122" s="37">
        <v>34</v>
      </c>
      <c r="O122" s="37">
        <v>12913829.720000001</v>
      </c>
      <c r="P122" s="37">
        <v>68</v>
      </c>
      <c r="Q122" s="37">
        <v>12372286</v>
      </c>
      <c r="R122" s="35">
        <f t="shared" si="37"/>
        <v>102</v>
      </c>
      <c r="S122" s="35">
        <f t="shared" si="38"/>
        <v>25286115.719999999</v>
      </c>
      <c r="T122" s="35">
        <f t="shared" si="53"/>
        <v>1255</v>
      </c>
      <c r="U122" s="35">
        <f t="shared" si="54"/>
        <v>60992455.640000001</v>
      </c>
      <c r="V122" s="16"/>
    </row>
    <row r="123" spans="1:22" s="9" customFormat="1">
      <c r="A123" s="24">
        <v>116</v>
      </c>
      <c r="B123" s="45" t="s">
        <v>250</v>
      </c>
      <c r="C123" s="26" t="s">
        <v>251</v>
      </c>
      <c r="D123" s="36">
        <v>107</v>
      </c>
      <c r="E123" s="36">
        <v>3968662.43</v>
      </c>
      <c r="F123" s="36">
        <v>397</v>
      </c>
      <c r="G123" s="36">
        <v>6466326.1200000001</v>
      </c>
      <c r="H123" s="36">
        <v>458</v>
      </c>
      <c r="I123" s="36">
        <v>5425843.4100000001</v>
      </c>
      <c r="J123" s="36">
        <v>2467</v>
      </c>
      <c r="K123" s="36">
        <v>10193719.76</v>
      </c>
      <c r="L123" s="36">
        <f t="shared" si="51"/>
        <v>3429</v>
      </c>
      <c r="M123" s="36">
        <f t="shared" si="52"/>
        <v>26054551.719999999</v>
      </c>
      <c r="N123" s="36">
        <v>1965</v>
      </c>
      <c r="O123" s="36">
        <v>17829870.16</v>
      </c>
      <c r="P123" s="36">
        <v>938</v>
      </c>
      <c r="Q123" s="36">
        <v>10605503.42</v>
      </c>
      <c r="R123" s="36">
        <f t="shared" si="37"/>
        <v>2903</v>
      </c>
      <c r="S123" s="36">
        <f t="shared" si="38"/>
        <v>28435373.579999998</v>
      </c>
      <c r="T123" s="36">
        <f t="shared" si="53"/>
        <v>6332</v>
      </c>
      <c r="U123" s="36">
        <f t="shared" si="54"/>
        <v>54489925.299999997</v>
      </c>
      <c r="V123" s="16"/>
    </row>
    <row r="124" spans="1:22" s="9" customFormat="1">
      <c r="A124" s="27">
        <v>117</v>
      </c>
      <c r="B124" s="46" t="s">
        <v>254</v>
      </c>
      <c r="C124" s="1" t="s">
        <v>255</v>
      </c>
      <c r="D124" s="37">
        <v>152</v>
      </c>
      <c r="E124" s="37">
        <v>1060227.02</v>
      </c>
      <c r="F124" s="37">
        <v>252</v>
      </c>
      <c r="G124" s="37">
        <v>3407654.08</v>
      </c>
      <c r="H124" s="37">
        <v>2126</v>
      </c>
      <c r="I124" s="37">
        <v>20788004.079999998</v>
      </c>
      <c r="J124" s="37">
        <v>1949</v>
      </c>
      <c r="K124" s="37">
        <v>6723976.5700000003</v>
      </c>
      <c r="L124" s="35">
        <f t="shared" si="51"/>
        <v>4479</v>
      </c>
      <c r="M124" s="35">
        <f t="shared" si="52"/>
        <v>31979861.749999996</v>
      </c>
      <c r="N124" s="37">
        <v>313</v>
      </c>
      <c r="O124" s="37">
        <v>3077020.23</v>
      </c>
      <c r="P124" s="37">
        <v>412</v>
      </c>
      <c r="Q124" s="37">
        <v>14793794.359999999</v>
      </c>
      <c r="R124" s="35">
        <f t="shared" si="37"/>
        <v>725</v>
      </c>
      <c r="S124" s="35">
        <f t="shared" si="38"/>
        <v>17870814.59</v>
      </c>
      <c r="T124" s="35">
        <f t="shared" si="53"/>
        <v>5204</v>
      </c>
      <c r="U124" s="35">
        <f t="shared" si="54"/>
        <v>49850676.339999996</v>
      </c>
      <c r="V124" s="16"/>
    </row>
    <row r="125" spans="1:22" s="9" customFormat="1">
      <c r="A125" s="24">
        <v>118</v>
      </c>
      <c r="B125" s="45" t="s">
        <v>252</v>
      </c>
      <c r="C125" s="26" t="s">
        <v>253</v>
      </c>
      <c r="D125" s="36">
        <v>34</v>
      </c>
      <c r="E125" s="36">
        <v>228982.39</v>
      </c>
      <c r="F125" s="36">
        <v>100</v>
      </c>
      <c r="G125" s="36">
        <v>1216597.21</v>
      </c>
      <c r="H125" s="36">
        <v>2990</v>
      </c>
      <c r="I125" s="36">
        <v>10086531.93</v>
      </c>
      <c r="J125" s="36">
        <v>3709</v>
      </c>
      <c r="K125" s="36">
        <v>11757669.210000001</v>
      </c>
      <c r="L125" s="36">
        <f t="shared" si="51"/>
        <v>6833</v>
      </c>
      <c r="M125" s="36">
        <f t="shared" si="52"/>
        <v>23289780.740000002</v>
      </c>
      <c r="N125" s="36">
        <v>974</v>
      </c>
      <c r="O125" s="36">
        <v>14491441.800000001</v>
      </c>
      <c r="P125" s="36">
        <v>542</v>
      </c>
      <c r="Q125" s="36">
        <v>11767233.65</v>
      </c>
      <c r="R125" s="36">
        <f t="shared" si="37"/>
        <v>1516</v>
      </c>
      <c r="S125" s="36">
        <f t="shared" si="38"/>
        <v>26258675.450000003</v>
      </c>
      <c r="T125" s="36">
        <f t="shared" si="53"/>
        <v>8349</v>
      </c>
      <c r="U125" s="36">
        <f t="shared" si="54"/>
        <v>49548456.190000005</v>
      </c>
      <c r="V125" s="16"/>
    </row>
    <row r="126" spans="1:22" s="9" customFormat="1">
      <c r="A126" s="27">
        <v>119</v>
      </c>
      <c r="B126" s="17" t="s">
        <v>262</v>
      </c>
      <c r="C126" s="1" t="s">
        <v>263</v>
      </c>
      <c r="D126" s="37">
        <v>40</v>
      </c>
      <c r="E126" s="37">
        <v>505626.55</v>
      </c>
      <c r="F126" s="37">
        <v>582</v>
      </c>
      <c r="G126" s="37">
        <v>14108243.84</v>
      </c>
      <c r="H126" s="37">
        <v>374</v>
      </c>
      <c r="I126" s="37">
        <v>4339114.09</v>
      </c>
      <c r="J126" s="37">
        <v>316</v>
      </c>
      <c r="K126" s="37">
        <v>3759456.67</v>
      </c>
      <c r="L126" s="35">
        <f t="shared" si="51"/>
        <v>1312</v>
      </c>
      <c r="M126" s="35">
        <f t="shared" si="52"/>
        <v>22712441.150000002</v>
      </c>
      <c r="N126" s="37">
        <v>652</v>
      </c>
      <c r="O126" s="37">
        <v>18069323.079999998</v>
      </c>
      <c r="P126" s="37">
        <v>336</v>
      </c>
      <c r="Q126" s="37">
        <v>5100672.55</v>
      </c>
      <c r="R126" s="35">
        <f t="shared" si="37"/>
        <v>988</v>
      </c>
      <c r="S126" s="35">
        <f t="shared" si="38"/>
        <v>23169995.629999999</v>
      </c>
      <c r="T126" s="35">
        <f t="shared" si="53"/>
        <v>2300</v>
      </c>
      <c r="U126" s="35">
        <f t="shared" si="54"/>
        <v>45882436.780000001</v>
      </c>
      <c r="V126" s="16"/>
    </row>
    <row r="127" spans="1:22" s="9" customFormat="1">
      <c r="A127" s="24">
        <v>120</v>
      </c>
      <c r="B127" s="25" t="s">
        <v>256</v>
      </c>
      <c r="C127" s="26" t="s">
        <v>257</v>
      </c>
      <c r="D127" s="36">
        <v>4</v>
      </c>
      <c r="E127" s="36">
        <v>55457.37</v>
      </c>
      <c r="F127" s="36">
        <v>184</v>
      </c>
      <c r="G127" s="36">
        <v>3824380</v>
      </c>
      <c r="H127" s="36">
        <v>866</v>
      </c>
      <c r="I127" s="36">
        <v>5957194.4800000004</v>
      </c>
      <c r="J127" s="36">
        <v>2196</v>
      </c>
      <c r="K127" s="36">
        <v>15054733.52</v>
      </c>
      <c r="L127" s="36">
        <f t="shared" si="51"/>
        <v>3250</v>
      </c>
      <c r="M127" s="36">
        <f t="shared" si="52"/>
        <v>24891765.370000001</v>
      </c>
      <c r="N127" s="36">
        <v>1295</v>
      </c>
      <c r="O127" s="36">
        <v>16065497.82</v>
      </c>
      <c r="P127" s="36">
        <v>69</v>
      </c>
      <c r="Q127" s="36">
        <v>3316253.91</v>
      </c>
      <c r="R127" s="36">
        <f t="shared" si="37"/>
        <v>1364</v>
      </c>
      <c r="S127" s="36">
        <f t="shared" si="38"/>
        <v>19381751.73</v>
      </c>
      <c r="T127" s="36">
        <f t="shared" si="53"/>
        <v>4614</v>
      </c>
      <c r="U127" s="36">
        <f t="shared" si="54"/>
        <v>44273517.100000001</v>
      </c>
      <c r="V127" s="16"/>
    </row>
    <row r="128" spans="1:22" s="9" customFormat="1">
      <c r="A128" s="27">
        <v>121</v>
      </c>
      <c r="B128" s="46" t="s">
        <v>258</v>
      </c>
      <c r="C128" s="1" t="s">
        <v>259</v>
      </c>
      <c r="D128" s="37">
        <v>5</v>
      </c>
      <c r="E128" s="37">
        <v>25181.4</v>
      </c>
      <c r="F128" s="37">
        <v>92</v>
      </c>
      <c r="G128" s="37">
        <v>1884846.2</v>
      </c>
      <c r="H128" s="37">
        <v>2389</v>
      </c>
      <c r="I128" s="37">
        <v>14603058.74</v>
      </c>
      <c r="J128" s="37">
        <v>2942</v>
      </c>
      <c r="K128" s="37">
        <v>17450820.73</v>
      </c>
      <c r="L128" s="35">
        <f t="shared" si="51"/>
        <v>5428</v>
      </c>
      <c r="M128" s="35">
        <f t="shared" si="52"/>
        <v>33963907.07</v>
      </c>
      <c r="N128" s="37">
        <v>1625</v>
      </c>
      <c r="O128" s="37">
        <v>7239768.7300000004</v>
      </c>
      <c r="P128" s="37">
        <v>142</v>
      </c>
      <c r="Q128" s="37">
        <v>2788112.47</v>
      </c>
      <c r="R128" s="35">
        <f t="shared" si="37"/>
        <v>1767</v>
      </c>
      <c r="S128" s="35">
        <f t="shared" si="38"/>
        <v>10027881.200000001</v>
      </c>
      <c r="T128" s="35">
        <f t="shared" si="53"/>
        <v>7195</v>
      </c>
      <c r="U128" s="35">
        <f t="shared" si="54"/>
        <v>43991788.270000003</v>
      </c>
      <c r="V128" s="16"/>
    </row>
    <row r="129" spans="1:22" s="9" customFormat="1">
      <c r="A129" s="24">
        <v>122</v>
      </c>
      <c r="B129" s="45" t="s">
        <v>260</v>
      </c>
      <c r="C129" s="26" t="s">
        <v>261</v>
      </c>
      <c r="D129" s="36">
        <v>32</v>
      </c>
      <c r="E129" s="36">
        <v>292241.75</v>
      </c>
      <c r="F129" s="36">
        <v>217</v>
      </c>
      <c r="G129" s="36">
        <v>4766384.46</v>
      </c>
      <c r="H129" s="36">
        <v>482</v>
      </c>
      <c r="I129" s="36">
        <v>10283077.130000001</v>
      </c>
      <c r="J129" s="36">
        <v>720</v>
      </c>
      <c r="K129" s="36">
        <v>9070344.2899999991</v>
      </c>
      <c r="L129" s="36">
        <f t="shared" si="51"/>
        <v>1451</v>
      </c>
      <c r="M129" s="36">
        <f t="shared" si="52"/>
        <v>24412047.630000003</v>
      </c>
      <c r="N129" s="36">
        <v>820</v>
      </c>
      <c r="O129" s="36">
        <v>10589403.33</v>
      </c>
      <c r="P129" s="36">
        <v>301</v>
      </c>
      <c r="Q129" s="36">
        <v>7305580.8600000003</v>
      </c>
      <c r="R129" s="36">
        <f t="shared" si="37"/>
        <v>1121</v>
      </c>
      <c r="S129" s="36">
        <f t="shared" si="38"/>
        <v>17894984.190000001</v>
      </c>
      <c r="T129" s="36">
        <f t="shared" si="53"/>
        <v>2572</v>
      </c>
      <c r="U129" s="36">
        <f t="shared" si="54"/>
        <v>42307031.820000008</v>
      </c>
      <c r="V129" s="16"/>
    </row>
    <row r="130" spans="1:22" s="9" customFormat="1">
      <c r="A130" s="27">
        <v>123</v>
      </c>
      <c r="B130" s="46" t="s">
        <v>264</v>
      </c>
      <c r="C130" s="1" t="s">
        <v>265</v>
      </c>
      <c r="D130" s="37">
        <v>190</v>
      </c>
      <c r="E130" s="37">
        <v>715703.32</v>
      </c>
      <c r="F130" s="37">
        <v>562</v>
      </c>
      <c r="G130" s="37">
        <v>6544659.0300000003</v>
      </c>
      <c r="H130" s="37">
        <v>1648</v>
      </c>
      <c r="I130" s="37">
        <v>5510642.8700000001</v>
      </c>
      <c r="J130" s="37">
        <v>2695</v>
      </c>
      <c r="K130" s="37">
        <v>11279481.73</v>
      </c>
      <c r="L130" s="35">
        <f t="shared" si="51"/>
        <v>5095</v>
      </c>
      <c r="M130" s="35">
        <f t="shared" si="52"/>
        <v>24050486.950000003</v>
      </c>
      <c r="N130" s="37">
        <v>1542</v>
      </c>
      <c r="O130" s="37">
        <v>14446251.130000001</v>
      </c>
      <c r="P130" s="37">
        <v>426</v>
      </c>
      <c r="Q130" s="37">
        <v>2881541.71</v>
      </c>
      <c r="R130" s="35">
        <f t="shared" si="37"/>
        <v>1968</v>
      </c>
      <c r="S130" s="35">
        <f t="shared" si="38"/>
        <v>17327792.84</v>
      </c>
      <c r="T130" s="35">
        <f t="shared" si="53"/>
        <v>7063</v>
      </c>
      <c r="U130" s="35">
        <f t="shared" si="54"/>
        <v>41378279.790000007</v>
      </c>
      <c r="V130" s="16"/>
    </row>
    <row r="131" spans="1:22" s="9" customFormat="1">
      <c r="A131" s="24">
        <v>124</v>
      </c>
      <c r="B131" s="45" t="s">
        <v>268</v>
      </c>
      <c r="C131" s="26" t="s">
        <v>269</v>
      </c>
      <c r="D131" s="36">
        <v>17</v>
      </c>
      <c r="E131" s="36">
        <v>311019.75</v>
      </c>
      <c r="F131" s="36">
        <v>499</v>
      </c>
      <c r="G131" s="36">
        <v>12434757.109999999</v>
      </c>
      <c r="H131" s="36">
        <v>166</v>
      </c>
      <c r="I131" s="36">
        <v>3542425.04</v>
      </c>
      <c r="J131" s="36">
        <v>276</v>
      </c>
      <c r="K131" s="36">
        <v>3328974.44</v>
      </c>
      <c r="L131" s="36">
        <f t="shared" si="51"/>
        <v>958</v>
      </c>
      <c r="M131" s="36">
        <f t="shared" si="52"/>
        <v>19617176.34</v>
      </c>
      <c r="N131" s="36">
        <v>449</v>
      </c>
      <c r="O131" s="36">
        <v>14399309.57</v>
      </c>
      <c r="P131" s="36">
        <v>126</v>
      </c>
      <c r="Q131" s="36">
        <v>2489110.89</v>
      </c>
      <c r="R131" s="36">
        <f t="shared" si="37"/>
        <v>575</v>
      </c>
      <c r="S131" s="36">
        <f t="shared" si="38"/>
        <v>16888420.460000001</v>
      </c>
      <c r="T131" s="36">
        <f t="shared" si="53"/>
        <v>1533</v>
      </c>
      <c r="U131" s="36">
        <f t="shared" si="54"/>
        <v>36505596.799999997</v>
      </c>
      <c r="V131" s="16"/>
    </row>
    <row r="132" spans="1:22" s="9" customFormat="1">
      <c r="A132" s="27">
        <v>125</v>
      </c>
      <c r="B132" s="46" t="s">
        <v>266</v>
      </c>
      <c r="C132" s="1" t="s">
        <v>267</v>
      </c>
      <c r="D132" s="37">
        <v>15</v>
      </c>
      <c r="E132" s="37">
        <v>31945.47</v>
      </c>
      <c r="F132" s="37">
        <v>23</v>
      </c>
      <c r="G132" s="37">
        <v>390705.32</v>
      </c>
      <c r="H132" s="37">
        <v>1144</v>
      </c>
      <c r="I132" s="37">
        <v>3924628.13</v>
      </c>
      <c r="J132" s="37">
        <v>2774</v>
      </c>
      <c r="K132" s="37">
        <v>15008243.01</v>
      </c>
      <c r="L132" s="35">
        <f t="shared" si="51"/>
        <v>3956</v>
      </c>
      <c r="M132" s="35">
        <f t="shared" si="52"/>
        <v>19355521.93</v>
      </c>
      <c r="N132" s="37">
        <v>1605</v>
      </c>
      <c r="O132" s="37">
        <v>12225572.33</v>
      </c>
      <c r="P132" s="37">
        <v>211</v>
      </c>
      <c r="Q132" s="37">
        <v>1172615.17</v>
      </c>
      <c r="R132" s="35">
        <f t="shared" si="37"/>
        <v>1816</v>
      </c>
      <c r="S132" s="35">
        <f t="shared" si="38"/>
        <v>13398187.5</v>
      </c>
      <c r="T132" s="35">
        <f t="shared" si="53"/>
        <v>5772</v>
      </c>
      <c r="U132" s="35">
        <f t="shared" si="54"/>
        <v>32753709.43</v>
      </c>
      <c r="V132" s="16"/>
    </row>
    <row r="133" spans="1:22" s="9" customFormat="1">
      <c r="A133" s="24">
        <v>126</v>
      </c>
      <c r="B133" s="45" t="s">
        <v>270</v>
      </c>
      <c r="C133" s="26" t="s">
        <v>271</v>
      </c>
      <c r="D133" s="36">
        <v>31</v>
      </c>
      <c r="E133" s="36">
        <v>408791.53</v>
      </c>
      <c r="F133" s="36">
        <v>285</v>
      </c>
      <c r="G133" s="36">
        <v>4221583.05</v>
      </c>
      <c r="H133" s="36">
        <v>634</v>
      </c>
      <c r="I133" s="36">
        <v>5551042.9800000004</v>
      </c>
      <c r="J133" s="36">
        <v>1433</v>
      </c>
      <c r="K133" s="36">
        <v>6664461.0099999998</v>
      </c>
      <c r="L133" s="36">
        <f t="shared" si="51"/>
        <v>2383</v>
      </c>
      <c r="M133" s="36">
        <f t="shared" si="52"/>
        <v>16845878.57</v>
      </c>
      <c r="N133" s="36">
        <v>1250</v>
      </c>
      <c r="O133" s="36">
        <v>9312786.4399999995</v>
      </c>
      <c r="P133" s="36">
        <v>243</v>
      </c>
      <c r="Q133" s="36">
        <v>4378435.1900000004</v>
      </c>
      <c r="R133" s="36">
        <f t="shared" si="37"/>
        <v>1493</v>
      </c>
      <c r="S133" s="36">
        <f t="shared" si="38"/>
        <v>13691221.629999999</v>
      </c>
      <c r="T133" s="36">
        <f t="shared" si="53"/>
        <v>3876</v>
      </c>
      <c r="U133" s="36">
        <f t="shared" si="54"/>
        <v>30537100.199999999</v>
      </c>
      <c r="V133" s="16"/>
    </row>
    <row r="134" spans="1:22" s="9" customFormat="1">
      <c r="A134" s="27">
        <v>127</v>
      </c>
      <c r="B134" s="46" t="s">
        <v>274</v>
      </c>
      <c r="C134" s="1" t="s">
        <v>275</v>
      </c>
      <c r="D134" s="37">
        <v>11</v>
      </c>
      <c r="E134" s="37">
        <v>4388525.87</v>
      </c>
      <c r="F134" s="37">
        <v>10</v>
      </c>
      <c r="G134" s="37">
        <v>1547015.44</v>
      </c>
      <c r="H134" s="37">
        <v>4045</v>
      </c>
      <c r="I134" s="37">
        <v>6227227.7699999996</v>
      </c>
      <c r="J134" s="37">
        <v>160</v>
      </c>
      <c r="K134" s="37">
        <v>554849.5</v>
      </c>
      <c r="L134" s="35">
        <f t="shared" ref="L134:L139" si="59">J134+H134+F134+D134</f>
        <v>4226</v>
      </c>
      <c r="M134" s="35">
        <f t="shared" ref="M134:M139" si="60">K134+I134+G134+E134</f>
        <v>12717618.579999998</v>
      </c>
      <c r="N134" s="37">
        <v>8</v>
      </c>
      <c r="O134" s="37">
        <v>1428855.12</v>
      </c>
      <c r="P134" s="37">
        <v>37</v>
      </c>
      <c r="Q134" s="37">
        <v>9470064.3000000007</v>
      </c>
      <c r="R134" s="35">
        <f t="shared" si="37"/>
        <v>45</v>
      </c>
      <c r="S134" s="35">
        <f t="shared" si="38"/>
        <v>10898919.420000002</v>
      </c>
      <c r="T134" s="35">
        <f t="shared" ref="T134:T139" si="61">R134+L134</f>
        <v>4271</v>
      </c>
      <c r="U134" s="35">
        <f t="shared" ref="U134:U139" si="62">S134+M134</f>
        <v>23616538</v>
      </c>
      <c r="V134" s="16"/>
    </row>
    <row r="135" spans="1:22" s="9" customFormat="1">
      <c r="A135" s="24">
        <v>128</v>
      </c>
      <c r="B135" s="45" t="s">
        <v>276</v>
      </c>
      <c r="C135" s="26" t="s">
        <v>277</v>
      </c>
      <c r="D135" s="36">
        <v>276</v>
      </c>
      <c r="E135" s="36">
        <v>6766753.6900000004</v>
      </c>
      <c r="F135" s="36">
        <v>122</v>
      </c>
      <c r="G135" s="36">
        <v>1870719.27</v>
      </c>
      <c r="H135" s="36">
        <v>87</v>
      </c>
      <c r="I135" s="36">
        <v>1409241.05</v>
      </c>
      <c r="J135" s="36">
        <v>195</v>
      </c>
      <c r="K135" s="36">
        <v>1728523.11</v>
      </c>
      <c r="L135" s="36">
        <f t="shared" si="59"/>
        <v>680</v>
      </c>
      <c r="M135" s="36">
        <f t="shared" si="60"/>
        <v>11775237.120000001</v>
      </c>
      <c r="N135" s="36">
        <v>237</v>
      </c>
      <c r="O135" s="36">
        <v>3531192.79</v>
      </c>
      <c r="P135" s="36">
        <v>336</v>
      </c>
      <c r="Q135" s="36">
        <v>8141196.5599999996</v>
      </c>
      <c r="R135" s="36">
        <f t="shared" si="37"/>
        <v>573</v>
      </c>
      <c r="S135" s="36">
        <f t="shared" si="38"/>
        <v>11672389.35</v>
      </c>
      <c r="T135" s="36">
        <f t="shared" si="61"/>
        <v>1253</v>
      </c>
      <c r="U135" s="36">
        <f t="shared" si="62"/>
        <v>23447626.469999999</v>
      </c>
      <c r="V135" s="16"/>
    </row>
    <row r="136" spans="1:22" s="9" customFormat="1">
      <c r="A136" s="27">
        <v>129</v>
      </c>
      <c r="B136" s="17" t="s">
        <v>272</v>
      </c>
      <c r="C136" s="1" t="s">
        <v>273</v>
      </c>
      <c r="D136" s="37"/>
      <c r="E136" s="37"/>
      <c r="F136" s="37"/>
      <c r="G136" s="37"/>
      <c r="H136" s="37">
        <v>66</v>
      </c>
      <c r="I136" s="37">
        <v>1147242.96</v>
      </c>
      <c r="J136" s="37">
        <v>77</v>
      </c>
      <c r="K136" s="37">
        <v>10631818.59</v>
      </c>
      <c r="L136" s="35">
        <f t="shared" si="59"/>
        <v>143</v>
      </c>
      <c r="M136" s="35">
        <f t="shared" si="60"/>
        <v>11779061.550000001</v>
      </c>
      <c r="N136" s="37">
        <v>14</v>
      </c>
      <c r="O136" s="37">
        <v>10216537</v>
      </c>
      <c r="P136" s="37">
        <v>4</v>
      </c>
      <c r="Q136" s="37">
        <v>720000</v>
      </c>
      <c r="R136" s="35">
        <f t="shared" si="37"/>
        <v>18</v>
      </c>
      <c r="S136" s="35">
        <f t="shared" si="38"/>
        <v>10936537</v>
      </c>
      <c r="T136" s="35">
        <f t="shared" si="61"/>
        <v>161</v>
      </c>
      <c r="U136" s="35">
        <f t="shared" si="62"/>
        <v>22715598.550000001</v>
      </c>
      <c r="V136" s="16"/>
    </row>
    <row r="137" spans="1:22" s="9" customFormat="1">
      <c r="A137" s="24">
        <v>130</v>
      </c>
      <c r="B137" s="25" t="s">
        <v>278</v>
      </c>
      <c r="C137" s="26" t="s">
        <v>279</v>
      </c>
      <c r="D137" s="36"/>
      <c r="E137" s="36"/>
      <c r="F137" s="36">
        <v>7</v>
      </c>
      <c r="G137" s="36">
        <v>84270.66</v>
      </c>
      <c r="H137" s="36">
        <v>574</v>
      </c>
      <c r="I137" s="36">
        <v>1141097.83</v>
      </c>
      <c r="J137" s="36">
        <v>1126</v>
      </c>
      <c r="K137" s="36">
        <v>9573436.1699999999</v>
      </c>
      <c r="L137" s="36">
        <f t="shared" si="59"/>
        <v>1707</v>
      </c>
      <c r="M137" s="36">
        <f t="shared" si="60"/>
        <v>10798804.66</v>
      </c>
      <c r="N137" s="36">
        <v>2214</v>
      </c>
      <c r="O137" s="36">
        <v>8648297</v>
      </c>
      <c r="P137" s="36">
        <v>22</v>
      </c>
      <c r="Q137" s="36">
        <v>216047.12</v>
      </c>
      <c r="R137" s="36">
        <f t="shared" si="37"/>
        <v>2236</v>
      </c>
      <c r="S137" s="36">
        <f t="shared" si="38"/>
        <v>8864344.1199999992</v>
      </c>
      <c r="T137" s="36">
        <f t="shared" si="61"/>
        <v>3943</v>
      </c>
      <c r="U137" s="36">
        <f t="shared" si="62"/>
        <v>19663148.780000001</v>
      </c>
      <c r="V137" s="16"/>
    </row>
    <row r="138" spans="1:22" s="9" customFormat="1">
      <c r="A138" s="27">
        <v>131</v>
      </c>
      <c r="B138" s="46" t="s">
        <v>280</v>
      </c>
      <c r="C138" s="1" t="s">
        <v>281</v>
      </c>
      <c r="D138" s="37">
        <v>1</v>
      </c>
      <c r="E138" s="37">
        <v>9850</v>
      </c>
      <c r="F138" s="37">
        <v>47</v>
      </c>
      <c r="G138" s="37">
        <v>624168.56999999995</v>
      </c>
      <c r="H138" s="37">
        <v>681</v>
      </c>
      <c r="I138" s="37">
        <v>2424845.34</v>
      </c>
      <c r="J138" s="37">
        <v>882</v>
      </c>
      <c r="K138" s="37">
        <v>5705937</v>
      </c>
      <c r="L138" s="35">
        <f t="shared" si="59"/>
        <v>1611</v>
      </c>
      <c r="M138" s="35">
        <f t="shared" si="60"/>
        <v>8764800.9100000001</v>
      </c>
      <c r="N138" s="37">
        <v>480</v>
      </c>
      <c r="O138" s="37">
        <v>7337630.04</v>
      </c>
      <c r="P138" s="37">
        <v>189</v>
      </c>
      <c r="Q138" s="37">
        <v>3417660.39</v>
      </c>
      <c r="R138" s="35">
        <f t="shared" si="37"/>
        <v>669</v>
      </c>
      <c r="S138" s="35">
        <f t="shared" si="38"/>
        <v>10755290.43</v>
      </c>
      <c r="T138" s="35">
        <f t="shared" si="61"/>
        <v>2280</v>
      </c>
      <c r="U138" s="35">
        <f t="shared" si="62"/>
        <v>19520091.34</v>
      </c>
      <c r="V138" s="16"/>
    </row>
    <row r="139" spans="1:22" s="9" customFormat="1">
      <c r="A139" s="24">
        <v>132</v>
      </c>
      <c r="B139" s="45" t="s">
        <v>282</v>
      </c>
      <c r="C139" s="26" t="s">
        <v>283</v>
      </c>
      <c r="D139" s="36"/>
      <c r="E139" s="36"/>
      <c r="F139" s="36">
        <v>37</v>
      </c>
      <c r="G139" s="36">
        <v>668448.31000000006</v>
      </c>
      <c r="H139" s="36">
        <v>214</v>
      </c>
      <c r="I139" s="36">
        <v>3150411.27</v>
      </c>
      <c r="J139" s="36">
        <v>1235</v>
      </c>
      <c r="K139" s="36">
        <v>6416613.8799999999</v>
      </c>
      <c r="L139" s="36">
        <f t="shared" si="59"/>
        <v>1486</v>
      </c>
      <c r="M139" s="36">
        <f t="shared" si="60"/>
        <v>10235473.460000001</v>
      </c>
      <c r="N139" s="36">
        <v>1108</v>
      </c>
      <c r="O139" s="36">
        <v>6546963.2599999998</v>
      </c>
      <c r="P139" s="36">
        <v>164</v>
      </c>
      <c r="Q139" s="36">
        <v>2612235.29</v>
      </c>
      <c r="R139" s="36">
        <f t="shared" si="37"/>
        <v>1272</v>
      </c>
      <c r="S139" s="36">
        <f t="shared" si="38"/>
        <v>9159198.5500000007</v>
      </c>
      <c r="T139" s="36">
        <f t="shared" si="61"/>
        <v>2758</v>
      </c>
      <c r="U139" s="36">
        <f t="shared" si="62"/>
        <v>19394672.010000002</v>
      </c>
      <c r="V139" s="16"/>
    </row>
    <row r="140" spans="1:22" s="9" customFormat="1">
      <c r="A140" s="27">
        <v>133</v>
      </c>
      <c r="B140" s="46" t="s">
        <v>307</v>
      </c>
      <c r="C140" s="1" t="s">
        <v>308</v>
      </c>
      <c r="D140" s="37">
        <v>1</v>
      </c>
      <c r="E140" s="37">
        <v>48921.89</v>
      </c>
      <c r="F140" s="37">
        <v>99</v>
      </c>
      <c r="G140" s="37">
        <v>6120760.54</v>
      </c>
      <c r="H140" s="37">
        <v>6</v>
      </c>
      <c r="I140" s="37">
        <v>1155162.58</v>
      </c>
      <c r="J140" s="37">
        <v>8</v>
      </c>
      <c r="K140" s="37">
        <v>625228.18000000005</v>
      </c>
      <c r="L140" s="35">
        <f t="shared" si="51"/>
        <v>114</v>
      </c>
      <c r="M140" s="35">
        <f t="shared" si="52"/>
        <v>7950073.1900000004</v>
      </c>
      <c r="N140" s="37">
        <v>76</v>
      </c>
      <c r="O140" s="37">
        <v>7751629.5</v>
      </c>
      <c r="P140" s="37">
        <v>14</v>
      </c>
      <c r="Q140" s="37">
        <v>2206616.87</v>
      </c>
      <c r="R140" s="35">
        <f t="shared" si="37"/>
        <v>90</v>
      </c>
      <c r="S140" s="35">
        <f t="shared" si="38"/>
        <v>9958246.370000001</v>
      </c>
      <c r="T140" s="35">
        <f t="shared" si="53"/>
        <v>204</v>
      </c>
      <c r="U140" s="35">
        <f t="shared" si="54"/>
        <v>17908319.560000002</v>
      </c>
      <c r="V140" s="16"/>
    </row>
    <row r="141" spans="1:22" s="9" customFormat="1">
      <c r="A141" s="24">
        <v>134</v>
      </c>
      <c r="B141" s="45" t="s">
        <v>287</v>
      </c>
      <c r="C141" s="26" t="s">
        <v>288</v>
      </c>
      <c r="D141" s="36">
        <v>28</v>
      </c>
      <c r="E141" s="36">
        <v>351461.69</v>
      </c>
      <c r="F141" s="36">
        <v>97</v>
      </c>
      <c r="G141" s="36">
        <v>1617483.42</v>
      </c>
      <c r="H141" s="36">
        <v>549</v>
      </c>
      <c r="I141" s="36">
        <v>1632205.2</v>
      </c>
      <c r="J141" s="36">
        <v>1487</v>
      </c>
      <c r="K141" s="36">
        <v>5503510.9199999999</v>
      </c>
      <c r="L141" s="36">
        <f t="shared" ref="L141:M148" si="63">J141+H141+F141+D141</f>
        <v>2161</v>
      </c>
      <c r="M141" s="36">
        <f t="shared" si="63"/>
        <v>9104661.2299999986</v>
      </c>
      <c r="N141" s="36">
        <v>1335</v>
      </c>
      <c r="O141" s="36">
        <v>6767259.5499999998</v>
      </c>
      <c r="P141" s="36">
        <v>234</v>
      </c>
      <c r="Q141" s="36">
        <v>1680108.55</v>
      </c>
      <c r="R141" s="36">
        <f t="shared" si="37"/>
        <v>1569</v>
      </c>
      <c r="S141" s="36">
        <f t="shared" si="38"/>
        <v>8447368.0999999996</v>
      </c>
      <c r="T141" s="36">
        <f t="shared" ref="T141:U148" si="64">R141+L141</f>
        <v>3730</v>
      </c>
      <c r="U141" s="36">
        <f t="shared" si="64"/>
        <v>17552029.329999998</v>
      </c>
      <c r="V141" s="16"/>
    </row>
    <row r="142" spans="1:22" s="9" customFormat="1">
      <c r="A142" s="27">
        <v>135</v>
      </c>
      <c r="B142" s="46" t="s">
        <v>285</v>
      </c>
      <c r="C142" s="1" t="s">
        <v>286</v>
      </c>
      <c r="D142" s="37"/>
      <c r="E142" s="37"/>
      <c r="F142" s="37">
        <v>1</v>
      </c>
      <c r="G142" s="37">
        <v>6650</v>
      </c>
      <c r="H142" s="37">
        <v>337</v>
      </c>
      <c r="I142" s="37">
        <v>1642922.02</v>
      </c>
      <c r="J142" s="37">
        <v>1573</v>
      </c>
      <c r="K142" s="37">
        <v>7803719.2400000002</v>
      </c>
      <c r="L142" s="35">
        <f t="shared" si="63"/>
        <v>1911</v>
      </c>
      <c r="M142" s="35">
        <f t="shared" si="63"/>
        <v>9453291.2599999998</v>
      </c>
      <c r="N142" s="37">
        <v>1485</v>
      </c>
      <c r="O142" s="37">
        <v>6798875.0499999998</v>
      </c>
      <c r="P142" s="37">
        <v>36</v>
      </c>
      <c r="Q142" s="37">
        <v>666168.06999999995</v>
      </c>
      <c r="R142" s="35">
        <f t="shared" ref="R142:R170" si="65">N142+P142</f>
        <v>1521</v>
      </c>
      <c r="S142" s="35">
        <f t="shared" ref="S142:S170" si="66">O142+Q142</f>
        <v>7465043.1200000001</v>
      </c>
      <c r="T142" s="35">
        <f t="shared" si="64"/>
        <v>3432</v>
      </c>
      <c r="U142" s="35">
        <f t="shared" si="64"/>
        <v>16918334.379999999</v>
      </c>
      <c r="V142" s="16"/>
    </row>
    <row r="143" spans="1:22" s="9" customFormat="1">
      <c r="A143" s="24">
        <v>136</v>
      </c>
      <c r="B143" s="45" t="s">
        <v>284</v>
      </c>
      <c r="C143" s="26" t="s">
        <v>346</v>
      </c>
      <c r="D143" s="36"/>
      <c r="E143" s="36"/>
      <c r="F143" s="36">
        <v>39</v>
      </c>
      <c r="G143" s="36">
        <v>505367.19</v>
      </c>
      <c r="H143" s="36">
        <v>254</v>
      </c>
      <c r="I143" s="36">
        <v>2108350.87</v>
      </c>
      <c r="J143" s="36">
        <v>767</v>
      </c>
      <c r="K143" s="36">
        <v>3536414.54</v>
      </c>
      <c r="L143" s="36">
        <f t="shared" si="63"/>
        <v>1060</v>
      </c>
      <c r="M143" s="36">
        <f t="shared" si="63"/>
        <v>6150132.6000000006</v>
      </c>
      <c r="N143" s="36">
        <v>899</v>
      </c>
      <c r="O143" s="36">
        <v>6276172.0800000001</v>
      </c>
      <c r="P143" s="36">
        <v>188</v>
      </c>
      <c r="Q143" s="36">
        <v>4366070.53</v>
      </c>
      <c r="R143" s="36">
        <f t="shared" si="65"/>
        <v>1087</v>
      </c>
      <c r="S143" s="36">
        <f t="shared" si="66"/>
        <v>10642242.609999999</v>
      </c>
      <c r="T143" s="36">
        <f t="shared" si="64"/>
        <v>2147</v>
      </c>
      <c r="U143" s="36">
        <f t="shared" si="64"/>
        <v>16792375.210000001</v>
      </c>
      <c r="V143" s="16"/>
    </row>
    <row r="144" spans="1:22" s="9" customFormat="1">
      <c r="A144" s="27">
        <v>137</v>
      </c>
      <c r="B144" s="46" t="s">
        <v>289</v>
      </c>
      <c r="C144" s="1" t="s">
        <v>290</v>
      </c>
      <c r="D144" s="37">
        <v>33</v>
      </c>
      <c r="E144" s="37">
        <v>672401.36</v>
      </c>
      <c r="F144" s="37">
        <v>16</v>
      </c>
      <c r="G144" s="37">
        <v>547775.78</v>
      </c>
      <c r="H144" s="37">
        <v>3338</v>
      </c>
      <c r="I144" s="37">
        <v>1881678.35</v>
      </c>
      <c r="J144" s="37">
        <v>4960</v>
      </c>
      <c r="K144" s="37">
        <v>5602045.79</v>
      </c>
      <c r="L144" s="35">
        <f t="shared" si="63"/>
        <v>8347</v>
      </c>
      <c r="M144" s="35">
        <f t="shared" si="63"/>
        <v>8703901.2800000012</v>
      </c>
      <c r="N144" s="37">
        <v>549</v>
      </c>
      <c r="O144" s="37">
        <v>5288261.99</v>
      </c>
      <c r="P144" s="37">
        <v>103</v>
      </c>
      <c r="Q144" s="37">
        <v>1927466.23</v>
      </c>
      <c r="R144" s="35">
        <f t="shared" si="65"/>
        <v>652</v>
      </c>
      <c r="S144" s="35">
        <f t="shared" si="66"/>
        <v>7215728.2200000007</v>
      </c>
      <c r="T144" s="35">
        <f t="shared" si="64"/>
        <v>8999</v>
      </c>
      <c r="U144" s="35">
        <f t="shared" si="64"/>
        <v>15919629.500000002</v>
      </c>
      <c r="V144" s="16"/>
    </row>
    <row r="145" spans="1:22" s="9" customFormat="1">
      <c r="A145" s="24">
        <v>138</v>
      </c>
      <c r="B145" s="45" t="s">
        <v>291</v>
      </c>
      <c r="C145" s="26" t="s">
        <v>292</v>
      </c>
      <c r="D145" s="36"/>
      <c r="E145" s="36"/>
      <c r="F145" s="36">
        <v>20</v>
      </c>
      <c r="G145" s="36">
        <v>472056.03</v>
      </c>
      <c r="H145" s="36">
        <v>926</v>
      </c>
      <c r="I145" s="36">
        <v>4757553.8600000003</v>
      </c>
      <c r="J145" s="36">
        <v>1416</v>
      </c>
      <c r="K145" s="36">
        <v>5306204.6500000004</v>
      </c>
      <c r="L145" s="36">
        <f t="shared" si="63"/>
        <v>2362</v>
      </c>
      <c r="M145" s="36">
        <f t="shared" si="63"/>
        <v>10535814.540000001</v>
      </c>
      <c r="N145" s="36">
        <v>552</v>
      </c>
      <c r="O145" s="36">
        <v>3133090.81</v>
      </c>
      <c r="P145" s="36">
        <v>202</v>
      </c>
      <c r="Q145" s="36">
        <v>2125978.13</v>
      </c>
      <c r="R145" s="36">
        <f t="shared" si="65"/>
        <v>754</v>
      </c>
      <c r="S145" s="36">
        <f t="shared" si="66"/>
        <v>5259068.9399999995</v>
      </c>
      <c r="T145" s="36">
        <f t="shared" si="64"/>
        <v>3116</v>
      </c>
      <c r="U145" s="36">
        <f t="shared" si="64"/>
        <v>15794883.48</v>
      </c>
      <c r="V145" s="16"/>
    </row>
    <row r="146" spans="1:22" s="9" customFormat="1">
      <c r="A146" s="27">
        <v>139</v>
      </c>
      <c r="B146" s="17" t="s">
        <v>293</v>
      </c>
      <c r="C146" s="1" t="s">
        <v>294</v>
      </c>
      <c r="D146" s="37">
        <v>2</v>
      </c>
      <c r="E146" s="37">
        <v>7570.69</v>
      </c>
      <c r="F146" s="37">
        <v>161</v>
      </c>
      <c r="G146" s="37">
        <v>4160002.12</v>
      </c>
      <c r="H146" s="37">
        <v>93</v>
      </c>
      <c r="I146" s="37">
        <v>1965205.41</v>
      </c>
      <c r="J146" s="37">
        <v>189</v>
      </c>
      <c r="K146" s="37">
        <v>1620821.93</v>
      </c>
      <c r="L146" s="35">
        <f t="shared" si="63"/>
        <v>445</v>
      </c>
      <c r="M146" s="35">
        <f t="shared" si="63"/>
        <v>7753600.1500000004</v>
      </c>
      <c r="N146" s="37">
        <v>277</v>
      </c>
      <c r="O146" s="37">
        <v>5756690.3499999996</v>
      </c>
      <c r="P146" s="37">
        <v>75</v>
      </c>
      <c r="Q146" s="37">
        <v>1974117.64</v>
      </c>
      <c r="R146" s="35">
        <f t="shared" si="65"/>
        <v>352</v>
      </c>
      <c r="S146" s="35">
        <f t="shared" si="66"/>
        <v>7730807.9899999993</v>
      </c>
      <c r="T146" s="35">
        <f t="shared" si="64"/>
        <v>797</v>
      </c>
      <c r="U146" s="35">
        <f t="shared" si="64"/>
        <v>15484408.140000001</v>
      </c>
      <c r="V146" s="16"/>
    </row>
    <row r="147" spans="1:22" s="9" customFormat="1">
      <c r="A147" s="24">
        <v>140</v>
      </c>
      <c r="B147" s="25" t="s">
        <v>295</v>
      </c>
      <c r="C147" s="26" t="s">
        <v>296</v>
      </c>
      <c r="D147" s="36"/>
      <c r="E147" s="36"/>
      <c r="F147" s="36"/>
      <c r="G147" s="36"/>
      <c r="H147" s="36">
        <v>1022</v>
      </c>
      <c r="I147" s="36">
        <v>3039590.75</v>
      </c>
      <c r="J147" s="36">
        <v>1267</v>
      </c>
      <c r="K147" s="36">
        <v>5756625.04</v>
      </c>
      <c r="L147" s="36">
        <f t="shared" si="63"/>
        <v>2289</v>
      </c>
      <c r="M147" s="36">
        <f t="shared" si="63"/>
        <v>8796215.7899999991</v>
      </c>
      <c r="N147" s="36">
        <v>340</v>
      </c>
      <c r="O147" s="36">
        <v>2965782.34</v>
      </c>
      <c r="P147" s="36">
        <v>29</v>
      </c>
      <c r="Q147" s="36">
        <v>270289.91999999998</v>
      </c>
      <c r="R147" s="36">
        <f t="shared" si="65"/>
        <v>369</v>
      </c>
      <c r="S147" s="36">
        <f t="shared" si="66"/>
        <v>3236072.26</v>
      </c>
      <c r="T147" s="36">
        <f t="shared" si="64"/>
        <v>2658</v>
      </c>
      <c r="U147" s="36">
        <f t="shared" si="64"/>
        <v>12032288.049999999</v>
      </c>
      <c r="V147" s="16"/>
    </row>
    <row r="148" spans="1:22" s="9" customFormat="1">
      <c r="A148" s="27">
        <v>141</v>
      </c>
      <c r="B148" s="46" t="s">
        <v>297</v>
      </c>
      <c r="C148" s="1" t="s">
        <v>298</v>
      </c>
      <c r="D148" s="37"/>
      <c r="E148" s="37"/>
      <c r="F148" s="37"/>
      <c r="G148" s="37"/>
      <c r="H148" s="37">
        <v>1848</v>
      </c>
      <c r="I148" s="37">
        <v>4259808.83</v>
      </c>
      <c r="J148" s="37">
        <v>1570</v>
      </c>
      <c r="K148" s="37">
        <v>5239808.2</v>
      </c>
      <c r="L148" s="35">
        <f t="shared" si="63"/>
        <v>3418</v>
      </c>
      <c r="M148" s="35">
        <f t="shared" si="63"/>
        <v>9499617.0300000012</v>
      </c>
      <c r="N148" s="37">
        <v>307</v>
      </c>
      <c r="O148" s="37">
        <v>1527242.25</v>
      </c>
      <c r="P148" s="37">
        <v>43</v>
      </c>
      <c r="Q148" s="37">
        <v>554896.38</v>
      </c>
      <c r="R148" s="35">
        <f t="shared" si="65"/>
        <v>350</v>
      </c>
      <c r="S148" s="35">
        <f t="shared" si="66"/>
        <v>2082138.63</v>
      </c>
      <c r="T148" s="35">
        <f t="shared" si="64"/>
        <v>3768</v>
      </c>
      <c r="U148" s="35">
        <f t="shared" si="64"/>
        <v>11581755.66</v>
      </c>
      <c r="V148" s="16"/>
    </row>
    <row r="149" spans="1:22" s="9" customFormat="1">
      <c r="A149" s="24">
        <v>142</v>
      </c>
      <c r="B149" s="45" t="s">
        <v>299</v>
      </c>
      <c r="C149" s="26" t="s">
        <v>300</v>
      </c>
      <c r="D149" s="36"/>
      <c r="E149" s="36"/>
      <c r="F149" s="36"/>
      <c r="G149" s="36"/>
      <c r="H149" s="36">
        <v>992</v>
      </c>
      <c r="I149" s="36">
        <v>5103181.0599999996</v>
      </c>
      <c r="J149" s="36">
        <v>839</v>
      </c>
      <c r="K149" s="36">
        <v>3504085.24</v>
      </c>
      <c r="L149" s="36">
        <f t="shared" ref="L149:L156" si="67">J149+H149+F149+D149</f>
        <v>1831</v>
      </c>
      <c r="M149" s="36">
        <f t="shared" ref="M149:M156" si="68">K149+I149+G149+E149</f>
        <v>8607266.3000000007</v>
      </c>
      <c r="N149" s="36">
        <v>25</v>
      </c>
      <c r="O149" s="36">
        <v>51843</v>
      </c>
      <c r="P149" s="36">
        <v>113</v>
      </c>
      <c r="Q149" s="36">
        <v>2023301.23</v>
      </c>
      <c r="R149" s="36">
        <f t="shared" si="65"/>
        <v>138</v>
      </c>
      <c r="S149" s="36">
        <f t="shared" si="66"/>
        <v>2075144.23</v>
      </c>
      <c r="T149" s="36">
        <f t="shared" ref="T149:T156" si="69">R149+L149</f>
        <v>1969</v>
      </c>
      <c r="U149" s="36">
        <f t="shared" ref="U149:U156" si="70">S149+M149</f>
        <v>10682410.530000001</v>
      </c>
      <c r="V149" s="16"/>
    </row>
    <row r="150" spans="1:22" s="9" customFormat="1">
      <c r="A150" s="27">
        <v>143</v>
      </c>
      <c r="B150" s="46" t="s">
        <v>301</v>
      </c>
      <c r="C150" s="1" t="s">
        <v>302</v>
      </c>
      <c r="D150" s="37"/>
      <c r="E150" s="37"/>
      <c r="F150" s="37"/>
      <c r="G150" s="37"/>
      <c r="H150" s="37">
        <v>2385</v>
      </c>
      <c r="I150" s="37">
        <v>2477219.89</v>
      </c>
      <c r="J150" s="37">
        <v>2399</v>
      </c>
      <c r="K150" s="37">
        <v>5117993.71</v>
      </c>
      <c r="L150" s="35">
        <f t="shared" si="67"/>
        <v>4784</v>
      </c>
      <c r="M150" s="35">
        <f t="shared" si="68"/>
        <v>7595213.5999999996</v>
      </c>
      <c r="N150" s="37">
        <v>195</v>
      </c>
      <c r="O150" s="37">
        <v>2577252.4500000002</v>
      </c>
      <c r="P150" s="37">
        <v>24</v>
      </c>
      <c r="Q150" s="37">
        <v>175228.96</v>
      </c>
      <c r="R150" s="35">
        <f t="shared" si="65"/>
        <v>219</v>
      </c>
      <c r="S150" s="35">
        <f t="shared" si="66"/>
        <v>2752481.41</v>
      </c>
      <c r="T150" s="35">
        <f t="shared" si="69"/>
        <v>5003</v>
      </c>
      <c r="U150" s="35">
        <f t="shared" si="70"/>
        <v>10347695.01</v>
      </c>
      <c r="V150" s="16"/>
    </row>
    <row r="151" spans="1:22" s="9" customFormat="1">
      <c r="A151" s="24">
        <v>144</v>
      </c>
      <c r="B151" s="45" t="s">
        <v>303</v>
      </c>
      <c r="C151" s="26" t="s">
        <v>304</v>
      </c>
      <c r="D151" s="36"/>
      <c r="E151" s="36"/>
      <c r="F151" s="36"/>
      <c r="G151" s="36"/>
      <c r="H151" s="36">
        <v>7</v>
      </c>
      <c r="I151" s="36">
        <v>2184366.86</v>
      </c>
      <c r="J151" s="36">
        <v>82</v>
      </c>
      <c r="K151" s="36">
        <v>2122424.67</v>
      </c>
      <c r="L151" s="36">
        <f t="shared" si="67"/>
        <v>89</v>
      </c>
      <c r="M151" s="36">
        <f t="shared" si="68"/>
        <v>4306791.5299999993</v>
      </c>
      <c r="N151" s="36">
        <v>20</v>
      </c>
      <c r="O151" s="36">
        <v>1974000</v>
      </c>
      <c r="P151" s="36">
        <v>3</v>
      </c>
      <c r="Q151" s="36">
        <v>2114773.09</v>
      </c>
      <c r="R151" s="36">
        <f t="shared" si="65"/>
        <v>23</v>
      </c>
      <c r="S151" s="36">
        <f t="shared" si="66"/>
        <v>4088773.09</v>
      </c>
      <c r="T151" s="36">
        <f t="shared" si="69"/>
        <v>112</v>
      </c>
      <c r="U151" s="36">
        <f t="shared" si="70"/>
        <v>8395564.6199999992</v>
      </c>
      <c r="V151" s="16"/>
    </row>
    <row r="152" spans="1:22" s="9" customFormat="1">
      <c r="A152" s="27">
        <v>145</v>
      </c>
      <c r="B152" s="46" t="s">
        <v>305</v>
      </c>
      <c r="C152" s="1" t="s">
        <v>306</v>
      </c>
      <c r="D152" s="37">
        <v>1</v>
      </c>
      <c r="E152" s="37">
        <v>6697.27</v>
      </c>
      <c r="F152" s="37">
        <v>11</v>
      </c>
      <c r="G152" s="37">
        <v>127879.97</v>
      </c>
      <c r="H152" s="37">
        <v>381</v>
      </c>
      <c r="I152" s="37">
        <v>1082776.3600000001</v>
      </c>
      <c r="J152" s="37">
        <v>593</v>
      </c>
      <c r="K152" s="37">
        <v>2870253.53</v>
      </c>
      <c r="L152" s="35">
        <f t="shared" si="67"/>
        <v>986</v>
      </c>
      <c r="M152" s="35">
        <f t="shared" si="68"/>
        <v>4087607.13</v>
      </c>
      <c r="N152" s="37">
        <v>453</v>
      </c>
      <c r="O152" s="37">
        <v>2779698.42</v>
      </c>
      <c r="P152" s="37">
        <v>166</v>
      </c>
      <c r="Q152" s="37">
        <v>881521.82</v>
      </c>
      <c r="R152" s="35">
        <f t="shared" si="65"/>
        <v>619</v>
      </c>
      <c r="S152" s="35">
        <f t="shared" si="66"/>
        <v>3661220.2399999998</v>
      </c>
      <c r="T152" s="35">
        <f t="shared" si="69"/>
        <v>1605</v>
      </c>
      <c r="U152" s="35">
        <f t="shared" si="70"/>
        <v>7748827.3699999992</v>
      </c>
      <c r="V152" s="16"/>
    </row>
    <row r="153" spans="1:22" s="9" customFormat="1">
      <c r="A153" s="24">
        <v>146</v>
      </c>
      <c r="B153" s="45" t="s">
        <v>309</v>
      </c>
      <c r="C153" s="26" t="s">
        <v>310</v>
      </c>
      <c r="D153" s="36"/>
      <c r="E153" s="36"/>
      <c r="F153" s="36"/>
      <c r="G153" s="36"/>
      <c r="H153" s="36">
        <v>484</v>
      </c>
      <c r="I153" s="36">
        <v>1823253.86</v>
      </c>
      <c r="J153" s="36">
        <v>819</v>
      </c>
      <c r="K153" s="36">
        <v>2934004.1</v>
      </c>
      <c r="L153" s="36">
        <f t="shared" si="67"/>
        <v>1303</v>
      </c>
      <c r="M153" s="36">
        <f t="shared" si="68"/>
        <v>4757257.96</v>
      </c>
      <c r="N153" s="36">
        <v>304</v>
      </c>
      <c r="O153" s="36">
        <v>1139720.69</v>
      </c>
      <c r="P153" s="36">
        <v>20</v>
      </c>
      <c r="Q153" s="36">
        <v>164789.59</v>
      </c>
      <c r="R153" s="36">
        <f t="shared" si="65"/>
        <v>324</v>
      </c>
      <c r="S153" s="36">
        <f t="shared" si="66"/>
        <v>1304510.28</v>
      </c>
      <c r="T153" s="36">
        <f t="shared" si="69"/>
        <v>1627</v>
      </c>
      <c r="U153" s="36">
        <f t="shared" si="70"/>
        <v>6061768.2400000002</v>
      </c>
      <c r="V153" s="16"/>
    </row>
    <row r="154" spans="1:22" s="9" customFormat="1">
      <c r="A154" s="27">
        <v>147</v>
      </c>
      <c r="B154" s="46" t="s">
        <v>311</v>
      </c>
      <c r="C154" s="1" t="s">
        <v>312</v>
      </c>
      <c r="D154" s="37"/>
      <c r="E154" s="37"/>
      <c r="F154" s="37"/>
      <c r="G154" s="37"/>
      <c r="H154" s="37">
        <v>729</v>
      </c>
      <c r="I154" s="37">
        <v>929045.16</v>
      </c>
      <c r="J154" s="37">
        <v>1065</v>
      </c>
      <c r="K154" s="37">
        <v>1740263.37</v>
      </c>
      <c r="L154" s="35">
        <f t="shared" si="67"/>
        <v>1794</v>
      </c>
      <c r="M154" s="35">
        <f t="shared" si="68"/>
        <v>2669308.5300000003</v>
      </c>
      <c r="N154" s="37">
        <v>419</v>
      </c>
      <c r="O154" s="37">
        <v>1820330.36</v>
      </c>
      <c r="P154" s="37">
        <v>55</v>
      </c>
      <c r="Q154" s="37">
        <v>856325.71</v>
      </c>
      <c r="R154" s="35">
        <f t="shared" si="65"/>
        <v>474</v>
      </c>
      <c r="S154" s="35">
        <f t="shared" si="66"/>
        <v>2676656.0700000003</v>
      </c>
      <c r="T154" s="35">
        <f t="shared" si="69"/>
        <v>2268</v>
      </c>
      <c r="U154" s="35">
        <f t="shared" si="70"/>
        <v>5345964.6000000006</v>
      </c>
      <c r="V154" s="16"/>
    </row>
    <row r="155" spans="1:22" s="9" customFormat="1">
      <c r="A155" s="24">
        <v>148</v>
      </c>
      <c r="B155" s="45" t="s">
        <v>313</v>
      </c>
      <c r="C155" s="26" t="s">
        <v>314</v>
      </c>
      <c r="D155" s="36"/>
      <c r="E155" s="36"/>
      <c r="F155" s="36">
        <v>13</v>
      </c>
      <c r="G155" s="36">
        <v>94800.960000000006</v>
      </c>
      <c r="H155" s="36">
        <v>80</v>
      </c>
      <c r="I155" s="36">
        <v>170239.84</v>
      </c>
      <c r="J155" s="36">
        <v>688</v>
      </c>
      <c r="K155" s="36">
        <v>2165964.37</v>
      </c>
      <c r="L155" s="36">
        <f t="shared" si="67"/>
        <v>781</v>
      </c>
      <c r="M155" s="36">
        <f t="shared" si="68"/>
        <v>2431005.17</v>
      </c>
      <c r="N155" s="36">
        <v>315</v>
      </c>
      <c r="O155" s="36">
        <v>2172641.4900000002</v>
      </c>
      <c r="P155" s="36">
        <v>26</v>
      </c>
      <c r="Q155" s="36">
        <v>176789.48</v>
      </c>
      <c r="R155" s="36">
        <f t="shared" si="65"/>
        <v>341</v>
      </c>
      <c r="S155" s="36">
        <f t="shared" si="66"/>
        <v>2349430.9700000002</v>
      </c>
      <c r="T155" s="36">
        <f t="shared" si="69"/>
        <v>1122</v>
      </c>
      <c r="U155" s="36">
        <f t="shared" si="70"/>
        <v>4780436.1400000006</v>
      </c>
      <c r="V155" s="16"/>
    </row>
    <row r="156" spans="1:22" s="9" customFormat="1">
      <c r="A156" s="27">
        <v>149</v>
      </c>
      <c r="B156" s="17" t="s">
        <v>315</v>
      </c>
      <c r="C156" s="1" t="s">
        <v>316</v>
      </c>
      <c r="D156" s="37"/>
      <c r="E156" s="37"/>
      <c r="F156" s="37"/>
      <c r="G156" s="37"/>
      <c r="H156" s="37">
        <v>186</v>
      </c>
      <c r="I156" s="37">
        <v>333780.57</v>
      </c>
      <c r="J156" s="37">
        <v>654</v>
      </c>
      <c r="K156" s="37">
        <v>2061106.6</v>
      </c>
      <c r="L156" s="35">
        <f t="shared" si="67"/>
        <v>840</v>
      </c>
      <c r="M156" s="35">
        <f t="shared" si="68"/>
        <v>2394887.17</v>
      </c>
      <c r="N156" s="37">
        <v>485</v>
      </c>
      <c r="O156" s="37">
        <v>1760333.85</v>
      </c>
      <c r="P156" s="37">
        <v>17</v>
      </c>
      <c r="Q156" s="37">
        <v>52493.47</v>
      </c>
      <c r="R156" s="35">
        <f t="shared" si="65"/>
        <v>502</v>
      </c>
      <c r="S156" s="35">
        <f t="shared" si="66"/>
        <v>1812827.32</v>
      </c>
      <c r="T156" s="35">
        <f t="shared" si="69"/>
        <v>1342</v>
      </c>
      <c r="U156" s="35">
        <f t="shared" si="70"/>
        <v>4207714.49</v>
      </c>
      <c r="V156" s="16"/>
    </row>
    <row r="157" spans="1:22" s="9" customFormat="1">
      <c r="A157" s="24">
        <v>150</v>
      </c>
      <c r="B157" s="25" t="s">
        <v>317</v>
      </c>
      <c r="C157" s="26" t="s">
        <v>318</v>
      </c>
      <c r="D157" s="36"/>
      <c r="E157" s="36"/>
      <c r="F157" s="36">
        <v>2</v>
      </c>
      <c r="G157" s="36">
        <v>11272.88</v>
      </c>
      <c r="H157" s="36">
        <v>864</v>
      </c>
      <c r="I157" s="36">
        <v>726862.7</v>
      </c>
      <c r="J157" s="36">
        <v>1078</v>
      </c>
      <c r="K157" s="36">
        <v>1653486.53</v>
      </c>
      <c r="L157" s="36">
        <f t="shared" ref="L157:M163" si="71">J157+H157+F157+D157</f>
        <v>1944</v>
      </c>
      <c r="M157" s="36">
        <f t="shared" si="71"/>
        <v>2391622.11</v>
      </c>
      <c r="N157" s="36">
        <v>235</v>
      </c>
      <c r="O157" s="36">
        <v>1260150.67</v>
      </c>
      <c r="P157" s="36">
        <v>28</v>
      </c>
      <c r="Q157" s="36">
        <v>336546.72</v>
      </c>
      <c r="R157" s="36">
        <f t="shared" si="65"/>
        <v>263</v>
      </c>
      <c r="S157" s="36">
        <f t="shared" si="66"/>
        <v>1596697.39</v>
      </c>
      <c r="T157" s="36">
        <f t="shared" ref="T157:U163" si="72">R157+L157</f>
        <v>2207</v>
      </c>
      <c r="U157" s="36">
        <f t="shared" si="72"/>
        <v>3988319.5</v>
      </c>
      <c r="V157" s="16"/>
    </row>
    <row r="158" spans="1:22" s="9" customFormat="1">
      <c r="A158" s="27">
        <v>151</v>
      </c>
      <c r="B158" s="46" t="s">
        <v>319</v>
      </c>
      <c r="C158" s="1" t="s">
        <v>320</v>
      </c>
      <c r="D158" s="37"/>
      <c r="E158" s="37"/>
      <c r="F158" s="37"/>
      <c r="G158" s="37"/>
      <c r="H158" s="37">
        <v>549</v>
      </c>
      <c r="I158" s="37">
        <v>511688.85</v>
      </c>
      <c r="J158" s="37">
        <v>903</v>
      </c>
      <c r="K158" s="37">
        <v>1688845.29</v>
      </c>
      <c r="L158" s="35">
        <f t="shared" si="71"/>
        <v>1452</v>
      </c>
      <c r="M158" s="35">
        <f t="shared" si="71"/>
        <v>2200534.14</v>
      </c>
      <c r="N158" s="37">
        <v>198</v>
      </c>
      <c r="O158" s="37">
        <v>1238968.78</v>
      </c>
      <c r="P158" s="37">
        <v>1</v>
      </c>
      <c r="Q158" s="37">
        <v>5000</v>
      </c>
      <c r="R158" s="35">
        <f t="shared" si="65"/>
        <v>199</v>
      </c>
      <c r="S158" s="35">
        <f t="shared" si="66"/>
        <v>1243968.78</v>
      </c>
      <c r="T158" s="35">
        <f t="shared" si="72"/>
        <v>1651</v>
      </c>
      <c r="U158" s="35">
        <f t="shared" si="72"/>
        <v>3444502.92</v>
      </c>
      <c r="V158" s="16"/>
    </row>
    <row r="159" spans="1:22" s="9" customFormat="1">
      <c r="A159" s="24">
        <v>152</v>
      </c>
      <c r="B159" s="45" t="s">
        <v>321</v>
      </c>
      <c r="C159" s="26" t="s">
        <v>322</v>
      </c>
      <c r="D159" s="36"/>
      <c r="E159" s="36"/>
      <c r="F159" s="36"/>
      <c r="G159" s="36"/>
      <c r="H159" s="36">
        <v>70</v>
      </c>
      <c r="I159" s="36">
        <v>82895.78</v>
      </c>
      <c r="J159" s="36">
        <v>756</v>
      </c>
      <c r="K159" s="36">
        <v>1049333.5</v>
      </c>
      <c r="L159" s="36">
        <f t="shared" si="71"/>
        <v>826</v>
      </c>
      <c r="M159" s="36">
        <f t="shared" si="71"/>
        <v>1132229.28</v>
      </c>
      <c r="N159" s="36">
        <v>106</v>
      </c>
      <c r="O159" s="36">
        <v>1014144.15</v>
      </c>
      <c r="P159" s="36">
        <v>8</v>
      </c>
      <c r="Q159" s="36">
        <v>44385.71</v>
      </c>
      <c r="R159" s="36">
        <f t="shared" si="65"/>
        <v>114</v>
      </c>
      <c r="S159" s="36">
        <f t="shared" si="66"/>
        <v>1058529.8600000001</v>
      </c>
      <c r="T159" s="36">
        <f t="shared" si="72"/>
        <v>940</v>
      </c>
      <c r="U159" s="36">
        <f t="shared" si="72"/>
        <v>2190759.14</v>
      </c>
      <c r="V159" s="16"/>
    </row>
    <row r="160" spans="1:22" s="9" customFormat="1">
      <c r="A160" s="27">
        <v>153</v>
      </c>
      <c r="B160" s="46" t="s">
        <v>323</v>
      </c>
      <c r="C160" s="1" t="s">
        <v>324</v>
      </c>
      <c r="D160" s="37"/>
      <c r="E160" s="37"/>
      <c r="F160" s="37">
        <v>1</v>
      </c>
      <c r="G160" s="37">
        <v>328</v>
      </c>
      <c r="H160" s="37">
        <v>359</v>
      </c>
      <c r="I160" s="37">
        <v>286755.78999999998</v>
      </c>
      <c r="J160" s="37">
        <v>416</v>
      </c>
      <c r="K160" s="37">
        <v>872266.74</v>
      </c>
      <c r="L160" s="35">
        <f t="shared" si="71"/>
        <v>776</v>
      </c>
      <c r="M160" s="35">
        <f t="shared" si="71"/>
        <v>1159350.53</v>
      </c>
      <c r="N160" s="37">
        <v>64</v>
      </c>
      <c r="O160" s="37">
        <v>624099.87</v>
      </c>
      <c r="P160" s="37">
        <v>4</v>
      </c>
      <c r="Q160" s="37">
        <v>44928.55</v>
      </c>
      <c r="R160" s="35">
        <f t="shared" si="65"/>
        <v>68</v>
      </c>
      <c r="S160" s="35">
        <f t="shared" si="66"/>
        <v>669028.42000000004</v>
      </c>
      <c r="T160" s="35">
        <f t="shared" si="72"/>
        <v>844</v>
      </c>
      <c r="U160" s="35">
        <f t="shared" si="72"/>
        <v>1828378.9500000002</v>
      </c>
      <c r="V160" s="16"/>
    </row>
    <row r="161" spans="1:22" s="9" customFormat="1">
      <c r="A161" s="24">
        <v>154</v>
      </c>
      <c r="B161" s="45" t="s">
        <v>347</v>
      </c>
      <c r="C161" s="26" t="s">
        <v>348</v>
      </c>
      <c r="D161" s="36"/>
      <c r="E161" s="36"/>
      <c r="F161" s="36"/>
      <c r="G161" s="36"/>
      <c r="H161" s="36"/>
      <c r="I161" s="36"/>
      <c r="J161" s="36">
        <v>5</v>
      </c>
      <c r="K161" s="36">
        <v>662000</v>
      </c>
      <c r="L161" s="36">
        <f t="shared" si="71"/>
        <v>5</v>
      </c>
      <c r="M161" s="36">
        <f t="shared" si="71"/>
        <v>662000</v>
      </c>
      <c r="N161" s="36">
        <v>9</v>
      </c>
      <c r="O161" s="36">
        <v>662000</v>
      </c>
      <c r="P161" s="36"/>
      <c r="Q161" s="36"/>
      <c r="R161" s="36">
        <f t="shared" si="65"/>
        <v>9</v>
      </c>
      <c r="S161" s="36">
        <f t="shared" si="66"/>
        <v>662000</v>
      </c>
      <c r="T161" s="36">
        <f t="shared" si="72"/>
        <v>14</v>
      </c>
      <c r="U161" s="36">
        <f t="shared" si="72"/>
        <v>1324000</v>
      </c>
      <c r="V161" s="16"/>
    </row>
    <row r="162" spans="1:22" s="9" customFormat="1">
      <c r="A162" s="27">
        <v>155</v>
      </c>
      <c r="B162" s="46" t="s">
        <v>325</v>
      </c>
      <c r="C162" s="1" t="s">
        <v>326</v>
      </c>
      <c r="D162" s="37"/>
      <c r="E162" s="37"/>
      <c r="F162" s="37"/>
      <c r="G162" s="37"/>
      <c r="H162" s="37">
        <v>18</v>
      </c>
      <c r="I162" s="37">
        <v>30767.47</v>
      </c>
      <c r="J162" s="37">
        <v>207</v>
      </c>
      <c r="K162" s="37">
        <v>478241.27</v>
      </c>
      <c r="L162" s="35">
        <f t="shared" si="71"/>
        <v>225</v>
      </c>
      <c r="M162" s="35">
        <f t="shared" si="71"/>
        <v>509008.74</v>
      </c>
      <c r="N162" s="37">
        <v>104</v>
      </c>
      <c r="O162" s="37">
        <v>429212.47</v>
      </c>
      <c r="P162" s="37"/>
      <c r="Q162" s="37"/>
      <c r="R162" s="35">
        <f t="shared" si="65"/>
        <v>104</v>
      </c>
      <c r="S162" s="35">
        <f t="shared" si="66"/>
        <v>429212.47</v>
      </c>
      <c r="T162" s="35">
        <f t="shared" si="72"/>
        <v>329</v>
      </c>
      <c r="U162" s="35">
        <f t="shared" si="72"/>
        <v>938221.21</v>
      </c>
      <c r="V162" s="16"/>
    </row>
    <row r="163" spans="1:22" s="9" customFormat="1">
      <c r="A163" s="24">
        <v>156</v>
      </c>
      <c r="B163" s="45" t="s">
        <v>327</v>
      </c>
      <c r="C163" s="26" t="s">
        <v>328</v>
      </c>
      <c r="D163" s="36"/>
      <c r="E163" s="36"/>
      <c r="F163" s="36"/>
      <c r="G163" s="36"/>
      <c r="H163" s="36"/>
      <c r="I163" s="36"/>
      <c r="J163" s="36">
        <v>46</v>
      </c>
      <c r="K163" s="36">
        <v>403653.08</v>
      </c>
      <c r="L163" s="36">
        <f t="shared" si="71"/>
        <v>46</v>
      </c>
      <c r="M163" s="36">
        <f t="shared" si="71"/>
        <v>403653.08</v>
      </c>
      <c r="N163" s="36"/>
      <c r="O163" s="36"/>
      <c r="P163" s="36"/>
      <c r="Q163" s="36"/>
      <c r="R163" s="36">
        <f t="shared" si="65"/>
        <v>0</v>
      </c>
      <c r="S163" s="36">
        <f t="shared" si="66"/>
        <v>0</v>
      </c>
      <c r="T163" s="36">
        <f t="shared" si="72"/>
        <v>46</v>
      </c>
      <c r="U163" s="36">
        <f t="shared" si="72"/>
        <v>403653.08</v>
      </c>
      <c r="V163" s="16"/>
    </row>
    <row r="164" spans="1:22" s="9" customFormat="1">
      <c r="A164" s="27">
        <v>157</v>
      </c>
      <c r="B164" s="46" t="s">
        <v>329</v>
      </c>
      <c r="C164" s="1" t="s">
        <v>330</v>
      </c>
      <c r="D164" s="37"/>
      <c r="E164" s="37"/>
      <c r="F164" s="37"/>
      <c r="G164" s="37"/>
      <c r="H164" s="37">
        <v>5</v>
      </c>
      <c r="I164" s="37">
        <v>28921.69</v>
      </c>
      <c r="J164" s="37">
        <v>18</v>
      </c>
      <c r="K164" s="37">
        <v>136459.29999999999</v>
      </c>
      <c r="L164" s="35">
        <f t="shared" ref="L164:L170" si="73">J164+H164+F164+D164</f>
        <v>23</v>
      </c>
      <c r="M164" s="35">
        <f t="shared" ref="M164:M170" si="74">K164+I164+G164+E164</f>
        <v>165380.99</v>
      </c>
      <c r="N164" s="37">
        <v>2</v>
      </c>
      <c r="O164" s="37">
        <v>160000</v>
      </c>
      <c r="P164" s="37"/>
      <c r="Q164" s="37"/>
      <c r="R164" s="35">
        <f t="shared" si="65"/>
        <v>2</v>
      </c>
      <c r="S164" s="35">
        <f t="shared" si="66"/>
        <v>160000</v>
      </c>
      <c r="T164" s="35">
        <f t="shared" ref="T164:T170" si="75">R164+L164</f>
        <v>25</v>
      </c>
      <c r="U164" s="35">
        <f t="shared" ref="U164:U170" si="76">S164+M164</f>
        <v>325380.99</v>
      </c>
      <c r="V164" s="16"/>
    </row>
    <row r="165" spans="1:22" s="9" customFormat="1">
      <c r="A165" s="24">
        <v>158</v>
      </c>
      <c r="B165" s="45" t="s">
        <v>331</v>
      </c>
      <c r="C165" s="26" t="s">
        <v>332</v>
      </c>
      <c r="D165" s="36"/>
      <c r="E165" s="36"/>
      <c r="F165" s="36"/>
      <c r="G165" s="36"/>
      <c r="H165" s="36">
        <v>16</v>
      </c>
      <c r="I165" s="36">
        <v>50395.43</v>
      </c>
      <c r="J165" s="36">
        <v>96</v>
      </c>
      <c r="K165" s="36">
        <v>144055.18</v>
      </c>
      <c r="L165" s="36">
        <f t="shared" ref="L165:L168" si="77">J165+H165+F165+D165</f>
        <v>112</v>
      </c>
      <c r="M165" s="36">
        <f t="shared" ref="M165:M168" si="78">K165+I165+G165+E165</f>
        <v>194450.61</v>
      </c>
      <c r="N165" s="36">
        <v>41</v>
      </c>
      <c r="O165" s="36">
        <v>80260.02</v>
      </c>
      <c r="P165" s="36">
        <v>3</v>
      </c>
      <c r="Q165" s="36">
        <v>36557.68</v>
      </c>
      <c r="R165" s="36">
        <f t="shared" si="65"/>
        <v>44</v>
      </c>
      <c r="S165" s="36">
        <f t="shared" si="66"/>
        <v>116817.70000000001</v>
      </c>
      <c r="T165" s="36">
        <f t="shared" ref="T165:T168" si="79">R165+L165</f>
        <v>156</v>
      </c>
      <c r="U165" s="36">
        <f t="shared" ref="U165:U168" si="80">S165+M165</f>
        <v>311268.31</v>
      </c>
      <c r="V165" s="16"/>
    </row>
    <row r="166" spans="1:22" s="9" customFormat="1">
      <c r="A166" s="27">
        <v>159</v>
      </c>
      <c r="B166" s="17" t="s">
        <v>333</v>
      </c>
      <c r="C166" s="1" t="s">
        <v>334</v>
      </c>
      <c r="D166" s="37">
        <v>6</v>
      </c>
      <c r="E166" s="37">
        <v>54381.66</v>
      </c>
      <c r="F166" s="37"/>
      <c r="G166" s="37"/>
      <c r="H166" s="37">
        <v>12</v>
      </c>
      <c r="I166" s="37">
        <v>139609.95000000001</v>
      </c>
      <c r="J166" s="37">
        <v>4</v>
      </c>
      <c r="K166" s="37">
        <v>9684.57</v>
      </c>
      <c r="L166" s="35">
        <f t="shared" si="77"/>
        <v>22</v>
      </c>
      <c r="M166" s="35">
        <f t="shared" si="78"/>
        <v>203676.18000000002</v>
      </c>
      <c r="N166" s="37">
        <v>2</v>
      </c>
      <c r="O166" s="37">
        <v>8339.73</v>
      </c>
      <c r="P166" s="37"/>
      <c r="Q166" s="37"/>
      <c r="R166" s="35">
        <f t="shared" si="65"/>
        <v>2</v>
      </c>
      <c r="S166" s="35">
        <f t="shared" si="66"/>
        <v>8339.73</v>
      </c>
      <c r="T166" s="35">
        <f t="shared" si="79"/>
        <v>24</v>
      </c>
      <c r="U166" s="35">
        <f t="shared" si="80"/>
        <v>212015.91000000003</v>
      </c>
      <c r="V166" s="16"/>
    </row>
    <row r="167" spans="1:22" s="9" customFormat="1">
      <c r="A167" s="24">
        <v>160</v>
      </c>
      <c r="B167" s="25" t="s">
        <v>335</v>
      </c>
      <c r="C167" s="26" t="s">
        <v>336</v>
      </c>
      <c r="D167" s="36"/>
      <c r="E167" s="36"/>
      <c r="F167" s="36"/>
      <c r="G167" s="36"/>
      <c r="H167" s="36"/>
      <c r="I167" s="36"/>
      <c r="J167" s="36"/>
      <c r="K167" s="36"/>
      <c r="L167" s="36">
        <f t="shared" si="77"/>
        <v>0</v>
      </c>
      <c r="M167" s="36">
        <f t="shared" si="78"/>
        <v>0</v>
      </c>
      <c r="N167" s="36">
        <v>8</v>
      </c>
      <c r="O167" s="36">
        <v>52000</v>
      </c>
      <c r="P167" s="36">
        <v>8</v>
      </c>
      <c r="Q167" s="36">
        <v>52000</v>
      </c>
      <c r="R167" s="36">
        <f t="shared" si="65"/>
        <v>16</v>
      </c>
      <c r="S167" s="36">
        <f t="shared" si="66"/>
        <v>104000</v>
      </c>
      <c r="T167" s="36">
        <f t="shared" si="79"/>
        <v>16</v>
      </c>
      <c r="U167" s="36">
        <f t="shared" si="80"/>
        <v>104000</v>
      </c>
      <c r="V167" s="16"/>
    </row>
    <row r="168" spans="1:22" s="9" customFormat="1">
      <c r="A168" s="27">
        <v>161</v>
      </c>
      <c r="B168" s="46" t="s">
        <v>337</v>
      </c>
      <c r="C168" s="1" t="s">
        <v>338</v>
      </c>
      <c r="D168" s="37"/>
      <c r="E168" s="37"/>
      <c r="F168" s="37"/>
      <c r="G168" s="37"/>
      <c r="H168" s="37">
        <v>11</v>
      </c>
      <c r="I168" s="37">
        <v>60400</v>
      </c>
      <c r="J168" s="37">
        <v>29</v>
      </c>
      <c r="K168" s="37">
        <v>19534.12</v>
      </c>
      <c r="L168" s="35">
        <f t="shared" si="77"/>
        <v>40</v>
      </c>
      <c r="M168" s="35">
        <f t="shared" si="78"/>
        <v>79934.12</v>
      </c>
      <c r="N168" s="37"/>
      <c r="O168" s="37"/>
      <c r="P168" s="37"/>
      <c r="Q168" s="37"/>
      <c r="R168" s="35">
        <f t="shared" si="65"/>
        <v>0</v>
      </c>
      <c r="S168" s="35">
        <f t="shared" si="66"/>
        <v>0</v>
      </c>
      <c r="T168" s="35">
        <f t="shared" si="79"/>
        <v>40</v>
      </c>
      <c r="U168" s="35">
        <f t="shared" si="80"/>
        <v>79934.12</v>
      </c>
      <c r="V168" s="16"/>
    </row>
    <row r="169" spans="1:22" s="9" customFormat="1">
      <c r="A169" s="24">
        <v>162</v>
      </c>
      <c r="B169" s="45" t="s">
        <v>339</v>
      </c>
      <c r="C169" s="26" t="s">
        <v>340</v>
      </c>
      <c r="D169" s="36"/>
      <c r="E169" s="36"/>
      <c r="F169" s="36"/>
      <c r="G169" s="36"/>
      <c r="H169" s="36">
        <v>3</v>
      </c>
      <c r="I169" s="36">
        <v>9039.6</v>
      </c>
      <c r="J169" s="36">
        <v>21</v>
      </c>
      <c r="K169" s="36">
        <v>10961.62</v>
      </c>
      <c r="L169" s="36">
        <f t="shared" si="73"/>
        <v>24</v>
      </c>
      <c r="M169" s="36">
        <f t="shared" si="74"/>
        <v>20001.22</v>
      </c>
      <c r="N169" s="36"/>
      <c r="O169" s="36"/>
      <c r="P169" s="36"/>
      <c r="Q169" s="36"/>
      <c r="R169" s="36">
        <f t="shared" si="65"/>
        <v>0</v>
      </c>
      <c r="S169" s="36">
        <f t="shared" si="66"/>
        <v>0</v>
      </c>
      <c r="T169" s="36">
        <f t="shared" si="75"/>
        <v>24</v>
      </c>
      <c r="U169" s="36">
        <f t="shared" si="76"/>
        <v>20001.22</v>
      </c>
      <c r="V169" s="16"/>
    </row>
    <row r="170" spans="1:22" s="9" customFormat="1">
      <c r="A170" s="27">
        <v>163</v>
      </c>
      <c r="B170" s="17" t="s">
        <v>341</v>
      </c>
      <c r="C170" s="1" t="s">
        <v>342</v>
      </c>
      <c r="D170" s="37"/>
      <c r="E170" s="37"/>
      <c r="F170" s="37"/>
      <c r="G170" s="37"/>
      <c r="H170" s="37"/>
      <c r="I170" s="37"/>
      <c r="J170" s="37">
        <v>1</v>
      </c>
      <c r="K170" s="37">
        <v>2.34</v>
      </c>
      <c r="L170" s="35">
        <f t="shared" si="73"/>
        <v>1</v>
      </c>
      <c r="M170" s="35">
        <f t="shared" si="74"/>
        <v>2.34</v>
      </c>
      <c r="N170" s="37">
        <v>1</v>
      </c>
      <c r="O170" s="37">
        <v>2.35</v>
      </c>
      <c r="P170" s="37"/>
      <c r="Q170" s="37"/>
      <c r="R170" s="35">
        <f t="shared" si="65"/>
        <v>1</v>
      </c>
      <c r="S170" s="35">
        <f t="shared" si="66"/>
        <v>2.35</v>
      </c>
      <c r="T170" s="35">
        <f t="shared" si="75"/>
        <v>2</v>
      </c>
      <c r="U170" s="35">
        <f t="shared" si="76"/>
        <v>4.6899999999999995</v>
      </c>
      <c r="V170" s="16"/>
    </row>
    <row r="171" spans="1:22" s="9" customFormat="1" ht="13.5" thickBot="1">
      <c r="A171" s="27"/>
      <c r="B171" s="46"/>
      <c r="C171" s="1"/>
      <c r="D171" s="37"/>
      <c r="E171" s="37"/>
      <c r="F171" s="37"/>
      <c r="G171" s="37"/>
      <c r="H171" s="37"/>
      <c r="I171" s="37"/>
      <c r="J171" s="37"/>
      <c r="K171" s="37"/>
      <c r="L171" s="37">
        <f t="shared" ref="L171" si="81">J171+H171+F171+D171</f>
        <v>0</v>
      </c>
      <c r="M171" s="37">
        <f t="shared" ref="M171" si="82">K171+I171+G171+E171</f>
        <v>0</v>
      </c>
      <c r="N171" s="37"/>
      <c r="O171" s="37"/>
      <c r="P171" s="37"/>
      <c r="Q171" s="37"/>
      <c r="R171" s="35">
        <f t="shared" ref="R171" si="83">N171+P171</f>
        <v>0</v>
      </c>
      <c r="S171" s="35">
        <f t="shared" ref="S171" si="84">O171+Q171</f>
        <v>0</v>
      </c>
      <c r="T171" s="37">
        <f t="shared" ref="T171" si="85">R171+L171</f>
        <v>0</v>
      </c>
      <c r="U171" s="37">
        <f t="shared" ref="U171" si="86">S171+M171</f>
        <v>0</v>
      </c>
      <c r="V171" s="16"/>
    </row>
    <row r="172" spans="1:22" s="9" customFormat="1" ht="14" thickTop="1" thickBot="1">
      <c r="A172" s="55" t="s">
        <v>0</v>
      </c>
      <c r="B172" s="55"/>
      <c r="C172" s="56"/>
      <c r="D172" s="42">
        <f t="shared" ref="D172:U172" si="87">SUM(D8:D171)</f>
        <v>352324</v>
      </c>
      <c r="E172" s="42">
        <f t="shared" si="87"/>
        <v>163269712222.1489</v>
      </c>
      <c r="F172" s="42">
        <f t="shared" si="87"/>
        <v>948702</v>
      </c>
      <c r="G172" s="42">
        <f t="shared" si="87"/>
        <v>125249407622.11192</v>
      </c>
      <c r="H172" s="42">
        <f t="shared" si="87"/>
        <v>2913439</v>
      </c>
      <c r="I172" s="42">
        <f t="shared" si="87"/>
        <v>389289144408.20282</v>
      </c>
      <c r="J172" s="42">
        <f t="shared" si="87"/>
        <v>3066452</v>
      </c>
      <c r="K172" s="42">
        <f t="shared" si="87"/>
        <v>446577103904.00592</v>
      </c>
      <c r="L172" s="42">
        <f t="shared" si="87"/>
        <v>7280917</v>
      </c>
      <c r="M172" s="42">
        <f t="shared" si="87"/>
        <v>1124385368156.469</v>
      </c>
      <c r="N172" s="42">
        <f t="shared" si="87"/>
        <v>253456</v>
      </c>
      <c r="O172" s="42">
        <f t="shared" si="87"/>
        <v>573132508557.44958</v>
      </c>
      <c r="P172" s="42">
        <f t="shared" si="87"/>
        <v>253456</v>
      </c>
      <c r="Q172" s="42">
        <f t="shared" si="87"/>
        <v>573356912562.04016</v>
      </c>
      <c r="R172" s="42">
        <f t="shared" si="87"/>
        <v>506912</v>
      </c>
      <c r="S172" s="42">
        <f t="shared" si="87"/>
        <v>1146489421119.4915</v>
      </c>
      <c r="T172" s="42">
        <f t="shared" si="87"/>
        <v>7787829</v>
      </c>
      <c r="U172" s="42">
        <f t="shared" si="87"/>
        <v>2270874789275.9614</v>
      </c>
    </row>
    <row r="173" spans="1:22" s="9" customFormat="1" ht="13.5" customHeight="1" thickTop="1">
      <c r="A173" s="11" t="s">
        <v>344</v>
      </c>
      <c r="B173" s="14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41" t="s">
        <v>12</v>
      </c>
      <c r="U173" s="41"/>
    </row>
    <row r="174" spans="1:22" ht="12.75" customHeight="1">
      <c r="A174" s="11" t="s">
        <v>20</v>
      </c>
      <c r="T174" s="18" t="s">
        <v>12</v>
      </c>
    </row>
    <row r="175" spans="1:22" ht="13.5" customHeight="1">
      <c r="A175" s="11" t="s">
        <v>21</v>
      </c>
      <c r="E175" s="12"/>
      <c r="F175" s="12"/>
      <c r="G175" s="12"/>
      <c r="H175" s="12"/>
      <c r="T175" s="18" t="s">
        <v>12</v>
      </c>
    </row>
  </sheetData>
  <mergeCells count="13">
    <mergeCell ref="A172:C172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OUT 2020</vt:lpstr>
      <vt:lpstr>Jan-Out 2020</vt:lpstr>
      <vt:lpstr>'Jan-Out 2020'!Area_de_impressao</vt:lpstr>
      <vt:lpstr>Cab_Val</vt:lpstr>
      <vt:lpstr>'Jan-Out 2020'!Titulos_de_impressao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2020-04-09T11:22:45Z</cp:lastPrinted>
  <dcterms:created xsi:type="dcterms:W3CDTF">2002-04-23T11:03:15Z</dcterms:created>
  <dcterms:modified xsi:type="dcterms:W3CDTF">2020-11-10T14:38:35Z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