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11\"/>
    </mc:Choice>
  </mc:AlternateContent>
  <xr:revisionPtr revIDLastSave="0" documentId="13_ncr:1_{3AC29DC4-67FB-4676-AEED-6E34EA388A97}" xr6:coauthVersionLast="45" xr6:coauthVersionMax="45" xr10:uidLastSave="{00000000-0000-0000-0000-000000000000}"/>
  <bookViews>
    <workbookView xWindow="1210" yWindow="1020" windowWidth="17140" windowHeight="8520" xr2:uid="{00000000-000D-0000-FFFF-FFFF00000000}"/>
  </bookViews>
  <sheets>
    <sheet name="NOV 2020" sheetId="8" r:id="rId1"/>
    <sheet name="Jan-Nov 2020" sheetId="7" r:id="rId2"/>
  </sheets>
  <definedNames>
    <definedName name="_xlnm.Print_Area" localSheetId="1">'Jan-Nov 2020'!$A$1:$U$173</definedName>
    <definedName name="Cab_Perc">#REF!</definedName>
    <definedName name="Cab_Val">'Jan-Nov 2020'!$A$7</definedName>
    <definedName name="_xlnm.Print_Titles" localSheetId="1">'Jan-Nov 2020'!$A:$C,'Jan-Nov 2020'!$1:$7</definedName>
    <definedName name="Tot_Perc">#REF!</definedName>
    <definedName name="Tot_Val">'Jan-Nov 2020'!$A$172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7" l="1"/>
  <c r="S12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S11" i="7"/>
  <c r="R11" i="7"/>
  <c r="S10" i="7"/>
  <c r="R10" i="7"/>
  <c r="S9" i="7"/>
  <c r="R9" i="7"/>
  <c r="S8" i="7"/>
  <c r="R8" i="7"/>
  <c r="R172" i="7" s="1"/>
  <c r="S172" i="7" l="1"/>
  <c r="M25" i="7"/>
  <c r="U25" i="7" s="1"/>
  <c r="L25" i="7"/>
  <c r="T25" i="7" s="1"/>
  <c r="M24" i="7"/>
  <c r="U24" i="7" s="1"/>
  <c r="L24" i="7"/>
  <c r="M23" i="7"/>
  <c r="U23" i="7" s="1"/>
  <c r="L23" i="7"/>
  <c r="T23" i="7" s="1"/>
  <c r="M22" i="7"/>
  <c r="U22" i="7" s="1"/>
  <c r="L22" i="7"/>
  <c r="T22" i="7" l="1"/>
  <c r="T24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6" i="7"/>
  <c r="M26" i="7"/>
  <c r="L27" i="7"/>
  <c r="M27" i="7"/>
  <c r="L28" i="7"/>
  <c r="M28" i="7"/>
  <c r="L29" i="7"/>
  <c r="M29" i="7"/>
  <c r="U29" i="7" s="1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L103" i="7"/>
  <c r="M103" i="7"/>
  <c r="L104" i="7"/>
  <c r="M104" i="7"/>
  <c r="L105" i="7"/>
  <c r="M105" i="7"/>
  <c r="L106" i="7"/>
  <c r="M106" i="7"/>
  <c r="L107" i="7"/>
  <c r="M107" i="7"/>
  <c r="L108" i="7"/>
  <c r="M108" i="7"/>
  <c r="L109" i="7"/>
  <c r="M109" i="7"/>
  <c r="L110" i="7"/>
  <c r="M110" i="7"/>
  <c r="L111" i="7"/>
  <c r="M111" i="7"/>
  <c r="L112" i="7"/>
  <c r="M112" i="7"/>
  <c r="L113" i="7"/>
  <c r="M113" i="7"/>
  <c r="L114" i="7"/>
  <c r="M114" i="7"/>
  <c r="L115" i="7"/>
  <c r="M115" i="7"/>
  <c r="L116" i="7"/>
  <c r="M116" i="7"/>
  <c r="L117" i="7"/>
  <c r="M117" i="7"/>
  <c r="L118" i="7"/>
  <c r="M118" i="7"/>
  <c r="L119" i="7"/>
  <c r="M119" i="7"/>
  <c r="L120" i="7"/>
  <c r="M120" i="7"/>
  <c r="L121" i="7"/>
  <c r="M121" i="7"/>
  <c r="L122" i="7"/>
  <c r="M122" i="7"/>
  <c r="L123" i="7"/>
  <c r="M123" i="7"/>
  <c r="L124" i="7"/>
  <c r="M124" i="7"/>
  <c r="L125" i="7"/>
  <c r="M125" i="7"/>
  <c r="L126" i="7"/>
  <c r="M126" i="7"/>
  <c r="L127" i="7"/>
  <c r="M127" i="7"/>
  <c r="L128" i="7"/>
  <c r="M128" i="7"/>
  <c r="L129" i="7"/>
  <c r="M129" i="7"/>
  <c r="L130" i="7"/>
  <c r="M130" i="7"/>
  <c r="L131" i="7"/>
  <c r="M131" i="7"/>
  <c r="L132" i="7"/>
  <c r="M132" i="7"/>
  <c r="L133" i="7"/>
  <c r="M133" i="7"/>
  <c r="L134" i="7"/>
  <c r="M134" i="7"/>
  <c r="L135" i="7"/>
  <c r="M135" i="7"/>
  <c r="L136" i="7"/>
  <c r="M136" i="7"/>
  <c r="L137" i="7"/>
  <c r="M137" i="7"/>
  <c r="L138" i="7"/>
  <c r="M138" i="7"/>
  <c r="L139" i="7"/>
  <c r="M139" i="7"/>
  <c r="L140" i="7"/>
  <c r="M140" i="7"/>
  <c r="L141" i="7"/>
  <c r="M141" i="7"/>
  <c r="L142" i="7"/>
  <c r="M142" i="7"/>
  <c r="L143" i="7"/>
  <c r="M143" i="7"/>
  <c r="L144" i="7"/>
  <c r="M144" i="7"/>
  <c r="L145" i="7"/>
  <c r="M145" i="7"/>
  <c r="L146" i="7"/>
  <c r="M146" i="7"/>
  <c r="L147" i="7"/>
  <c r="M147" i="7"/>
  <c r="L148" i="7"/>
  <c r="M148" i="7"/>
  <c r="L149" i="7"/>
  <c r="M149" i="7"/>
  <c r="L150" i="7"/>
  <c r="M150" i="7"/>
  <c r="L151" i="7"/>
  <c r="M151" i="7"/>
  <c r="L152" i="7"/>
  <c r="M152" i="7"/>
  <c r="L153" i="7"/>
  <c r="M153" i="7"/>
  <c r="L154" i="7"/>
  <c r="M154" i="7"/>
  <c r="L155" i="7"/>
  <c r="M155" i="7"/>
  <c r="L156" i="7"/>
  <c r="M156" i="7"/>
  <c r="L157" i="7"/>
  <c r="M157" i="7"/>
  <c r="L158" i="7"/>
  <c r="M158" i="7"/>
  <c r="L159" i="7"/>
  <c r="M159" i="7"/>
  <c r="L160" i="7"/>
  <c r="M160" i="7"/>
  <c r="L161" i="7"/>
  <c r="M161" i="7"/>
  <c r="L162" i="7"/>
  <c r="M162" i="7"/>
  <c r="L163" i="7"/>
  <c r="M163" i="7"/>
  <c r="L164" i="7"/>
  <c r="M164" i="7"/>
  <c r="L165" i="7"/>
  <c r="M165" i="7"/>
  <c r="L166" i="7"/>
  <c r="M166" i="7"/>
  <c r="L167" i="7"/>
  <c r="M167" i="7"/>
  <c r="L168" i="7"/>
  <c r="M168" i="7"/>
  <c r="L169" i="7"/>
  <c r="M169" i="7"/>
  <c r="L170" i="7"/>
  <c r="M170" i="7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U28" i="7" l="1"/>
  <c r="U30" i="7"/>
  <c r="T21" i="7"/>
  <c r="T27" i="7"/>
  <c r="U26" i="7"/>
  <c r="U155" i="8"/>
  <c r="U157" i="8"/>
  <c r="U158" i="8"/>
  <c r="U153" i="8"/>
  <c r="U154" i="8"/>
  <c r="U156" i="8"/>
  <c r="T153" i="8"/>
  <c r="T155" i="8"/>
  <c r="T157" i="8"/>
  <c r="T154" i="8"/>
  <c r="T156" i="8"/>
  <c r="T158" i="8"/>
  <c r="T26" i="7"/>
  <c r="T28" i="7"/>
  <c r="T30" i="7"/>
  <c r="U21" i="7"/>
  <c r="T29" i="7"/>
  <c r="U27" i="7"/>
  <c r="U120" i="7"/>
  <c r="T120" i="7"/>
  <c r="U118" i="7"/>
  <c r="T118" i="7"/>
  <c r="U116" i="7"/>
  <c r="T116" i="7"/>
  <c r="S161" i="8"/>
  <c r="R161" i="8"/>
  <c r="M161" i="8"/>
  <c r="L161" i="8"/>
  <c r="S160" i="8"/>
  <c r="R160" i="8"/>
  <c r="M160" i="8"/>
  <c r="L160" i="8"/>
  <c r="S159" i="8"/>
  <c r="R159" i="8"/>
  <c r="M159" i="8"/>
  <c r="L159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T151" i="8" l="1"/>
  <c r="T159" i="8"/>
  <c r="T161" i="8"/>
  <c r="U150" i="8"/>
  <c r="U152" i="8"/>
  <c r="U160" i="8"/>
  <c r="T117" i="7"/>
  <c r="T119" i="7"/>
  <c r="T121" i="7"/>
  <c r="U117" i="7"/>
  <c r="U119" i="7"/>
  <c r="U121" i="7"/>
  <c r="T150" i="8"/>
  <c r="T152" i="8"/>
  <c r="T160" i="8"/>
  <c r="U151" i="8"/>
  <c r="U159" i="8"/>
  <c r="U161" i="8"/>
  <c r="S163" i="8"/>
  <c r="R163" i="8"/>
  <c r="M163" i="8"/>
  <c r="L163" i="8"/>
  <c r="S162" i="8"/>
  <c r="R162" i="8"/>
  <c r="M162" i="8"/>
  <c r="L162" i="8"/>
  <c r="S149" i="8"/>
  <c r="R149" i="8"/>
  <c r="M149" i="8"/>
  <c r="L149" i="8"/>
  <c r="S148" i="8"/>
  <c r="R148" i="8"/>
  <c r="M148" i="8"/>
  <c r="L148" i="8"/>
  <c r="T148" i="8" l="1"/>
  <c r="T162" i="8"/>
  <c r="U148" i="8"/>
  <c r="U162" i="8"/>
  <c r="T149" i="8"/>
  <c r="T163" i="8"/>
  <c r="U149" i="8"/>
  <c r="U163" i="8"/>
  <c r="T166" i="7"/>
  <c r="T168" i="7"/>
  <c r="U165" i="7"/>
  <c r="U167" i="7"/>
  <c r="T165" i="7"/>
  <c r="T167" i="7"/>
  <c r="U166" i="7"/>
  <c r="U168" i="7"/>
  <c r="T13" i="7" l="1"/>
  <c r="T15" i="7"/>
  <c r="T17" i="7"/>
  <c r="T19" i="7"/>
  <c r="U13" i="7"/>
  <c r="U20" i="7"/>
  <c r="U15" i="7"/>
  <c r="U17" i="7"/>
  <c r="U19" i="7"/>
  <c r="T18" i="7"/>
  <c r="T14" i="7"/>
  <c r="T16" i="7"/>
  <c r="U14" i="7"/>
  <c r="U16" i="7"/>
  <c r="U18" i="7"/>
  <c r="T20" i="7"/>
  <c r="M171" i="7"/>
  <c r="L171" i="7"/>
  <c r="S165" i="8"/>
  <c r="R165" i="8"/>
  <c r="M165" i="8"/>
  <c r="L165" i="8"/>
  <c r="T165" i="8" l="1"/>
  <c r="T171" i="7"/>
  <c r="U171" i="7"/>
  <c r="U165" i="8"/>
  <c r="S19" i="8" l="1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35" i="7"/>
  <c r="U37" i="7"/>
  <c r="U16" i="8"/>
  <c r="U18" i="8"/>
  <c r="T35" i="7"/>
  <c r="T37" i="7"/>
  <c r="T36" i="7"/>
  <c r="T38" i="7"/>
  <c r="U36" i="7"/>
  <c r="U38" i="7"/>
  <c r="T17" i="8"/>
  <c r="T19" i="8"/>
  <c r="U17" i="8"/>
  <c r="U19" i="8"/>
  <c r="Q166" i="8" l="1"/>
  <c r="P166" i="8"/>
  <c r="O166" i="8"/>
  <c r="N166" i="8"/>
  <c r="K166" i="8"/>
  <c r="J166" i="8"/>
  <c r="I166" i="8"/>
  <c r="H166" i="8"/>
  <c r="G166" i="8"/>
  <c r="F166" i="8"/>
  <c r="E166" i="8"/>
  <c r="D166" i="8"/>
  <c r="S164" i="8"/>
  <c r="R164" i="8"/>
  <c r="M164" i="8"/>
  <c r="L164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35" i="8"/>
  <c r="U147" i="8"/>
  <c r="U164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66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64" i="8"/>
  <c r="T8" i="8"/>
  <c r="S166" i="8"/>
  <c r="L166" i="8"/>
  <c r="M166" i="8"/>
  <c r="U8" i="8"/>
  <c r="T32" i="7" l="1"/>
  <c r="T34" i="7"/>
  <c r="T40" i="7"/>
  <c r="T42" i="7"/>
  <c r="U166" i="8"/>
  <c r="T166" i="8"/>
  <c r="U32" i="7"/>
  <c r="U34" i="7"/>
  <c r="U40" i="7"/>
  <c r="U42" i="7"/>
  <c r="U31" i="7"/>
  <c r="U33" i="7"/>
  <c r="U39" i="7"/>
  <c r="U41" i="7"/>
  <c r="T31" i="7"/>
  <c r="T33" i="7"/>
  <c r="T39" i="7"/>
  <c r="T41" i="7"/>
  <c r="T45" i="7" l="1"/>
  <c r="T47" i="7"/>
  <c r="T49" i="7"/>
  <c r="T43" i="7"/>
  <c r="U44" i="7"/>
  <c r="U46" i="7"/>
  <c r="U48" i="7"/>
  <c r="T44" i="7"/>
  <c r="T46" i="7"/>
  <c r="T48" i="7"/>
  <c r="T50" i="7"/>
  <c r="U43" i="7"/>
  <c r="U45" i="7"/>
  <c r="U47" i="7"/>
  <c r="U49" i="7"/>
  <c r="U50" i="7"/>
  <c r="T56" i="7" l="1"/>
  <c r="T52" i="7"/>
  <c r="T54" i="7"/>
  <c r="T57" i="7"/>
  <c r="T58" i="7"/>
  <c r="T51" i="7"/>
  <c r="T53" i="7"/>
  <c r="T55" i="7"/>
  <c r="U52" i="7"/>
  <c r="U54" i="7"/>
  <c r="U56" i="7"/>
  <c r="U58" i="7"/>
  <c r="U51" i="7"/>
  <c r="U53" i="7"/>
  <c r="U55" i="7"/>
  <c r="U57" i="7"/>
  <c r="T60" i="7" l="1"/>
  <c r="T62" i="7"/>
  <c r="T64" i="7"/>
  <c r="U60" i="7"/>
  <c r="T59" i="7"/>
  <c r="T61" i="7"/>
  <c r="T63" i="7"/>
  <c r="T65" i="7"/>
  <c r="T66" i="7"/>
  <c r="U59" i="7"/>
  <c r="U61" i="7"/>
  <c r="U62" i="7"/>
  <c r="U63" i="7"/>
  <c r="U64" i="7"/>
  <c r="U65" i="7"/>
  <c r="U66" i="7"/>
  <c r="T74" i="7" l="1"/>
  <c r="T76" i="7"/>
  <c r="T78" i="7"/>
  <c r="U74" i="7"/>
  <c r="U78" i="7"/>
  <c r="U80" i="7"/>
  <c r="U76" i="7"/>
  <c r="U79" i="7"/>
  <c r="T80" i="7"/>
  <c r="U75" i="7"/>
  <c r="U77" i="7"/>
  <c r="U81" i="7"/>
  <c r="T75" i="7"/>
  <c r="T77" i="7"/>
  <c r="T79" i="7"/>
  <c r="T81" i="7"/>
  <c r="U67" i="7" l="1"/>
  <c r="U69" i="7"/>
  <c r="U71" i="7"/>
  <c r="U73" i="7"/>
  <c r="T68" i="7"/>
  <c r="T70" i="7"/>
  <c r="T72" i="7"/>
  <c r="T82" i="7"/>
  <c r="U68" i="7"/>
  <c r="U72" i="7"/>
  <c r="U82" i="7"/>
  <c r="T67" i="7"/>
  <c r="T69" i="7"/>
  <c r="T71" i="7"/>
  <c r="T73" i="7"/>
  <c r="U70" i="7"/>
  <c r="E172" i="7"/>
  <c r="F172" i="7"/>
  <c r="G172" i="7"/>
  <c r="H172" i="7"/>
  <c r="I172" i="7"/>
  <c r="J172" i="7"/>
  <c r="K172" i="7"/>
  <c r="N172" i="7"/>
  <c r="O172" i="7"/>
  <c r="P172" i="7"/>
  <c r="Q172" i="7"/>
  <c r="D172" i="7"/>
  <c r="M172" i="7" l="1"/>
  <c r="T135" i="7"/>
  <c r="U92" i="7"/>
  <c r="U159" i="7"/>
  <c r="T109" i="7"/>
  <c r="T8" i="7"/>
  <c r="U12" i="7"/>
  <c r="T107" i="7"/>
  <c r="T108" i="7"/>
  <c r="T110" i="7"/>
  <c r="T111" i="7"/>
  <c r="T112" i="7"/>
  <c r="T113" i="7"/>
  <c r="T114" i="7"/>
  <c r="T99" i="7"/>
  <c r="T100" i="7"/>
  <c r="T101" i="7"/>
  <c r="T102" i="7"/>
  <c r="T103" i="7"/>
  <c r="T104" i="7"/>
  <c r="T105" i="7"/>
  <c r="T106" i="7"/>
  <c r="T83" i="7"/>
  <c r="T84" i="7"/>
  <c r="T85" i="7"/>
  <c r="T86" i="7"/>
  <c r="T87" i="7"/>
  <c r="T88" i="7"/>
  <c r="T89" i="7"/>
  <c r="T98" i="7"/>
  <c r="U90" i="7"/>
  <c r="U91" i="7"/>
  <c r="U93" i="7"/>
  <c r="U94" i="7"/>
  <c r="U95" i="7"/>
  <c r="U96" i="7"/>
  <c r="U97" i="7"/>
  <c r="U134" i="7"/>
  <c r="U135" i="7"/>
  <c r="U136" i="7"/>
  <c r="U137" i="7"/>
  <c r="U138" i="7"/>
  <c r="U139" i="7"/>
  <c r="U128" i="7"/>
  <c r="U130" i="7"/>
  <c r="U131" i="7"/>
  <c r="U132" i="7"/>
  <c r="U133" i="7"/>
  <c r="T164" i="7"/>
  <c r="T150" i="7"/>
  <c r="T155" i="7"/>
  <c r="T148" i="7"/>
  <c r="T140" i="7"/>
  <c r="T160" i="7"/>
  <c r="T12" i="7"/>
  <c r="U163" i="7"/>
  <c r="U11" i="7"/>
  <c r="T169" i="7"/>
  <c r="T170" i="7"/>
  <c r="T149" i="7"/>
  <c r="T151" i="7"/>
  <c r="T152" i="7"/>
  <c r="T153" i="7"/>
  <c r="T154" i="7"/>
  <c r="T156" i="7"/>
  <c r="T141" i="7"/>
  <c r="T142" i="7"/>
  <c r="T143" i="7"/>
  <c r="T144" i="7"/>
  <c r="T145" i="7"/>
  <c r="T147" i="7"/>
  <c r="T115" i="7"/>
  <c r="T122" i="7"/>
  <c r="T123" i="7"/>
  <c r="T124" i="7"/>
  <c r="T125" i="7"/>
  <c r="T126" i="7"/>
  <c r="T127" i="7"/>
  <c r="T162" i="7"/>
  <c r="T158" i="7"/>
  <c r="U157" i="7"/>
  <c r="U107" i="7"/>
  <c r="U111" i="7"/>
  <c r="U100" i="7"/>
  <c r="U105" i="7"/>
  <c r="U85" i="7"/>
  <c r="U98" i="7"/>
  <c r="T96" i="7"/>
  <c r="T134" i="7"/>
  <c r="T136" i="7"/>
  <c r="T137" i="7"/>
  <c r="T138" i="7"/>
  <c r="T139" i="7"/>
  <c r="T128" i="7"/>
  <c r="T129" i="7"/>
  <c r="T130" i="7"/>
  <c r="T131" i="7"/>
  <c r="U9" i="7"/>
  <c r="T9" i="7"/>
  <c r="U108" i="7"/>
  <c r="U109" i="7"/>
  <c r="U110" i="7"/>
  <c r="U112" i="7"/>
  <c r="U113" i="7"/>
  <c r="U114" i="7"/>
  <c r="T90" i="7"/>
  <c r="T91" i="7"/>
  <c r="T92" i="7"/>
  <c r="T93" i="7"/>
  <c r="T94" i="7"/>
  <c r="T95" i="7"/>
  <c r="T97" i="7"/>
  <c r="U162" i="7"/>
  <c r="U158" i="7"/>
  <c r="U10" i="7"/>
  <c r="T161" i="7"/>
  <c r="T157" i="7"/>
  <c r="U160" i="7"/>
  <c r="U164" i="7"/>
  <c r="U169" i="7"/>
  <c r="U170" i="7"/>
  <c r="U149" i="7"/>
  <c r="U150" i="7"/>
  <c r="U151" i="7"/>
  <c r="U152" i="7"/>
  <c r="U153" i="7"/>
  <c r="U154" i="7"/>
  <c r="U155" i="7"/>
  <c r="U156" i="7"/>
  <c r="U141" i="7"/>
  <c r="U142" i="7"/>
  <c r="U143" i="7"/>
  <c r="U144" i="7"/>
  <c r="U145" i="7"/>
  <c r="U146" i="7"/>
  <c r="U147" i="7"/>
  <c r="U148" i="7"/>
  <c r="U124" i="7"/>
  <c r="U125" i="7"/>
  <c r="U126" i="7"/>
  <c r="U127" i="7"/>
  <c r="U140" i="7"/>
  <c r="U99" i="7"/>
  <c r="U101" i="7"/>
  <c r="U102" i="7"/>
  <c r="U103" i="7"/>
  <c r="U104" i="7"/>
  <c r="U106" i="7"/>
  <c r="U83" i="7"/>
  <c r="U84" i="7"/>
  <c r="U86" i="7"/>
  <c r="U88" i="7"/>
  <c r="U89" i="7"/>
  <c r="U8" i="7"/>
  <c r="T10" i="7"/>
  <c r="U161" i="7"/>
  <c r="T132" i="7"/>
  <c r="T133" i="7"/>
  <c r="T146" i="7"/>
  <c r="T163" i="7"/>
  <c r="T159" i="7"/>
  <c r="T11" i="7"/>
  <c r="U129" i="7"/>
  <c r="L172" i="7"/>
  <c r="U115" i="7"/>
  <c r="U122" i="7"/>
  <c r="U123" i="7"/>
  <c r="U87" i="7"/>
  <c r="T172" i="7" l="1"/>
  <c r="U172" i="7"/>
</calcChain>
</file>

<file path=xl/sharedStrings.xml><?xml version="1.0" encoding="utf-8"?>
<sst xmlns="http://schemas.openxmlformats.org/spreadsheetml/2006/main" count="725" uniqueCount="349">
  <si>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</si>
  <si>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</si>
  <si>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</si>
  <si>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</si>
  <si>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</si>
  <si>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</si>
  <si>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</si>
  <si>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</si>
  <si>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</si>
  <si>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</si>
  <si>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</si>
  <si>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</si>
  <si>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</si>
  <si>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</si>
  <si>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</si>
  <si>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</si>
  <si>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</si>
  <si>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</si>
  <si>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</si>
  <si>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</si>
  <si>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</si>
  <si>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</si>
  <si>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</si>
  <si>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</si>
  <si>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</si>
  <si>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</si>
  <si>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</si>
  <si>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</si>
  <si>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</si>
  <si>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</si>
  <si>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</si>
  <si>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</si>
  <si>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</si>
  <si>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</si>
  <si>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</si>
  <si>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</si>
  <si>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</si>
  <si>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</si>
  <si>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</si>
  <si>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</si>
  <si>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</si>
  <si>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</si>
  <si>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</si>
  <si>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</si>
  <si>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</si>
  <si>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</si>
  <si>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</si>
  <si>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</si>
  <si>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</si>
  <si>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</si>
  <si>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</si>
  <si>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</si>
  <si>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</si>
  <si>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</si>
  <si>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</si>
  <si>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</si>
  <si>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</si>
  <si>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</si>
  <si>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</si>
  <si>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</si>
  <si>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</si>
  <si>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</si>
  <si>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</si>
  <si>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</si>
  <si>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</si>
  <si>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</si>
  <si>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</si>
  <si>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</si>
  <si>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</si>
  <si>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</si>
  <si>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</si>
  <si>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</si>
  <si>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</si>
  <si>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</si>
  <si>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</si>
  <si>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</si>
  <si>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</si>
  <si>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</si>
  <si>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</si>
  <si>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</si>
  <si>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</si>
  <si>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</si>
  <si>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</si>
  <si>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</si>
  <si>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</si>
  <si>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</si>
  <si>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</si>
  <si>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</si>
  <si>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</si>
  <si>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</si>
  <si>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</si>
  <si>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</si>
  <si>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</si>
  <si>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</si>
  <si>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</si>
  <si>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</si>
  <si>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</si>
  <si>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</si>
  <si>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</si>
  <si>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</si>
  <si>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</si>
  <si>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</si>
  <si>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</si>
  <si>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</si>
  <si>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</si>
  <si>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BANCO MÁXIMA S.A.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</si>
  <si>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</si>
  <si>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</si>
  <si>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</si>
  <si>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</si>
  <si>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</si>
  <si>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</si>
  <si>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</si>
  <si>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</si>
  <si>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</si>
  <si>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</si>
  <si>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</si>
  <si>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</si>
  <si>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</si>
  <si>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</si>
  <si>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</si>
  <si>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</si>
  <si>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</si>
  <si>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PLURAL S.A. BANCO MÚLTIPLO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</si>
  <si>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</si>
  <si>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</si>
  <si>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</si>
  <si>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</si>
  <si>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</si>
  <si>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</si>
  <si>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</si>
  <si>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</si>
  <si>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</si>
  <si>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</si>
  <si>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</si>
  <si>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</si>
  <si>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</si>
  <si>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</si>
  <si>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</si>
  <si>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</si>
  <si>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</si>
  <si>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</si>
  <si>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</si>
  <si>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</si>
  <si>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</si>
  <si>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</si>
  <si>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</si>
  <si>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</si>
  <si>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</si>
  <si>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</si>
  <si>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</si>
  <si>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</si>
  <si>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</si>
  <si>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</si>
  <si>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</si>
  <si>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</si>
  <si>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</si>
  <si>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</si>
  <si>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</si>
  <si>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</si>
  <si>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</si>
  <si>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</si>
  <si>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</si>
  <si>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</si>
  <si>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</si>
  <si>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</si>
  <si>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</si>
  <si>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</si>
  <si>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</si>
  <si>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</si>
  <si>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</si>
  <si>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</si>
  <si>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</si>
  <si>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</si>
  <si>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</si>
  <si>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</si>
  <si>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</si>
  <si>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</si>
  <si>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03.012.230</t>
  </si>
  <si>
    <t>HIPERCARD BANCO MÚLTIPLO S.A.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</si>
  <si>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</si>
  <si>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</si>
  <si>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</si>
  <si>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</si>
  <si>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</si>
  <si>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</si>
  <si>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</si>
  <si>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</si>
  <si>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</si>
  <si>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</si>
  <si>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</si>
  <si>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</si>
  <si>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</si>
  <si>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</si>
  <si>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</si>
  <si>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</si>
  <si>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</si>
  <si>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</si>
  <si>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</si>
  <si>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</si>
  <si>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</si>
  <si>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BANCO INDUSVAL S.A.</t>
  </si>
  <si>
    <t>00.416.968</t>
  </si>
  <si>
    <t>BANCO INTER S.A.</t>
  </si>
  <si>
    <t>28.127.603</t>
  </si>
  <si>
    <t>BANESTES S.A. BANCO DO ESTADO DO ESPIRITO SANTO</t>
  </si>
  <si>
    <t>17.508.380</t>
  </si>
  <si>
    <t>UNIÃO ALTERNATIVA CORRETORA DE CÂMBIO LTDA.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</si>
  <si>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</si>
  <si>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</si>
  <si>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</si>
  <si>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</si>
  <si>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</si>
  <si>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</si>
  <si>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</si>
  <si>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BANCO COOPERATIVO DO BRASIL S.A. - BANCOOB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</si>
  <si>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</si>
  <si>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</si>
  <si>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</si>
  <si>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</si>
  <si>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</si>
  <si>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</si>
  <si>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</si>
  <si>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</si>
  <si>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</si>
  <si>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</si>
  <si>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</si>
  <si>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</si>
  <si>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</si>
  <si>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</si>
  <si>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</si>
  <si>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</si>
  <si>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</si>
  <si>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</si>
  <si>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</si>
  <si>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</si>
  <si>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</si>
  <si>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</si>
  <si>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</si>
  <si>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</si>
  <si>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</si>
  <si>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</si>
  <si>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</si>
  <si>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</si>
  <si>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</si>
  <si>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</si>
  <si>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</si>
  <si>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</si>
  <si>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</si>
  <si>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</si>
  <si>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</si>
  <si>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</si>
  <si>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</si>
  <si>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</si>
  <si>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</si>
  <si>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</si>
  <si>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</si>
  <si>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</si>
  <si>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</si>
  <si>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</si>
  <si>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</si>
  <si>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</si>
  <si>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</si>
  <si>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</si>
  <si>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</si>
  <si>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</si>
  <si>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</si>
  <si>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</si>
  <si>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</si>
  <si>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</si>
  <si>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</si>
  <si>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</si>
  <si>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</si>
  <si>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</si>
  <si>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</si>
  <si>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</si>
  <si>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</si>
  <si>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</si>
  <si>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</si>
  <si>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</si>
  <si>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</si>
  <si>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</si>
  <si>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</si>
  <si>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</si>
  <si>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16.789.470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</si>
  <si>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</si>
  <si>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</si>
  <si>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</si>
  <si>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</si>
  <si>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</si>
  <si>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</si>
  <si>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</si>
  <si>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</si>
  <si>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</si>
  <si>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</si>
  <si>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</si>
  <si>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</si>
  <si>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</si>
  <si>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</si>
  <si>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</si>
  <si>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</si>
  <si>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</si>
  <si>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</si>
  <si>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</si>
  <si>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BANCO SMARTBANK S.A.</t>
  </si>
  <si>
    <t>16.854.999</t>
  </si>
  <si>
    <t>SINGRATUR CORRETORA DE CÂMBIO LTDA</t>
  </si>
  <si>
    <t>00.795.423</t>
  </si>
  <si>
    <t>BANCO SEMEAR S.A.</t>
  </si>
  <si>
    <t>13.839.639</t>
  </si>
  <si>
    <t>MELHOR - CORRETORA DE CÂMBIO LTDA.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</si>
  <si>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</si>
  <si>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</si>
  <si>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</si>
  <si>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</si>
  <si>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</si>
  <si>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</si>
  <si>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</si>
  <si>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</si>
  <si>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</si>
  <si>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</si>
  <si>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03.443.143</t>
  </si>
  <si>
    <t>AVIPAM CORRETORA DE CAMBIO LTDA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</si>
  <si>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</si>
  <si>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</si>
  <si>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</si>
  <si>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</si>
  <si>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</si>
  <si>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</si>
  <si>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</si>
  <si>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</si>
  <si>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</si>
  <si>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</si>
  <si>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61.820.817</t>
  </si>
  <si>
    <t>BANCO PAULISTA S.A.</t>
  </si>
  <si>
    <t>33.886.862</t>
  </si>
  <si>
    <t>MAXIMA S.A. CORRETORA DE CAMBIO, TITULOS E VALORES MOBILIARIOS</t>
  </si>
  <si>
    <t>44.189.447</t>
  </si>
  <si>
    <t>BANCO DE LA PROVINCIA DE BUENOS AIRES</t>
  </si>
  <si>
    <t>50.585.090</t>
  </si>
  <si>
    <t>BCV - BANCO DE CRÉDITO E VAREJO S.A.</t>
  </si>
  <si>
    <t>50.657.675</t>
  </si>
  <si>
    <t>SLW CORRETORA DE VALORES E CÂMBIO LTDA.</t>
  </si>
  <si>
    <t>TURISCAM CORRETORA DE CAMBIO LTDA</t>
  </si>
  <si>
    <t>00.806.535</t>
  </si>
  <si>
    <t>PLANNER CORRETORA DE VALORES S.A.</t>
  </si>
  <si>
    <t>Registros de câmbio contratado em NOVEMBRO / 2020</t>
  </si>
  <si>
    <t>Fonte: Sistema Câmbio; Dados extraídos em: 10.12.2020.</t>
  </si>
  <si>
    <t>Registros de câmbio contratado - Acumulado Jan-Nov/2020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</si>
</sst>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0"/>
  <sheetViews>
    <sheetView tabSelected="1" workbookViewId="0"/>
  </sheetViews>
  <sheetFormatPr defaultColWidth="9.1796875" defaultRowHeight="13"/>
  <cols>
    <col min="1" max="1" width="4.7265625" style="11" customWidth="1"/>
    <col min="2" max="2" width="9.54296875" style="15" customWidth="1"/>
    <col min="3" max="3" width="54.453125" style="10" customWidth="1"/>
    <col min="4" max="4" width="8.26953125" style="18" customWidth="1"/>
    <col min="5" max="5" width="15" style="18" customWidth="1"/>
    <col min="6" max="6" width="9.7265625" style="18" customWidth="1"/>
    <col min="7" max="7" width="14" style="18" customWidth="1"/>
    <col min="8" max="8" width="9.7265625" style="18" customWidth="1"/>
    <col min="9" max="9" width="15" style="18" customWidth="1"/>
    <col min="10" max="10" width="9.7265625" style="18" customWidth="1"/>
    <col min="11" max="11" width="15" style="18" customWidth="1"/>
    <col min="12" max="12" width="9.7265625" style="18" customWidth="1"/>
    <col min="13" max="13" width="13.81640625" style="18" customWidth="1"/>
    <col min="14" max="14" width="8.26953125" style="18" customWidth="1"/>
    <col min="15" max="15" width="15" style="18" customWidth="1"/>
    <col min="16" max="16" width="8.26953125" style="18" customWidth="1"/>
    <col min="17" max="17" width="15" style="18" customWidth="1"/>
    <col min="18" max="18" width="9.7265625" style="18" customWidth="1"/>
    <col min="19" max="19" width="15" style="18" customWidth="1"/>
    <col min="20" max="20" width="9.7265625" style="18" bestFit="1" customWidth="1"/>
    <col min="21" max="21" width="13.81640625" style="39" bestFit="1" customWidth="1"/>
    <col min="22" max="22" width="1.453125" style="10" bestFit="1" customWidth="1"/>
    <col min="23" max="16384" width="9.1796875" style="10"/>
  </cols>
  <sheetData>
    <row r="1" spans="1:22" s="2" customFormat="1" ht="15.75" customHeight="1">
      <c r="A1" s="19" t="s">
        <v>1</v>
      </c>
      <c r="B1" s="19"/>
      <c r="C1" s="20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30"/>
      <c r="Q1" s="30"/>
      <c r="R1" s="29"/>
      <c r="S1" s="29"/>
      <c r="T1" s="29"/>
      <c r="U1" s="29"/>
    </row>
    <row r="2" spans="1:22" s="4" customFormat="1" ht="12.75" customHeight="1">
      <c r="A2" s="43" t="s">
        <v>13</v>
      </c>
      <c r="B2" s="21"/>
      <c r="C2" s="2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2"/>
      <c r="Q2" s="32"/>
      <c r="R2" s="31"/>
      <c r="S2" s="31"/>
      <c r="T2" s="31"/>
      <c r="U2" s="31"/>
    </row>
    <row r="3" spans="1:22" s="4" customFormat="1" ht="16.5" customHeight="1">
      <c r="A3" s="43" t="s">
        <v>14</v>
      </c>
      <c r="B3" s="19"/>
      <c r="C3" s="2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/>
      <c r="Q3" s="32"/>
      <c r="R3" s="31"/>
      <c r="S3" s="31"/>
      <c r="T3" s="31"/>
      <c r="U3" s="31"/>
    </row>
    <row r="4" spans="1:22" s="4" customFormat="1">
      <c r="A4" s="5"/>
      <c r="B4" s="13"/>
      <c r="C4" s="3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2"/>
      <c r="P4" s="32"/>
      <c r="Q4" s="32"/>
      <c r="R4" s="31"/>
      <c r="S4" s="31"/>
      <c r="T4" s="32"/>
      <c r="U4" s="33"/>
    </row>
    <row r="5" spans="1:22" s="4" customFormat="1" ht="12.75" customHeight="1" thickBot="1">
      <c r="A5" s="6" t="s">
        <v>346</v>
      </c>
      <c r="B5" s="23"/>
      <c r="C5" s="7"/>
      <c r="D5" s="31"/>
      <c r="E5" s="31"/>
      <c r="F5" s="31"/>
      <c r="G5" s="32"/>
      <c r="H5" s="31"/>
      <c r="I5" s="31"/>
      <c r="J5" s="31"/>
      <c r="K5" s="31"/>
      <c r="L5" s="31"/>
      <c r="M5" s="31"/>
      <c r="N5" s="31"/>
      <c r="O5" s="32"/>
      <c r="P5" s="32"/>
      <c r="Q5" s="32"/>
      <c r="R5" s="31"/>
      <c r="S5" s="31"/>
      <c r="T5" s="32"/>
      <c r="U5" s="33"/>
    </row>
    <row r="6" spans="1:22" s="8" customFormat="1" ht="12" customHeight="1" thickTop="1">
      <c r="A6" s="51" t="s">
        <v>5</v>
      </c>
      <c r="B6" s="51" t="s">
        <v>11</v>
      </c>
      <c r="C6" s="53" t="s">
        <v>4</v>
      </c>
      <c r="D6" s="49" t="s">
        <v>2</v>
      </c>
      <c r="E6" s="50"/>
      <c r="F6" s="49" t="s">
        <v>3</v>
      </c>
      <c r="G6" s="50"/>
      <c r="H6" s="49" t="s">
        <v>6</v>
      </c>
      <c r="I6" s="50"/>
      <c r="J6" s="49" t="s">
        <v>7</v>
      </c>
      <c r="K6" s="50"/>
      <c r="L6" s="47" t="s">
        <v>17</v>
      </c>
      <c r="M6" s="48"/>
      <c r="N6" s="49" t="s">
        <v>8</v>
      </c>
      <c r="O6" s="50"/>
      <c r="P6" s="49" t="s">
        <v>9</v>
      </c>
      <c r="Q6" s="50"/>
      <c r="R6" s="47" t="s">
        <v>16</v>
      </c>
      <c r="S6" s="48"/>
      <c r="T6" s="49" t="s">
        <v>0</v>
      </c>
      <c r="U6" s="50"/>
    </row>
    <row r="7" spans="1:22" s="8" customFormat="1" ht="12.75" customHeight="1" thickBot="1">
      <c r="A7" s="52"/>
      <c r="B7" s="52"/>
      <c r="C7" s="54"/>
      <c r="D7" s="34" t="s">
        <v>15</v>
      </c>
      <c r="E7" s="34" t="s">
        <v>10</v>
      </c>
      <c r="F7" s="34" t="s">
        <v>15</v>
      </c>
      <c r="G7" s="34" t="s">
        <v>10</v>
      </c>
      <c r="H7" s="34" t="s">
        <v>15</v>
      </c>
      <c r="I7" s="34" t="s">
        <v>10</v>
      </c>
      <c r="J7" s="34" t="s">
        <v>15</v>
      </c>
      <c r="K7" s="34" t="s">
        <v>10</v>
      </c>
      <c r="L7" s="34" t="s">
        <v>15</v>
      </c>
      <c r="M7" s="34" t="s">
        <v>10</v>
      </c>
      <c r="N7" s="34" t="s">
        <v>15</v>
      </c>
      <c r="O7" s="34" t="s">
        <v>10</v>
      </c>
      <c r="P7" s="34" t="s">
        <v>15</v>
      </c>
      <c r="Q7" s="34" t="s">
        <v>10</v>
      </c>
      <c r="R7" s="34" t="s">
        <v>15</v>
      </c>
      <c r="S7" s="34" t="s">
        <v>10</v>
      </c>
      <c r="T7" s="34" t="s">
        <v>15</v>
      </c>
      <c r="U7" s="34" t="s">
        <v>10</v>
      </c>
    </row>
    <row r="8" spans="1:22" s="9" customFormat="1" ht="13.5" thickTop="1">
      <c r="A8" s="27">
        <v>1</v>
      </c>
      <c r="B8" s="44" t="s">
        <v>18</v>
      </c>
      <c r="C8" s="28" t="s">
        <v>19</v>
      </c>
      <c r="D8" s="35">
        <v>5262</v>
      </c>
      <c r="E8" s="35">
        <v>2627815868.4499998</v>
      </c>
      <c r="F8" s="35">
        <v>21140</v>
      </c>
      <c r="G8" s="35">
        <v>3497014248.1352</v>
      </c>
      <c r="H8" s="35">
        <v>17030</v>
      </c>
      <c r="I8" s="35">
        <v>6782337297.1049995</v>
      </c>
      <c r="J8" s="35">
        <v>25692</v>
      </c>
      <c r="K8" s="35">
        <v>4952422535.1700001</v>
      </c>
      <c r="L8" s="35">
        <f>J8+H8+F8+D8</f>
        <v>69124</v>
      </c>
      <c r="M8" s="35">
        <f>K8+I8+G8+E8</f>
        <v>17859589948.860199</v>
      </c>
      <c r="N8" s="35">
        <v>920</v>
      </c>
      <c r="O8" s="35">
        <v>7325362307.71</v>
      </c>
      <c r="P8" s="35">
        <v>893</v>
      </c>
      <c r="Q8" s="35">
        <v>6738967108.6099997</v>
      </c>
      <c r="R8" s="35">
        <f>N8+P8</f>
        <v>1813</v>
      </c>
      <c r="S8" s="35">
        <f>O8+Q8</f>
        <v>14064329416.32</v>
      </c>
      <c r="T8" s="35">
        <f>R8+L8</f>
        <v>70937</v>
      </c>
      <c r="U8" s="35">
        <f>S8+M8</f>
        <v>31923919365.180199</v>
      </c>
      <c r="V8" s="16"/>
    </row>
    <row r="9" spans="1:22" s="9" customFormat="1">
      <c r="A9" s="24">
        <v>2</v>
      </c>
      <c r="B9" s="45" t="s">
        <v>24</v>
      </c>
      <c r="C9" s="26" t="s">
        <v>25</v>
      </c>
      <c r="D9" s="36">
        <v>7373</v>
      </c>
      <c r="E9" s="36">
        <v>2482394154.1585002</v>
      </c>
      <c r="F9" s="36">
        <v>28635</v>
      </c>
      <c r="G9" s="36">
        <v>4196671509.7600002</v>
      </c>
      <c r="H9" s="36">
        <v>27788</v>
      </c>
      <c r="I9" s="36">
        <v>2644169125.8281999</v>
      </c>
      <c r="J9" s="36">
        <v>28642</v>
      </c>
      <c r="K9" s="36">
        <v>2956366967.8216</v>
      </c>
      <c r="L9" s="36">
        <f t="shared" ref="L9:M140" si="0">J9+H9+F9+D9</f>
        <v>92438</v>
      </c>
      <c r="M9" s="36">
        <f t="shared" si="0"/>
        <v>12279601757.5683</v>
      </c>
      <c r="N9" s="36">
        <v>327</v>
      </c>
      <c r="O9" s="36">
        <v>5190519069.1700001</v>
      </c>
      <c r="P9" s="36">
        <v>317</v>
      </c>
      <c r="Q9" s="36">
        <v>3768455547.5300002</v>
      </c>
      <c r="R9" s="36">
        <f>N9+P9</f>
        <v>644</v>
      </c>
      <c r="S9" s="36">
        <f>O9+Q9</f>
        <v>8958974616.7000008</v>
      </c>
      <c r="T9" s="36">
        <f t="shared" ref="T9:U140" si="1">R9+L9</f>
        <v>93082</v>
      </c>
      <c r="U9" s="36">
        <f t="shared" si="1"/>
        <v>21238576374.268303</v>
      </c>
      <c r="V9" s="16"/>
    </row>
    <row r="10" spans="1:22" s="9" customFormat="1">
      <c r="A10" s="27">
        <v>3</v>
      </c>
      <c r="B10" s="46" t="s">
        <v>22</v>
      </c>
      <c r="C10" s="1" t="s">
        <v>23</v>
      </c>
      <c r="D10" s="37">
        <v>1165</v>
      </c>
      <c r="E10" s="37">
        <v>749248923.20000005</v>
      </c>
      <c r="F10" s="37">
        <v>8558</v>
      </c>
      <c r="G10" s="37">
        <v>1679939054.7105999</v>
      </c>
      <c r="H10" s="37">
        <v>7173</v>
      </c>
      <c r="I10" s="37">
        <v>7615436138.8000002</v>
      </c>
      <c r="J10" s="37">
        <v>8951</v>
      </c>
      <c r="K10" s="37">
        <v>5915150010.25</v>
      </c>
      <c r="L10" s="35">
        <f t="shared" si="0"/>
        <v>25847</v>
      </c>
      <c r="M10" s="35">
        <f t="shared" si="0"/>
        <v>15959774126.9606</v>
      </c>
      <c r="N10" s="37">
        <v>93</v>
      </c>
      <c r="O10" s="37">
        <v>1415729504.1700001</v>
      </c>
      <c r="P10" s="37">
        <v>155</v>
      </c>
      <c r="Q10" s="37">
        <v>2947133214.21</v>
      </c>
      <c r="R10" s="35">
        <f t="shared" ref="R10:S85" si="2">N10+P10</f>
        <v>248</v>
      </c>
      <c r="S10" s="35">
        <f t="shared" si="2"/>
        <v>4362862718.3800001</v>
      </c>
      <c r="T10" s="35">
        <f t="shared" si="1"/>
        <v>26095</v>
      </c>
      <c r="U10" s="35">
        <f t="shared" si="1"/>
        <v>20322636845.340599</v>
      </c>
      <c r="V10" s="16"/>
    </row>
    <row r="11" spans="1:22" s="9" customFormat="1">
      <c r="A11" s="24">
        <v>4</v>
      </c>
      <c r="B11" s="45" t="s">
        <v>28</v>
      </c>
      <c r="C11" s="26" t="s">
        <v>29</v>
      </c>
      <c r="D11" s="36">
        <v>313</v>
      </c>
      <c r="E11" s="36">
        <v>512624178.56</v>
      </c>
      <c r="F11" s="36">
        <v>2784</v>
      </c>
      <c r="G11" s="36">
        <v>840783518.81330001</v>
      </c>
      <c r="H11" s="36">
        <v>1077</v>
      </c>
      <c r="I11" s="36">
        <v>5446312440.6899996</v>
      </c>
      <c r="J11" s="36">
        <v>1964</v>
      </c>
      <c r="K11" s="36">
        <v>3458237567.4400001</v>
      </c>
      <c r="L11" s="36">
        <f t="shared" si="0"/>
        <v>6138</v>
      </c>
      <c r="M11" s="36">
        <f t="shared" si="0"/>
        <v>10257957705.503298</v>
      </c>
      <c r="N11" s="36">
        <v>186</v>
      </c>
      <c r="O11" s="36">
        <v>1312082351.29</v>
      </c>
      <c r="P11" s="36">
        <v>242</v>
      </c>
      <c r="Q11" s="36">
        <v>3444151828.7600002</v>
      </c>
      <c r="R11" s="36">
        <f t="shared" si="2"/>
        <v>428</v>
      </c>
      <c r="S11" s="36">
        <f t="shared" si="2"/>
        <v>4756234180.0500002</v>
      </c>
      <c r="T11" s="36">
        <f t="shared" si="1"/>
        <v>6566</v>
      </c>
      <c r="U11" s="36">
        <f t="shared" si="1"/>
        <v>15014191885.553299</v>
      </c>
      <c r="V11" s="16"/>
    </row>
    <row r="12" spans="1:22" s="9" customFormat="1">
      <c r="A12" s="27">
        <v>5</v>
      </c>
      <c r="B12" s="17" t="s">
        <v>26</v>
      </c>
      <c r="C12" s="1" t="s">
        <v>27</v>
      </c>
      <c r="D12" s="37">
        <v>5131</v>
      </c>
      <c r="E12" s="37">
        <v>1370641428.9100001</v>
      </c>
      <c r="F12" s="37">
        <v>15995</v>
      </c>
      <c r="G12" s="37">
        <v>1790868563.9077001</v>
      </c>
      <c r="H12" s="37">
        <v>31005</v>
      </c>
      <c r="I12" s="37">
        <v>4165543198.5599999</v>
      </c>
      <c r="J12" s="37">
        <v>14865</v>
      </c>
      <c r="K12" s="37">
        <v>4934086542.4714003</v>
      </c>
      <c r="L12" s="35">
        <f t="shared" si="0"/>
        <v>66996</v>
      </c>
      <c r="M12" s="35">
        <f t="shared" si="0"/>
        <v>12261139733.8491</v>
      </c>
      <c r="N12" s="37">
        <v>484</v>
      </c>
      <c r="O12" s="37">
        <v>1962420802.6600001</v>
      </c>
      <c r="P12" s="37">
        <v>444</v>
      </c>
      <c r="Q12" s="37">
        <v>782941017.30999994</v>
      </c>
      <c r="R12" s="35">
        <f t="shared" si="2"/>
        <v>928</v>
      </c>
      <c r="S12" s="35">
        <f t="shared" si="2"/>
        <v>2745361819.9700003</v>
      </c>
      <c r="T12" s="35">
        <f t="shared" si="1"/>
        <v>67924</v>
      </c>
      <c r="U12" s="35">
        <f t="shared" si="1"/>
        <v>15006501553.819099</v>
      </c>
      <c r="V12" s="16"/>
    </row>
    <row r="13" spans="1:22" s="9" customFormat="1">
      <c r="A13" s="24">
        <v>6</v>
      </c>
      <c r="B13" s="25" t="s">
        <v>32</v>
      </c>
      <c r="C13" s="26" t="s">
        <v>33</v>
      </c>
      <c r="D13" s="36">
        <v>6677</v>
      </c>
      <c r="E13" s="36">
        <v>1328003294.52</v>
      </c>
      <c r="F13" s="36">
        <v>15469</v>
      </c>
      <c r="G13" s="36">
        <v>1614239180.0109999</v>
      </c>
      <c r="H13" s="36">
        <v>19889</v>
      </c>
      <c r="I13" s="36">
        <v>668575190.52999997</v>
      </c>
      <c r="J13" s="36">
        <v>14127</v>
      </c>
      <c r="K13" s="36">
        <v>1517876422.77</v>
      </c>
      <c r="L13" s="36">
        <f t="shared" si="0"/>
        <v>56162</v>
      </c>
      <c r="M13" s="36">
        <f t="shared" si="0"/>
        <v>5128694087.8309994</v>
      </c>
      <c r="N13" s="36">
        <v>247</v>
      </c>
      <c r="O13" s="36">
        <v>1907244572.8</v>
      </c>
      <c r="P13" s="36">
        <v>240</v>
      </c>
      <c r="Q13" s="36">
        <v>1103584323.6199999</v>
      </c>
      <c r="R13" s="36">
        <f t="shared" si="2"/>
        <v>487</v>
      </c>
      <c r="S13" s="36">
        <f t="shared" si="2"/>
        <v>3010828896.4200001</v>
      </c>
      <c r="T13" s="36">
        <f t="shared" si="1"/>
        <v>56649</v>
      </c>
      <c r="U13" s="36">
        <f t="shared" si="1"/>
        <v>8139522984.2509995</v>
      </c>
      <c r="V13" s="16"/>
    </row>
    <row r="14" spans="1:22" s="9" customFormat="1">
      <c r="A14" s="27">
        <v>7</v>
      </c>
      <c r="B14" s="46" t="s">
        <v>40</v>
      </c>
      <c r="C14" s="1" t="s">
        <v>41</v>
      </c>
      <c r="D14" s="37">
        <v>151</v>
      </c>
      <c r="E14" s="37">
        <v>173048124.93000001</v>
      </c>
      <c r="F14" s="37">
        <v>433</v>
      </c>
      <c r="G14" s="37">
        <v>287707551.82450002</v>
      </c>
      <c r="H14" s="37">
        <v>391</v>
      </c>
      <c r="I14" s="37">
        <v>2963506519.21</v>
      </c>
      <c r="J14" s="37">
        <v>582</v>
      </c>
      <c r="K14" s="37">
        <v>2202493480.6666999</v>
      </c>
      <c r="L14" s="35">
        <f t="shared" si="0"/>
        <v>1557</v>
      </c>
      <c r="M14" s="35">
        <f t="shared" si="0"/>
        <v>5626755676.6311998</v>
      </c>
      <c r="N14" s="37">
        <v>120</v>
      </c>
      <c r="O14" s="37">
        <v>580242083.54999995</v>
      </c>
      <c r="P14" s="37">
        <v>127</v>
      </c>
      <c r="Q14" s="37">
        <v>1245388211.8199999</v>
      </c>
      <c r="R14" s="35">
        <f t="shared" si="2"/>
        <v>247</v>
      </c>
      <c r="S14" s="35">
        <f t="shared" si="2"/>
        <v>1825630295.3699999</v>
      </c>
      <c r="T14" s="35">
        <f t="shared" si="1"/>
        <v>1804</v>
      </c>
      <c r="U14" s="35">
        <f t="shared" si="1"/>
        <v>7452385972.0011997</v>
      </c>
      <c r="V14" s="16"/>
    </row>
    <row r="15" spans="1:22" s="9" customFormat="1">
      <c r="A15" s="24">
        <v>8</v>
      </c>
      <c r="B15" s="45" t="s">
        <v>36</v>
      </c>
      <c r="C15" s="26" t="s">
        <v>37</v>
      </c>
      <c r="D15" s="36">
        <v>117</v>
      </c>
      <c r="E15" s="36">
        <v>278769666.52999997</v>
      </c>
      <c r="F15" s="36">
        <v>839</v>
      </c>
      <c r="G15" s="36">
        <v>67808582.680000007</v>
      </c>
      <c r="H15" s="36">
        <v>669</v>
      </c>
      <c r="I15" s="36">
        <v>882236631.20000005</v>
      </c>
      <c r="J15" s="36">
        <v>1403</v>
      </c>
      <c r="K15" s="36">
        <v>618850638.38080001</v>
      </c>
      <c r="L15" s="36">
        <f t="shared" si="0"/>
        <v>3028</v>
      </c>
      <c r="M15" s="36">
        <f t="shared" si="0"/>
        <v>1847665518.7908001</v>
      </c>
      <c r="N15" s="36">
        <v>99</v>
      </c>
      <c r="O15" s="36">
        <v>2437581020.6999998</v>
      </c>
      <c r="P15" s="36">
        <v>169</v>
      </c>
      <c r="Q15" s="36">
        <v>2695006103.7399998</v>
      </c>
      <c r="R15" s="36">
        <f t="shared" si="2"/>
        <v>268</v>
      </c>
      <c r="S15" s="36">
        <f t="shared" si="2"/>
        <v>5132587124.4399996</v>
      </c>
      <c r="T15" s="36">
        <f t="shared" si="1"/>
        <v>3296</v>
      </c>
      <c r="U15" s="36">
        <f t="shared" si="1"/>
        <v>6980252643.2307997</v>
      </c>
      <c r="V15" s="16"/>
    </row>
    <row r="16" spans="1:22" s="9" customFormat="1">
      <c r="A16" s="27">
        <v>9</v>
      </c>
      <c r="B16" s="46" t="s">
        <v>44</v>
      </c>
      <c r="C16" s="1" t="s">
        <v>45</v>
      </c>
      <c r="D16" s="37">
        <v>202</v>
      </c>
      <c r="E16" s="37">
        <v>197792646.935</v>
      </c>
      <c r="F16" s="37">
        <v>1340</v>
      </c>
      <c r="G16" s="37">
        <v>515716476.98000002</v>
      </c>
      <c r="H16" s="37">
        <v>759</v>
      </c>
      <c r="I16" s="37">
        <v>1306478586.3199999</v>
      </c>
      <c r="J16" s="37">
        <v>1670</v>
      </c>
      <c r="K16" s="37">
        <v>748677185.2414</v>
      </c>
      <c r="L16" s="35">
        <f t="shared" ref="L16:M19" si="3">J16+H16+F16+D16</f>
        <v>3971</v>
      </c>
      <c r="M16" s="35">
        <f t="shared" si="3"/>
        <v>2768664895.4763999</v>
      </c>
      <c r="N16" s="37">
        <v>792</v>
      </c>
      <c r="O16" s="37">
        <v>1096149158.3699999</v>
      </c>
      <c r="P16" s="37">
        <v>797</v>
      </c>
      <c r="Q16" s="37">
        <v>1204350906.1800001</v>
      </c>
      <c r="R16" s="35">
        <f t="shared" ref="R16:R19" si="4">N16+P16</f>
        <v>1589</v>
      </c>
      <c r="S16" s="35">
        <f t="shared" ref="S16:S19" si="5">O16+Q16</f>
        <v>2300500064.5500002</v>
      </c>
      <c r="T16" s="35">
        <f t="shared" ref="T16:U19" si="6">R16+L16</f>
        <v>5560</v>
      </c>
      <c r="U16" s="35">
        <f t="shared" si="6"/>
        <v>5069164960.0263996</v>
      </c>
      <c r="V16" s="16"/>
    </row>
    <row r="17" spans="1:22" s="9" customFormat="1">
      <c r="A17" s="24">
        <v>10</v>
      </c>
      <c r="B17" s="45" t="s">
        <v>30</v>
      </c>
      <c r="C17" s="26" t="s">
        <v>31</v>
      </c>
      <c r="D17" s="36"/>
      <c r="E17" s="36"/>
      <c r="F17" s="36"/>
      <c r="G17" s="36"/>
      <c r="H17" s="36">
        <v>196</v>
      </c>
      <c r="I17" s="36">
        <v>2239810641.2600002</v>
      </c>
      <c r="J17" s="36">
        <v>191</v>
      </c>
      <c r="K17" s="36">
        <v>1991695611.04</v>
      </c>
      <c r="L17" s="36">
        <f t="shared" si="3"/>
        <v>387</v>
      </c>
      <c r="M17" s="36">
        <f t="shared" si="3"/>
        <v>4231506252.3000002</v>
      </c>
      <c r="N17" s="36">
        <v>5</v>
      </c>
      <c r="O17" s="36">
        <v>85750000</v>
      </c>
      <c r="P17" s="36">
        <v>18</v>
      </c>
      <c r="Q17" s="36">
        <v>290000000</v>
      </c>
      <c r="R17" s="36">
        <f t="shared" si="4"/>
        <v>23</v>
      </c>
      <c r="S17" s="36">
        <f t="shared" si="5"/>
        <v>375750000</v>
      </c>
      <c r="T17" s="36">
        <f t="shared" si="6"/>
        <v>410</v>
      </c>
      <c r="U17" s="36">
        <f t="shared" si="6"/>
        <v>4607256252.3000002</v>
      </c>
      <c r="V17" s="16"/>
    </row>
    <row r="18" spans="1:22" s="9" customFormat="1">
      <c r="A18" s="27">
        <v>11</v>
      </c>
      <c r="B18" s="46" t="s">
        <v>58</v>
      </c>
      <c r="C18" s="1" t="s">
        <v>59</v>
      </c>
      <c r="D18" s="37"/>
      <c r="E18" s="37"/>
      <c r="F18" s="37"/>
      <c r="G18" s="37"/>
      <c r="H18" s="37">
        <v>210</v>
      </c>
      <c r="I18" s="37">
        <v>2268927796.2199998</v>
      </c>
      <c r="J18" s="37">
        <v>205</v>
      </c>
      <c r="K18" s="37">
        <v>2224105902.98</v>
      </c>
      <c r="L18" s="35">
        <f t="shared" si="3"/>
        <v>415</v>
      </c>
      <c r="M18" s="35">
        <f t="shared" si="3"/>
        <v>4493033699.1999998</v>
      </c>
      <c r="N18" s="37">
        <v>5</v>
      </c>
      <c r="O18" s="37">
        <v>50411554.490000002</v>
      </c>
      <c r="P18" s="37">
        <v>6</v>
      </c>
      <c r="Q18" s="37">
        <v>50411277.869999997</v>
      </c>
      <c r="R18" s="35">
        <f t="shared" si="4"/>
        <v>11</v>
      </c>
      <c r="S18" s="35">
        <f t="shared" si="5"/>
        <v>100822832.36</v>
      </c>
      <c r="T18" s="35">
        <f t="shared" si="6"/>
        <v>426</v>
      </c>
      <c r="U18" s="35">
        <f t="shared" si="6"/>
        <v>4593856531.5599995</v>
      </c>
      <c r="V18" s="16"/>
    </row>
    <row r="19" spans="1:22" s="9" customFormat="1">
      <c r="A19" s="24">
        <v>12</v>
      </c>
      <c r="B19" s="45" t="s">
        <v>42</v>
      </c>
      <c r="C19" s="26" t="s">
        <v>43</v>
      </c>
      <c r="D19" s="36">
        <v>19</v>
      </c>
      <c r="E19" s="36">
        <v>121671119.77</v>
      </c>
      <c r="F19" s="36"/>
      <c r="G19" s="36"/>
      <c r="H19" s="36">
        <v>21</v>
      </c>
      <c r="I19" s="36">
        <v>151743140.31</v>
      </c>
      <c r="J19" s="36">
        <v>40</v>
      </c>
      <c r="K19" s="36">
        <v>2763472.01</v>
      </c>
      <c r="L19" s="36">
        <f t="shared" si="3"/>
        <v>80</v>
      </c>
      <c r="M19" s="36">
        <f t="shared" si="3"/>
        <v>276177732.08999997</v>
      </c>
      <c r="N19" s="36">
        <v>56</v>
      </c>
      <c r="O19" s="36">
        <v>1816162142.71</v>
      </c>
      <c r="P19" s="36">
        <v>54</v>
      </c>
      <c r="Q19" s="36">
        <v>1754107171.54</v>
      </c>
      <c r="R19" s="36">
        <f t="shared" si="4"/>
        <v>110</v>
      </c>
      <c r="S19" s="36">
        <f t="shared" si="5"/>
        <v>3570269314.25</v>
      </c>
      <c r="T19" s="36">
        <f t="shared" si="6"/>
        <v>190</v>
      </c>
      <c r="U19" s="36">
        <f t="shared" si="6"/>
        <v>3846447046.3400002</v>
      </c>
      <c r="V19" s="16"/>
    </row>
    <row r="20" spans="1:22" s="9" customFormat="1">
      <c r="A20" s="27">
        <v>13</v>
      </c>
      <c r="B20" s="46" t="s">
        <v>46</v>
      </c>
      <c r="C20" s="1" t="s">
        <v>47</v>
      </c>
      <c r="D20" s="37">
        <v>91</v>
      </c>
      <c r="E20" s="37">
        <v>68973976.989999995</v>
      </c>
      <c r="F20" s="37">
        <v>381</v>
      </c>
      <c r="G20" s="37">
        <v>43795219.939999998</v>
      </c>
      <c r="H20" s="37">
        <v>268</v>
      </c>
      <c r="I20" s="37">
        <v>71959616.109999999</v>
      </c>
      <c r="J20" s="37">
        <v>402</v>
      </c>
      <c r="K20" s="37">
        <v>143966398.06</v>
      </c>
      <c r="L20" s="35">
        <f t="shared" si="0"/>
        <v>1142</v>
      </c>
      <c r="M20" s="35">
        <f t="shared" si="0"/>
        <v>328695211.10000002</v>
      </c>
      <c r="N20" s="37">
        <v>535</v>
      </c>
      <c r="O20" s="37">
        <v>1469015248.6800001</v>
      </c>
      <c r="P20" s="37">
        <v>555</v>
      </c>
      <c r="Q20" s="37">
        <v>1628461014.72</v>
      </c>
      <c r="R20" s="35">
        <f t="shared" si="2"/>
        <v>1090</v>
      </c>
      <c r="S20" s="35">
        <f t="shared" si="2"/>
        <v>3097476263.4000001</v>
      </c>
      <c r="T20" s="35">
        <f t="shared" si="1"/>
        <v>2232</v>
      </c>
      <c r="U20" s="35">
        <f t="shared" si="1"/>
        <v>3426171474.5</v>
      </c>
      <c r="V20" s="16"/>
    </row>
    <row r="21" spans="1:22" s="9" customFormat="1">
      <c r="A21" s="24">
        <v>14</v>
      </c>
      <c r="B21" s="45" t="s">
        <v>48</v>
      </c>
      <c r="C21" s="26" t="s">
        <v>49</v>
      </c>
      <c r="D21" s="36"/>
      <c r="E21" s="36"/>
      <c r="F21" s="36"/>
      <c r="G21" s="36"/>
      <c r="H21" s="36">
        <v>445</v>
      </c>
      <c r="I21" s="36">
        <v>1231958303.95</v>
      </c>
      <c r="J21" s="36">
        <v>425</v>
      </c>
      <c r="K21" s="36">
        <v>658341480.54999995</v>
      </c>
      <c r="L21" s="36">
        <f t="shared" si="0"/>
        <v>870</v>
      </c>
      <c r="M21" s="36">
        <f t="shared" si="0"/>
        <v>1890299784.5</v>
      </c>
      <c r="N21" s="36">
        <v>12</v>
      </c>
      <c r="O21" s="36">
        <v>267315887.5</v>
      </c>
      <c r="P21" s="36">
        <v>29</v>
      </c>
      <c r="Q21" s="36">
        <v>643279999.5</v>
      </c>
      <c r="R21" s="36">
        <f t="shared" si="2"/>
        <v>41</v>
      </c>
      <c r="S21" s="36">
        <f t="shared" si="2"/>
        <v>910595887</v>
      </c>
      <c r="T21" s="36">
        <f t="shared" si="1"/>
        <v>911</v>
      </c>
      <c r="U21" s="36">
        <f t="shared" si="1"/>
        <v>2800895671.5</v>
      </c>
      <c r="V21" s="16"/>
    </row>
    <row r="22" spans="1:22" s="9" customFormat="1">
      <c r="A22" s="27">
        <v>15</v>
      </c>
      <c r="B22" s="46" t="s">
        <v>34</v>
      </c>
      <c r="C22" s="1" t="s">
        <v>35</v>
      </c>
      <c r="D22" s="37"/>
      <c r="E22" s="37"/>
      <c r="F22" s="37"/>
      <c r="G22" s="37"/>
      <c r="H22" s="37">
        <v>5</v>
      </c>
      <c r="I22" s="37">
        <v>24256039.350000001</v>
      </c>
      <c r="J22" s="37"/>
      <c r="K22" s="37"/>
      <c r="L22" s="35">
        <f t="shared" si="0"/>
        <v>5</v>
      </c>
      <c r="M22" s="35">
        <f t="shared" si="0"/>
        <v>24256039.350000001</v>
      </c>
      <c r="N22" s="37">
        <v>2</v>
      </c>
      <c r="O22" s="37">
        <v>1263318250</v>
      </c>
      <c r="P22" s="37">
        <v>2</v>
      </c>
      <c r="Q22" s="37">
        <v>1260000000</v>
      </c>
      <c r="R22" s="35">
        <f t="shared" si="2"/>
        <v>4</v>
      </c>
      <c r="S22" s="35">
        <f t="shared" si="2"/>
        <v>2523318250</v>
      </c>
      <c r="T22" s="35">
        <f t="shared" si="1"/>
        <v>9</v>
      </c>
      <c r="U22" s="35">
        <f t="shared" si="1"/>
        <v>2547574289.3499999</v>
      </c>
      <c r="V22" s="16"/>
    </row>
    <row r="23" spans="1:22" s="9" customFormat="1">
      <c r="A23" s="24">
        <v>16</v>
      </c>
      <c r="B23" s="45" t="s">
        <v>52</v>
      </c>
      <c r="C23" s="26" t="s">
        <v>53</v>
      </c>
      <c r="D23" s="36"/>
      <c r="E23" s="36"/>
      <c r="F23" s="36"/>
      <c r="G23" s="36"/>
      <c r="H23" s="36">
        <v>239</v>
      </c>
      <c r="I23" s="36">
        <v>937156585.75999999</v>
      </c>
      <c r="J23" s="36">
        <v>159</v>
      </c>
      <c r="K23" s="36">
        <v>527627926.68000001</v>
      </c>
      <c r="L23" s="36">
        <f t="shared" si="0"/>
        <v>398</v>
      </c>
      <c r="M23" s="36">
        <f t="shared" si="0"/>
        <v>1464784512.4400001</v>
      </c>
      <c r="N23" s="36">
        <v>29</v>
      </c>
      <c r="O23" s="36">
        <v>368082671.39999998</v>
      </c>
      <c r="P23" s="36">
        <v>36</v>
      </c>
      <c r="Q23" s="36">
        <v>491868189</v>
      </c>
      <c r="R23" s="36">
        <f t="shared" si="2"/>
        <v>65</v>
      </c>
      <c r="S23" s="36">
        <f t="shared" si="2"/>
        <v>859950860.39999998</v>
      </c>
      <c r="T23" s="36">
        <f t="shared" si="1"/>
        <v>463</v>
      </c>
      <c r="U23" s="36">
        <f t="shared" si="1"/>
        <v>2324735372.8400002</v>
      </c>
      <c r="V23" s="16"/>
    </row>
    <row r="24" spans="1:22" s="9" customFormat="1">
      <c r="A24" s="27">
        <v>17</v>
      </c>
      <c r="B24" s="46" t="s">
        <v>54</v>
      </c>
      <c r="C24" s="1" t="s">
        <v>55</v>
      </c>
      <c r="D24" s="37">
        <v>94</v>
      </c>
      <c r="E24" s="37">
        <v>67934926.969999999</v>
      </c>
      <c r="F24" s="37">
        <v>804</v>
      </c>
      <c r="G24" s="37">
        <v>147849601.55000001</v>
      </c>
      <c r="H24" s="37">
        <v>202</v>
      </c>
      <c r="I24" s="37">
        <v>383373257.10000002</v>
      </c>
      <c r="J24" s="37">
        <v>587</v>
      </c>
      <c r="K24" s="37">
        <v>497220619.43000001</v>
      </c>
      <c r="L24" s="35">
        <f t="shared" si="0"/>
        <v>1687</v>
      </c>
      <c r="M24" s="35">
        <f t="shared" si="0"/>
        <v>1096378405.05</v>
      </c>
      <c r="N24" s="37">
        <v>208</v>
      </c>
      <c r="O24" s="37">
        <v>634646083.57000005</v>
      </c>
      <c r="P24" s="37">
        <v>399</v>
      </c>
      <c r="Q24" s="37">
        <v>425289382.35000002</v>
      </c>
      <c r="R24" s="35">
        <f t="shared" si="2"/>
        <v>607</v>
      </c>
      <c r="S24" s="35">
        <f t="shared" si="2"/>
        <v>1059935465.9200001</v>
      </c>
      <c r="T24" s="35">
        <f t="shared" si="1"/>
        <v>2294</v>
      </c>
      <c r="U24" s="35">
        <f t="shared" si="1"/>
        <v>2156313870.9700003</v>
      </c>
      <c r="V24" s="16"/>
    </row>
    <row r="25" spans="1:22" s="9" customFormat="1">
      <c r="A25" s="24">
        <v>18</v>
      </c>
      <c r="B25" s="25" t="s">
        <v>38</v>
      </c>
      <c r="C25" s="26" t="s">
        <v>39</v>
      </c>
      <c r="D25" s="36">
        <v>47</v>
      </c>
      <c r="E25" s="36">
        <v>65037327.25</v>
      </c>
      <c r="F25" s="36">
        <v>151</v>
      </c>
      <c r="G25" s="36">
        <v>33877992.170000002</v>
      </c>
      <c r="H25" s="36">
        <v>138</v>
      </c>
      <c r="I25" s="36">
        <v>418066106.31</v>
      </c>
      <c r="J25" s="36">
        <v>231</v>
      </c>
      <c r="K25" s="36">
        <v>179005053.33000001</v>
      </c>
      <c r="L25" s="36">
        <f t="shared" si="0"/>
        <v>567</v>
      </c>
      <c r="M25" s="36">
        <f t="shared" si="0"/>
        <v>695986479.05999994</v>
      </c>
      <c r="N25" s="36">
        <v>100</v>
      </c>
      <c r="O25" s="36">
        <v>462531471.43000001</v>
      </c>
      <c r="P25" s="36">
        <v>119</v>
      </c>
      <c r="Q25" s="36">
        <v>774742501.75999999</v>
      </c>
      <c r="R25" s="36">
        <f t="shared" si="2"/>
        <v>219</v>
      </c>
      <c r="S25" s="36">
        <f t="shared" si="2"/>
        <v>1237273973.1900001</v>
      </c>
      <c r="T25" s="36">
        <f t="shared" si="1"/>
        <v>786</v>
      </c>
      <c r="U25" s="36">
        <f t="shared" si="1"/>
        <v>1933260452.25</v>
      </c>
      <c r="V25" s="16"/>
    </row>
    <row r="26" spans="1:22" s="9" customFormat="1">
      <c r="A26" s="27">
        <v>19</v>
      </c>
      <c r="B26" s="46" t="s">
        <v>60</v>
      </c>
      <c r="C26" s="1" t="s">
        <v>61</v>
      </c>
      <c r="D26" s="37">
        <v>95</v>
      </c>
      <c r="E26" s="37">
        <v>86682758.659999996</v>
      </c>
      <c r="F26" s="37">
        <v>336</v>
      </c>
      <c r="G26" s="37">
        <v>56649031.079999998</v>
      </c>
      <c r="H26" s="37">
        <v>136</v>
      </c>
      <c r="I26" s="37">
        <v>77791209.730000004</v>
      </c>
      <c r="J26" s="37">
        <v>253</v>
      </c>
      <c r="K26" s="37">
        <v>151424583.05809999</v>
      </c>
      <c r="L26" s="35">
        <f t="shared" si="0"/>
        <v>820</v>
      </c>
      <c r="M26" s="35">
        <f t="shared" si="0"/>
        <v>372547582.52810001</v>
      </c>
      <c r="N26" s="37">
        <v>189</v>
      </c>
      <c r="O26" s="37">
        <v>711687776</v>
      </c>
      <c r="P26" s="37">
        <v>428</v>
      </c>
      <c r="Q26" s="37">
        <v>634642131.28999996</v>
      </c>
      <c r="R26" s="35">
        <f t="shared" si="2"/>
        <v>617</v>
      </c>
      <c r="S26" s="35">
        <f t="shared" si="2"/>
        <v>1346329907.29</v>
      </c>
      <c r="T26" s="35">
        <f t="shared" si="1"/>
        <v>1437</v>
      </c>
      <c r="U26" s="35">
        <f t="shared" si="1"/>
        <v>1718877489.8181</v>
      </c>
      <c r="V26" s="16"/>
    </row>
    <row r="27" spans="1:22" s="9" customFormat="1">
      <c r="A27" s="24">
        <v>20</v>
      </c>
      <c r="B27" s="45" t="s">
        <v>50</v>
      </c>
      <c r="C27" s="26" t="s">
        <v>51</v>
      </c>
      <c r="D27" s="36">
        <v>5</v>
      </c>
      <c r="E27" s="36">
        <v>5523661.6399999997</v>
      </c>
      <c r="F27" s="36">
        <v>6</v>
      </c>
      <c r="G27" s="36">
        <v>680458.12</v>
      </c>
      <c r="H27" s="36">
        <v>14</v>
      </c>
      <c r="I27" s="36">
        <v>57069186.880000003</v>
      </c>
      <c r="J27" s="36">
        <v>45</v>
      </c>
      <c r="K27" s="36">
        <v>29034665.030000001</v>
      </c>
      <c r="L27" s="36">
        <f t="shared" si="0"/>
        <v>70</v>
      </c>
      <c r="M27" s="36">
        <f t="shared" si="0"/>
        <v>92307971.670000002</v>
      </c>
      <c r="N27" s="36">
        <v>92</v>
      </c>
      <c r="O27" s="36">
        <v>689125975.01999998</v>
      </c>
      <c r="P27" s="36">
        <v>98</v>
      </c>
      <c r="Q27" s="36">
        <v>720418778.47000003</v>
      </c>
      <c r="R27" s="36">
        <f t="shared" si="2"/>
        <v>190</v>
      </c>
      <c r="S27" s="36">
        <f t="shared" si="2"/>
        <v>1409544753.49</v>
      </c>
      <c r="T27" s="36">
        <f t="shared" si="1"/>
        <v>260</v>
      </c>
      <c r="U27" s="36">
        <f t="shared" si="1"/>
        <v>1501852725.1600001</v>
      </c>
      <c r="V27" s="16"/>
    </row>
    <row r="28" spans="1:22" s="9" customFormat="1">
      <c r="A28" s="27">
        <v>21</v>
      </c>
      <c r="B28" s="46" t="s">
        <v>76</v>
      </c>
      <c r="C28" s="1" t="s">
        <v>77</v>
      </c>
      <c r="D28" s="37">
        <v>493</v>
      </c>
      <c r="E28" s="37">
        <v>53628267.873199999</v>
      </c>
      <c r="F28" s="37">
        <v>2890</v>
      </c>
      <c r="G28" s="37">
        <v>207926459.11000001</v>
      </c>
      <c r="H28" s="37">
        <v>2143</v>
      </c>
      <c r="I28" s="37">
        <v>315290447.85000002</v>
      </c>
      <c r="J28" s="37">
        <v>2106</v>
      </c>
      <c r="K28" s="37">
        <v>375049911.02999997</v>
      </c>
      <c r="L28" s="35">
        <f t="shared" si="0"/>
        <v>7632</v>
      </c>
      <c r="M28" s="35">
        <f t="shared" si="0"/>
        <v>951895085.86319995</v>
      </c>
      <c r="N28" s="37">
        <v>572</v>
      </c>
      <c r="O28" s="37">
        <v>257276797.50999999</v>
      </c>
      <c r="P28" s="37">
        <v>1652</v>
      </c>
      <c r="Q28" s="37">
        <v>94893570.209999993</v>
      </c>
      <c r="R28" s="35">
        <f t="shared" si="2"/>
        <v>2224</v>
      </c>
      <c r="S28" s="35">
        <f t="shared" si="2"/>
        <v>352170367.71999997</v>
      </c>
      <c r="T28" s="35">
        <f t="shared" si="1"/>
        <v>9856</v>
      </c>
      <c r="U28" s="35">
        <f t="shared" si="1"/>
        <v>1304065453.5832</v>
      </c>
      <c r="V28" s="16"/>
    </row>
    <row r="29" spans="1:22" s="9" customFormat="1">
      <c r="A29" s="24">
        <v>22</v>
      </c>
      <c r="B29" s="45" t="s">
        <v>56</v>
      </c>
      <c r="C29" s="26" t="s">
        <v>57</v>
      </c>
      <c r="D29" s="36">
        <v>80</v>
      </c>
      <c r="E29" s="36">
        <v>149031219.19999999</v>
      </c>
      <c r="F29" s="36">
        <v>248</v>
      </c>
      <c r="G29" s="36">
        <v>120597291.45999999</v>
      </c>
      <c r="H29" s="36">
        <v>269</v>
      </c>
      <c r="I29" s="36">
        <v>251139849.34</v>
      </c>
      <c r="J29" s="36">
        <v>348</v>
      </c>
      <c r="K29" s="36">
        <v>145567589.94890001</v>
      </c>
      <c r="L29" s="36">
        <f t="shared" si="0"/>
        <v>945</v>
      </c>
      <c r="M29" s="36">
        <f t="shared" si="0"/>
        <v>666335949.94889998</v>
      </c>
      <c r="N29" s="36">
        <v>70</v>
      </c>
      <c r="O29" s="36">
        <v>178027794.78</v>
      </c>
      <c r="P29" s="36">
        <v>102</v>
      </c>
      <c r="Q29" s="36">
        <v>290794059.60000002</v>
      </c>
      <c r="R29" s="36">
        <f t="shared" si="2"/>
        <v>172</v>
      </c>
      <c r="S29" s="36">
        <f t="shared" si="2"/>
        <v>468821854.38</v>
      </c>
      <c r="T29" s="36">
        <f t="shared" si="1"/>
        <v>1117</v>
      </c>
      <c r="U29" s="36">
        <f t="shared" si="1"/>
        <v>1135157804.3288999</v>
      </c>
      <c r="V29" s="16"/>
    </row>
    <row r="30" spans="1:22" s="9" customFormat="1">
      <c r="A30" s="27">
        <v>23</v>
      </c>
      <c r="B30" s="46" t="s">
        <v>70</v>
      </c>
      <c r="C30" s="1" t="s">
        <v>71</v>
      </c>
      <c r="D30" s="37">
        <v>38</v>
      </c>
      <c r="E30" s="37">
        <v>2654146.64</v>
      </c>
      <c r="F30" s="37">
        <v>246</v>
      </c>
      <c r="G30" s="37">
        <v>64802230.149999999</v>
      </c>
      <c r="H30" s="37">
        <v>90488</v>
      </c>
      <c r="I30" s="37">
        <v>287139828.93000001</v>
      </c>
      <c r="J30" s="37">
        <v>2415</v>
      </c>
      <c r="K30" s="37">
        <v>88047219.25</v>
      </c>
      <c r="L30" s="35">
        <f t="shared" si="0"/>
        <v>93187</v>
      </c>
      <c r="M30" s="35">
        <f t="shared" si="0"/>
        <v>442643424.96999997</v>
      </c>
      <c r="N30" s="37">
        <v>999</v>
      </c>
      <c r="O30" s="37">
        <v>261518996.96000001</v>
      </c>
      <c r="P30" s="37">
        <v>7522</v>
      </c>
      <c r="Q30" s="37">
        <v>389467126.31999999</v>
      </c>
      <c r="R30" s="35">
        <f t="shared" si="2"/>
        <v>8521</v>
      </c>
      <c r="S30" s="35">
        <f t="shared" si="2"/>
        <v>650986123.27999997</v>
      </c>
      <c r="T30" s="35">
        <f t="shared" si="1"/>
        <v>101708</v>
      </c>
      <c r="U30" s="35">
        <f t="shared" si="1"/>
        <v>1093629548.25</v>
      </c>
      <c r="V30" s="16"/>
    </row>
    <row r="31" spans="1:22" s="9" customFormat="1">
      <c r="A31" s="24">
        <v>24</v>
      </c>
      <c r="B31" s="45" t="s">
        <v>74</v>
      </c>
      <c r="C31" s="26" t="s">
        <v>75</v>
      </c>
      <c r="D31" s="36">
        <v>560</v>
      </c>
      <c r="E31" s="36">
        <v>110023167.76000001</v>
      </c>
      <c r="F31" s="36">
        <v>2445</v>
      </c>
      <c r="G31" s="36">
        <v>114476448.95999999</v>
      </c>
      <c r="H31" s="36">
        <v>1247</v>
      </c>
      <c r="I31" s="36">
        <v>138617350.66</v>
      </c>
      <c r="J31" s="36">
        <v>3482</v>
      </c>
      <c r="K31" s="36">
        <v>235142889.53999999</v>
      </c>
      <c r="L31" s="36">
        <f t="shared" si="0"/>
        <v>7734</v>
      </c>
      <c r="M31" s="36">
        <f t="shared" si="0"/>
        <v>598259856.91999996</v>
      </c>
      <c r="N31" s="36">
        <v>1503</v>
      </c>
      <c r="O31" s="36">
        <v>281672828.14999998</v>
      </c>
      <c r="P31" s="36">
        <v>4496</v>
      </c>
      <c r="Q31" s="36">
        <v>172651440.34</v>
      </c>
      <c r="R31" s="36">
        <f t="shared" si="2"/>
        <v>5999</v>
      </c>
      <c r="S31" s="36">
        <f t="shared" si="2"/>
        <v>454324268.49000001</v>
      </c>
      <c r="T31" s="36">
        <f t="shared" si="1"/>
        <v>13733</v>
      </c>
      <c r="U31" s="36">
        <f t="shared" si="1"/>
        <v>1052584125.41</v>
      </c>
      <c r="V31" s="16"/>
    </row>
    <row r="32" spans="1:22" s="9" customFormat="1">
      <c r="A32" s="27">
        <v>25</v>
      </c>
      <c r="B32" s="46" t="s">
        <v>64</v>
      </c>
      <c r="C32" s="1" t="s">
        <v>65</v>
      </c>
      <c r="D32" s="37">
        <v>7</v>
      </c>
      <c r="E32" s="37">
        <v>14744760.380000001</v>
      </c>
      <c r="F32" s="37">
        <v>117</v>
      </c>
      <c r="G32" s="37">
        <v>14503788.93</v>
      </c>
      <c r="H32" s="37">
        <v>51</v>
      </c>
      <c r="I32" s="37">
        <v>74256482.459999993</v>
      </c>
      <c r="J32" s="37">
        <v>124</v>
      </c>
      <c r="K32" s="37">
        <v>269427480.98000002</v>
      </c>
      <c r="L32" s="35">
        <f t="shared" si="0"/>
        <v>299</v>
      </c>
      <c r="M32" s="35">
        <f t="shared" si="0"/>
        <v>372932512.75</v>
      </c>
      <c r="N32" s="37">
        <v>136</v>
      </c>
      <c r="O32" s="37">
        <v>392479242.17000002</v>
      </c>
      <c r="P32" s="37">
        <v>142</v>
      </c>
      <c r="Q32" s="37">
        <v>188510628.15000001</v>
      </c>
      <c r="R32" s="35">
        <f t="shared" si="2"/>
        <v>278</v>
      </c>
      <c r="S32" s="35">
        <f t="shared" si="2"/>
        <v>580989870.32000005</v>
      </c>
      <c r="T32" s="35">
        <f t="shared" si="1"/>
        <v>577</v>
      </c>
      <c r="U32" s="35">
        <f t="shared" si="1"/>
        <v>953922383.07000005</v>
      </c>
      <c r="V32" s="16"/>
    </row>
    <row r="33" spans="1:22" s="9" customFormat="1">
      <c r="A33" s="24">
        <v>26</v>
      </c>
      <c r="B33" s="25" t="s">
        <v>66</v>
      </c>
      <c r="C33" s="26" t="s">
        <v>67</v>
      </c>
      <c r="D33" s="36">
        <v>235</v>
      </c>
      <c r="E33" s="36">
        <v>108186842.01000001</v>
      </c>
      <c r="F33" s="36">
        <v>1511</v>
      </c>
      <c r="G33" s="36">
        <v>157318195.38</v>
      </c>
      <c r="H33" s="36">
        <v>715</v>
      </c>
      <c r="I33" s="36">
        <v>94353140.219999999</v>
      </c>
      <c r="J33" s="36">
        <v>1585</v>
      </c>
      <c r="K33" s="36">
        <v>158376785.75999999</v>
      </c>
      <c r="L33" s="36">
        <f t="shared" si="0"/>
        <v>4046</v>
      </c>
      <c r="M33" s="36">
        <f t="shared" si="0"/>
        <v>518234963.37</v>
      </c>
      <c r="N33" s="36">
        <v>223</v>
      </c>
      <c r="O33" s="36">
        <v>253593366.34999999</v>
      </c>
      <c r="P33" s="36">
        <v>212</v>
      </c>
      <c r="Q33" s="36">
        <v>142592958.37</v>
      </c>
      <c r="R33" s="36">
        <f t="shared" si="2"/>
        <v>435</v>
      </c>
      <c r="S33" s="36">
        <f t="shared" si="2"/>
        <v>396186324.72000003</v>
      </c>
      <c r="T33" s="36">
        <f t="shared" si="1"/>
        <v>4481</v>
      </c>
      <c r="U33" s="36">
        <f t="shared" si="1"/>
        <v>914421288.09000003</v>
      </c>
      <c r="V33" s="16"/>
    </row>
    <row r="34" spans="1:22" s="9" customFormat="1">
      <c r="A34" s="27">
        <v>27</v>
      </c>
      <c r="B34" s="46" t="s">
        <v>80</v>
      </c>
      <c r="C34" s="1" t="s">
        <v>81</v>
      </c>
      <c r="D34" s="37">
        <v>83</v>
      </c>
      <c r="E34" s="37">
        <v>3296940.15</v>
      </c>
      <c r="F34" s="37">
        <v>898</v>
      </c>
      <c r="G34" s="37">
        <v>35104027.630000003</v>
      </c>
      <c r="H34" s="37">
        <v>49996</v>
      </c>
      <c r="I34" s="37">
        <v>107045033.20550001</v>
      </c>
      <c r="J34" s="37">
        <v>87420</v>
      </c>
      <c r="K34" s="37">
        <v>124857419.77</v>
      </c>
      <c r="L34" s="35">
        <f t="shared" si="0"/>
        <v>138397</v>
      </c>
      <c r="M34" s="35">
        <f t="shared" si="0"/>
        <v>270303420.75549996</v>
      </c>
      <c r="N34" s="37">
        <v>311</v>
      </c>
      <c r="O34" s="37">
        <v>342348952.22000003</v>
      </c>
      <c r="P34" s="37">
        <v>457</v>
      </c>
      <c r="Q34" s="37">
        <v>283556310.36000001</v>
      </c>
      <c r="R34" s="35">
        <f t="shared" si="2"/>
        <v>768</v>
      </c>
      <c r="S34" s="35">
        <f t="shared" si="2"/>
        <v>625905262.58000004</v>
      </c>
      <c r="T34" s="35">
        <f t="shared" si="1"/>
        <v>139165</v>
      </c>
      <c r="U34" s="35">
        <f t="shared" si="1"/>
        <v>896208683.3355</v>
      </c>
      <c r="V34" s="16"/>
    </row>
    <row r="35" spans="1:22" s="9" customFormat="1">
      <c r="A35" s="24">
        <v>28</v>
      </c>
      <c r="B35" s="45" t="s">
        <v>62</v>
      </c>
      <c r="C35" s="26" t="s">
        <v>63</v>
      </c>
      <c r="D35" s="36">
        <v>98</v>
      </c>
      <c r="E35" s="36">
        <v>148795957.19</v>
      </c>
      <c r="F35" s="36">
        <v>20</v>
      </c>
      <c r="G35" s="36">
        <v>1775411.88</v>
      </c>
      <c r="H35" s="36">
        <v>68</v>
      </c>
      <c r="I35" s="36">
        <v>155937852.81</v>
      </c>
      <c r="J35" s="36">
        <v>203</v>
      </c>
      <c r="K35" s="36">
        <v>180681199.68000001</v>
      </c>
      <c r="L35" s="36">
        <f t="shared" si="0"/>
        <v>389</v>
      </c>
      <c r="M35" s="36">
        <f t="shared" si="0"/>
        <v>487190421.56</v>
      </c>
      <c r="N35" s="36">
        <v>39</v>
      </c>
      <c r="O35" s="36">
        <v>195020222.59</v>
      </c>
      <c r="P35" s="36">
        <v>37</v>
      </c>
      <c r="Q35" s="36">
        <v>115124023.27</v>
      </c>
      <c r="R35" s="36">
        <f t="shared" si="2"/>
        <v>76</v>
      </c>
      <c r="S35" s="36">
        <f t="shared" si="2"/>
        <v>310144245.86000001</v>
      </c>
      <c r="T35" s="36">
        <f t="shared" si="1"/>
        <v>465</v>
      </c>
      <c r="U35" s="36">
        <f t="shared" si="1"/>
        <v>797334667.42000008</v>
      </c>
      <c r="V35" s="16"/>
    </row>
    <row r="36" spans="1:22" s="9" customFormat="1">
      <c r="A36" s="27">
        <v>29</v>
      </c>
      <c r="B36" s="46" t="s">
        <v>88</v>
      </c>
      <c r="C36" s="1" t="s">
        <v>89</v>
      </c>
      <c r="D36" s="37">
        <v>11</v>
      </c>
      <c r="E36" s="37">
        <v>273150729.19999999</v>
      </c>
      <c r="F36" s="37">
        <v>40</v>
      </c>
      <c r="G36" s="37">
        <v>6454198.4000000004</v>
      </c>
      <c r="H36" s="37">
        <v>15</v>
      </c>
      <c r="I36" s="37">
        <v>17080414.68</v>
      </c>
      <c r="J36" s="37">
        <v>55</v>
      </c>
      <c r="K36" s="37">
        <v>25609803.199999999</v>
      </c>
      <c r="L36" s="35">
        <f t="shared" si="0"/>
        <v>121</v>
      </c>
      <c r="M36" s="35">
        <f t="shared" si="0"/>
        <v>322295145.47999996</v>
      </c>
      <c r="N36" s="37">
        <v>36</v>
      </c>
      <c r="O36" s="37">
        <v>45430009.450000003</v>
      </c>
      <c r="P36" s="37">
        <v>43</v>
      </c>
      <c r="Q36" s="37">
        <v>303580000</v>
      </c>
      <c r="R36" s="35">
        <f t="shared" si="2"/>
        <v>79</v>
      </c>
      <c r="S36" s="35">
        <f t="shared" si="2"/>
        <v>349010009.44999999</v>
      </c>
      <c r="T36" s="35">
        <f t="shared" si="1"/>
        <v>200</v>
      </c>
      <c r="U36" s="35">
        <f t="shared" si="1"/>
        <v>671305154.92999995</v>
      </c>
      <c r="V36" s="16"/>
    </row>
    <row r="37" spans="1:22" s="9" customFormat="1">
      <c r="A37" s="24">
        <v>30</v>
      </c>
      <c r="B37" s="45" t="s">
        <v>78</v>
      </c>
      <c r="C37" s="26" t="s">
        <v>79</v>
      </c>
      <c r="D37" s="36">
        <v>462</v>
      </c>
      <c r="E37" s="36">
        <v>72025628.390000001</v>
      </c>
      <c r="F37" s="36">
        <v>930</v>
      </c>
      <c r="G37" s="36">
        <v>77107484.030000001</v>
      </c>
      <c r="H37" s="36">
        <v>46338</v>
      </c>
      <c r="I37" s="36">
        <v>132326081.41</v>
      </c>
      <c r="J37" s="36">
        <v>1337</v>
      </c>
      <c r="K37" s="36">
        <v>81814037.170000002</v>
      </c>
      <c r="L37" s="36">
        <f t="shared" si="0"/>
        <v>49067</v>
      </c>
      <c r="M37" s="36">
        <f t="shared" si="0"/>
        <v>363273231</v>
      </c>
      <c r="N37" s="36">
        <v>204</v>
      </c>
      <c r="O37" s="36">
        <v>100313085.95999999</v>
      </c>
      <c r="P37" s="36">
        <v>480</v>
      </c>
      <c r="Q37" s="36">
        <v>176012249.09999999</v>
      </c>
      <c r="R37" s="36">
        <f t="shared" si="2"/>
        <v>684</v>
      </c>
      <c r="S37" s="36">
        <f t="shared" si="2"/>
        <v>276325335.06</v>
      </c>
      <c r="T37" s="36">
        <f t="shared" si="1"/>
        <v>49751</v>
      </c>
      <c r="U37" s="36">
        <f t="shared" si="1"/>
        <v>639598566.05999994</v>
      </c>
      <c r="V37" s="16"/>
    </row>
    <row r="38" spans="1:22" s="9" customFormat="1">
      <c r="A38" s="27">
        <v>31</v>
      </c>
      <c r="B38" s="46" t="s">
        <v>72</v>
      </c>
      <c r="C38" s="1" t="s">
        <v>73</v>
      </c>
      <c r="D38" s="37">
        <v>4</v>
      </c>
      <c r="E38" s="37">
        <v>14679734.18</v>
      </c>
      <c r="F38" s="37">
        <v>16</v>
      </c>
      <c r="G38" s="37">
        <v>8115154.7999999998</v>
      </c>
      <c r="H38" s="37">
        <v>20</v>
      </c>
      <c r="I38" s="37">
        <v>42340739.450000003</v>
      </c>
      <c r="J38" s="37">
        <v>93</v>
      </c>
      <c r="K38" s="37">
        <v>84069407.790000007</v>
      </c>
      <c r="L38" s="35">
        <f t="shared" si="0"/>
        <v>133</v>
      </c>
      <c r="M38" s="35">
        <f t="shared" si="0"/>
        <v>149205036.22000003</v>
      </c>
      <c r="N38" s="37">
        <v>16</v>
      </c>
      <c r="O38" s="37">
        <v>199884405.18000001</v>
      </c>
      <c r="P38" s="37">
        <v>19</v>
      </c>
      <c r="Q38" s="37">
        <v>234885474.16</v>
      </c>
      <c r="R38" s="35">
        <f t="shared" si="2"/>
        <v>35</v>
      </c>
      <c r="S38" s="35">
        <f t="shared" si="2"/>
        <v>434769879.34000003</v>
      </c>
      <c r="T38" s="35">
        <f t="shared" si="1"/>
        <v>168</v>
      </c>
      <c r="U38" s="35">
        <f t="shared" si="1"/>
        <v>583974915.56000006</v>
      </c>
      <c r="V38" s="16"/>
    </row>
    <row r="39" spans="1:22" s="9" customFormat="1">
      <c r="A39" s="24">
        <v>32</v>
      </c>
      <c r="B39" s="45" t="s">
        <v>86</v>
      </c>
      <c r="C39" s="26" t="s">
        <v>87</v>
      </c>
      <c r="D39" s="36">
        <v>11</v>
      </c>
      <c r="E39" s="36">
        <v>21901720.440000001</v>
      </c>
      <c r="F39" s="36">
        <v>11</v>
      </c>
      <c r="G39" s="36">
        <v>172095.46</v>
      </c>
      <c r="H39" s="36">
        <v>3752</v>
      </c>
      <c r="I39" s="36">
        <v>39444009.920000002</v>
      </c>
      <c r="J39" s="36">
        <v>56754</v>
      </c>
      <c r="K39" s="36">
        <v>254812971.30000001</v>
      </c>
      <c r="L39" s="36">
        <f t="shared" si="0"/>
        <v>60528</v>
      </c>
      <c r="M39" s="36">
        <f t="shared" si="0"/>
        <v>316330797.12</v>
      </c>
      <c r="N39" s="36">
        <v>148</v>
      </c>
      <c r="O39" s="36">
        <v>221327057.19999999</v>
      </c>
      <c r="P39" s="36">
        <v>40</v>
      </c>
      <c r="Q39" s="36">
        <v>34017312.630000003</v>
      </c>
      <c r="R39" s="36">
        <f t="shared" si="2"/>
        <v>188</v>
      </c>
      <c r="S39" s="36">
        <f t="shared" si="2"/>
        <v>255344369.82999998</v>
      </c>
      <c r="T39" s="36">
        <f t="shared" si="1"/>
        <v>60716</v>
      </c>
      <c r="U39" s="36">
        <f t="shared" si="1"/>
        <v>571675166.95000005</v>
      </c>
      <c r="V39" s="16"/>
    </row>
    <row r="40" spans="1:22" s="9" customFormat="1">
      <c r="A40" s="27">
        <v>33</v>
      </c>
      <c r="B40" s="46" t="s">
        <v>82</v>
      </c>
      <c r="C40" s="1" t="s">
        <v>83</v>
      </c>
      <c r="D40" s="37">
        <v>74</v>
      </c>
      <c r="E40" s="37">
        <v>56041441.990000002</v>
      </c>
      <c r="F40" s="37">
        <v>571</v>
      </c>
      <c r="G40" s="37">
        <v>111738726.45999999</v>
      </c>
      <c r="H40" s="37">
        <v>19</v>
      </c>
      <c r="I40" s="37">
        <v>9532759.3499999996</v>
      </c>
      <c r="J40" s="37">
        <v>153</v>
      </c>
      <c r="K40" s="37">
        <v>50225641.299999997</v>
      </c>
      <c r="L40" s="35">
        <f t="shared" si="0"/>
        <v>817</v>
      </c>
      <c r="M40" s="35">
        <f t="shared" si="0"/>
        <v>227538569.09999999</v>
      </c>
      <c r="N40" s="37">
        <v>71</v>
      </c>
      <c r="O40" s="37">
        <v>195576074.94999999</v>
      </c>
      <c r="P40" s="37">
        <v>62</v>
      </c>
      <c r="Q40" s="37">
        <v>107911337</v>
      </c>
      <c r="R40" s="35">
        <f t="shared" si="2"/>
        <v>133</v>
      </c>
      <c r="S40" s="35">
        <f t="shared" si="2"/>
        <v>303487411.94999999</v>
      </c>
      <c r="T40" s="35">
        <f t="shared" si="1"/>
        <v>950</v>
      </c>
      <c r="U40" s="35">
        <f t="shared" si="1"/>
        <v>531025981.04999995</v>
      </c>
      <c r="V40" s="16"/>
    </row>
    <row r="41" spans="1:22" s="9" customFormat="1">
      <c r="A41" s="24">
        <v>34</v>
      </c>
      <c r="B41" s="25" t="s">
        <v>134</v>
      </c>
      <c r="C41" s="26" t="s">
        <v>135</v>
      </c>
      <c r="D41" s="36">
        <v>30</v>
      </c>
      <c r="E41" s="36">
        <v>56761852.5</v>
      </c>
      <c r="F41" s="36">
        <v>226</v>
      </c>
      <c r="G41" s="36">
        <v>14720192.16</v>
      </c>
      <c r="H41" s="36">
        <v>218</v>
      </c>
      <c r="I41" s="36">
        <v>20865325.039999999</v>
      </c>
      <c r="J41" s="36">
        <v>3785</v>
      </c>
      <c r="K41" s="36">
        <v>53359860.060000002</v>
      </c>
      <c r="L41" s="36">
        <f t="shared" si="0"/>
        <v>4259</v>
      </c>
      <c r="M41" s="36">
        <f t="shared" si="0"/>
        <v>145707229.75999999</v>
      </c>
      <c r="N41" s="36">
        <v>61</v>
      </c>
      <c r="O41" s="36">
        <v>163994313</v>
      </c>
      <c r="P41" s="36">
        <v>161</v>
      </c>
      <c r="Q41" s="36">
        <v>157366550.37</v>
      </c>
      <c r="R41" s="36">
        <f t="shared" si="2"/>
        <v>222</v>
      </c>
      <c r="S41" s="36">
        <f t="shared" si="2"/>
        <v>321360863.37</v>
      </c>
      <c r="T41" s="36">
        <f t="shared" si="1"/>
        <v>4481</v>
      </c>
      <c r="U41" s="36">
        <f t="shared" si="1"/>
        <v>467068093.13</v>
      </c>
      <c r="V41" s="16"/>
    </row>
    <row r="42" spans="1:22" s="9" customFormat="1">
      <c r="A42" s="27">
        <v>35</v>
      </c>
      <c r="B42" s="46" t="s">
        <v>110</v>
      </c>
      <c r="C42" s="1" t="s">
        <v>111</v>
      </c>
      <c r="D42" s="37">
        <v>45</v>
      </c>
      <c r="E42" s="37">
        <v>28065294.379999999</v>
      </c>
      <c r="F42" s="37">
        <v>41</v>
      </c>
      <c r="G42" s="37">
        <v>7134116.3099999996</v>
      </c>
      <c r="H42" s="37">
        <v>305</v>
      </c>
      <c r="I42" s="37">
        <v>17478854.039999999</v>
      </c>
      <c r="J42" s="37">
        <v>445</v>
      </c>
      <c r="K42" s="37">
        <v>123015473.12</v>
      </c>
      <c r="L42" s="35">
        <f t="shared" si="0"/>
        <v>836</v>
      </c>
      <c r="M42" s="35">
        <f t="shared" si="0"/>
        <v>175693737.84999999</v>
      </c>
      <c r="N42" s="37">
        <v>390</v>
      </c>
      <c r="O42" s="37">
        <v>179875696.91999999</v>
      </c>
      <c r="P42" s="37">
        <v>1225</v>
      </c>
      <c r="Q42" s="37">
        <v>94810222.650000006</v>
      </c>
      <c r="R42" s="35">
        <f t="shared" si="2"/>
        <v>1615</v>
      </c>
      <c r="S42" s="35">
        <f t="shared" si="2"/>
        <v>274685919.56999999</v>
      </c>
      <c r="T42" s="35">
        <f t="shared" si="1"/>
        <v>2451</v>
      </c>
      <c r="U42" s="35">
        <f t="shared" si="1"/>
        <v>450379657.41999996</v>
      </c>
      <c r="V42" s="16"/>
    </row>
    <row r="43" spans="1:22" s="9" customFormat="1">
      <c r="A43" s="24">
        <v>36</v>
      </c>
      <c r="B43" s="45" t="s">
        <v>104</v>
      </c>
      <c r="C43" s="26" t="s">
        <v>105</v>
      </c>
      <c r="D43" s="36">
        <v>103</v>
      </c>
      <c r="E43" s="36">
        <v>69836452.769999996</v>
      </c>
      <c r="F43" s="36">
        <v>352</v>
      </c>
      <c r="G43" s="36">
        <v>28018938.239999998</v>
      </c>
      <c r="H43" s="36">
        <v>8207</v>
      </c>
      <c r="I43" s="36">
        <v>47665672.630000003</v>
      </c>
      <c r="J43" s="36">
        <v>33250</v>
      </c>
      <c r="K43" s="36">
        <v>137839609.63</v>
      </c>
      <c r="L43" s="36">
        <f t="shared" si="0"/>
        <v>41912</v>
      </c>
      <c r="M43" s="36">
        <f t="shared" si="0"/>
        <v>283360673.26999998</v>
      </c>
      <c r="N43" s="36">
        <v>93</v>
      </c>
      <c r="O43" s="36">
        <v>98050930.230000004</v>
      </c>
      <c r="P43" s="36">
        <v>56</v>
      </c>
      <c r="Q43" s="36">
        <v>67592516.920000002</v>
      </c>
      <c r="R43" s="36">
        <f t="shared" si="2"/>
        <v>149</v>
      </c>
      <c r="S43" s="36">
        <f t="shared" si="2"/>
        <v>165643447.15000001</v>
      </c>
      <c r="T43" s="36">
        <f t="shared" si="1"/>
        <v>42061</v>
      </c>
      <c r="U43" s="36">
        <f t="shared" si="1"/>
        <v>449004120.41999996</v>
      </c>
      <c r="V43" s="16"/>
    </row>
    <row r="44" spans="1:22" s="9" customFormat="1">
      <c r="A44" s="27">
        <v>37</v>
      </c>
      <c r="B44" s="46" t="s">
        <v>68</v>
      </c>
      <c r="C44" s="1" t="s">
        <v>69</v>
      </c>
      <c r="D44" s="37">
        <v>141</v>
      </c>
      <c r="E44" s="37">
        <v>37482167.030000001</v>
      </c>
      <c r="F44" s="37">
        <v>612</v>
      </c>
      <c r="G44" s="37">
        <v>91780968.200000003</v>
      </c>
      <c r="H44" s="37">
        <v>298</v>
      </c>
      <c r="I44" s="37">
        <v>43775778.079999998</v>
      </c>
      <c r="J44" s="37">
        <v>394</v>
      </c>
      <c r="K44" s="37">
        <v>44844582.57</v>
      </c>
      <c r="L44" s="35">
        <f t="shared" si="0"/>
        <v>1445</v>
      </c>
      <c r="M44" s="35">
        <f t="shared" si="0"/>
        <v>217883495.88000003</v>
      </c>
      <c r="N44" s="37">
        <v>94</v>
      </c>
      <c r="O44" s="37">
        <v>100733615.17</v>
      </c>
      <c r="P44" s="37">
        <v>94</v>
      </c>
      <c r="Q44" s="37">
        <v>100757834.59999999</v>
      </c>
      <c r="R44" s="35">
        <f t="shared" si="2"/>
        <v>188</v>
      </c>
      <c r="S44" s="35">
        <f t="shared" si="2"/>
        <v>201491449.76999998</v>
      </c>
      <c r="T44" s="35">
        <f t="shared" si="1"/>
        <v>1633</v>
      </c>
      <c r="U44" s="35">
        <f t="shared" si="1"/>
        <v>419374945.64999998</v>
      </c>
      <c r="V44" s="16"/>
    </row>
    <row r="45" spans="1:22" s="9" customFormat="1">
      <c r="A45" s="24">
        <v>38</v>
      </c>
      <c r="B45" s="45" t="s">
        <v>84</v>
      </c>
      <c r="C45" s="26" t="s">
        <v>85</v>
      </c>
      <c r="D45" s="36">
        <v>43</v>
      </c>
      <c r="E45" s="36">
        <v>42067196.18</v>
      </c>
      <c r="F45" s="36">
        <v>222</v>
      </c>
      <c r="G45" s="36">
        <v>27405062.57</v>
      </c>
      <c r="H45" s="36">
        <v>51</v>
      </c>
      <c r="I45" s="36">
        <v>27143939.210000001</v>
      </c>
      <c r="J45" s="36">
        <v>141</v>
      </c>
      <c r="K45" s="36">
        <v>71991169.489999995</v>
      </c>
      <c r="L45" s="36">
        <f t="shared" si="0"/>
        <v>457</v>
      </c>
      <c r="M45" s="36">
        <f t="shared" si="0"/>
        <v>168607367.44999999</v>
      </c>
      <c r="N45" s="36">
        <v>77</v>
      </c>
      <c r="O45" s="36">
        <v>148598192</v>
      </c>
      <c r="P45" s="36">
        <v>71</v>
      </c>
      <c r="Q45" s="36">
        <v>85764118.819999993</v>
      </c>
      <c r="R45" s="36">
        <f t="shared" si="2"/>
        <v>148</v>
      </c>
      <c r="S45" s="36">
        <f t="shared" si="2"/>
        <v>234362310.81999999</v>
      </c>
      <c r="T45" s="36">
        <f t="shared" si="1"/>
        <v>605</v>
      </c>
      <c r="U45" s="36">
        <f t="shared" si="1"/>
        <v>402969678.26999998</v>
      </c>
      <c r="V45" s="16"/>
    </row>
    <row r="46" spans="1:22" s="9" customFormat="1">
      <c r="A46" s="27">
        <v>39</v>
      </c>
      <c r="B46" s="46" t="s">
        <v>116</v>
      </c>
      <c r="C46" s="1" t="s">
        <v>117</v>
      </c>
      <c r="D46" s="37">
        <v>16</v>
      </c>
      <c r="E46" s="37">
        <v>13461823.82</v>
      </c>
      <c r="F46" s="37">
        <v>376</v>
      </c>
      <c r="G46" s="37">
        <v>67315721.480000004</v>
      </c>
      <c r="H46" s="37">
        <v>124</v>
      </c>
      <c r="I46" s="37">
        <v>23068446.170000002</v>
      </c>
      <c r="J46" s="37">
        <v>370</v>
      </c>
      <c r="K46" s="37">
        <v>130093839.10160001</v>
      </c>
      <c r="L46" s="35">
        <f t="shared" si="0"/>
        <v>886</v>
      </c>
      <c r="M46" s="35">
        <f t="shared" si="0"/>
        <v>233939830.57160002</v>
      </c>
      <c r="N46" s="37">
        <v>28</v>
      </c>
      <c r="O46" s="37">
        <v>153268896</v>
      </c>
      <c r="P46" s="37">
        <v>3</v>
      </c>
      <c r="Q46" s="37">
        <v>2517404.1</v>
      </c>
      <c r="R46" s="35">
        <f t="shared" si="2"/>
        <v>31</v>
      </c>
      <c r="S46" s="35">
        <f t="shared" si="2"/>
        <v>155786300.09999999</v>
      </c>
      <c r="T46" s="35">
        <f t="shared" si="1"/>
        <v>917</v>
      </c>
      <c r="U46" s="35">
        <f t="shared" si="1"/>
        <v>389726130.67159998</v>
      </c>
      <c r="V46" s="16"/>
    </row>
    <row r="47" spans="1:22" s="9" customFormat="1">
      <c r="A47" s="24">
        <v>40</v>
      </c>
      <c r="B47" s="45" t="s">
        <v>94</v>
      </c>
      <c r="C47" s="26" t="s">
        <v>95</v>
      </c>
      <c r="D47" s="36">
        <v>224</v>
      </c>
      <c r="E47" s="36">
        <v>21973374.059999999</v>
      </c>
      <c r="F47" s="36">
        <v>1280</v>
      </c>
      <c r="G47" s="36">
        <v>56694822.509999998</v>
      </c>
      <c r="H47" s="36">
        <v>4090</v>
      </c>
      <c r="I47" s="36">
        <v>70044435.510000005</v>
      </c>
      <c r="J47" s="36">
        <v>12966</v>
      </c>
      <c r="K47" s="36">
        <v>72899480.393900007</v>
      </c>
      <c r="L47" s="36">
        <f t="shared" si="0"/>
        <v>18560</v>
      </c>
      <c r="M47" s="36">
        <f t="shared" si="0"/>
        <v>221612112.47390002</v>
      </c>
      <c r="N47" s="36">
        <v>63</v>
      </c>
      <c r="O47" s="36">
        <v>95178207.430000007</v>
      </c>
      <c r="P47" s="36">
        <v>106</v>
      </c>
      <c r="Q47" s="36">
        <v>70809761.689999998</v>
      </c>
      <c r="R47" s="36">
        <f t="shared" si="2"/>
        <v>169</v>
      </c>
      <c r="S47" s="36">
        <f t="shared" si="2"/>
        <v>165987969.12</v>
      </c>
      <c r="T47" s="36">
        <f t="shared" si="1"/>
        <v>18729</v>
      </c>
      <c r="U47" s="36">
        <f t="shared" si="1"/>
        <v>387600081.59390002</v>
      </c>
      <c r="V47" s="16"/>
    </row>
    <row r="48" spans="1:22" s="9" customFormat="1">
      <c r="A48" s="27">
        <v>41</v>
      </c>
      <c r="B48" s="46" t="s">
        <v>112</v>
      </c>
      <c r="C48" s="1" t="s">
        <v>113</v>
      </c>
      <c r="D48" s="37">
        <v>8</v>
      </c>
      <c r="E48" s="37">
        <v>48988057.030000001</v>
      </c>
      <c r="F48" s="37">
        <v>11</v>
      </c>
      <c r="G48" s="37">
        <v>1591014.38</v>
      </c>
      <c r="H48" s="37">
        <v>4</v>
      </c>
      <c r="I48" s="37">
        <v>1080475.06</v>
      </c>
      <c r="J48" s="37">
        <v>336</v>
      </c>
      <c r="K48" s="37">
        <v>153242306.47999999</v>
      </c>
      <c r="L48" s="35">
        <f t="shared" si="0"/>
        <v>359</v>
      </c>
      <c r="M48" s="35">
        <f t="shared" si="0"/>
        <v>204901852.94999999</v>
      </c>
      <c r="N48" s="37">
        <v>23</v>
      </c>
      <c r="O48" s="37">
        <v>130112137.20999999</v>
      </c>
      <c r="P48" s="37">
        <v>11</v>
      </c>
      <c r="Q48" s="37">
        <v>46016084</v>
      </c>
      <c r="R48" s="35">
        <f t="shared" si="2"/>
        <v>34</v>
      </c>
      <c r="S48" s="35">
        <f t="shared" si="2"/>
        <v>176128221.20999998</v>
      </c>
      <c r="T48" s="35">
        <f t="shared" si="1"/>
        <v>393</v>
      </c>
      <c r="U48" s="35">
        <f t="shared" si="1"/>
        <v>381030074.15999997</v>
      </c>
      <c r="V48" s="16"/>
    </row>
    <row r="49" spans="1:22" s="9" customFormat="1">
      <c r="A49" s="24">
        <v>42</v>
      </c>
      <c r="B49" s="25" t="s">
        <v>122</v>
      </c>
      <c r="C49" s="26" t="s">
        <v>123</v>
      </c>
      <c r="D49" s="36">
        <v>20</v>
      </c>
      <c r="E49" s="36">
        <v>1482200.85</v>
      </c>
      <c r="F49" s="36">
        <v>39</v>
      </c>
      <c r="G49" s="36">
        <v>1314796.69</v>
      </c>
      <c r="H49" s="36">
        <v>155</v>
      </c>
      <c r="I49" s="36">
        <v>40364454.710000001</v>
      </c>
      <c r="J49" s="36">
        <v>440</v>
      </c>
      <c r="K49" s="36">
        <v>152489563.66</v>
      </c>
      <c r="L49" s="36">
        <f t="shared" si="0"/>
        <v>654</v>
      </c>
      <c r="M49" s="36">
        <f t="shared" si="0"/>
        <v>195651015.91</v>
      </c>
      <c r="N49" s="36">
        <v>48</v>
      </c>
      <c r="O49" s="36">
        <v>112313137.12</v>
      </c>
      <c r="P49" s="36">
        <v>6</v>
      </c>
      <c r="Q49" s="36">
        <v>433556.27</v>
      </c>
      <c r="R49" s="36">
        <f t="shared" si="2"/>
        <v>54</v>
      </c>
      <c r="S49" s="36">
        <f t="shared" si="2"/>
        <v>112746693.39</v>
      </c>
      <c r="T49" s="36">
        <f t="shared" si="1"/>
        <v>708</v>
      </c>
      <c r="U49" s="36">
        <f t="shared" si="1"/>
        <v>308397709.30000001</v>
      </c>
      <c r="V49" s="16"/>
    </row>
    <row r="50" spans="1:22" s="9" customFormat="1">
      <c r="A50" s="27">
        <v>43</v>
      </c>
      <c r="B50" s="46" t="s">
        <v>90</v>
      </c>
      <c r="C50" s="1" t="s">
        <v>91</v>
      </c>
      <c r="D50" s="37">
        <v>83</v>
      </c>
      <c r="E50" s="37">
        <v>50315213.450000003</v>
      </c>
      <c r="F50" s="37">
        <v>485</v>
      </c>
      <c r="G50" s="37">
        <v>46967264.420000002</v>
      </c>
      <c r="H50" s="37">
        <v>17</v>
      </c>
      <c r="I50" s="37">
        <v>109819722.92</v>
      </c>
      <c r="J50" s="37">
        <v>277</v>
      </c>
      <c r="K50" s="37">
        <v>32095782</v>
      </c>
      <c r="L50" s="35">
        <f t="shared" si="0"/>
        <v>862</v>
      </c>
      <c r="M50" s="35">
        <f t="shared" si="0"/>
        <v>239197982.79000002</v>
      </c>
      <c r="N50" s="37">
        <v>43</v>
      </c>
      <c r="O50" s="37">
        <v>48749510.880000003</v>
      </c>
      <c r="P50" s="37">
        <v>28</v>
      </c>
      <c r="Q50" s="37">
        <v>18712620.199999999</v>
      </c>
      <c r="R50" s="35">
        <f t="shared" si="2"/>
        <v>71</v>
      </c>
      <c r="S50" s="35">
        <f t="shared" si="2"/>
        <v>67462131.079999998</v>
      </c>
      <c r="T50" s="35">
        <f t="shared" si="1"/>
        <v>933</v>
      </c>
      <c r="U50" s="35">
        <f t="shared" si="1"/>
        <v>306660113.87</v>
      </c>
      <c r="V50" s="16"/>
    </row>
    <row r="51" spans="1:22" s="9" customFormat="1">
      <c r="A51" s="24">
        <v>44</v>
      </c>
      <c r="B51" s="45" t="s">
        <v>96</v>
      </c>
      <c r="C51" s="26" t="s">
        <v>97</v>
      </c>
      <c r="D51" s="36">
        <v>27</v>
      </c>
      <c r="E51" s="36">
        <v>14194796.609999999</v>
      </c>
      <c r="F51" s="36">
        <v>196</v>
      </c>
      <c r="G51" s="36">
        <v>20129201.75</v>
      </c>
      <c r="H51" s="36">
        <v>5</v>
      </c>
      <c r="I51" s="36">
        <v>3982402.35</v>
      </c>
      <c r="J51" s="36">
        <v>47</v>
      </c>
      <c r="K51" s="36">
        <v>3660571.85</v>
      </c>
      <c r="L51" s="36">
        <f t="shared" si="0"/>
        <v>275</v>
      </c>
      <c r="M51" s="36">
        <f t="shared" si="0"/>
        <v>41966972.560000002</v>
      </c>
      <c r="N51" s="36">
        <v>22</v>
      </c>
      <c r="O51" s="36">
        <v>115427000</v>
      </c>
      <c r="P51" s="36">
        <v>148</v>
      </c>
      <c r="Q51" s="36">
        <v>112178917.7</v>
      </c>
      <c r="R51" s="36">
        <f t="shared" si="2"/>
        <v>170</v>
      </c>
      <c r="S51" s="36">
        <f t="shared" si="2"/>
        <v>227605917.69999999</v>
      </c>
      <c r="T51" s="36">
        <f t="shared" si="1"/>
        <v>445</v>
      </c>
      <c r="U51" s="36">
        <f t="shared" si="1"/>
        <v>269572890.25999999</v>
      </c>
      <c r="V51" s="16"/>
    </row>
    <row r="52" spans="1:22" s="9" customFormat="1">
      <c r="A52" s="27">
        <v>45</v>
      </c>
      <c r="B52" s="46" t="s">
        <v>126</v>
      </c>
      <c r="C52" s="1" t="s">
        <v>127</v>
      </c>
      <c r="D52" s="37">
        <v>201</v>
      </c>
      <c r="E52" s="37">
        <v>5679863.1299999999</v>
      </c>
      <c r="F52" s="37">
        <v>2378</v>
      </c>
      <c r="G52" s="37">
        <v>45043339.060000002</v>
      </c>
      <c r="H52" s="37">
        <v>1524</v>
      </c>
      <c r="I52" s="37">
        <v>18957098.640000001</v>
      </c>
      <c r="J52" s="37">
        <v>3786</v>
      </c>
      <c r="K52" s="37">
        <v>41318860.700000003</v>
      </c>
      <c r="L52" s="35">
        <f t="shared" si="0"/>
        <v>7889</v>
      </c>
      <c r="M52" s="35">
        <f t="shared" si="0"/>
        <v>110999161.53</v>
      </c>
      <c r="N52" s="37">
        <v>632</v>
      </c>
      <c r="O52" s="37">
        <v>72657666.099999994</v>
      </c>
      <c r="P52" s="37">
        <v>81</v>
      </c>
      <c r="Q52" s="37">
        <v>10779791.35</v>
      </c>
      <c r="R52" s="35">
        <f t="shared" si="2"/>
        <v>713</v>
      </c>
      <c r="S52" s="35">
        <f t="shared" si="2"/>
        <v>83437457.449999988</v>
      </c>
      <c r="T52" s="35">
        <f t="shared" si="1"/>
        <v>8602</v>
      </c>
      <c r="U52" s="35">
        <f t="shared" si="1"/>
        <v>194436618.97999999</v>
      </c>
      <c r="V52" s="16"/>
    </row>
    <row r="53" spans="1:22" s="9" customFormat="1">
      <c r="A53" s="24">
        <v>46</v>
      </c>
      <c r="B53" s="45" t="s">
        <v>100</v>
      </c>
      <c r="C53" s="26" t="s">
        <v>101</v>
      </c>
      <c r="D53" s="36">
        <v>91</v>
      </c>
      <c r="E53" s="36">
        <v>15851178.01</v>
      </c>
      <c r="F53" s="36">
        <v>100</v>
      </c>
      <c r="G53" s="36">
        <v>8539956.9000000004</v>
      </c>
      <c r="H53" s="36">
        <v>7778</v>
      </c>
      <c r="I53" s="36">
        <v>31312353.030000001</v>
      </c>
      <c r="J53" s="36">
        <v>501</v>
      </c>
      <c r="K53" s="36">
        <v>28974621.859999999</v>
      </c>
      <c r="L53" s="36">
        <f t="shared" si="0"/>
        <v>8470</v>
      </c>
      <c r="M53" s="36">
        <f t="shared" si="0"/>
        <v>84678109.800000012</v>
      </c>
      <c r="N53" s="36">
        <v>171</v>
      </c>
      <c r="O53" s="36">
        <v>49161396.68</v>
      </c>
      <c r="P53" s="36">
        <v>188</v>
      </c>
      <c r="Q53" s="36">
        <v>60401695.810000002</v>
      </c>
      <c r="R53" s="36">
        <f t="shared" si="2"/>
        <v>359</v>
      </c>
      <c r="S53" s="36">
        <f t="shared" si="2"/>
        <v>109563092.49000001</v>
      </c>
      <c r="T53" s="36">
        <f t="shared" si="1"/>
        <v>8829</v>
      </c>
      <c r="U53" s="36">
        <f t="shared" si="1"/>
        <v>194241202.29000002</v>
      </c>
      <c r="V53" s="16"/>
    </row>
    <row r="54" spans="1:22" s="9" customFormat="1">
      <c r="A54" s="27">
        <v>47</v>
      </c>
      <c r="B54" s="46" t="s">
        <v>106</v>
      </c>
      <c r="C54" s="1" t="s">
        <v>107</v>
      </c>
      <c r="D54" s="37"/>
      <c r="E54" s="37"/>
      <c r="F54" s="37"/>
      <c r="G54" s="37"/>
      <c r="H54" s="37">
        <v>84</v>
      </c>
      <c r="I54" s="37">
        <v>66768800.530000001</v>
      </c>
      <c r="J54" s="37">
        <v>79</v>
      </c>
      <c r="K54" s="37">
        <v>62345055.200000003</v>
      </c>
      <c r="L54" s="35">
        <f t="shared" si="0"/>
        <v>163</v>
      </c>
      <c r="M54" s="35">
        <f t="shared" si="0"/>
        <v>129113855.73</v>
      </c>
      <c r="N54" s="37">
        <v>38</v>
      </c>
      <c r="O54" s="37">
        <v>29695000</v>
      </c>
      <c r="P54" s="37">
        <v>34</v>
      </c>
      <c r="Q54" s="37">
        <v>34062100</v>
      </c>
      <c r="R54" s="35">
        <f t="shared" si="2"/>
        <v>72</v>
      </c>
      <c r="S54" s="35">
        <f t="shared" si="2"/>
        <v>63757100</v>
      </c>
      <c r="T54" s="35">
        <f t="shared" si="1"/>
        <v>235</v>
      </c>
      <c r="U54" s="35">
        <f t="shared" si="1"/>
        <v>192870955.73000002</v>
      </c>
      <c r="V54" s="16"/>
    </row>
    <row r="55" spans="1:22" s="9" customFormat="1">
      <c r="A55" s="24">
        <v>48</v>
      </c>
      <c r="B55" s="45" t="s">
        <v>114</v>
      </c>
      <c r="C55" s="26" t="s">
        <v>115</v>
      </c>
      <c r="D55" s="36">
        <v>201</v>
      </c>
      <c r="E55" s="36">
        <v>3531453.2</v>
      </c>
      <c r="F55" s="36">
        <v>1192</v>
      </c>
      <c r="G55" s="36">
        <v>35698044.049999997</v>
      </c>
      <c r="H55" s="36">
        <v>3515</v>
      </c>
      <c r="I55" s="36">
        <v>25655155.09</v>
      </c>
      <c r="J55" s="36">
        <v>3055</v>
      </c>
      <c r="K55" s="36">
        <v>35600321.729999997</v>
      </c>
      <c r="L55" s="36">
        <f t="shared" si="0"/>
        <v>7963</v>
      </c>
      <c r="M55" s="36">
        <f t="shared" si="0"/>
        <v>100484974.06999999</v>
      </c>
      <c r="N55" s="36">
        <v>832</v>
      </c>
      <c r="O55" s="36">
        <v>64567171.460000001</v>
      </c>
      <c r="P55" s="36">
        <v>208</v>
      </c>
      <c r="Q55" s="36">
        <v>22363330.170000002</v>
      </c>
      <c r="R55" s="36">
        <f t="shared" si="2"/>
        <v>1040</v>
      </c>
      <c r="S55" s="36">
        <f t="shared" si="2"/>
        <v>86930501.629999995</v>
      </c>
      <c r="T55" s="36">
        <f t="shared" si="1"/>
        <v>9003</v>
      </c>
      <c r="U55" s="36">
        <f t="shared" si="1"/>
        <v>187415475.69999999</v>
      </c>
      <c r="V55" s="16"/>
    </row>
    <row r="56" spans="1:22" s="9" customFormat="1">
      <c r="A56" s="27">
        <v>49</v>
      </c>
      <c r="B56" s="46" t="s">
        <v>98</v>
      </c>
      <c r="C56" s="1" t="s">
        <v>99</v>
      </c>
      <c r="D56" s="37">
        <v>19</v>
      </c>
      <c r="E56" s="37">
        <v>21950645.780000001</v>
      </c>
      <c r="F56" s="37"/>
      <c r="G56" s="37"/>
      <c r="H56" s="37">
        <v>27</v>
      </c>
      <c r="I56" s="37">
        <v>7053108.0999999996</v>
      </c>
      <c r="J56" s="37">
        <v>6</v>
      </c>
      <c r="K56" s="37">
        <v>121376.05</v>
      </c>
      <c r="L56" s="35">
        <f t="shared" si="0"/>
        <v>52</v>
      </c>
      <c r="M56" s="35">
        <f t="shared" si="0"/>
        <v>29125129.93</v>
      </c>
      <c r="N56" s="37">
        <v>6</v>
      </c>
      <c r="O56" s="37">
        <v>125000000</v>
      </c>
      <c r="P56" s="37">
        <v>1</v>
      </c>
      <c r="Q56" s="37">
        <v>154089</v>
      </c>
      <c r="R56" s="35">
        <f t="shared" si="2"/>
        <v>7</v>
      </c>
      <c r="S56" s="35">
        <f t="shared" si="2"/>
        <v>125154089</v>
      </c>
      <c r="T56" s="35">
        <f t="shared" si="1"/>
        <v>59</v>
      </c>
      <c r="U56" s="35">
        <f t="shared" si="1"/>
        <v>154279218.93000001</v>
      </c>
      <c r="V56" s="16"/>
    </row>
    <row r="57" spans="1:22" s="9" customFormat="1">
      <c r="A57" s="24">
        <v>50</v>
      </c>
      <c r="B57" s="25" t="s">
        <v>92</v>
      </c>
      <c r="C57" s="26" t="s">
        <v>93</v>
      </c>
      <c r="D57" s="36"/>
      <c r="E57" s="36"/>
      <c r="F57" s="36"/>
      <c r="G57" s="36"/>
      <c r="H57" s="36">
        <v>19</v>
      </c>
      <c r="I57" s="36">
        <v>64819859.799999997</v>
      </c>
      <c r="J57" s="36">
        <v>7</v>
      </c>
      <c r="K57" s="36">
        <v>9059338.8900000006</v>
      </c>
      <c r="L57" s="36">
        <f t="shared" si="0"/>
        <v>26</v>
      </c>
      <c r="M57" s="36">
        <f t="shared" si="0"/>
        <v>73879198.689999998</v>
      </c>
      <c r="N57" s="36">
        <v>2</v>
      </c>
      <c r="O57" s="36">
        <v>8969953</v>
      </c>
      <c r="P57" s="36">
        <v>18</v>
      </c>
      <c r="Q57" s="36">
        <v>64631778</v>
      </c>
      <c r="R57" s="36">
        <f t="shared" si="2"/>
        <v>20</v>
      </c>
      <c r="S57" s="36">
        <f t="shared" si="2"/>
        <v>73601731</v>
      </c>
      <c r="T57" s="36">
        <f t="shared" si="1"/>
        <v>46</v>
      </c>
      <c r="U57" s="36">
        <f t="shared" si="1"/>
        <v>147480929.69</v>
      </c>
      <c r="V57" s="16"/>
    </row>
    <row r="58" spans="1:22" s="9" customFormat="1">
      <c r="A58" s="27">
        <v>51</v>
      </c>
      <c r="B58" s="46" t="s">
        <v>108</v>
      </c>
      <c r="C58" s="1" t="s">
        <v>109</v>
      </c>
      <c r="D58" s="37">
        <v>4</v>
      </c>
      <c r="E58" s="37">
        <v>159888.85999999999</v>
      </c>
      <c r="F58" s="37">
        <v>45</v>
      </c>
      <c r="G58" s="37">
        <v>9394662.1899999995</v>
      </c>
      <c r="H58" s="37">
        <v>100</v>
      </c>
      <c r="I58" s="37">
        <v>18991189.539999999</v>
      </c>
      <c r="J58" s="37">
        <v>140</v>
      </c>
      <c r="K58" s="37">
        <v>59685965.490000002</v>
      </c>
      <c r="L58" s="35">
        <f t="shared" si="0"/>
        <v>289</v>
      </c>
      <c r="M58" s="35">
        <f t="shared" si="0"/>
        <v>88231706.079999998</v>
      </c>
      <c r="N58" s="37">
        <v>8</v>
      </c>
      <c r="O58" s="37">
        <v>45249638</v>
      </c>
      <c r="P58" s="37">
        <v>1</v>
      </c>
      <c r="Q58" s="37">
        <v>468320</v>
      </c>
      <c r="R58" s="35">
        <f t="shared" si="2"/>
        <v>9</v>
      </c>
      <c r="S58" s="35">
        <f t="shared" si="2"/>
        <v>45717958</v>
      </c>
      <c r="T58" s="35">
        <f t="shared" si="1"/>
        <v>298</v>
      </c>
      <c r="U58" s="35">
        <f t="shared" si="1"/>
        <v>133949664.08</v>
      </c>
      <c r="V58" s="16"/>
    </row>
    <row r="59" spans="1:22" s="9" customFormat="1">
      <c r="A59" s="24">
        <v>52</v>
      </c>
      <c r="B59" s="45" t="s">
        <v>128</v>
      </c>
      <c r="C59" s="26" t="s">
        <v>129</v>
      </c>
      <c r="D59" s="36">
        <v>41</v>
      </c>
      <c r="E59" s="36">
        <v>63182869.939999998</v>
      </c>
      <c r="F59" s="36">
        <v>1</v>
      </c>
      <c r="G59" s="36">
        <v>55036</v>
      </c>
      <c r="H59" s="36">
        <v>4</v>
      </c>
      <c r="I59" s="36">
        <v>3586575.72</v>
      </c>
      <c r="J59" s="36">
        <v>33</v>
      </c>
      <c r="K59" s="36">
        <v>1600109.02</v>
      </c>
      <c r="L59" s="36">
        <f t="shared" si="0"/>
        <v>79</v>
      </c>
      <c r="M59" s="36">
        <f t="shared" si="0"/>
        <v>68424590.679999992</v>
      </c>
      <c r="N59" s="36"/>
      <c r="O59" s="36"/>
      <c r="P59" s="36">
        <v>4</v>
      </c>
      <c r="Q59" s="36">
        <v>62000000</v>
      </c>
      <c r="R59" s="36">
        <f t="shared" si="2"/>
        <v>4</v>
      </c>
      <c r="S59" s="36">
        <f t="shared" si="2"/>
        <v>62000000</v>
      </c>
      <c r="T59" s="36">
        <f t="shared" si="1"/>
        <v>83</v>
      </c>
      <c r="U59" s="36">
        <f t="shared" si="1"/>
        <v>130424590.67999999</v>
      </c>
      <c r="V59" s="16"/>
    </row>
    <row r="60" spans="1:22" s="9" customFormat="1">
      <c r="A60" s="27">
        <v>53</v>
      </c>
      <c r="B60" s="46" t="s">
        <v>164</v>
      </c>
      <c r="C60" s="1" t="s">
        <v>165</v>
      </c>
      <c r="D60" s="37">
        <v>118</v>
      </c>
      <c r="E60" s="37">
        <v>2127776.9900000002</v>
      </c>
      <c r="F60" s="37">
        <v>1650</v>
      </c>
      <c r="G60" s="37">
        <v>43253813.397500001</v>
      </c>
      <c r="H60" s="37">
        <v>267</v>
      </c>
      <c r="I60" s="37">
        <v>7035060.2199999997</v>
      </c>
      <c r="J60" s="37">
        <v>1102</v>
      </c>
      <c r="K60" s="37">
        <v>13464799.455600001</v>
      </c>
      <c r="L60" s="35">
        <f t="shared" si="0"/>
        <v>3137</v>
      </c>
      <c r="M60" s="35">
        <f t="shared" si="0"/>
        <v>65881450.063100003</v>
      </c>
      <c r="N60" s="37">
        <v>549</v>
      </c>
      <c r="O60" s="37">
        <v>48572316.659999996</v>
      </c>
      <c r="P60" s="37">
        <v>13</v>
      </c>
      <c r="Q60" s="37">
        <v>1259585.58</v>
      </c>
      <c r="R60" s="35">
        <f t="shared" si="2"/>
        <v>562</v>
      </c>
      <c r="S60" s="35">
        <f t="shared" si="2"/>
        <v>49831902.239999995</v>
      </c>
      <c r="T60" s="35">
        <f t="shared" si="1"/>
        <v>3699</v>
      </c>
      <c r="U60" s="35">
        <f t="shared" si="1"/>
        <v>115713352.30309999</v>
      </c>
      <c r="V60" s="16"/>
    </row>
    <row r="61" spans="1:22" s="9" customFormat="1">
      <c r="A61" s="24">
        <v>54</v>
      </c>
      <c r="B61" s="45" t="s">
        <v>154</v>
      </c>
      <c r="C61" s="26" t="s">
        <v>155</v>
      </c>
      <c r="D61" s="36">
        <v>101</v>
      </c>
      <c r="E61" s="36">
        <v>2374081.25</v>
      </c>
      <c r="F61" s="36">
        <v>1444</v>
      </c>
      <c r="G61" s="36">
        <v>39838474.770000003</v>
      </c>
      <c r="H61" s="36">
        <v>419</v>
      </c>
      <c r="I61" s="36">
        <v>8378041.2599999998</v>
      </c>
      <c r="J61" s="36">
        <v>1283</v>
      </c>
      <c r="K61" s="36">
        <v>14005932.1</v>
      </c>
      <c r="L61" s="36">
        <f t="shared" si="0"/>
        <v>3247</v>
      </c>
      <c r="M61" s="36">
        <f t="shared" si="0"/>
        <v>64596529.380000003</v>
      </c>
      <c r="N61" s="36">
        <v>706</v>
      </c>
      <c r="O61" s="36">
        <v>45927336.649999999</v>
      </c>
      <c r="P61" s="36">
        <v>22</v>
      </c>
      <c r="Q61" s="36">
        <v>3213015.75</v>
      </c>
      <c r="R61" s="36">
        <f t="shared" si="2"/>
        <v>728</v>
      </c>
      <c r="S61" s="36">
        <f t="shared" si="2"/>
        <v>49140352.399999999</v>
      </c>
      <c r="T61" s="36">
        <f t="shared" si="1"/>
        <v>3975</v>
      </c>
      <c r="U61" s="36">
        <f t="shared" si="1"/>
        <v>113736881.78</v>
      </c>
      <c r="V61" s="16"/>
    </row>
    <row r="62" spans="1:22" s="9" customFormat="1">
      <c r="A62" s="27">
        <v>55</v>
      </c>
      <c r="B62" s="46" t="s">
        <v>136</v>
      </c>
      <c r="C62" s="1" t="s">
        <v>137</v>
      </c>
      <c r="D62" s="37">
        <v>5</v>
      </c>
      <c r="E62" s="37">
        <v>1016635.42</v>
      </c>
      <c r="F62" s="37">
        <v>14</v>
      </c>
      <c r="G62" s="37">
        <v>1130075.6100000001</v>
      </c>
      <c r="H62" s="37">
        <v>15</v>
      </c>
      <c r="I62" s="37">
        <v>3553729.24</v>
      </c>
      <c r="J62" s="37">
        <v>44</v>
      </c>
      <c r="K62" s="37">
        <v>291813.82</v>
      </c>
      <c r="L62" s="35">
        <f t="shared" si="0"/>
        <v>78</v>
      </c>
      <c r="M62" s="35">
        <f t="shared" si="0"/>
        <v>5992254.0899999999</v>
      </c>
      <c r="N62" s="37">
        <v>6</v>
      </c>
      <c r="O62" s="37">
        <v>50950710</v>
      </c>
      <c r="P62" s="37">
        <v>9</v>
      </c>
      <c r="Q62" s="37">
        <v>54403348.539999999</v>
      </c>
      <c r="R62" s="35">
        <f t="shared" si="2"/>
        <v>15</v>
      </c>
      <c r="S62" s="35">
        <f t="shared" si="2"/>
        <v>105354058.53999999</v>
      </c>
      <c r="T62" s="35">
        <f t="shared" si="1"/>
        <v>93</v>
      </c>
      <c r="U62" s="35">
        <f t="shared" si="1"/>
        <v>111346312.63</v>
      </c>
      <c r="V62" s="16"/>
    </row>
    <row r="63" spans="1:22" s="9" customFormat="1">
      <c r="A63" s="24">
        <v>56</v>
      </c>
      <c r="B63" s="45" t="s">
        <v>156</v>
      </c>
      <c r="C63" s="26" t="s">
        <v>157</v>
      </c>
      <c r="D63" s="36">
        <v>98</v>
      </c>
      <c r="E63" s="36">
        <v>15935188.619999999</v>
      </c>
      <c r="F63" s="36">
        <v>309</v>
      </c>
      <c r="G63" s="36">
        <v>29676505.079999998</v>
      </c>
      <c r="H63" s="36">
        <v>20</v>
      </c>
      <c r="I63" s="36">
        <v>2563728.09</v>
      </c>
      <c r="J63" s="36">
        <v>95</v>
      </c>
      <c r="K63" s="36">
        <v>2265185.2999999998</v>
      </c>
      <c r="L63" s="36">
        <f t="shared" si="0"/>
        <v>522</v>
      </c>
      <c r="M63" s="36">
        <f t="shared" si="0"/>
        <v>50440607.089999996</v>
      </c>
      <c r="N63" s="36">
        <v>284</v>
      </c>
      <c r="O63" s="36">
        <v>35283492.130000003</v>
      </c>
      <c r="P63" s="36">
        <v>121</v>
      </c>
      <c r="Q63" s="36">
        <v>21847686.289999999</v>
      </c>
      <c r="R63" s="36">
        <f t="shared" si="2"/>
        <v>405</v>
      </c>
      <c r="S63" s="36">
        <f t="shared" si="2"/>
        <v>57131178.420000002</v>
      </c>
      <c r="T63" s="36">
        <f t="shared" si="1"/>
        <v>927</v>
      </c>
      <c r="U63" s="36">
        <f t="shared" si="1"/>
        <v>107571785.50999999</v>
      </c>
      <c r="V63" s="16"/>
    </row>
    <row r="64" spans="1:22" s="9" customFormat="1">
      <c r="A64" s="27">
        <v>57</v>
      </c>
      <c r="B64" s="46" t="s">
        <v>118</v>
      </c>
      <c r="C64" s="1" t="s">
        <v>119</v>
      </c>
      <c r="D64" s="37">
        <v>628</v>
      </c>
      <c r="E64" s="37">
        <v>38438006.060000002</v>
      </c>
      <c r="F64" s="37">
        <v>554</v>
      </c>
      <c r="G64" s="37">
        <v>24061207.690000001</v>
      </c>
      <c r="H64" s="37">
        <v>346</v>
      </c>
      <c r="I64" s="37">
        <v>4896939.5</v>
      </c>
      <c r="J64" s="37">
        <v>538</v>
      </c>
      <c r="K64" s="37">
        <v>19700363.510000002</v>
      </c>
      <c r="L64" s="35">
        <f t="shared" si="0"/>
        <v>2066</v>
      </c>
      <c r="M64" s="35">
        <f t="shared" si="0"/>
        <v>87096516.760000005</v>
      </c>
      <c r="N64" s="37">
        <v>18</v>
      </c>
      <c r="O64" s="37">
        <v>10738572.18</v>
      </c>
      <c r="P64" s="37">
        <v>12</v>
      </c>
      <c r="Q64" s="37">
        <v>9137837.2300000004</v>
      </c>
      <c r="R64" s="35">
        <f t="shared" si="2"/>
        <v>30</v>
      </c>
      <c r="S64" s="35">
        <f t="shared" si="2"/>
        <v>19876409.41</v>
      </c>
      <c r="T64" s="35">
        <f t="shared" si="1"/>
        <v>2096</v>
      </c>
      <c r="U64" s="35">
        <f t="shared" si="1"/>
        <v>106972926.17</v>
      </c>
      <c r="V64" s="16"/>
    </row>
    <row r="65" spans="1:22" s="9" customFormat="1">
      <c r="A65" s="24">
        <v>58</v>
      </c>
      <c r="B65" s="25" t="s">
        <v>130</v>
      </c>
      <c r="C65" s="26" t="s">
        <v>131</v>
      </c>
      <c r="D65" s="36">
        <v>19</v>
      </c>
      <c r="E65" s="36">
        <v>2098455.52</v>
      </c>
      <c r="F65" s="36">
        <v>65</v>
      </c>
      <c r="G65" s="36">
        <v>2072000.61</v>
      </c>
      <c r="H65" s="36">
        <v>3162</v>
      </c>
      <c r="I65" s="36">
        <v>46314726.780000001</v>
      </c>
      <c r="J65" s="36">
        <v>197</v>
      </c>
      <c r="K65" s="36">
        <v>5574517.7000000002</v>
      </c>
      <c r="L65" s="36">
        <f t="shared" si="0"/>
        <v>3443</v>
      </c>
      <c r="M65" s="36">
        <f t="shared" si="0"/>
        <v>56059700.610000007</v>
      </c>
      <c r="N65" s="36">
        <v>77</v>
      </c>
      <c r="O65" s="36">
        <v>4400223.5999999996</v>
      </c>
      <c r="P65" s="36">
        <v>103</v>
      </c>
      <c r="Q65" s="36">
        <v>45166559.859999999</v>
      </c>
      <c r="R65" s="36">
        <f t="shared" si="2"/>
        <v>180</v>
      </c>
      <c r="S65" s="36">
        <f t="shared" si="2"/>
        <v>49566783.460000001</v>
      </c>
      <c r="T65" s="36">
        <f t="shared" si="1"/>
        <v>3623</v>
      </c>
      <c r="U65" s="36">
        <f t="shared" si="1"/>
        <v>105626484.07000001</v>
      </c>
      <c r="V65" s="16"/>
    </row>
    <row r="66" spans="1:22" s="9" customFormat="1">
      <c r="A66" s="27">
        <v>59</v>
      </c>
      <c r="B66" s="46" t="s">
        <v>152</v>
      </c>
      <c r="C66" s="1" t="s">
        <v>153</v>
      </c>
      <c r="D66" s="37">
        <v>704</v>
      </c>
      <c r="E66" s="37">
        <v>23688475.629999999</v>
      </c>
      <c r="F66" s="37">
        <v>874</v>
      </c>
      <c r="G66" s="37">
        <v>31492050.710000001</v>
      </c>
      <c r="H66" s="37">
        <v>391</v>
      </c>
      <c r="I66" s="37">
        <v>8387888.7599999998</v>
      </c>
      <c r="J66" s="37">
        <v>307</v>
      </c>
      <c r="K66" s="37">
        <v>15215589.609999999</v>
      </c>
      <c r="L66" s="35">
        <f t="shared" si="0"/>
        <v>2276</v>
      </c>
      <c r="M66" s="35">
        <f t="shared" si="0"/>
        <v>78784004.709999993</v>
      </c>
      <c r="N66" s="37">
        <v>24</v>
      </c>
      <c r="O66" s="37">
        <v>20433421.43</v>
      </c>
      <c r="P66" s="37">
        <v>10</v>
      </c>
      <c r="Q66" s="37">
        <v>5035787.33</v>
      </c>
      <c r="R66" s="35">
        <f t="shared" si="2"/>
        <v>34</v>
      </c>
      <c r="S66" s="35">
        <f t="shared" si="2"/>
        <v>25469208.759999998</v>
      </c>
      <c r="T66" s="35">
        <f t="shared" si="1"/>
        <v>2310</v>
      </c>
      <c r="U66" s="35">
        <f t="shared" si="1"/>
        <v>104253213.47</v>
      </c>
      <c r="V66" s="16"/>
    </row>
    <row r="67" spans="1:22" s="9" customFormat="1">
      <c r="A67" s="24">
        <v>60</v>
      </c>
      <c r="B67" s="45" t="s">
        <v>140</v>
      </c>
      <c r="C67" s="26" t="s">
        <v>141</v>
      </c>
      <c r="D67" s="36">
        <v>1</v>
      </c>
      <c r="E67" s="36">
        <v>3301949.96</v>
      </c>
      <c r="F67" s="36"/>
      <c r="G67" s="36"/>
      <c r="H67" s="36">
        <v>7</v>
      </c>
      <c r="I67" s="36">
        <v>476777.42</v>
      </c>
      <c r="J67" s="36">
        <v>35</v>
      </c>
      <c r="K67" s="36">
        <v>1301587.95</v>
      </c>
      <c r="L67" s="36">
        <f t="shared" si="0"/>
        <v>43</v>
      </c>
      <c r="M67" s="36">
        <f t="shared" si="0"/>
        <v>5080315.33</v>
      </c>
      <c r="N67" s="36">
        <v>2</v>
      </c>
      <c r="O67" s="36">
        <v>55000000</v>
      </c>
      <c r="P67" s="36">
        <v>1</v>
      </c>
      <c r="Q67" s="36">
        <v>40000000</v>
      </c>
      <c r="R67" s="36">
        <f t="shared" si="2"/>
        <v>3</v>
      </c>
      <c r="S67" s="36">
        <f t="shared" si="2"/>
        <v>95000000</v>
      </c>
      <c r="T67" s="36">
        <f t="shared" si="1"/>
        <v>46</v>
      </c>
      <c r="U67" s="36">
        <f t="shared" si="1"/>
        <v>100080315.33</v>
      </c>
      <c r="V67" s="16"/>
    </row>
    <row r="68" spans="1:22" s="9" customFormat="1">
      <c r="A68" s="27">
        <v>61</v>
      </c>
      <c r="B68" s="46" t="s">
        <v>120</v>
      </c>
      <c r="C68" s="1" t="s">
        <v>121</v>
      </c>
      <c r="D68" s="37">
        <v>17</v>
      </c>
      <c r="E68" s="37">
        <v>13767352.529999999</v>
      </c>
      <c r="F68" s="37">
        <v>1</v>
      </c>
      <c r="G68" s="37">
        <v>1165338.8899999999</v>
      </c>
      <c r="H68" s="37">
        <v>17</v>
      </c>
      <c r="I68" s="37">
        <v>1443058.89</v>
      </c>
      <c r="J68" s="37">
        <v>167</v>
      </c>
      <c r="K68" s="37">
        <v>23312315.960000001</v>
      </c>
      <c r="L68" s="35">
        <f t="shared" si="0"/>
        <v>202</v>
      </c>
      <c r="M68" s="35">
        <f t="shared" si="0"/>
        <v>39688066.270000003</v>
      </c>
      <c r="N68" s="37">
        <v>12</v>
      </c>
      <c r="O68" s="37">
        <v>30688381.399999999</v>
      </c>
      <c r="P68" s="37">
        <v>8</v>
      </c>
      <c r="Q68" s="37">
        <v>24938217.149999999</v>
      </c>
      <c r="R68" s="35">
        <f t="shared" si="2"/>
        <v>20</v>
      </c>
      <c r="S68" s="35">
        <f t="shared" si="2"/>
        <v>55626598.549999997</v>
      </c>
      <c r="T68" s="35">
        <f t="shared" si="1"/>
        <v>222</v>
      </c>
      <c r="U68" s="35">
        <f t="shared" si="1"/>
        <v>95314664.819999993</v>
      </c>
      <c r="V68" s="16"/>
    </row>
    <row r="69" spans="1:22" s="9" customFormat="1">
      <c r="A69" s="24">
        <v>62</v>
      </c>
      <c r="B69" s="45" t="s">
        <v>160</v>
      </c>
      <c r="C69" s="26" t="s">
        <v>161</v>
      </c>
      <c r="D69" s="36">
        <v>3</v>
      </c>
      <c r="E69" s="36">
        <v>1177936.22</v>
      </c>
      <c r="F69" s="36">
        <v>70</v>
      </c>
      <c r="G69" s="36">
        <v>1379263.06</v>
      </c>
      <c r="H69" s="36">
        <v>129</v>
      </c>
      <c r="I69" s="36">
        <v>6086015.1500000004</v>
      </c>
      <c r="J69" s="36">
        <v>796</v>
      </c>
      <c r="K69" s="36">
        <v>31707378.879999999</v>
      </c>
      <c r="L69" s="36">
        <f t="shared" si="0"/>
        <v>998</v>
      </c>
      <c r="M69" s="36">
        <f t="shared" si="0"/>
        <v>40350593.310000002</v>
      </c>
      <c r="N69" s="36">
        <v>266</v>
      </c>
      <c r="O69" s="36">
        <v>39848205.719999999</v>
      </c>
      <c r="P69" s="36">
        <v>122</v>
      </c>
      <c r="Q69" s="36">
        <v>14000217.98</v>
      </c>
      <c r="R69" s="36">
        <f t="shared" si="2"/>
        <v>388</v>
      </c>
      <c r="S69" s="36">
        <f t="shared" si="2"/>
        <v>53848423.700000003</v>
      </c>
      <c r="T69" s="36">
        <f t="shared" si="1"/>
        <v>1386</v>
      </c>
      <c r="U69" s="36">
        <f t="shared" si="1"/>
        <v>94199017.010000005</v>
      </c>
      <c r="V69" s="16"/>
    </row>
    <row r="70" spans="1:22" s="9" customFormat="1">
      <c r="A70" s="27">
        <v>63</v>
      </c>
      <c r="B70" s="46" t="s">
        <v>158</v>
      </c>
      <c r="C70" s="1" t="s">
        <v>159</v>
      </c>
      <c r="D70" s="37">
        <v>189</v>
      </c>
      <c r="E70" s="37">
        <v>4124320.39</v>
      </c>
      <c r="F70" s="37">
        <v>1169</v>
      </c>
      <c r="G70" s="37">
        <v>35877147.130000003</v>
      </c>
      <c r="H70" s="37">
        <v>397</v>
      </c>
      <c r="I70" s="37">
        <v>8917840.6999999993</v>
      </c>
      <c r="J70" s="37">
        <v>525</v>
      </c>
      <c r="K70" s="37">
        <v>6991335.29</v>
      </c>
      <c r="L70" s="35">
        <f t="shared" si="0"/>
        <v>2280</v>
      </c>
      <c r="M70" s="35">
        <f t="shared" si="0"/>
        <v>55910643.510000005</v>
      </c>
      <c r="N70" s="37">
        <v>377</v>
      </c>
      <c r="O70" s="37">
        <v>33209776.309999999</v>
      </c>
      <c r="P70" s="37">
        <v>44</v>
      </c>
      <c r="Q70" s="37">
        <v>3426006.22</v>
      </c>
      <c r="R70" s="35">
        <f t="shared" si="2"/>
        <v>421</v>
      </c>
      <c r="S70" s="35">
        <f t="shared" si="2"/>
        <v>36635782.530000001</v>
      </c>
      <c r="T70" s="35">
        <f t="shared" si="1"/>
        <v>2701</v>
      </c>
      <c r="U70" s="35">
        <f t="shared" si="1"/>
        <v>92546426.040000007</v>
      </c>
      <c r="V70" s="16"/>
    </row>
    <row r="71" spans="1:22" s="9" customFormat="1">
      <c r="A71" s="24">
        <v>64</v>
      </c>
      <c r="B71" s="45" t="s">
        <v>150</v>
      </c>
      <c r="C71" s="26" t="s">
        <v>151</v>
      </c>
      <c r="D71" s="36"/>
      <c r="E71" s="36"/>
      <c r="F71" s="36"/>
      <c r="G71" s="36"/>
      <c r="H71" s="36">
        <v>3137</v>
      </c>
      <c r="I71" s="36">
        <v>34979764.009999998</v>
      </c>
      <c r="J71" s="36">
        <v>8439</v>
      </c>
      <c r="K71" s="36">
        <v>36875406.509999998</v>
      </c>
      <c r="L71" s="36">
        <f t="shared" si="0"/>
        <v>11576</v>
      </c>
      <c r="M71" s="36">
        <f t="shared" si="0"/>
        <v>71855170.519999996</v>
      </c>
      <c r="N71" s="36">
        <v>40</v>
      </c>
      <c r="O71" s="36">
        <v>6537079.1699999999</v>
      </c>
      <c r="P71" s="36">
        <v>83</v>
      </c>
      <c r="Q71" s="36">
        <v>6151658.2000000002</v>
      </c>
      <c r="R71" s="36">
        <f t="shared" si="2"/>
        <v>123</v>
      </c>
      <c r="S71" s="36">
        <f t="shared" si="2"/>
        <v>12688737.370000001</v>
      </c>
      <c r="T71" s="36">
        <f t="shared" si="1"/>
        <v>11699</v>
      </c>
      <c r="U71" s="36">
        <f t="shared" si="1"/>
        <v>84543907.890000001</v>
      </c>
      <c r="V71" s="16"/>
    </row>
    <row r="72" spans="1:22" s="9" customFormat="1">
      <c r="A72" s="27">
        <v>65</v>
      </c>
      <c r="B72" s="46" t="s">
        <v>148</v>
      </c>
      <c r="C72" s="1" t="s">
        <v>149</v>
      </c>
      <c r="D72" s="37">
        <v>34</v>
      </c>
      <c r="E72" s="37">
        <v>28183063.809999999</v>
      </c>
      <c r="F72" s="37">
        <v>50</v>
      </c>
      <c r="G72" s="37">
        <v>3619471.74</v>
      </c>
      <c r="H72" s="37">
        <v>63</v>
      </c>
      <c r="I72" s="37">
        <v>528863.81000000006</v>
      </c>
      <c r="J72" s="37">
        <v>74</v>
      </c>
      <c r="K72" s="37">
        <v>8000161.3200000003</v>
      </c>
      <c r="L72" s="35">
        <f t="shared" si="0"/>
        <v>221</v>
      </c>
      <c r="M72" s="35">
        <f t="shared" si="0"/>
        <v>40331560.68</v>
      </c>
      <c r="N72" s="37">
        <v>43</v>
      </c>
      <c r="O72" s="37">
        <v>12235064</v>
      </c>
      <c r="P72" s="37">
        <v>33</v>
      </c>
      <c r="Q72" s="37">
        <v>28669204.390000001</v>
      </c>
      <c r="R72" s="35">
        <f t="shared" si="2"/>
        <v>76</v>
      </c>
      <c r="S72" s="35">
        <f t="shared" si="2"/>
        <v>40904268.390000001</v>
      </c>
      <c r="T72" s="35">
        <f t="shared" si="1"/>
        <v>297</v>
      </c>
      <c r="U72" s="35">
        <f t="shared" si="1"/>
        <v>81235829.069999993</v>
      </c>
      <c r="V72" s="16"/>
    </row>
    <row r="73" spans="1:22" s="9" customFormat="1">
      <c r="A73" s="24">
        <v>66</v>
      </c>
      <c r="B73" s="25" t="s">
        <v>190</v>
      </c>
      <c r="C73" s="26" t="s">
        <v>191</v>
      </c>
      <c r="D73" s="36">
        <v>59</v>
      </c>
      <c r="E73" s="36">
        <v>923361.04</v>
      </c>
      <c r="F73" s="36">
        <v>819</v>
      </c>
      <c r="G73" s="36">
        <v>21308160.09</v>
      </c>
      <c r="H73" s="36">
        <v>282</v>
      </c>
      <c r="I73" s="36">
        <v>4186518.25</v>
      </c>
      <c r="J73" s="36">
        <v>997</v>
      </c>
      <c r="K73" s="36">
        <v>11614607.619999999</v>
      </c>
      <c r="L73" s="36">
        <f t="shared" si="0"/>
        <v>2157</v>
      </c>
      <c r="M73" s="36">
        <f t="shared" si="0"/>
        <v>38032647</v>
      </c>
      <c r="N73" s="36">
        <v>977</v>
      </c>
      <c r="O73" s="36">
        <v>29752737.16</v>
      </c>
      <c r="P73" s="36">
        <v>59</v>
      </c>
      <c r="Q73" s="36">
        <v>1915755.13</v>
      </c>
      <c r="R73" s="36">
        <f t="shared" si="2"/>
        <v>1036</v>
      </c>
      <c r="S73" s="36">
        <f t="shared" si="2"/>
        <v>31668492.289999999</v>
      </c>
      <c r="T73" s="36">
        <f t="shared" si="1"/>
        <v>3193</v>
      </c>
      <c r="U73" s="36">
        <f t="shared" si="1"/>
        <v>69701139.289999992</v>
      </c>
      <c r="V73" s="16"/>
    </row>
    <row r="74" spans="1:22" s="9" customFormat="1">
      <c r="A74" s="27">
        <v>67</v>
      </c>
      <c r="B74" s="46" t="s">
        <v>182</v>
      </c>
      <c r="C74" s="1" t="s">
        <v>183</v>
      </c>
      <c r="D74" s="37">
        <v>22</v>
      </c>
      <c r="E74" s="37">
        <v>303118.52</v>
      </c>
      <c r="F74" s="37">
        <v>671</v>
      </c>
      <c r="G74" s="37">
        <v>24556610.609999999</v>
      </c>
      <c r="H74" s="37">
        <v>197</v>
      </c>
      <c r="I74" s="37">
        <v>2278005.38</v>
      </c>
      <c r="J74" s="37">
        <v>581</v>
      </c>
      <c r="K74" s="37">
        <v>7862882.6399999997</v>
      </c>
      <c r="L74" s="35">
        <f t="shared" si="0"/>
        <v>1471</v>
      </c>
      <c r="M74" s="35">
        <f t="shared" si="0"/>
        <v>35000617.149999999</v>
      </c>
      <c r="N74" s="37">
        <v>919</v>
      </c>
      <c r="O74" s="37">
        <v>32194071.530000001</v>
      </c>
      <c r="P74" s="37">
        <v>107</v>
      </c>
      <c r="Q74" s="37">
        <v>2354278.9500000002</v>
      </c>
      <c r="R74" s="35">
        <f t="shared" si="2"/>
        <v>1026</v>
      </c>
      <c r="S74" s="35">
        <f t="shared" si="2"/>
        <v>34548350.480000004</v>
      </c>
      <c r="T74" s="35">
        <f t="shared" si="1"/>
        <v>2497</v>
      </c>
      <c r="U74" s="35">
        <f t="shared" si="1"/>
        <v>69548967.629999995</v>
      </c>
      <c r="V74" s="16"/>
    </row>
    <row r="75" spans="1:22" s="9" customFormat="1">
      <c r="A75" s="24">
        <v>68</v>
      </c>
      <c r="B75" s="45" t="s">
        <v>188</v>
      </c>
      <c r="C75" s="26" t="s">
        <v>189</v>
      </c>
      <c r="D75" s="36">
        <v>93</v>
      </c>
      <c r="E75" s="36">
        <v>7059298.6799999997</v>
      </c>
      <c r="F75" s="36">
        <v>637</v>
      </c>
      <c r="G75" s="36">
        <v>19674388.75</v>
      </c>
      <c r="H75" s="36">
        <v>380</v>
      </c>
      <c r="I75" s="36">
        <v>2624311.2799999998</v>
      </c>
      <c r="J75" s="36">
        <v>857</v>
      </c>
      <c r="K75" s="36">
        <v>6589821.1799999997</v>
      </c>
      <c r="L75" s="36">
        <f t="shared" si="0"/>
        <v>1967</v>
      </c>
      <c r="M75" s="36">
        <f t="shared" si="0"/>
        <v>35947819.890000001</v>
      </c>
      <c r="N75" s="36">
        <v>602</v>
      </c>
      <c r="O75" s="36">
        <v>21344489.77</v>
      </c>
      <c r="P75" s="36">
        <v>101</v>
      </c>
      <c r="Q75" s="36">
        <v>4766517.9000000004</v>
      </c>
      <c r="R75" s="36">
        <f t="shared" si="2"/>
        <v>703</v>
      </c>
      <c r="S75" s="36">
        <f t="shared" si="2"/>
        <v>26111007.670000002</v>
      </c>
      <c r="T75" s="36">
        <f t="shared" si="1"/>
        <v>2670</v>
      </c>
      <c r="U75" s="36">
        <f t="shared" si="1"/>
        <v>62058827.560000002</v>
      </c>
      <c r="V75" s="16"/>
    </row>
    <row r="76" spans="1:22" s="9" customFormat="1">
      <c r="A76" s="27">
        <v>69</v>
      </c>
      <c r="B76" s="46" t="s">
        <v>124</v>
      </c>
      <c r="C76" s="1" t="s">
        <v>125</v>
      </c>
      <c r="D76" s="37">
        <v>20</v>
      </c>
      <c r="E76" s="37">
        <v>13497500.92</v>
      </c>
      <c r="F76" s="37">
        <v>126</v>
      </c>
      <c r="G76" s="37">
        <v>10589057.01</v>
      </c>
      <c r="H76" s="37">
        <v>7</v>
      </c>
      <c r="I76" s="37">
        <v>371478.84</v>
      </c>
      <c r="J76" s="37">
        <v>19</v>
      </c>
      <c r="K76" s="37">
        <v>1464948.63</v>
      </c>
      <c r="L76" s="35">
        <f t="shared" si="0"/>
        <v>172</v>
      </c>
      <c r="M76" s="35">
        <f t="shared" si="0"/>
        <v>25922985.399999999</v>
      </c>
      <c r="N76" s="37">
        <v>29</v>
      </c>
      <c r="O76" s="37">
        <v>14043819.27</v>
      </c>
      <c r="P76" s="37">
        <v>30</v>
      </c>
      <c r="Q76" s="37">
        <v>19044518.98</v>
      </c>
      <c r="R76" s="35">
        <f t="shared" si="2"/>
        <v>59</v>
      </c>
      <c r="S76" s="35">
        <f t="shared" si="2"/>
        <v>33088338.25</v>
      </c>
      <c r="T76" s="35">
        <f t="shared" si="1"/>
        <v>231</v>
      </c>
      <c r="U76" s="35">
        <f t="shared" si="1"/>
        <v>59011323.649999999</v>
      </c>
      <c r="V76" s="16"/>
    </row>
    <row r="77" spans="1:22" s="9" customFormat="1">
      <c r="A77" s="24">
        <v>70</v>
      </c>
      <c r="B77" s="45" t="s">
        <v>142</v>
      </c>
      <c r="C77" s="26" t="s">
        <v>143</v>
      </c>
      <c r="D77" s="36">
        <v>1</v>
      </c>
      <c r="E77" s="36">
        <v>4508900</v>
      </c>
      <c r="F77" s="36">
        <v>75</v>
      </c>
      <c r="G77" s="36">
        <v>16405421.67</v>
      </c>
      <c r="H77" s="36">
        <v>1</v>
      </c>
      <c r="I77" s="36">
        <v>64317.59</v>
      </c>
      <c r="J77" s="36">
        <v>85</v>
      </c>
      <c r="K77" s="36">
        <v>4175024.97</v>
      </c>
      <c r="L77" s="36">
        <f t="shared" si="0"/>
        <v>162</v>
      </c>
      <c r="M77" s="36">
        <f t="shared" si="0"/>
        <v>25153664.23</v>
      </c>
      <c r="N77" s="36">
        <v>11</v>
      </c>
      <c r="O77" s="36">
        <v>26820900</v>
      </c>
      <c r="P77" s="36">
        <v>7</v>
      </c>
      <c r="Q77" s="36">
        <v>5933958</v>
      </c>
      <c r="R77" s="36">
        <f t="shared" si="2"/>
        <v>18</v>
      </c>
      <c r="S77" s="36">
        <f t="shared" si="2"/>
        <v>32754858</v>
      </c>
      <c r="T77" s="36">
        <f t="shared" si="1"/>
        <v>180</v>
      </c>
      <c r="U77" s="36">
        <f t="shared" si="1"/>
        <v>57908522.230000004</v>
      </c>
      <c r="V77" s="16"/>
    </row>
    <row r="78" spans="1:22" s="9" customFormat="1">
      <c r="A78" s="27">
        <v>71</v>
      </c>
      <c r="B78" s="46" t="s">
        <v>170</v>
      </c>
      <c r="C78" s="1" t="s">
        <v>171</v>
      </c>
      <c r="D78" s="37">
        <v>6</v>
      </c>
      <c r="E78" s="37">
        <v>241961.72</v>
      </c>
      <c r="F78" s="37">
        <v>92</v>
      </c>
      <c r="G78" s="37">
        <v>25499741.719999999</v>
      </c>
      <c r="H78" s="37">
        <v>46</v>
      </c>
      <c r="I78" s="37">
        <v>1028102.47</v>
      </c>
      <c r="J78" s="37">
        <v>203</v>
      </c>
      <c r="K78" s="37">
        <v>2857877.01</v>
      </c>
      <c r="L78" s="35">
        <f t="shared" si="0"/>
        <v>347</v>
      </c>
      <c r="M78" s="35">
        <f t="shared" si="0"/>
        <v>29627682.919999998</v>
      </c>
      <c r="N78" s="37">
        <v>87</v>
      </c>
      <c r="O78" s="37">
        <v>27615006.699999999</v>
      </c>
      <c r="P78" s="37">
        <v>3</v>
      </c>
      <c r="Q78" s="37">
        <v>460000</v>
      </c>
      <c r="R78" s="35">
        <f t="shared" si="2"/>
        <v>90</v>
      </c>
      <c r="S78" s="35">
        <f t="shared" si="2"/>
        <v>28075006.699999999</v>
      </c>
      <c r="T78" s="35">
        <f t="shared" si="1"/>
        <v>437</v>
      </c>
      <c r="U78" s="35">
        <f t="shared" si="1"/>
        <v>57702689.619999997</v>
      </c>
      <c r="V78" s="16"/>
    </row>
    <row r="79" spans="1:22" s="9" customFormat="1">
      <c r="A79" s="24">
        <v>72</v>
      </c>
      <c r="B79" s="45" t="s">
        <v>146</v>
      </c>
      <c r="C79" s="26" t="s">
        <v>147</v>
      </c>
      <c r="D79" s="36">
        <v>2</v>
      </c>
      <c r="E79" s="36">
        <v>118150</v>
      </c>
      <c r="F79" s="36">
        <v>35</v>
      </c>
      <c r="G79" s="36">
        <v>12490237.82</v>
      </c>
      <c r="H79" s="36">
        <v>44</v>
      </c>
      <c r="I79" s="36">
        <v>11079521.42</v>
      </c>
      <c r="J79" s="36">
        <v>90</v>
      </c>
      <c r="K79" s="36">
        <v>11928257.91</v>
      </c>
      <c r="L79" s="36">
        <f t="shared" si="0"/>
        <v>171</v>
      </c>
      <c r="M79" s="36">
        <f t="shared" si="0"/>
        <v>35616167.149999999</v>
      </c>
      <c r="N79" s="36">
        <v>39</v>
      </c>
      <c r="O79" s="36">
        <v>17304506.719999999</v>
      </c>
      <c r="P79" s="36">
        <v>10</v>
      </c>
      <c r="Q79" s="36">
        <v>4089830.87</v>
      </c>
      <c r="R79" s="36">
        <f t="shared" si="2"/>
        <v>49</v>
      </c>
      <c r="S79" s="36">
        <f t="shared" si="2"/>
        <v>21394337.59</v>
      </c>
      <c r="T79" s="36">
        <f t="shared" si="1"/>
        <v>220</v>
      </c>
      <c r="U79" s="36">
        <f t="shared" si="1"/>
        <v>57010504.739999995</v>
      </c>
      <c r="V79" s="16"/>
    </row>
    <row r="80" spans="1:22" s="9" customFormat="1">
      <c r="A80" s="27">
        <v>73</v>
      </c>
      <c r="B80" s="46" t="s">
        <v>102</v>
      </c>
      <c r="C80" s="1" t="s">
        <v>103</v>
      </c>
      <c r="D80" s="37"/>
      <c r="E80" s="37"/>
      <c r="F80" s="37"/>
      <c r="G80" s="37"/>
      <c r="H80" s="37">
        <v>147</v>
      </c>
      <c r="I80" s="37">
        <v>17375419.100000001</v>
      </c>
      <c r="J80" s="37">
        <v>252</v>
      </c>
      <c r="K80" s="37">
        <v>16504639.76</v>
      </c>
      <c r="L80" s="35">
        <f t="shared" si="0"/>
        <v>399</v>
      </c>
      <c r="M80" s="35">
        <f t="shared" si="0"/>
        <v>33880058.859999999</v>
      </c>
      <c r="N80" s="37">
        <v>15</v>
      </c>
      <c r="O80" s="37">
        <v>16222511.039999999</v>
      </c>
      <c r="P80" s="37">
        <v>18</v>
      </c>
      <c r="Q80" s="37">
        <v>6900000</v>
      </c>
      <c r="R80" s="35">
        <f t="shared" si="2"/>
        <v>33</v>
      </c>
      <c r="S80" s="35">
        <f t="shared" si="2"/>
        <v>23122511.039999999</v>
      </c>
      <c r="T80" s="35">
        <f t="shared" si="1"/>
        <v>432</v>
      </c>
      <c r="U80" s="35">
        <f t="shared" si="1"/>
        <v>57002569.899999999</v>
      </c>
      <c r="V80" s="16"/>
    </row>
    <row r="81" spans="1:22" s="9" customFormat="1">
      <c r="A81" s="24">
        <v>74</v>
      </c>
      <c r="B81" s="25" t="s">
        <v>172</v>
      </c>
      <c r="C81" s="26" t="s">
        <v>173</v>
      </c>
      <c r="D81" s="36">
        <v>52</v>
      </c>
      <c r="E81" s="36">
        <v>1455670.78</v>
      </c>
      <c r="F81" s="36">
        <v>329</v>
      </c>
      <c r="G81" s="36">
        <v>5946041.5800000001</v>
      </c>
      <c r="H81" s="36">
        <v>1139</v>
      </c>
      <c r="I81" s="36">
        <v>8966872.1400000006</v>
      </c>
      <c r="J81" s="36">
        <v>1974</v>
      </c>
      <c r="K81" s="36">
        <v>15268135.869999999</v>
      </c>
      <c r="L81" s="36">
        <f t="shared" si="0"/>
        <v>3494</v>
      </c>
      <c r="M81" s="36">
        <f t="shared" si="0"/>
        <v>31636720.369999997</v>
      </c>
      <c r="N81" s="36">
        <v>404</v>
      </c>
      <c r="O81" s="36">
        <v>12768638.77</v>
      </c>
      <c r="P81" s="36">
        <v>42</v>
      </c>
      <c r="Q81" s="36">
        <v>2039414.27</v>
      </c>
      <c r="R81" s="36">
        <f t="shared" si="2"/>
        <v>446</v>
      </c>
      <c r="S81" s="36">
        <f t="shared" si="2"/>
        <v>14808053.039999999</v>
      </c>
      <c r="T81" s="36">
        <f t="shared" si="1"/>
        <v>3940</v>
      </c>
      <c r="U81" s="36">
        <f t="shared" si="1"/>
        <v>46444773.409999996</v>
      </c>
      <c r="V81" s="16"/>
    </row>
    <row r="82" spans="1:22" s="9" customFormat="1">
      <c r="A82" s="27">
        <v>75</v>
      </c>
      <c r="B82" s="46" t="s">
        <v>174</v>
      </c>
      <c r="C82" s="1" t="s">
        <v>175</v>
      </c>
      <c r="D82" s="37">
        <v>1</v>
      </c>
      <c r="E82" s="37">
        <v>50000</v>
      </c>
      <c r="F82" s="37">
        <v>6</v>
      </c>
      <c r="G82" s="37">
        <v>45259.99</v>
      </c>
      <c r="H82" s="37">
        <v>3</v>
      </c>
      <c r="I82" s="37">
        <v>139065.99</v>
      </c>
      <c r="J82" s="37">
        <v>20</v>
      </c>
      <c r="K82" s="37">
        <v>11485236.869999999</v>
      </c>
      <c r="L82" s="35">
        <f t="shared" si="0"/>
        <v>30</v>
      </c>
      <c r="M82" s="35">
        <f t="shared" si="0"/>
        <v>11719562.85</v>
      </c>
      <c r="N82" s="37">
        <v>6</v>
      </c>
      <c r="O82" s="37">
        <v>16600000</v>
      </c>
      <c r="P82" s="37">
        <v>4</v>
      </c>
      <c r="Q82" s="37">
        <v>14600000</v>
      </c>
      <c r="R82" s="35">
        <f t="shared" si="2"/>
        <v>10</v>
      </c>
      <c r="S82" s="35">
        <f t="shared" si="2"/>
        <v>31200000</v>
      </c>
      <c r="T82" s="35">
        <f t="shared" si="1"/>
        <v>40</v>
      </c>
      <c r="U82" s="35">
        <f t="shared" si="1"/>
        <v>42919562.850000001</v>
      </c>
      <c r="V82" s="16"/>
    </row>
    <row r="83" spans="1:22" s="9" customFormat="1">
      <c r="A83" s="24">
        <v>76</v>
      </c>
      <c r="B83" s="45" t="s">
        <v>180</v>
      </c>
      <c r="C83" s="26" t="s">
        <v>181</v>
      </c>
      <c r="D83" s="36">
        <v>99</v>
      </c>
      <c r="E83" s="36">
        <v>17749667.300000001</v>
      </c>
      <c r="F83" s="36">
        <v>101</v>
      </c>
      <c r="G83" s="36">
        <v>7550815.2199999997</v>
      </c>
      <c r="H83" s="36">
        <v>6</v>
      </c>
      <c r="I83" s="36">
        <v>128434.43</v>
      </c>
      <c r="J83" s="36">
        <v>63</v>
      </c>
      <c r="K83" s="36">
        <v>1246354.5</v>
      </c>
      <c r="L83" s="36">
        <f t="shared" si="0"/>
        <v>269</v>
      </c>
      <c r="M83" s="36">
        <f t="shared" si="0"/>
        <v>26675271.450000003</v>
      </c>
      <c r="N83" s="36">
        <v>6</v>
      </c>
      <c r="O83" s="36">
        <v>1213754.68</v>
      </c>
      <c r="P83" s="36">
        <v>11</v>
      </c>
      <c r="Q83" s="36">
        <v>14711081.539999999</v>
      </c>
      <c r="R83" s="36">
        <f t="shared" si="2"/>
        <v>17</v>
      </c>
      <c r="S83" s="36">
        <f t="shared" si="2"/>
        <v>15924836.219999999</v>
      </c>
      <c r="T83" s="36">
        <f t="shared" si="1"/>
        <v>286</v>
      </c>
      <c r="U83" s="36">
        <f t="shared" si="1"/>
        <v>42600107.670000002</v>
      </c>
      <c r="V83" s="16"/>
    </row>
    <row r="84" spans="1:22" s="9" customFormat="1">
      <c r="A84" s="27">
        <v>77</v>
      </c>
      <c r="B84" s="46" t="s">
        <v>176</v>
      </c>
      <c r="C84" s="1" t="s">
        <v>177</v>
      </c>
      <c r="D84" s="37">
        <v>32</v>
      </c>
      <c r="E84" s="37">
        <v>940252.89</v>
      </c>
      <c r="F84" s="37">
        <v>696</v>
      </c>
      <c r="G84" s="37">
        <v>17230297.149999999</v>
      </c>
      <c r="H84" s="37">
        <v>137</v>
      </c>
      <c r="I84" s="37">
        <v>715328.5</v>
      </c>
      <c r="J84" s="37">
        <v>552</v>
      </c>
      <c r="K84" s="37">
        <v>3535704.24</v>
      </c>
      <c r="L84" s="35">
        <f t="shared" si="0"/>
        <v>1417</v>
      </c>
      <c r="M84" s="35">
        <f t="shared" si="0"/>
        <v>22421582.780000001</v>
      </c>
      <c r="N84" s="37">
        <v>488</v>
      </c>
      <c r="O84" s="37">
        <v>19609437.449999999</v>
      </c>
      <c r="P84" s="37">
        <v>19</v>
      </c>
      <c r="Q84" s="37">
        <v>509072.88</v>
      </c>
      <c r="R84" s="35">
        <f t="shared" si="2"/>
        <v>507</v>
      </c>
      <c r="S84" s="35">
        <f t="shared" si="2"/>
        <v>20118510.329999998</v>
      </c>
      <c r="T84" s="35">
        <f t="shared" si="1"/>
        <v>1924</v>
      </c>
      <c r="U84" s="35">
        <f t="shared" si="1"/>
        <v>42540093.109999999</v>
      </c>
      <c r="V84" s="16"/>
    </row>
    <row r="85" spans="1:22" s="9" customFormat="1">
      <c r="A85" s="24">
        <v>78</v>
      </c>
      <c r="B85" s="45" t="s">
        <v>194</v>
      </c>
      <c r="C85" s="26" t="s">
        <v>195</v>
      </c>
      <c r="D85" s="36">
        <v>36</v>
      </c>
      <c r="E85" s="36">
        <v>530619.77</v>
      </c>
      <c r="F85" s="36">
        <v>482</v>
      </c>
      <c r="G85" s="36">
        <v>12028798.32</v>
      </c>
      <c r="H85" s="36">
        <v>1232</v>
      </c>
      <c r="I85" s="36">
        <v>3440673.35</v>
      </c>
      <c r="J85" s="36">
        <v>1796</v>
      </c>
      <c r="K85" s="36">
        <v>4653922.0470000003</v>
      </c>
      <c r="L85" s="36">
        <f t="shared" si="0"/>
        <v>3546</v>
      </c>
      <c r="M85" s="36">
        <f t="shared" si="0"/>
        <v>20654013.487</v>
      </c>
      <c r="N85" s="36">
        <v>708</v>
      </c>
      <c r="O85" s="36">
        <v>16426289.18</v>
      </c>
      <c r="P85" s="36">
        <v>126</v>
      </c>
      <c r="Q85" s="36">
        <v>3672713.67</v>
      </c>
      <c r="R85" s="36">
        <f t="shared" si="2"/>
        <v>834</v>
      </c>
      <c r="S85" s="36">
        <f t="shared" si="2"/>
        <v>20099002.850000001</v>
      </c>
      <c r="T85" s="36">
        <f t="shared" si="1"/>
        <v>4380</v>
      </c>
      <c r="U85" s="36">
        <f t="shared" si="1"/>
        <v>40753016.336999997</v>
      </c>
      <c r="V85" s="16"/>
    </row>
    <row r="86" spans="1:22" s="9" customFormat="1">
      <c r="A86" s="27">
        <v>79</v>
      </c>
      <c r="B86" s="46" t="s">
        <v>200</v>
      </c>
      <c r="C86" s="1" t="s">
        <v>201</v>
      </c>
      <c r="D86" s="37">
        <v>28</v>
      </c>
      <c r="E86" s="37">
        <v>17720650.219999999</v>
      </c>
      <c r="F86" s="37">
        <v>46</v>
      </c>
      <c r="G86" s="37">
        <v>2761537.21</v>
      </c>
      <c r="H86" s="37">
        <v>21</v>
      </c>
      <c r="I86" s="37">
        <v>1156040.83</v>
      </c>
      <c r="J86" s="37">
        <v>103</v>
      </c>
      <c r="K86" s="37">
        <v>3161399.62</v>
      </c>
      <c r="L86" s="35">
        <f t="shared" si="0"/>
        <v>198</v>
      </c>
      <c r="M86" s="35">
        <f t="shared" si="0"/>
        <v>24799627.879999999</v>
      </c>
      <c r="N86" s="37">
        <v>14</v>
      </c>
      <c r="O86" s="37">
        <v>2708289.9</v>
      </c>
      <c r="P86" s="37">
        <v>3</v>
      </c>
      <c r="Q86" s="37">
        <v>13038080</v>
      </c>
      <c r="R86" s="35">
        <f t="shared" ref="R86:S102" si="7">N86+P86</f>
        <v>17</v>
      </c>
      <c r="S86" s="35">
        <f t="shared" si="7"/>
        <v>15746369.9</v>
      </c>
      <c r="T86" s="35">
        <f t="shared" si="1"/>
        <v>215</v>
      </c>
      <c r="U86" s="35">
        <f t="shared" si="1"/>
        <v>40545997.780000001</v>
      </c>
      <c r="V86" s="16"/>
    </row>
    <row r="87" spans="1:22" s="9" customFormat="1">
      <c r="A87" s="24">
        <v>80</v>
      </c>
      <c r="B87" s="45" t="s">
        <v>204</v>
      </c>
      <c r="C87" s="26" t="s">
        <v>205</v>
      </c>
      <c r="D87" s="36">
        <v>220</v>
      </c>
      <c r="E87" s="36">
        <v>6588096.7599999998</v>
      </c>
      <c r="F87" s="36">
        <v>118</v>
      </c>
      <c r="G87" s="36">
        <v>7521048.2199999997</v>
      </c>
      <c r="H87" s="36">
        <v>53</v>
      </c>
      <c r="I87" s="36">
        <v>3577757.88</v>
      </c>
      <c r="J87" s="36">
        <v>52</v>
      </c>
      <c r="K87" s="36">
        <v>4269596.47</v>
      </c>
      <c r="L87" s="36">
        <f t="shared" si="0"/>
        <v>443</v>
      </c>
      <c r="M87" s="36">
        <f t="shared" si="0"/>
        <v>21956499.329999998</v>
      </c>
      <c r="N87" s="36">
        <v>9</v>
      </c>
      <c r="O87" s="36">
        <v>6937020</v>
      </c>
      <c r="P87" s="36">
        <v>15</v>
      </c>
      <c r="Q87" s="36">
        <v>5143711.96</v>
      </c>
      <c r="R87" s="36">
        <f t="shared" si="7"/>
        <v>24</v>
      </c>
      <c r="S87" s="36">
        <f t="shared" si="7"/>
        <v>12080731.960000001</v>
      </c>
      <c r="T87" s="36">
        <f t="shared" si="1"/>
        <v>467</v>
      </c>
      <c r="U87" s="36">
        <f t="shared" si="1"/>
        <v>34037231.289999999</v>
      </c>
      <c r="V87" s="16"/>
    </row>
    <row r="88" spans="1:22" s="9" customFormat="1">
      <c r="A88" s="27">
        <v>81</v>
      </c>
      <c r="B88" s="46" t="s">
        <v>186</v>
      </c>
      <c r="C88" s="1" t="s">
        <v>187</v>
      </c>
      <c r="D88" s="37"/>
      <c r="E88" s="37"/>
      <c r="F88" s="37">
        <v>1</v>
      </c>
      <c r="G88" s="37">
        <v>4471</v>
      </c>
      <c r="H88" s="37">
        <v>655</v>
      </c>
      <c r="I88" s="37">
        <v>7051624.1399999997</v>
      </c>
      <c r="J88" s="37">
        <v>2084</v>
      </c>
      <c r="K88" s="37">
        <v>15262704.98</v>
      </c>
      <c r="L88" s="35">
        <f t="shared" si="0"/>
        <v>2740</v>
      </c>
      <c r="M88" s="35">
        <f t="shared" si="0"/>
        <v>22318800.120000001</v>
      </c>
      <c r="N88" s="37">
        <v>793</v>
      </c>
      <c r="O88" s="37">
        <v>9693825.8399999999</v>
      </c>
      <c r="P88" s="37">
        <v>685</v>
      </c>
      <c r="Q88" s="37">
        <v>1831978.23</v>
      </c>
      <c r="R88" s="35">
        <f t="shared" si="7"/>
        <v>1478</v>
      </c>
      <c r="S88" s="35">
        <f t="shared" si="7"/>
        <v>11525804.07</v>
      </c>
      <c r="T88" s="35">
        <f t="shared" si="1"/>
        <v>4218</v>
      </c>
      <c r="U88" s="35">
        <f t="shared" si="1"/>
        <v>33844604.189999998</v>
      </c>
      <c r="V88" s="16"/>
    </row>
    <row r="89" spans="1:22" s="9" customFormat="1">
      <c r="A89" s="24">
        <v>82</v>
      </c>
      <c r="B89" s="25" t="s">
        <v>214</v>
      </c>
      <c r="C89" s="26" t="s">
        <v>215</v>
      </c>
      <c r="D89" s="36">
        <v>46</v>
      </c>
      <c r="E89" s="36">
        <v>4413119.41</v>
      </c>
      <c r="F89" s="36">
        <v>109</v>
      </c>
      <c r="G89" s="36">
        <v>2343514.4900000002</v>
      </c>
      <c r="H89" s="36">
        <v>23</v>
      </c>
      <c r="I89" s="36">
        <v>1483070.7</v>
      </c>
      <c r="J89" s="36">
        <v>27</v>
      </c>
      <c r="K89" s="36">
        <v>13241559.470000001</v>
      </c>
      <c r="L89" s="36">
        <f t="shared" si="0"/>
        <v>205</v>
      </c>
      <c r="M89" s="36">
        <f t="shared" si="0"/>
        <v>21481264.07</v>
      </c>
      <c r="N89" s="36">
        <v>7</v>
      </c>
      <c r="O89" s="36">
        <v>10150653</v>
      </c>
      <c r="P89" s="36"/>
      <c r="Q89" s="36"/>
      <c r="R89" s="36">
        <f t="shared" si="7"/>
        <v>7</v>
      </c>
      <c r="S89" s="36">
        <f t="shared" si="7"/>
        <v>10150653</v>
      </c>
      <c r="T89" s="36">
        <f t="shared" si="1"/>
        <v>212</v>
      </c>
      <c r="U89" s="36">
        <f t="shared" si="1"/>
        <v>31631917.07</v>
      </c>
      <c r="V89" s="16"/>
    </row>
    <row r="90" spans="1:22" s="9" customFormat="1">
      <c r="A90" s="27">
        <v>83</v>
      </c>
      <c r="B90" s="46" t="s">
        <v>192</v>
      </c>
      <c r="C90" s="1" t="s">
        <v>193</v>
      </c>
      <c r="D90" s="37">
        <v>3</v>
      </c>
      <c r="E90" s="37">
        <v>98317.29</v>
      </c>
      <c r="F90" s="37">
        <v>13</v>
      </c>
      <c r="G90" s="37">
        <v>198324.34</v>
      </c>
      <c r="H90" s="37">
        <v>336</v>
      </c>
      <c r="I90" s="37">
        <v>1699121.2</v>
      </c>
      <c r="J90" s="37">
        <v>463</v>
      </c>
      <c r="K90" s="37">
        <v>2807738.28</v>
      </c>
      <c r="L90" s="35">
        <f t="shared" si="0"/>
        <v>815</v>
      </c>
      <c r="M90" s="35">
        <f t="shared" si="0"/>
        <v>4803501.1099999994</v>
      </c>
      <c r="N90" s="37">
        <v>413</v>
      </c>
      <c r="O90" s="37">
        <v>12489514.1</v>
      </c>
      <c r="P90" s="37">
        <v>79</v>
      </c>
      <c r="Q90" s="37">
        <v>11321274.029999999</v>
      </c>
      <c r="R90" s="35">
        <f t="shared" si="7"/>
        <v>492</v>
      </c>
      <c r="S90" s="35">
        <f t="shared" si="7"/>
        <v>23810788.129999999</v>
      </c>
      <c r="T90" s="35">
        <f t="shared" si="1"/>
        <v>1307</v>
      </c>
      <c r="U90" s="35">
        <f t="shared" si="1"/>
        <v>28614289.239999998</v>
      </c>
      <c r="V90" s="16"/>
    </row>
    <row r="91" spans="1:22" s="9" customFormat="1">
      <c r="A91" s="24">
        <v>84</v>
      </c>
      <c r="B91" s="45" t="s">
        <v>132</v>
      </c>
      <c r="C91" s="26" t="s">
        <v>133</v>
      </c>
      <c r="D91" s="36">
        <v>5</v>
      </c>
      <c r="E91" s="36">
        <v>9322192.4399999995</v>
      </c>
      <c r="F91" s="36">
        <v>10</v>
      </c>
      <c r="G91" s="36">
        <v>5748718.8499999996</v>
      </c>
      <c r="H91" s="36">
        <v>32</v>
      </c>
      <c r="I91" s="36">
        <v>18339.25</v>
      </c>
      <c r="J91" s="36">
        <v>112</v>
      </c>
      <c r="K91" s="36">
        <v>11596379.140000001</v>
      </c>
      <c r="L91" s="36">
        <f t="shared" si="0"/>
        <v>159</v>
      </c>
      <c r="M91" s="36">
        <f t="shared" si="0"/>
        <v>26685629.68</v>
      </c>
      <c r="N91" s="36">
        <v>6</v>
      </c>
      <c r="O91" s="36">
        <v>156777.89000000001</v>
      </c>
      <c r="P91" s="36">
        <v>6</v>
      </c>
      <c r="Q91" s="36">
        <v>157063.47</v>
      </c>
      <c r="R91" s="36">
        <f t="shared" si="7"/>
        <v>12</v>
      </c>
      <c r="S91" s="36">
        <f t="shared" si="7"/>
        <v>313841.36</v>
      </c>
      <c r="T91" s="36">
        <f t="shared" si="1"/>
        <v>171</v>
      </c>
      <c r="U91" s="36">
        <f t="shared" si="1"/>
        <v>26999471.039999999</v>
      </c>
      <c r="V91" s="16"/>
    </row>
    <row r="92" spans="1:22" s="9" customFormat="1">
      <c r="A92" s="27">
        <v>85</v>
      </c>
      <c r="B92" s="46" t="s">
        <v>246</v>
      </c>
      <c r="C92" s="1" t="s">
        <v>247</v>
      </c>
      <c r="D92" s="37">
        <v>10</v>
      </c>
      <c r="E92" s="37">
        <v>213633.43</v>
      </c>
      <c r="F92" s="37">
        <v>44</v>
      </c>
      <c r="G92" s="37">
        <v>1461398.82</v>
      </c>
      <c r="H92" s="37">
        <v>167</v>
      </c>
      <c r="I92" s="37">
        <v>843742.58</v>
      </c>
      <c r="J92" s="37">
        <v>389</v>
      </c>
      <c r="K92" s="37">
        <v>8425532.0099999998</v>
      </c>
      <c r="L92" s="35">
        <f t="shared" si="0"/>
        <v>610</v>
      </c>
      <c r="M92" s="35">
        <f t="shared" si="0"/>
        <v>10944306.84</v>
      </c>
      <c r="N92" s="37">
        <v>294</v>
      </c>
      <c r="O92" s="37">
        <v>9699814.6699999999</v>
      </c>
      <c r="P92" s="37">
        <v>21</v>
      </c>
      <c r="Q92" s="37">
        <v>1355468.01</v>
      </c>
      <c r="R92" s="35">
        <f t="shared" si="7"/>
        <v>315</v>
      </c>
      <c r="S92" s="35">
        <f t="shared" si="7"/>
        <v>11055282.68</v>
      </c>
      <c r="T92" s="35">
        <f t="shared" si="1"/>
        <v>925</v>
      </c>
      <c r="U92" s="35">
        <f t="shared" si="1"/>
        <v>21999589.52</v>
      </c>
      <c r="V92" s="16"/>
    </row>
    <row r="93" spans="1:22" s="9" customFormat="1">
      <c r="A93" s="24">
        <v>86</v>
      </c>
      <c r="B93" s="45" t="s">
        <v>198</v>
      </c>
      <c r="C93" s="26" t="s">
        <v>199</v>
      </c>
      <c r="D93" s="36"/>
      <c r="E93" s="36"/>
      <c r="F93" s="36"/>
      <c r="G93" s="36"/>
      <c r="H93" s="36">
        <v>88</v>
      </c>
      <c r="I93" s="36">
        <v>1017191.6</v>
      </c>
      <c r="J93" s="36">
        <v>505</v>
      </c>
      <c r="K93" s="36">
        <v>9783788.6150000002</v>
      </c>
      <c r="L93" s="36">
        <f t="shared" si="0"/>
        <v>593</v>
      </c>
      <c r="M93" s="36">
        <f t="shared" si="0"/>
        <v>10800980.215</v>
      </c>
      <c r="N93" s="36">
        <v>477</v>
      </c>
      <c r="O93" s="36">
        <v>9956826.6799999997</v>
      </c>
      <c r="P93" s="36">
        <v>86</v>
      </c>
      <c r="Q93" s="36">
        <v>1167754.1299999999</v>
      </c>
      <c r="R93" s="36">
        <f t="shared" si="7"/>
        <v>563</v>
      </c>
      <c r="S93" s="36">
        <f t="shared" si="7"/>
        <v>11124580.809999999</v>
      </c>
      <c r="T93" s="36">
        <f t="shared" si="1"/>
        <v>1156</v>
      </c>
      <c r="U93" s="36">
        <f t="shared" si="1"/>
        <v>21925561.024999999</v>
      </c>
      <c r="V93" s="16"/>
    </row>
    <row r="94" spans="1:22" s="9" customFormat="1">
      <c r="A94" s="27">
        <v>87</v>
      </c>
      <c r="B94" s="46" t="s">
        <v>202</v>
      </c>
      <c r="C94" s="1" t="s">
        <v>203</v>
      </c>
      <c r="D94" s="37">
        <v>8</v>
      </c>
      <c r="E94" s="37">
        <v>83962.36</v>
      </c>
      <c r="F94" s="37">
        <v>27</v>
      </c>
      <c r="G94" s="37">
        <v>268392.53999999998</v>
      </c>
      <c r="H94" s="37">
        <v>4118</v>
      </c>
      <c r="I94" s="37">
        <v>3843667.65</v>
      </c>
      <c r="J94" s="37">
        <v>669</v>
      </c>
      <c r="K94" s="37">
        <v>9771189.0199999996</v>
      </c>
      <c r="L94" s="35">
        <f t="shared" si="0"/>
        <v>4822</v>
      </c>
      <c r="M94" s="35">
        <f t="shared" si="0"/>
        <v>13967211.569999998</v>
      </c>
      <c r="N94" s="37">
        <v>102</v>
      </c>
      <c r="O94" s="37">
        <v>6874163.5499999998</v>
      </c>
      <c r="P94" s="37">
        <v>91</v>
      </c>
      <c r="Q94" s="37">
        <v>825244.41</v>
      </c>
      <c r="R94" s="35">
        <f t="shared" si="7"/>
        <v>193</v>
      </c>
      <c r="S94" s="35">
        <f t="shared" si="7"/>
        <v>7699407.96</v>
      </c>
      <c r="T94" s="35">
        <f t="shared" si="1"/>
        <v>5015</v>
      </c>
      <c r="U94" s="35">
        <f t="shared" si="1"/>
        <v>21666619.529999997</v>
      </c>
      <c r="V94" s="16"/>
    </row>
    <row r="95" spans="1:22" s="9" customFormat="1">
      <c r="A95" s="24">
        <v>88</v>
      </c>
      <c r="B95" s="45" t="s">
        <v>240</v>
      </c>
      <c r="C95" s="26" t="s">
        <v>241</v>
      </c>
      <c r="D95" s="36">
        <v>4</v>
      </c>
      <c r="E95" s="36">
        <v>32743.759999999998</v>
      </c>
      <c r="F95" s="36">
        <v>258</v>
      </c>
      <c r="G95" s="36">
        <v>9508235.4800000004</v>
      </c>
      <c r="H95" s="36">
        <v>14</v>
      </c>
      <c r="I95" s="36">
        <v>216608.04</v>
      </c>
      <c r="J95" s="36">
        <v>48</v>
      </c>
      <c r="K95" s="36">
        <v>367500.34</v>
      </c>
      <c r="L95" s="36">
        <f t="shared" si="0"/>
        <v>324</v>
      </c>
      <c r="M95" s="36">
        <f t="shared" si="0"/>
        <v>10125087.620000001</v>
      </c>
      <c r="N95" s="36">
        <v>174</v>
      </c>
      <c r="O95" s="36">
        <v>9951633.5700000003</v>
      </c>
      <c r="P95" s="36">
        <v>19</v>
      </c>
      <c r="Q95" s="36">
        <v>325950.21000000002</v>
      </c>
      <c r="R95" s="36">
        <f t="shared" si="7"/>
        <v>193</v>
      </c>
      <c r="S95" s="36">
        <f t="shared" si="7"/>
        <v>10277583.780000001</v>
      </c>
      <c r="T95" s="36">
        <f t="shared" si="1"/>
        <v>517</v>
      </c>
      <c r="U95" s="36">
        <f t="shared" si="1"/>
        <v>20402671.400000002</v>
      </c>
      <c r="V95" s="16"/>
    </row>
    <row r="96" spans="1:22" s="9" customFormat="1">
      <c r="A96" s="27">
        <v>89</v>
      </c>
      <c r="B96" s="46" t="s">
        <v>144</v>
      </c>
      <c r="C96" s="1" t="s">
        <v>145</v>
      </c>
      <c r="D96" s="37">
        <v>4</v>
      </c>
      <c r="E96" s="37">
        <v>3560000</v>
      </c>
      <c r="F96" s="37">
        <v>11</v>
      </c>
      <c r="G96" s="37">
        <v>1395352.63</v>
      </c>
      <c r="H96" s="37">
        <v>10</v>
      </c>
      <c r="I96" s="37">
        <v>4411634.92</v>
      </c>
      <c r="J96" s="37">
        <v>36</v>
      </c>
      <c r="K96" s="37">
        <v>8954235.0099999998</v>
      </c>
      <c r="L96" s="35">
        <f t="shared" si="0"/>
        <v>61</v>
      </c>
      <c r="M96" s="35">
        <f t="shared" si="0"/>
        <v>18321222.559999999</v>
      </c>
      <c r="N96" s="37">
        <v>2</v>
      </c>
      <c r="O96" s="37">
        <v>1039270.88</v>
      </c>
      <c r="P96" s="37">
        <v>2</v>
      </c>
      <c r="Q96" s="37">
        <v>1038995.63</v>
      </c>
      <c r="R96" s="35">
        <f t="shared" si="7"/>
        <v>4</v>
      </c>
      <c r="S96" s="35">
        <f t="shared" si="7"/>
        <v>2078266.51</v>
      </c>
      <c r="T96" s="35">
        <f t="shared" si="1"/>
        <v>65</v>
      </c>
      <c r="U96" s="35">
        <f t="shared" si="1"/>
        <v>20399489.07</v>
      </c>
      <c r="V96" s="16"/>
    </row>
    <row r="97" spans="1:22" s="9" customFormat="1">
      <c r="A97" s="24">
        <v>90</v>
      </c>
      <c r="B97" s="25" t="s">
        <v>216</v>
      </c>
      <c r="C97" s="26" t="s">
        <v>217</v>
      </c>
      <c r="D97" s="36">
        <v>4</v>
      </c>
      <c r="E97" s="36">
        <v>186502</v>
      </c>
      <c r="F97" s="36">
        <v>185</v>
      </c>
      <c r="G97" s="36">
        <v>7629023.5199999996</v>
      </c>
      <c r="H97" s="36">
        <v>58</v>
      </c>
      <c r="I97" s="36">
        <v>851675.59</v>
      </c>
      <c r="J97" s="36">
        <v>188</v>
      </c>
      <c r="K97" s="36">
        <v>1522985.74</v>
      </c>
      <c r="L97" s="36">
        <f t="shared" si="0"/>
        <v>435</v>
      </c>
      <c r="M97" s="36">
        <f t="shared" si="0"/>
        <v>10190186.85</v>
      </c>
      <c r="N97" s="36">
        <v>278</v>
      </c>
      <c r="O97" s="36">
        <v>9165148.6699999999</v>
      </c>
      <c r="P97" s="36">
        <v>50</v>
      </c>
      <c r="Q97" s="36">
        <v>1015727.19</v>
      </c>
      <c r="R97" s="36">
        <f t="shared" si="7"/>
        <v>328</v>
      </c>
      <c r="S97" s="36">
        <f t="shared" si="7"/>
        <v>10180875.859999999</v>
      </c>
      <c r="T97" s="36">
        <f t="shared" si="1"/>
        <v>763</v>
      </c>
      <c r="U97" s="36">
        <f t="shared" si="1"/>
        <v>20371062.710000001</v>
      </c>
      <c r="V97" s="16"/>
    </row>
    <row r="98" spans="1:22" s="9" customFormat="1">
      <c r="A98" s="27">
        <v>91</v>
      </c>
      <c r="B98" s="46" t="s">
        <v>210</v>
      </c>
      <c r="C98" s="1" t="s">
        <v>211</v>
      </c>
      <c r="D98" s="37"/>
      <c r="E98" s="37"/>
      <c r="F98" s="37">
        <v>110</v>
      </c>
      <c r="G98" s="37">
        <v>3954321.92</v>
      </c>
      <c r="H98" s="37">
        <v>117</v>
      </c>
      <c r="I98" s="37">
        <v>228734.84</v>
      </c>
      <c r="J98" s="37">
        <v>252</v>
      </c>
      <c r="K98" s="37">
        <v>2770175.35</v>
      </c>
      <c r="L98" s="35">
        <f t="shared" si="0"/>
        <v>479</v>
      </c>
      <c r="M98" s="35">
        <f t="shared" si="0"/>
        <v>6953232.1099999994</v>
      </c>
      <c r="N98" s="37">
        <v>225</v>
      </c>
      <c r="O98" s="37">
        <v>9805439.7100000009</v>
      </c>
      <c r="P98" s="37">
        <v>48</v>
      </c>
      <c r="Q98" s="37">
        <v>3327401.29</v>
      </c>
      <c r="R98" s="35">
        <f t="shared" si="7"/>
        <v>273</v>
      </c>
      <c r="S98" s="35">
        <f t="shared" si="7"/>
        <v>13132841</v>
      </c>
      <c r="T98" s="35">
        <f t="shared" si="1"/>
        <v>752</v>
      </c>
      <c r="U98" s="35">
        <f t="shared" si="1"/>
        <v>20086073.109999999</v>
      </c>
      <c r="V98" s="16"/>
    </row>
    <row r="99" spans="1:22" s="9" customFormat="1">
      <c r="A99" s="24">
        <v>92</v>
      </c>
      <c r="B99" s="45" t="s">
        <v>220</v>
      </c>
      <c r="C99" s="26" t="s">
        <v>221</v>
      </c>
      <c r="D99" s="36">
        <v>7</v>
      </c>
      <c r="E99" s="36">
        <v>117485.4</v>
      </c>
      <c r="F99" s="36">
        <v>108</v>
      </c>
      <c r="G99" s="36">
        <v>1890167.88</v>
      </c>
      <c r="H99" s="36">
        <v>81</v>
      </c>
      <c r="I99" s="36">
        <v>950893.62</v>
      </c>
      <c r="J99" s="36">
        <v>434</v>
      </c>
      <c r="K99" s="36">
        <v>4485171.9000000004</v>
      </c>
      <c r="L99" s="36">
        <f t="shared" si="0"/>
        <v>630</v>
      </c>
      <c r="M99" s="36">
        <f t="shared" si="0"/>
        <v>7443718.8000000007</v>
      </c>
      <c r="N99" s="36">
        <v>470</v>
      </c>
      <c r="O99" s="36">
        <v>8685105.6199999992</v>
      </c>
      <c r="P99" s="36">
        <v>72</v>
      </c>
      <c r="Q99" s="36">
        <v>3207920.95</v>
      </c>
      <c r="R99" s="36">
        <f t="shared" si="7"/>
        <v>542</v>
      </c>
      <c r="S99" s="36">
        <f t="shared" si="7"/>
        <v>11893026.57</v>
      </c>
      <c r="T99" s="36">
        <f t="shared" si="1"/>
        <v>1172</v>
      </c>
      <c r="U99" s="36">
        <f t="shared" si="1"/>
        <v>19336745.370000001</v>
      </c>
      <c r="V99" s="16"/>
    </row>
    <row r="100" spans="1:22" s="9" customFormat="1">
      <c r="A100" s="27">
        <v>93</v>
      </c>
      <c r="B100" s="46" t="s">
        <v>212</v>
      </c>
      <c r="C100" s="1" t="s">
        <v>213</v>
      </c>
      <c r="D100" s="37"/>
      <c r="E100" s="37"/>
      <c r="F100" s="37"/>
      <c r="G100" s="37"/>
      <c r="H100" s="37">
        <v>595</v>
      </c>
      <c r="I100" s="37">
        <v>395364.15</v>
      </c>
      <c r="J100" s="37">
        <v>290</v>
      </c>
      <c r="K100" s="37">
        <v>166010.34</v>
      </c>
      <c r="L100" s="35">
        <f t="shared" si="0"/>
        <v>885</v>
      </c>
      <c r="M100" s="35">
        <f t="shared" si="0"/>
        <v>561374.49</v>
      </c>
      <c r="N100" s="37">
        <v>55</v>
      </c>
      <c r="O100" s="37">
        <v>9112098.9299999997</v>
      </c>
      <c r="P100" s="37">
        <v>46</v>
      </c>
      <c r="Q100" s="37">
        <v>9346604.9000000004</v>
      </c>
      <c r="R100" s="35">
        <f t="shared" si="7"/>
        <v>101</v>
      </c>
      <c r="S100" s="35">
        <f t="shared" si="7"/>
        <v>18458703.829999998</v>
      </c>
      <c r="T100" s="35">
        <f t="shared" si="1"/>
        <v>986</v>
      </c>
      <c r="U100" s="35">
        <f t="shared" si="1"/>
        <v>19020078.319999997</v>
      </c>
      <c r="V100" s="16"/>
    </row>
    <row r="101" spans="1:22" s="9" customFormat="1">
      <c r="A101" s="24">
        <v>94</v>
      </c>
      <c r="B101" s="45" t="s">
        <v>168</v>
      </c>
      <c r="C101" s="26" t="s">
        <v>169</v>
      </c>
      <c r="D101" s="36">
        <v>19</v>
      </c>
      <c r="E101" s="36">
        <v>4451023.5599999996</v>
      </c>
      <c r="F101" s="36">
        <v>22</v>
      </c>
      <c r="G101" s="36">
        <v>1431009.38</v>
      </c>
      <c r="H101" s="36">
        <v>11</v>
      </c>
      <c r="I101" s="36">
        <v>135029.35</v>
      </c>
      <c r="J101" s="36">
        <v>27</v>
      </c>
      <c r="K101" s="36">
        <v>319094.25</v>
      </c>
      <c r="L101" s="36">
        <f t="shared" si="0"/>
        <v>79</v>
      </c>
      <c r="M101" s="36">
        <f t="shared" si="0"/>
        <v>6336156.5399999991</v>
      </c>
      <c r="N101" s="36">
        <v>9</v>
      </c>
      <c r="O101" s="36">
        <v>3249708.37</v>
      </c>
      <c r="P101" s="36">
        <v>11</v>
      </c>
      <c r="Q101" s="36">
        <v>6084598.5199999996</v>
      </c>
      <c r="R101" s="36">
        <f t="shared" si="7"/>
        <v>20</v>
      </c>
      <c r="S101" s="36">
        <f t="shared" si="7"/>
        <v>9334306.8900000006</v>
      </c>
      <c r="T101" s="36">
        <f t="shared" si="1"/>
        <v>99</v>
      </c>
      <c r="U101" s="36">
        <f t="shared" si="1"/>
        <v>15670463.43</v>
      </c>
      <c r="V101" s="16"/>
    </row>
    <row r="102" spans="1:22" s="9" customFormat="1">
      <c r="A102" s="27">
        <v>95</v>
      </c>
      <c r="B102" s="46" t="s">
        <v>162</v>
      </c>
      <c r="C102" s="1" t="s">
        <v>163</v>
      </c>
      <c r="D102" s="37"/>
      <c r="E102" s="37"/>
      <c r="F102" s="37">
        <v>2</v>
      </c>
      <c r="G102" s="37">
        <v>574860</v>
      </c>
      <c r="H102" s="37">
        <v>39</v>
      </c>
      <c r="I102" s="37">
        <v>306034.01</v>
      </c>
      <c r="J102" s="37">
        <v>44</v>
      </c>
      <c r="K102" s="37">
        <v>111128.56</v>
      </c>
      <c r="L102" s="35">
        <f t="shared" si="0"/>
        <v>85</v>
      </c>
      <c r="M102" s="35">
        <f t="shared" si="0"/>
        <v>992022.57000000007</v>
      </c>
      <c r="N102" s="37">
        <v>22</v>
      </c>
      <c r="O102" s="37">
        <v>6927702.4000000004</v>
      </c>
      <c r="P102" s="37">
        <v>16</v>
      </c>
      <c r="Q102" s="37">
        <v>6507738</v>
      </c>
      <c r="R102" s="35">
        <f t="shared" si="7"/>
        <v>38</v>
      </c>
      <c r="S102" s="35">
        <f t="shared" si="7"/>
        <v>13435440.4</v>
      </c>
      <c r="T102" s="35">
        <f t="shared" si="1"/>
        <v>123</v>
      </c>
      <c r="U102" s="35">
        <f t="shared" si="1"/>
        <v>14427462.970000001</v>
      </c>
      <c r="V102" s="16"/>
    </row>
    <row r="103" spans="1:22" s="9" customFormat="1">
      <c r="A103" s="24">
        <v>96</v>
      </c>
      <c r="B103" s="45" t="s">
        <v>224</v>
      </c>
      <c r="C103" s="26" t="s">
        <v>225</v>
      </c>
      <c r="D103" s="36">
        <v>9</v>
      </c>
      <c r="E103" s="36">
        <v>243020.16</v>
      </c>
      <c r="F103" s="36">
        <v>98</v>
      </c>
      <c r="G103" s="36">
        <v>2164863.87</v>
      </c>
      <c r="H103" s="36">
        <v>270</v>
      </c>
      <c r="I103" s="36">
        <v>926849.13</v>
      </c>
      <c r="J103" s="36">
        <v>557</v>
      </c>
      <c r="K103" s="36">
        <v>3134252.26</v>
      </c>
      <c r="L103" s="36">
        <f t="shared" si="0"/>
        <v>934</v>
      </c>
      <c r="M103" s="36">
        <f t="shared" si="0"/>
        <v>6468985.4199999999</v>
      </c>
      <c r="N103" s="36">
        <v>428</v>
      </c>
      <c r="O103" s="36">
        <v>5522094.9699999997</v>
      </c>
      <c r="P103" s="36">
        <v>47</v>
      </c>
      <c r="Q103" s="36">
        <v>1391527.29</v>
      </c>
      <c r="R103" s="36">
        <f t="shared" ref="R103:S118" si="8">N103+P103</f>
        <v>475</v>
      </c>
      <c r="S103" s="36">
        <f t="shared" si="8"/>
        <v>6913622.2599999998</v>
      </c>
      <c r="T103" s="36">
        <f t="shared" si="1"/>
        <v>1409</v>
      </c>
      <c r="U103" s="36">
        <f t="shared" si="1"/>
        <v>13382607.68</v>
      </c>
      <c r="V103" s="16"/>
    </row>
    <row r="104" spans="1:22" s="9" customFormat="1">
      <c r="A104" s="27">
        <v>97</v>
      </c>
      <c r="B104" s="46" t="s">
        <v>228</v>
      </c>
      <c r="C104" s="1" t="s">
        <v>229</v>
      </c>
      <c r="D104" s="37">
        <v>12</v>
      </c>
      <c r="E104" s="37">
        <v>53707.1</v>
      </c>
      <c r="F104" s="37">
        <v>179</v>
      </c>
      <c r="G104" s="37">
        <v>4352144.66</v>
      </c>
      <c r="H104" s="37">
        <v>58</v>
      </c>
      <c r="I104" s="37">
        <v>371685.08</v>
      </c>
      <c r="J104" s="37">
        <v>183</v>
      </c>
      <c r="K104" s="37">
        <v>1824425.35</v>
      </c>
      <c r="L104" s="35">
        <f t="shared" si="0"/>
        <v>432</v>
      </c>
      <c r="M104" s="35">
        <f t="shared" si="0"/>
        <v>6601962.1899999995</v>
      </c>
      <c r="N104" s="37">
        <v>129</v>
      </c>
      <c r="O104" s="37">
        <v>6087349.6900000004</v>
      </c>
      <c r="P104" s="37">
        <v>15</v>
      </c>
      <c r="Q104" s="37">
        <v>337644.25</v>
      </c>
      <c r="R104" s="35">
        <f t="shared" si="8"/>
        <v>144</v>
      </c>
      <c r="S104" s="35">
        <f t="shared" si="8"/>
        <v>6424993.9400000004</v>
      </c>
      <c r="T104" s="35">
        <f t="shared" si="1"/>
        <v>576</v>
      </c>
      <c r="U104" s="35">
        <f t="shared" si="1"/>
        <v>13026956.129999999</v>
      </c>
      <c r="V104" s="16"/>
    </row>
    <row r="105" spans="1:22" s="9" customFormat="1">
      <c r="A105" s="24">
        <v>98</v>
      </c>
      <c r="B105" s="25" t="s">
        <v>262</v>
      </c>
      <c r="C105" s="26" t="s">
        <v>263</v>
      </c>
      <c r="D105" s="36">
        <v>6</v>
      </c>
      <c r="E105" s="36">
        <v>278650.19</v>
      </c>
      <c r="F105" s="36">
        <v>191</v>
      </c>
      <c r="G105" s="36">
        <v>5222249.5199999996</v>
      </c>
      <c r="H105" s="36">
        <v>25</v>
      </c>
      <c r="I105" s="36">
        <v>156112.24</v>
      </c>
      <c r="J105" s="36">
        <v>50</v>
      </c>
      <c r="K105" s="36">
        <v>685266.43</v>
      </c>
      <c r="L105" s="36">
        <f t="shared" si="0"/>
        <v>272</v>
      </c>
      <c r="M105" s="36">
        <f t="shared" si="0"/>
        <v>6342278.3799999999</v>
      </c>
      <c r="N105" s="36">
        <v>164</v>
      </c>
      <c r="O105" s="36">
        <v>5535669.4900000002</v>
      </c>
      <c r="P105" s="36">
        <v>31</v>
      </c>
      <c r="Q105" s="36">
        <v>475692.22</v>
      </c>
      <c r="R105" s="36">
        <f t="shared" si="8"/>
        <v>195</v>
      </c>
      <c r="S105" s="36">
        <f t="shared" si="8"/>
        <v>6011361.71</v>
      </c>
      <c r="T105" s="36">
        <f t="shared" si="1"/>
        <v>467</v>
      </c>
      <c r="U105" s="36">
        <f t="shared" si="1"/>
        <v>12353640.09</v>
      </c>
      <c r="V105" s="16"/>
    </row>
    <row r="106" spans="1:22" s="9" customFormat="1">
      <c r="A106" s="27">
        <v>99</v>
      </c>
      <c r="B106" s="46" t="s">
        <v>218</v>
      </c>
      <c r="C106" s="1" t="s">
        <v>219</v>
      </c>
      <c r="D106" s="37">
        <v>17</v>
      </c>
      <c r="E106" s="37">
        <v>257309.92</v>
      </c>
      <c r="F106" s="37">
        <v>97</v>
      </c>
      <c r="G106" s="37">
        <v>1210216.1499999999</v>
      </c>
      <c r="H106" s="37">
        <v>195</v>
      </c>
      <c r="I106" s="37">
        <v>790871.97</v>
      </c>
      <c r="J106" s="37">
        <v>727</v>
      </c>
      <c r="K106" s="37">
        <v>4120951.93</v>
      </c>
      <c r="L106" s="35">
        <f t="shared" si="0"/>
        <v>1036</v>
      </c>
      <c r="M106" s="35">
        <f t="shared" si="0"/>
        <v>6379349.9700000007</v>
      </c>
      <c r="N106" s="37">
        <v>533</v>
      </c>
      <c r="O106" s="37">
        <v>5035862.8</v>
      </c>
      <c r="P106" s="37">
        <v>53</v>
      </c>
      <c r="Q106" s="37">
        <v>744598.59</v>
      </c>
      <c r="R106" s="35">
        <f t="shared" si="8"/>
        <v>586</v>
      </c>
      <c r="S106" s="35">
        <f t="shared" si="8"/>
        <v>5780461.3899999997</v>
      </c>
      <c r="T106" s="35">
        <f t="shared" si="1"/>
        <v>1622</v>
      </c>
      <c r="U106" s="35">
        <f t="shared" si="1"/>
        <v>12159811.359999999</v>
      </c>
      <c r="V106" s="16"/>
    </row>
    <row r="107" spans="1:22" s="9" customFormat="1">
      <c r="A107" s="24">
        <v>100</v>
      </c>
      <c r="B107" s="45" t="s">
        <v>166</v>
      </c>
      <c r="C107" s="26" t="s">
        <v>167</v>
      </c>
      <c r="D107" s="36">
        <v>2</v>
      </c>
      <c r="E107" s="36">
        <v>1204963.94</v>
      </c>
      <c r="F107" s="36">
        <v>4</v>
      </c>
      <c r="G107" s="36">
        <v>859367.17</v>
      </c>
      <c r="H107" s="36">
        <v>1</v>
      </c>
      <c r="I107" s="36">
        <v>6483.54</v>
      </c>
      <c r="J107" s="36">
        <v>13</v>
      </c>
      <c r="K107" s="36">
        <v>175195.76</v>
      </c>
      <c r="L107" s="36">
        <f t="shared" si="0"/>
        <v>20</v>
      </c>
      <c r="M107" s="36">
        <f t="shared" si="0"/>
        <v>2246010.41</v>
      </c>
      <c r="N107" s="36">
        <v>9</v>
      </c>
      <c r="O107" s="36">
        <v>6850000</v>
      </c>
      <c r="P107" s="36">
        <v>2</v>
      </c>
      <c r="Q107" s="36">
        <v>2702241.94</v>
      </c>
      <c r="R107" s="36">
        <f t="shared" si="8"/>
        <v>11</v>
      </c>
      <c r="S107" s="36">
        <f t="shared" si="8"/>
        <v>9552241.9399999995</v>
      </c>
      <c r="T107" s="36">
        <f t="shared" si="1"/>
        <v>31</v>
      </c>
      <c r="U107" s="36">
        <f t="shared" si="1"/>
        <v>11798252.35</v>
      </c>
      <c r="V107" s="16"/>
    </row>
    <row r="108" spans="1:22" s="9" customFormat="1">
      <c r="A108" s="27">
        <v>101</v>
      </c>
      <c r="B108" s="46" t="s">
        <v>184</v>
      </c>
      <c r="C108" s="1" t="s">
        <v>185</v>
      </c>
      <c r="D108" s="37">
        <v>2</v>
      </c>
      <c r="E108" s="37">
        <v>2585630.67</v>
      </c>
      <c r="F108" s="37">
        <v>1</v>
      </c>
      <c r="G108" s="37">
        <v>1461897.06</v>
      </c>
      <c r="H108" s="37">
        <v>8</v>
      </c>
      <c r="I108" s="37">
        <v>53523.3</v>
      </c>
      <c r="J108" s="37">
        <v>41</v>
      </c>
      <c r="K108" s="37">
        <v>480462.65</v>
      </c>
      <c r="L108" s="35">
        <f t="shared" si="0"/>
        <v>52</v>
      </c>
      <c r="M108" s="35">
        <f t="shared" si="0"/>
        <v>4581513.68</v>
      </c>
      <c r="N108" s="37">
        <v>1</v>
      </c>
      <c r="O108" s="37">
        <v>2956250</v>
      </c>
      <c r="P108" s="37">
        <v>1</v>
      </c>
      <c r="Q108" s="37">
        <v>2968250</v>
      </c>
      <c r="R108" s="35">
        <f t="shared" si="8"/>
        <v>2</v>
      </c>
      <c r="S108" s="35">
        <f t="shared" si="8"/>
        <v>5924500</v>
      </c>
      <c r="T108" s="35">
        <f t="shared" si="1"/>
        <v>54</v>
      </c>
      <c r="U108" s="35">
        <f t="shared" si="1"/>
        <v>10506013.68</v>
      </c>
      <c r="V108" s="16"/>
    </row>
    <row r="109" spans="1:22" s="9" customFormat="1">
      <c r="A109" s="24">
        <v>102</v>
      </c>
      <c r="B109" s="45" t="s">
        <v>222</v>
      </c>
      <c r="C109" s="26" t="s">
        <v>223</v>
      </c>
      <c r="D109" s="36">
        <v>1</v>
      </c>
      <c r="E109" s="36">
        <v>2912.88</v>
      </c>
      <c r="F109" s="36">
        <v>118</v>
      </c>
      <c r="G109" s="36">
        <v>3212271.18</v>
      </c>
      <c r="H109" s="36">
        <v>138</v>
      </c>
      <c r="I109" s="36">
        <v>656572.79</v>
      </c>
      <c r="J109" s="36">
        <v>86</v>
      </c>
      <c r="K109" s="36">
        <v>572740.87</v>
      </c>
      <c r="L109" s="36">
        <f t="shared" si="0"/>
        <v>343</v>
      </c>
      <c r="M109" s="36">
        <f t="shared" si="0"/>
        <v>4444497.72</v>
      </c>
      <c r="N109" s="36">
        <v>152</v>
      </c>
      <c r="O109" s="36">
        <v>4466519.17</v>
      </c>
      <c r="P109" s="36">
        <v>51</v>
      </c>
      <c r="Q109" s="36">
        <v>1355304.55</v>
      </c>
      <c r="R109" s="36">
        <f t="shared" si="8"/>
        <v>203</v>
      </c>
      <c r="S109" s="36">
        <f t="shared" si="8"/>
        <v>5821823.7199999997</v>
      </c>
      <c r="T109" s="36">
        <f t="shared" si="1"/>
        <v>546</v>
      </c>
      <c r="U109" s="36">
        <f t="shared" si="1"/>
        <v>10266321.439999999</v>
      </c>
      <c r="V109" s="16"/>
    </row>
    <row r="110" spans="1:22" s="9" customFormat="1">
      <c r="A110" s="27">
        <v>103</v>
      </c>
      <c r="B110" s="46" t="s">
        <v>242</v>
      </c>
      <c r="C110" s="1" t="s">
        <v>243</v>
      </c>
      <c r="D110" s="37">
        <v>4</v>
      </c>
      <c r="E110" s="37">
        <v>93052.160000000003</v>
      </c>
      <c r="F110" s="37">
        <v>48</v>
      </c>
      <c r="G110" s="37">
        <v>1107718.1399999999</v>
      </c>
      <c r="H110" s="37">
        <v>81</v>
      </c>
      <c r="I110" s="37">
        <v>1258952.07</v>
      </c>
      <c r="J110" s="37">
        <v>130</v>
      </c>
      <c r="K110" s="37">
        <v>2212484.85</v>
      </c>
      <c r="L110" s="35">
        <f t="shared" si="0"/>
        <v>263</v>
      </c>
      <c r="M110" s="35">
        <f t="shared" si="0"/>
        <v>4672207.22</v>
      </c>
      <c r="N110" s="37">
        <v>116</v>
      </c>
      <c r="O110" s="37">
        <v>3200407.17</v>
      </c>
      <c r="P110" s="37">
        <v>24</v>
      </c>
      <c r="Q110" s="37">
        <v>1228832.6299999999</v>
      </c>
      <c r="R110" s="35">
        <f t="shared" si="8"/>
        <v>140</v>
      </c>
      <c r="S110" s="35">
        <f t="shared" si="8"/>
        <v>4429239.8</v>
      </c>
      <c r="T110" s="35">
        <f t="shared" si="1"/>
        <v>403</v>
      </c>
      <c r="U110" s="35">
        <f t="shared" si="1"/>
        <v>9101447.0199999996</v>
      </c>
      <c r="V110" s="16"/>
    </row>
    <row r="111" spans="1:22" s="9" customFormat="1">
      <c r="A111" s="24">
        <v>104</v>
      </c>
      <c r="B111" s="25" t="s">
        <v>238</v>
      </c>
      <c r="C111" s="26" t="s">
        <v>239</v>
      </c>
      <c r="D111" s="36">
        <v>17</v>
      </c>
      <c r="E111" s="36">
        <v>373973.04</v>
      </c>
      <c r="F111" s="36">
        <v>94</v>
      </c>
      <c r="G111" s="36">
        <v>1892049.96</v>
      </c>
      <c r="H111" s="36">
        <v>236</v>
      </c>
      <c r="I111" s="36">
        <v>1110819.6100000001</v>
      </c>
      <c r="J111" s="36">
        <v>330</v>
      </c>
      <c r="K111" s="36">
        <v>1546466.91</v>
      </c>
      <c r="L111" s="36">
        <f t="shared" si="0"/>
        <v>677</v>
      </c>
      <c r="M111" s="36">
        <f t="shared" si="0"/>
        <v>4923309.5200000005</v>
      </c>
      <c r="N111" s="36">
        <v>246</v>
      </c>
      <c r="O111" s="36">
        <v>2822238.67</v>
      </c>
      <c r="P111" s="36">
        <v>76</v>
      </c>
      <c r="Q111" s="36">
        <v>822378.2</v>
      </c>
      <c r="R111" s="36">
        <f t="shared" si="8"/>
        <v>322</v>
      </c>
      <c r="S111" s="36">
        <f t="shared" si="8"/>
        <v>3644616.87</v>
      </c>
      <c r="T111" s="36">
        <f t="shared" si="1"/>
        <v>999</v>
      </c>
      <c r="U111" s="36">
        <f t="shared" si="1"/>
        <v>8567926.3900000006</v>
      </c>
      <c r="V111" s="16"/>
    </row>
    <row r="112" spans="1:22" s="9" customFormat="1">
      <c r="A112" s="27">
        <v>105</v>
      </c>
      <c r="B112" s="46" t="s">
        <v>208</v>
      </c>
      <c r="C112" s="1" t="s">
        <v>209</v>
      </c>
      <c r="D112" s="37">
        <v>5</v>
      </c>
      <c r="E112" s="37">
        <v>68058.509999999995</v>
      </c>
      <c r="F112" s="37">
        <v>78</v>
      </c>
      <c r="G112" s="37">
        <v>1946643.29</v>
      </c>
      <c r="H112" s="37">
        <v>137</v>
      </c>
      <c r="I112" s="37">
        <v>1192800.52</v>
      </c>
      <c r="J112" s="37">
        <v>290</v>
      </c>
      <c r="K112" s="37">
        <v>1713336.11</v>
      </c>
      <c r="L112" s="35">
        <f t="shared" si="0"/>
        <v>510</v>
      </c>
      <c r="M112" s="35">
        <f t="shared" si="0"/>
        <v>4920838.43</v>
      </c>
      <c r="N112" s="37">
        <v>207</v>
      </c>
      <c r="O112" s="37">
        <v>3011999.58</v>
      </c>
      <c r="P112" s="37">
        <v>53</v>
      </c>
      <c r="Q112" s="37">
        <v>605266.65</v>
      </c>
      <c r="R112" s="35">
        <f t="shared" si="8"/>
        <v>260</v>
      </c>
      <c r="S112" s="35">
        <f t="shared" si="8"/>
        <v>3617266.23</v>
      </c>
      <c r="T112" s="35">
        <f t="shared" si="1"/>
        <v>770</v>
      </c>
      <c r="U112" s="35">
        <f t="shared" si="1"/>
        <v>8538104.6600000001</v>
      </c>
      <c r="V112" s="16"/>
    </row>
    <row r="113" spans="1:22" s="9" customFormat="1">
      <c r="A113" s="24">
        <v>106</v>
      </c>
      <c r="B113" s="45" t="s">
        <v>250</v>
      </c>
      <c r="C113" s="26" t="s">
        <v>251</v>
      </c>
      <c r="D113" s="36">
        <v>12</v>
      </c>
      <c r="E113" s="36">
        <v>1015441.41</v>
      </c>
      <c r="F113" s="36">
        <v>51</v>
      </c>
      <c r="G113" s="36">
        <v>913206.3</v>
      </c>
      <c r="H113" s="36">
        <v>38</v>
      </c>
      <c r="I113" s="36">
        <v>761366.27</v>
      </c>
      <c r="J113" s="36">
        <v>150</v>
      </c>
      <c r="K113" s="36">
        <v>1325273.57</v>
      </c>
      <c r="L113" s="36">
        <f t="shared" si="0"/>
        <v>251</v>
      </c>
      <c r="M113" s="36">
        <f t="shared" si="0"/>
        <v>4015287.5500000003</v>
      </c>
      <c r="N113" s="36">
        <v>190</v>
      </c>
      <c r="O113" s="36">
        <v>2235598.38</v>
      </c>
      <c r="P113" s="36">
        <v>83</v>
      </c>
      <c r="Q113" s="36">
        <v>1773257.64</v>
      </c>
      <c r="R113" s="36">
        <f t="shared" si="8"/>
        <v>273</v>
      </c>
      <c r="S113" s="36">
        <f t="shared" si="8"/>
        <v>4008856.0199999996</v>
      </c>
      <c r="T113" s="36">
        <f t="shared" si="1"/>
        <v>524</v>
      </c>
      <c r="U113" s="36">
        <f t="shared" si="1"/>
        <v>8024143.5700000003</v>
      </c>
      <c r="V113" s="16"/>
    </row>
    <row r="114" spans="1:22" s="9" customFormat="1">
      <c r="A114" s="27">
        <v>107</v>
      </c>
      <c r="B114" s="46" t="s">
        <v>268</v>
      </c>
      <c r="C114" s="1" t="s">
        <v>269</v>
      </c>
      <c r="D114" s="37"/>
      <c r="E114" s="37"/>
      <c r="F114" s="37">
        <v>62</v>
      </c>
      <c r="G114" s="37">
        <v>2435923.5299999998</v>
      </c>
      <c r="H114" s="37">
        <v>14</v>
      </c>
      <c r="I114" s="37">
        <v>324881.53000000003</v>
      </c>
      <c r="J114" s="37">
        <v>33</v>
      </c>
      <c r="K114" s="37">
        <v>450896.94</v>
      </c>
      <c r="L114" s="35">
        <f t="shared" si="0"/>
        <v>109</v>
      </c>
      <c r="M114" s="35">
        <f t="shared" si="0"/>
        <v>3211702</v>
      </c>
      <c r="N114" s="37">
        <v>57</v>
      </c>
      <c r="O114" s="37">
        <v>2781275.2</v>
      </c>
      <c r="P114" s="37">
        <v>12</v>
      </c>
      <c r="Q114" s="37">
        <v>218809.68</v>
      </c>
      <c r="R114" s="35">
        <f t="shared" si="8"/>
        <v>69</v>
      </c>
      <c r="S114" s="35">
        <f t="shared" si="8"/>
        <v>3000084.8800000004</v>
      </c>
      <c r="T114" s="35">
        <f t="shared" si="1"/>
        <v>178</v>
      </c>
      <c r="U114" s="35">
        <f t="shared" si="1"/>
        <v>6211786.8800000008</v>
      </c>
      <c r="V114" s="16"/>
    </row>
    <row r="115" spans="1:22" s="9" customFormat="1">
      <c r="A115" s="24">
        <v>108</v>
      </c>
      <c r="B115" s="45" t="s">
        <v>230</v>
      </c>
      <c r="C115" s="26" t="s">
        <v>231</v>
      </c>
      <c r="D115" s="36">
        <v>44</v>
      </c>
      <c r="E115" s="36">
        <v>2312042.2799999998</v>
      </c>
      <c r="F115" s="36">
        <v>4</v>
      </c>
      <c r="G115" s="36">
        <v>248845</v>
      </c>
      <c r="H115" s="36">
        <v>19</v>
      </c>
      <c r="I115" s="36">
        <v>32256.98</v>
      </c>
      <c r="J115" s="36">
        <v>30</v>
      </c>
      <c r="K115" s="36">
        <v>79446.44</v>
      </c>
      <c r="L115" s="36">
        <f t="shared" si="0"/>
        <v>97</v>
      </c>
      <c r="M115" s="36">
        <f t="shared" si="0"/>
        <v>2672590.6999999997</v>
      </c>
      <c r="N115" s="36">
        <v>5</v>
      </c>
      <c r="O115" s="36">
        <v>740000</v>
      </c>
      <c r="P115" s="36">
        <v>16</v>
      </c>
      <c r="Q115" s="36">
        <v>2715000</v>
      </c>
      <c r="R115" s="36">
        <f t="shared" si="8"/>
        <v>21</v>
      </c>
      <c r="S115" s="36">
        <f t="shared" si="8"/>
        <v>3455000</v>
      </c>
      <c r="T115" s="36">
        <f t="shared" si="1"/>
        <v>118</v>
      </c>
      <c r="U115" s="36">
        <f t="shared" si="1"/>
        <v>6127590.6999999993</v>
      </c>
      <c r="V115" s="16"/>
    </row>
    <row r="116" spans="1:22" s="9" customFormat="1">
      <c r="A116" s="27">
        <v>109</v>
      </c>
      <c r="B116" s="46" t="s">
        <v>232</v>
      </c>
      <c r="C116" s="1" t="s">
        <v>233</v>
      </c>
      <c r="D116" s="37"/>
      <c r="E116" s="37"/>
      <c r="F116" s="37">
        <v>5</v>
      </c>
      <c r="G116" s="37">
        <v>45660.21</v>
      </c>
      <c r="H116" s="37">
        <v>123</v>
      </c>
      <c r="I116" s="37">
        <v>406743.07</v>
      </c>
      <c r="J116" s="37">
        <v>188</v>
      </c>
      <c r="K116" s="37">
        <v>849215.22</v>
      </c>
      <c r="L116" s="35">
        <f t="shared" si="0"/>
        <v>316</v>
      </c>
      <c r="M116" s="35">
        <f t="shared" si="0"/>
        <v>1301618.5</v>
      </c>
      <c r="N116" s="37">
        <v>175</v>
      </c>
      <c r="O116" s="37">
        <v>2544768.2599999998</v>
      </c>
      <c r="P116" s="37">
        <v>63</v>
      </c>
      <c r="Q116" s="37">
        <v>2054050.93</v>
      </c>
      <c r="R116" s="35">
        <f t="shared" si="8"/>
        <v>238</v>
      </c>
      <c r="S116" s="35">
        <f t="shared" si="8"/>
        <v>4598819.1899999995</v>
      </c>
      <c r="T116" s="35">
        <f t="shared" si="1"/>
        <v>554</v>
      </c>
      <c r="U116" s="35">
        <f t="shared" si="1"/>
        <v>5900437.6899999995</v>
      </c>
      <c r="V116" s="16"/>
    </row>
    <row r="117" spans="1:22" s="9" customFormat="1">
      <c r="A117" s="24">
        <v>110</v>
      </c>
      <c r="B117" s="25" t="s">
        <v>234</v>
      </c>
      <c r="C117" s="26" t="s">
        <v>235</v>
      </c>
      <c r="D117" s="36">
        <v>3</v>
      </c>
      <c r="E117" s="36">
        <v>150312.45000000001</v>
      </c>
      <c r="F117" s="36">
        <v>57</v>
      </c>
      <c r="G117" s="36">
        <v>1353953.98</v>
      </c>
      <c r="H117" s="36">
        <v>58</v>
      </c>
      <c r="I117" s="36">
        <v>112998.65</v>
      </c>
      <c r="J117" s="36">
        <v>140</v>
      </c>
      <c r="K117" s="36">
        <v>1262844.44</v>
      </c>
      <c r="L117" s="36">
        <f t="shared" si="0"/>
        <v>258</v>
      </c>
      <c r="M117" s="36">
        <f t="shared" si="0"/>
        <v>2880109.52</v>
      </c>
      <c r="N117" s="36">
        <v>129</v>
      </c>
      <c r="O117" s="36">
        <v>2648267.58</v>
      </c>
      <c r="P117" s="36">
        <v>14</v>
      </c>
      <c r="Q117" s="36">
        <v>295722.96000000002</v>
      </c>
      <c r="R117" s="36">
        <f t="shared" si="8"/>
        <v>143</v>
      </c>
      <c r="S117" s="36">
        <f t="shared" si="8"/>
        <v>2943990.54</v>
      </c>
      <c r="T117" s="36">
        <f t="shared" si="1"/>
        <v>401</v>
      </c>
      <c r="U117" s="36">
        <f t="shared" si="1"/>
        <v>5824100.0600000005</v>
      </c>
      <c r="V117" s="16"/>
    </row>
    <row r="118" spans="1:22" s="9" customFormat="1">
      <c r="A118" s="27">
        <v>111</v>
      </c>
      <c r="B118" s="46" t="s">
        <v>254</v>
      </c>
      <c r="C118" s="1" t="s">
        <v>255</v>
      </c>
      <c r="D118" s="37">
        <v>18</v>
      </c>
      <c r="E118" s="37">
        <v>130497.85</v>
      </c>
      <c r="F118" s="37">
        <v>24</v>
      </c>
      <c r="G118" s="37">
        <v>205431.81</v>
      </c>
      <c r="H118" s="37">
        <v>218</v>
      </c>
      <c r="I118" s="37">
        <v>2281059.5299999998</v>
      </c>
      <c r="J118" s="37">
        <v>170</v>
      </c>
      <c r="K118" s="37">
        <v>980016.15</v>
      </c>
      <c r="L118" s="35">
        <f t="shared" si="0"/>
        <v>430</v>
      </c>
      <c r="M118" s="35">
        <f t="shared" si="0"/>
        <v>3597005.34</v>
      </c>
      <c r="N118" s="37">
        <v>26</v>
      </c>
      <c r="O118" s="37">
        <v>379993.44</v>
      </c>
      <c r="P118" s="37">
        <v>45</v>
      </c>
      <c r="Q118" s="37">
        <v>1617630.14</v>
      </c>
      <c r="R118" s="35">
        <f t="shared" si="8"/>
        <v>71</v>
      </c>
      <c r="S118" s="35">
        <f t="shared" si="8"/>
        <v>1997623.5799999998</v>
      </c>
      <c r="T118" s="35">
        <f t="shared" si="1"/>
        <v>501</v>
      </c>
      <c r="U118" s="35">
        <f t="shared" si="1"/>
        <v>5594628.9199999999</v>
      </c>
      <c r="V118" s="16"/>
    </row>
    <row r="119" spans="1:22" s="9" customFormat="1">
      <c r="A119" s="24">
        <v>112</v>
      </c>
      <c r="B119" s="45" t="s">
        <v>264</v>
      </c>
      <c r="C119" s="26" t="s">
        <v>265</v>
      </c>
      <c r="D119" s="36">
        <v>12</v>
      </c>
      <c r="E119" s="36">
        <v>30693.83</v>
      </c>
      <c r="F119" s="36">
        <v>92</v>
      </c>
      <c r="G119" s="36">
        <v>1354204.65</v>
      </c>
      <c r="H119" s="36">
        <v>141</v>
      </c>
      <c r="I119" s="36">
        <v>350462.17</v>
      </c>
      <c r="J119" s="36">
        <v>275</v>
      </c>
      <c r="K119" s="36">
        <v>1229480.3700000001</v>
      </c>
      <c r="L119" s="36">
        <f t="shared" si="0"/>
        <v>520</v>
      </c>
      <c r="M119" s="36">
        <f t="shared" si="0"/>
        <v>2964841.02</v>
      </c>
      <c r="N119" s="36">
        <v>176</v>
      </c>
      <c r="O119" s="36">
        <v>2370914.15</v>
      </c>
      <c r="P119" s="36">
        <v>26</v>
      </c>
      <c r="Q119" s="36">
        <v>161632.82999999999</v>
      </c>
      <c r="R119" s="36">
        <f t="shared" ref="R119:S138" si="9">N119+P119</f>
        <v>202</v>
      </c>
      <c r="S119" s="36">
        <f t="shared" si="9"/>
        <v>2532546.98</v>
      </c>
      <c r="T119" s="36">
        <f t="shared" si="1"/>
        <v>722</v>
      </c>
      <c r="U119" s="36">
        <f t="shared" si="1"/>
        <v>5497388</v>
      </c>
      <c r="V119" s="16"/>
    </row>
    <row r="120" spans="1:22" s="9" customFormat="1">
      <c r="A120" s="27">
        <v>113</v>
      </c>
      <c r="B120" s="46" t="s">
        <v>260</v>
      </c>
      <c r="C120" s="1" t="s">
        <v>261</v>
      </c>
      <c r="D120" s="37">
        <v>2</v>
      </c>
      <c r="E120" s="37">
        <v>8160</v>
      </c>
      <c r="F120" s="37">
        <v>47</v>
      </c>
      <c r="G120" s="37">
        <v>1504653.57</v>
      </c>
      <c r="H120" s="37">
        <v>53</v>
      </c>
      <c r="I120" s="37">
        <v>635929</v>
      </c>
      <c r="J120" s="37">
        <v>123</v>
      </c>
      <c r="K120" s="37">
        <v>599531.53</v>
      </c>
      <c r="L120" s="35">
        <f t="shared" si="0"/>
        <v>225</v>
      </c>
      <c r="M120" s="35">
        <f t="shared" si="0"/>
        <v>2748274.1</v>
      </c>
      <c r="N120" s="37">
        <v>143</v>
      </c>
      <c r="O120" s="37">
        <v>2061500.51</v>
      </c>
      <c r="P120" s="37">
        <v>21</v>
      </c>
      <c r="Q120" s="37">
        <v>599432.06999999995</v>
      </c>
      <c r="R120" s="35">
        <f t="shared" si="9"/>
        <v>164</v>
      </c>
      <c r="S120" s="35">
        <f t="shared" si="9"/>
        <v>2660932.58</v>
      </c>
      <c r="T120" s="35">
        <f t="shared" si="1"/>
        <v>389</v>
      </c>
      <c r="U120" s="35">
        <f t="shared" si="1"/>
        <v>5409206.6799999997</v>
      </c>
      <c r="V120" s="16"/>
    </row>
    <row r="121" spans="1:22" s="9" customFormat="1">
      <c r="A121" s="24">
        <v>114</v>
      </c>
      <c r="B121" s="45" t="s">
        <v>206</v>
      </c>
      <c r="C121" s="26" t="s">
        <v>207</v>
      </c>
      <c r="D121" s="36"/>
      <c r="E121" s="36"/>
      <c r="F121" s="36"/>
      <c r="G121" s="36"/>
      <c r="H121" s="36">
        <v>145</v>
      </c>
      <c r="I121" s="36">
        <v>851879.23</v>
      </c>
      <c r="J121" s="36">
        <v>129</v>
      </c>
      <c r="K121" s="36">
        <v>1288868.97</v>
      </c>
      <c r="L121" s="36">
        <f t="shared" si="0"/>
        <v>274</v>
      </c>
      <c r="M121" s="36">
        <f t="shared" si="0"/>
        <v>2140748.2000000002</v>
      </c>
      <c r="N121" s="36">
        <v>62</v>
      </c>
      <c r="O121" s="36">
        <v>1759710.55</v>
      </c>
      <c r="P121" s="36">
        <v>26</v>
      </c>
      <c r="Q121" s="36">
        <v>1305641.6399999999</v>
      </c>
      <c r="R121" s="36">
        <f t="shared" si="9"/>
        <v>88</v>
      </c>
      <c r="S121" s="36">
        <f t="shared" si="9"/>
        <v>3065352.19</v>
      </c>
      <c r="T121" s="36">
        <f t="shared" si="1"/>
        <v>362</v>
      </c>
      <c r="U121" s="36">
        <f t="shared" si="1"/>
        <v>5206100.3900000006</v>
      </c>
      <c r="V121" s="16"/>
    </row>
    <row r="122" spans="1:22" s="9" customFormat="1">
      <c r="A122" s="27">
        <v>115</v>
      </c>
      <c r="B122" s="46" t="s">
        <v>256</v>
      </c>
      <c r="C122" s="1" t="s">
        <v>257</v>
      </c>
      <c r="D122" s="37">
        <v>5</v>
      </c>
      <c r="E122" s="37">
        <v>83472.36</v>
      </c>
      <c r="F122" s="37">
        <v>39</v>
      </c>
      <c r="G122" s="37">
        <v>916417.71</v>
      </c>
      <c r="H122" s="37">
        <v>83</v>
      </c>
      <c r="I122" s="37">
        <v>402243.98</v>
      </c>
      <c r="J122" s="37">
        <v>211</v>
      </c>
      <c r="K122" s="37">
        <v>1177261.81</v>
      </c>
      <c r="L122" s="35">
        <f t="shared" si="0"/>
        <v>338</v>
      </c>
      <c r="M122" s="35">
        <f t="shared" si="0"/>
        <v>2579395.86</v>
      </c>
      <c r="N122" s="37">
        <v>151</v>
      </c>
      <c r="O122" s="37">
        <v>1846302.12</v>
      </c>
      <c r="P122" s="37">
        <v>7</v>
      </c>
      <c r="Q122" s="37">
        <v>221887.35999999999</v>
      </c>
      <c r="R122" s="35">
        <f t="shared" si="9"/>
        <v>158</v>
      </c>
      <c r="S122" s="35">
        <f t="shared" si="9"/>
        <v>2068189.48</v>
      </c>
      <c r="T122" s="35">
        <f t="shared" si="1"/>
        <v>496</v>
      </c>
      <c r="U122" s="35">
        <f t="shared" si="1"/>
        <v>4647585.34</v>
      </c>
      <c r="V122" s="16"/>
    </row>
    <row r="123" spans="1:22" s="9" customFormat="1">
      <c r="A123" s="24">
        <v>116</v>
      </c>
      <c r="B123" s="45" t="s">
        <v>248</v>
      </c>
      <c r="C123" s="26" t="s">
        <v>249</v>
      </c>
      <c r="D123" s="36">
        <v>26</v>
      </c>
      <c r="E123" s="36">
        <v>784391.04</v>
      </c>
      <c r="F123" s="36">
        <v>30</v>
      </c>
      <c r="G123" s="36">
        <v>1409918.32</v>
      </c>
      <c r="H123" s="36">
        <v>19</v>
      </c>
      <c r="I123" s="36">
        <v>303117.03999999998</v>
      </c>
      <c r="J123" s="36">
        <v>37</v>
      </c>
      <c r="K123" s="36">
        <v>604156.82999999996</v>
      </c>
      <c r="L123" s="36">
        <f t="shared" si="0"/>
        <v>112</v>
      </c>
      <c r="M123" s="36">
        <f t="shared" si="0"/>
        <v>3101583.23</v>
      </c>
      <c r="N123" s="36">
        <v>8</v>
      </c>
      <c r="O123" s="36">
        <v>1080000</v>
      </c>
      <c r="P123" s="36">
        <v>2</v>
      </c>
      <c r="Q123" s="36">
        <v>210000</v>
      </c>
      <c r="R123" s="36">
        <f t="shared" si="9"/>
        <v>10</v>
      </c>
      <c r="S123" s="36">
        <f t="shared" si="9"/>
        <v>1290000</v>
      </c>
      <c r="T123" s="36">
        <f t="shared" si="1"/>
        <v>122</v>
      </c>
      <c r="U123" s="36">
        <f t="shared" si="1"/>
        <v>4391583.2300000004</v>
      </c>
      <c r="V123" s="16"/>
    </row>
    <row r="124" spans="1:22" s="9" customFormat="1">
      <c r="A124" s="27">
        <v>117</v>
      </c>
      <c r="B124" s="46" t="s">
        <v>244</v>
      </c>
      <c r="C124" s="1" t="s">
        <v>245</v>
      </c>
      <c r="D124" s="37"/>
      <c r="E124" s="37"/>
      <c r="F124" s="37"/>
      <c r="G124" s="37"/>
      <c r="H124" s="37">
        <v>257</v>
      </c>
      <c r="I124" s="37">
        <v>617829.80000000005</v>
      </c>
      <c r="J124" s="37">
        <v>343</v>
      </c>
      <c r="K124" s="37">
        <v>2061217.23</v>
      </c>
      <c r="L124" s="35">
        <f t="shared" si="0"/>
        <v>600</v>
      </c>
      <c r="M124" s="35">
        <f t="shared" si="0"/>
        <v>2679047.0300000003</v>
      </c>
      <c r="N124" s="37">
        <v>115</v>
      </c>
      <c r="O124" s="37">
        <v>1534806.26</v>
      </c>
      <c r="P124" s="37">
        <v>11</v>
      </c>
      <c r="Q124" s="37">
        <v>64603.73</v>
      </c>
      <c r="R124" s="35">
        <f t="shared" si="9"/>
        <v>126</v>
      </c>
      <c r="S124" s="35">
        <f t="shared" si="9"/>
        <v>1599409.99</v>
      </c>
      <c r="T124" s="35">
        <f t="shared" si="1"/>
        <v>726</v>
      </c>
      <c r="U124" s="35">
        <f t="shared" si="1"/>
        <v>4278457.0200000005</v>
      </c>
      <c r="V124" s="16"/>
    </row>
    <row r="125" spans="1:22" s="9" customFormat="1">
      <c r="A125" s="24">
        <v>118</v>
      </c>
      <c r="B125" s="25" t="s">
        <v>270</v>
      </c>
      <c r="C125" s="26" t="s">
        <v>271</v>
      </c>
      <c r="D125" s="36"/>
      <c r="E125" s="36"/>
      <c r="F125" s="36">
        <v>52</v>
      </c>
      <c r="G125" s="36">
        <v>742983.79</v>
      </c>
      <c r="H125" s="36">
        <v>98</v>
      </c>
      <c r="I125" s="36">
        <v>501932.43</v>
      </c>
      <c r="J125" s="36">
        <v>208</v>
      </c>
      <c r="K125" s="36">
        <v>918823</v>
      </c>
      <c r="L125" s="36">
        <f t="shared" si="0"/>
        <v>358</v>
      </c>
      <c r="M125" s="36">
        <f t="shared" si="0"/>
        <v>2163739.2199999997</v>
      </c>
      <c r="N125" s="36">
        <v>149</v>
      </c>
      <c r="O125" s="36">
        <v>1493763.66</v>
      </c>
      <c r="P125" s="36">
        <v>32</v>
      </c>
      <c r="Q125" s="36">
        <v>339924.26</v>
      </c>
      <c r="R125" s="36">
        <f t="shared" si="9"/>
        <v>181</v>
      </c>
      <c r="S125" s="36">
        <f t="shared" si="9"/>
        <v>1833687.92</v>
      </c>
      <c r="T125" s="36">
        <f t="shared" si="1"/>
        <v>539</v>
      </c>
      <c r="U125" s="36">
        <f t="shared" si="1"/>
        <v>3997427.1399999997</v>
      </c>
      <c r="V125" s="16"/>
    </row>
    <row r="126" spans="1:22" s="9" customFormat="1">
      <c r="A126" s="27">
        <v>119</v>
      </c>
      <c r="B126" s="46" t="s">
        <v>258</v>
      </c>
      <c r="C126" s="1" t="s">
        <v>259</v>
      </c>
      <c r="D126" s="37">
        <v>1</v>
      </c>
      <c r="E126" s="37">
        <v>5440.8</v>
      </c>
      <c r="F126" s="37">
        <v>7</v>
      </c>
      <c r="G126" s="37">
        <v>152290.43</v>
      </c>
      <c r="H126" s="37">
        <v>200</v>
      </c>
      <c r="I126" s="37">
        <v>1252879</v>
      </c>
      <c r="J126" s="37">
        <v>282</v>
      </c>
      <c r="K126" s="37">
        <v>1431569.68</v>
      </c>
      <c r="L126" s="35">
        <f t="shared" si="0"/>
        <v>490</v>
      </c>
      <c r="M126" s="35">
        <f t="shared" si="0"/>
        <v>2842179.9099999997</v>
      </c>
      <c r="N126" s="37">
        <v>124</v>
      </c>
      <c r="O126" s="37">
        <v>374253.38</v>
      </c>
      <c r="P126" s="37">
        <v>6</v>
      </c>
      <c r="Q126" s="37">
        <v>279776.99</v>
      </c>
      <c r="R126" s="35">
        <f t="shared" si="9"/>
        <v>130</v>
      </c>
      <c r="S126" s="35">
        <f t="shared" si="9"/>
        <v>654030.37</v>
      </c>
      <c r="T126" s="35">
        <f t="shared" si="1"/>
        <v>620</v>
      </c>
      <c r="U126" s="35">
        <f t="shared" si="1"/>
        <v>3496210.28</v>
      </c>
      <c r="V126" s="16"/>
    </row>
    <row r="127" spans="1:22" s="9" customFormat="1">
      <c r="A127" s="24">
        <v>120</v>
      </c>
      <c r="B127" s="45" t="s">
        <v>276</v>
      </c>
      <c r="C127" s="26" t="s">
        <v>277</v>
      </c>
      <c r="D127" s="36">
        <v>31</v>
      </c>
      <c r="E127" s="36">
        <v>796381.47</v>
      </c>
      <c r="F127" s="36">
        <v>22</v>
      </c>
      <c r="G127" s="36">
        <v>206764.15</v>
      </c>
      <c r="H127" s="36">
        <v>8</v>
      </c>
      <c r="I127" s="36">
        <v>245019.37</v>
      </c>
      <c r="J127" s="36">
        <v>10</v>
      </c>
      <c r="K127" s="36">
        <v>375837.63</v>
      </c>
      <c r="L127" s="36">
        <f t="shared" si="0"/>
        <v>71</v>
      </c>
      <c r="M127" s="36">
        <f t="shared" si="0"/>
        <v>1624002.62</v>
      </c>
      <c r="N127" s="36">
        <v>31</v>
      </c>
      <c r="O127" s="36">
        <v>582601.78</v>
      </c>
      <c r="P127" s="36">
        <v>40</v>
      </c>
      <c r="Q127" s="36">
        <v>1041400.84</v>
      </c>
      <c r="R127" s="36">
        <f t="shared" si="9"/>
        <v>71</v>
      </c>
      <c r="S127" s="36">
        <f t="shared" si="9"/>
        <v>1624002.62</v>
      </c>
      <c r="T127" s="36">
        <f t="shared" si="1"/>
        <v>142</v>
      </c>
      <c r="U127" s="36">
        <f t="shared" si="1"/>
        <v>3248005.24</v>
      </c>
      <c r="V127" s="16"/>
    </row>
    <row r="128" spans="1:22" s="9" customFormat="1">
      <c r="A128" s="27">
        <v>121</v>
      </c>
      <c r="B128" s="46" t="s">
        <v>307</v>
      </c>
      <c r="C128" s="1" t="s">
        <v>308</v>
      </c>
      <c r="D128" s="37"/>
      <c r="E128" s="37"/>
      <c r="F128" s="37">
        <v>26</v>
      </c>
      <c r="G128" s="37">
        <v>717745.84</v>
      </c>
      <c r="H128" s="37"/>
      <c r="I128" s="37"/>
      <c r="J128" s="37">
        <v>14</v>
      </c>
      <c r="K128" s="37">
        <v>871461.36</v>
      </c>
      <c r="L128" s="35">
        <f t="shared" si="0"/>
        <v>40</v>
      </c>
      <c r="M128" s="35">
        <f t="shared" si="0"/>
        <v>1589207.2</v>
      </c>
      <c r="N128" s="37">
        <v>31</v>
      </c>
      <c r="O128" s="37">
        <v>1595829.71</v>
      </c>
      <c r="P128" s="37"/>
      <c r="Q128" s="37"/>
      <c r="R128" s="35">
        <f t="shared" si="9"/>
        <v>31</v>
      </c>
      <c r="S128" s="35">
        <f t="shared" si="9"/>
        <v>1595829.71</v>
      </c>
      <c r="T128" s="35">
        <f t="shared" si="1"/>
        <v>71</v>
      </c>
      <c r="U128" s="35">
        <f t="shared" si="1"/>
        <v>3185036.91</v>
      </c>
      <c r="V128" s="16"/>
    </row>
    <row r="129" spans="1:22" s="9" customFormat="1">
      <c r="A129" s="24">
        <v>122</v>
      </c>
      <c r="B129" s="45" t="s">
        <v>287</v>
      </c>
      <c r="C129" s="26" t="s">
        <v>288</v>
      </c>
      <c r="D129" s="36">
        <v>1</v>
      </c>
      <c r="E129" s="36">
        <v>2080</v>
      </c>
      <c r="F129" s="36">
        <v>37</v>
      </c>
      <c r="G129" s="36">
        <v>821277.63</v>
      </c>
      <c r="H129" s="36">
        <v>35</v>
      </c>
      <c r="I129" s="36">
        <v>109960.85</v>
      </c>
      <c r="J129" s="36">
        <v>61</v>
      </c>
      <c r="K129" s="36">
        <v>618385.93999999994</v>
      </c>
      <c r="L129" s="36">
        <f t="shared" si="0"/>
        <v>134</v>
      </c>
      <c r="M129" s="36">
        <f t="shared" si="0"/>
        <v>1551704.42</v>
      </c>
      <c r="N129" s="36">
        <v>95</v>
      </c>
      <c r="O129" s="36">
        <v>1440965.84</v>
      </c>
      <c r="P129" s="36">
        <v>32</v>
      </c>
      <c r="Q129" s="36">
        <v>108962.37</v>
      </c>
      <c r="R129" s="36">
        <f t="shared" si="9"/>
        <v>127</v>
      </c>
      <c r="S129" s="36">
        <f t="shared" si="9"/>
        <v>1549928.21</v>
      </c>
      <c r="T129" s="36">
        <f t="shared" si="1"/>
        <v>261</v>
      </c>
      <c r="U129" s="36">
        <f t="shared" si="1"/>
        <v>3101632.63</v>
      </c>
      <c r="V129" s="16"/>
    </row>
    <row r="130" spans="1:22" s="9" customFormat="1">
      <c r="A130" s="27">
        <v>123</v>
      </c>
      <c r="B130" s="46" t="s">
        <v>285</v>
      </c>
      <c r="C130" s="1" t="s">
        <v>286</v>
      </c>
      <c r="D130" s="37"/>
      <c r="E130" s="37"/>
      <c r="F130" s="37">
        <v>6</v>
      </c>
      <c r="G130" s="37">
        <v>79734.7</v>
      </c>
      <c r="H130" s="37">
        <v>30</v>
      </c>
      <c r="I130" s="37">
        <v>157577.88</v>
      </c>
      <c r="J130" s="37">
        <v>174</v>
      </c>
      <c r="K130" s="37">
        <v>1393190.16</v>
      </c>
      <c r="L130" s="35">
        <f t="shared" si="0"/>
        <v>210</v>
      </c>
      <c r="M130" s="35">
        <f t="shared" si="0"/>
        <v>1630502.74</v>
      </c>
      <c r="N130" s="37">
        <v>183</v>
      </c>
      <c r="O130" s="37">
        <v>1339509.55</v>
      </c>
      <c r="P130" s="37">
        <v>1</v>
      </c>
      <c r="Q130" s="37">
        <v>8000</v>
      </c>
      <c r="R130" s="35">
        <f t="shared" si="9"/>
        <v>184</v>
      </c>
      <c r="S130" s="35">
        <f t="shared" si="9"/>
        <v>1347509.55</v>
      </c>
      <c r="T130" s="35">
        <f t="shared" si="1"/>
        <v>394</v>
      </c>
      <c r="U130" s="35">
        <f t="shared" si="1"/>
        <v>2978012.29</v>
      </c>
      <c r="V130" s="16"/>
    </row>
    <row r="131" spans="1:22" s="9" customFormat="1">
      <c r="A131" s="24">
        <v>124</v>
      </c>
      <c r="B131" s="45" t="s">
        <v>289</v>
      </c>
      <c r="C131" s="26" t="s">
        <v>290</v>
      </c>
      <c r="D131" s="36">
        <v>1</v>
      </c>
      <c r="E131" s="36">
        <v>2440</v>
      </c>
      <c r="F131" s="36">
        <v>4</v>
      </c>
      <c r="G131" s="36">
        <v>196268.4</v>
      </c>
      <c r="H131" s="36">
        <v>185</v>
      </c>
      <c r="I131" s="36">
        <v>634489.55000000005</v>
      </c>
      <c r="J131" s="36">
        <v>417</v>
      </c>
      <c r="K131" s="36">
        <v>678969.32</v>
      </c>
      <c r="L131" s="36">
        <f t="shared" si="0"/>
        <v>607</v>
      </c>
      <c r="M131" s="36">
        <f t="shared" si="0"/>
        <v>1512167.27</v>
      </c>
      <c r="N131" s="36">
        <v>68</v>
      </c>
      <c r="O131" s="36">
        <v>766931.68</v>
      </c>
      <c r="P131" s="36">
        <v>7</v>
      </c>
      <c r="Q131" s="36">
        <v>516031.75</v>
      </c>
      <c r="R131" s="36">
        <f t="shared" si="9"/>
        <v>75</v>
      </c>
      <c r="S131" s="36">
        <f t="shared" si="9"/>
        <v>1282963.4300000002</v>
      </c>
      <c r="T131" s="36">
        <f t="shared" si="1"/>
        <v>682</v>
      </c>
      <c r="U131" s="36">
        <f t="shared" si="1"/>
        <v>2795130.7</v>
      </c>
      <c r="V131" s="16"/>
    </row>
    <row r="132" spans="1:22" s="9" customFormat="1">
      <c r="A132" s="27">
        <v>125</v>
      </c>
      <c r="B132" s="46" t="s">
        <v>293</v>
      </c>
      <c r="C132" s="1" t="s">
        <v>294</v>
      </c>
      <c r="D132" s="37">
        <v>1</v>
      </c>
      <c r="E132" s="37">
        <v>3362.5</v>
      </c>
      <c r="F132" s="37">
        <v>15</v>
      </c>
      <c r="G132" s="37">
        <v>338458.7</v>
      </c>
      <c r="H132" s="37">
        <v>14</v>
      </c>
      <c r="I132" s="37">
        <v>794547.36</v>
      </c>
      <c r="J132" s="37">
        <v>21</v>
      </c>
      <c r="K132" s="37">
        <v>106953.73</v>
      </c>
      <c r="L132" s="35">
        <f t="shared" si="0"/>
        <v>51</v>
      </c>
      <c r="M132" s="35">
        <f t="shared" si="0"/>
        <v>1243322.29</v>
      </c>
      <c r="N132" s="37">
        <v>33</v>
      </c>
      <c r="O132" s="37">
        <v>411091.89</v>
      </c>
      <c r="P132" s="37">
        <v>10</v>
      </c>
      <c r="Q132" s="37">
        <v>763909.86</v>
      </c>
      <c r="R132" s="35">
        <f t="shared" si="9"/>
        <v>43</v>
      </c>
      <c r="S132" s="35">
        <f t="shared" si="9"/>
        <v>1175001.75</v>
      </c>
      <c r="T132" s="35">
        <f t="shared" si="1"/>
        <v>94</v>
      </c>
      <c r="U132" s="35">
        <f t="shared" si="1"/>
        <v>2418324.04</v>
      </c>
      <c r="V132" s="16"/>
    </row>
    <row r="133" spans="1:22" s="9" customFormat="1">
      <c r="A133" s="24">
        <v>126</v>
      </c>
      <c r="B133" s="45" t="s">
        <v>282</v>
      </c>
      <c r="C133" s="26" t="s">
        <v>283</v>
      </c>
      <c r="D133" s="36"/>
      <c r="E133" s="36"/>
      <c r="F133" s="36">
        <v>13</v>
      </c>
      <c r="G133" s="36">
        <v>512135.27</v>
      </c>
      <c r="H133" s="36">
        <v>9</v>
      </c>
      <c r="I133" s="36">
        <v>287015.09999999998</v>
      </c>
      <c r="J133" s="36">
        <v>76</v>
      </c>
      <c r="K133" s="36">
        <v>255549.63</v>
      </c>
      <c r="L133" s="36">
        <f t="shared" si="0"/>
        <v>98</v>
      </c>
      <c r="M133" s="36">
        <f t="shared" si="0"/>
        <v>1054700</v>
      </c>
      <c r="N133" s="36">
        <v>86</v>
      </c>
      <c r="O133" s="36">
        <v>756962.6</v>
      </c>
      <c r="P133" s="36">
        <v>9</v>
      </c>
      <c r="Q133" s="36">
        <v>299992.81</v>
      </c>
      <c r="R133" s="36">
        <f t="shared" si="9"/>
        <v>95</v>
      </c>
      <c r="S133" s="36">
        <f t="shared" si="9"/>
        <v>1056955.4099999999</v>
      </c>
      <c r="T133" s="36">
        <f t="shared" si="1"/>
        <v>193</v>
      </c>
      <c r="U133" s="36">
        <f t="shared" si="1"/>
        <v>2111655.41</v>
      </c>
      <c r="V133" s="16"/>
    </row>
    <row r="134" spans="1:22" s="9" customFormat="1">
      <c r="A134" s="27">
        <v>127</v>
      </c>
      <c r="B134" s="46" t="s">
        <v>266</v>
      </c>
      <c r="C134" s="1" t="s">
        <v>267</v>
      </c>
      <c r="D134" s="37"/>
      <c r="E134" s="37"/>
      <c r="F134" s="37">
        <v>3</v>
      </c>
      <c r="G134" s="37">
        <v>73449.320000000007</v>
      </c>
      <c r="H134" s="37">
        <v>119</v>
      </c>
      <c r="I134" s="37">
        <v>175404.27</v>
      </c>
      <c r="J134" s="37">
        <v>229</v>
      </c>
      <c r="K134" s="37">
        <v>909932.3</v>
      </c>
      <c r="L134" s="35">
        <f t="shared" si="0"/>
        <v>351</v>
      </c>
      <c r="M134" s="35">
        <f t="shared" si="0"/>
        <v>1158785.8900000001</v>
      </c>
      <c r="N134" s="37">
        <v>144</v>
      </c>
      <c r="O134" s="37">
        <v>846783.16</v>
      </c>
      <c r="P134" s="37">
        <v>2</v>
      </c>
      <c r="Q134" s="37">
        <v>20000</v>
      </c>
      <c r="R134" s="35">
        <f t="shared" si="9"/>
        <v>146</v>
      </c>
      <c r="S134" s="35">
        <f t="shared" si="9"/>
        <v>866783.16</v>
      </c>
      <c r="T134" s="35">
        <f t="shared" si="1"/>
        <v>497</v>
      </c>
      <c r="U134" s="35">
        <f t="shared" si="1"/>
        <v>2025569.0500000003</v>
      </c>
      <c r="V134" s="16"/>
    </row>
    <row r="135" spans="1:22" s="9" customFormat="1">
      <c r="A135" s="24">
        <v>128</v>
      </c>
      <c r="B135" s="45" t="s">
        <v>344</v>
      </c>
      <c r="C135" s="26" t="s">
        <v>345</v>
      </c>
      <c r="D135" s="36"/>
      <c r="E135" s="36"/>
      <c r="F135" s="36">
        <v>1</v>
      </c>
      <c r="G135" s="36">
        <v>5154.8999999999996</v>
      </c>
      <c r="H135" s="36">
        <v>3</v>
      </c>
      <c r="I135" s="36">
        <v>99650.15</v>
      </c>
      <c r="J135" s="36">
        <v>13</v>
      </c>
      <c r="K135" s="36">
        <v>890690.77</v>
      </c>
      <c r="L135" s="36">
        <f t="shared" si="0"/>
        <v>17</v>
      </c>
      <c r="M135" s="36">
        <f t="shared" si="0"/>
        <v>995495.82000000007</v>
      </c>
      <c r="N135" s="36">
        <v>16</v>
      </c>
      <c r="O135" s="36">
        <v>895846.67</v>
      </c>
      <c r="P135" s="36">
        <v>4</v>
      </c>
      <c r="Q135" s="36">
        <v>99651.15</v>
      </c>
      <c r="R135" s="36">
        <f t="shared" si="9"/>
        <v>20</v>
      </c>
      <c r="S135" s="36">
        <f t="shared" si="9"/>
        <v>995497.82000000007</v>
      </c>
      <c r="T135" s="36">
        <f t="shared" si="1"/>
        <v>37</v>
      </c>
      <c r="U135" s="36">
        <f t="shared" si="1"/>
        <v>1990993.6400000001</v>
      </c>
      <c r="V135" s="16"/>
    </row>
    <row r="136" spans="1:22" s="9" customFormat="1">
      <c r="A136" s="27">
        <v>129</v>
      </c>
      <c r="B136" s="46" t="s">
        <v>252</v>
      </c>
      <c r="C136" s="1" t="s">
        <v>253</v>
      </c>
      <c r="D136" s="37"/>
      <c r="E136" s="37"/>
      <c r="F136" s="37">
        <v>22</v>
      </c>
      <c r="G136" s="37">
        <v>347865.06</v>
      </c>
      <c r="H136" s="37">
        <v>176</v>
      </c>
      <c r="I136" s="37">
        <v>462162.92</v>
      </c>
      <c r="J136" s="37">
        <v>209</v>
      </c>
      <c r="K136" s="37">
        <v>642509.19999999995</v>
      </c>
      <c r="L136" s="35">
        <f t="shared" si="0"/>
        <v>407</v>
      </c>
      <c r="M136" s="35">
        <f t="shared" si="0"/>
        <v>1452537.18</v>
      </c>
      <c r="N136" s="37">
        <v>70</v>
      </c>
      <c r="O136" s="37">
        <v>516174.95</v>
      </c>
      <c r="P136" s="37">
        <v>8</v>
      </c>
      <c r="Q136" s="37">
        <v>18336.86</v>
      </c>
      <c r="R136" s="35">
        <f t="shared" si="9"/>
        <v>78</v>
      </c>
      <c r="S136" s="35">
        <f t="shared" si="9"/>
        <v>534511.81000000006</v>
      </c>
      <c r="T136" s="35">
        <f t="shared" si="1"/>
        <v>485</v>
      </c>
      <c r="U136" s="35">
        <f t="shared" si="1"/>
        <v>1987048.99</v>
      </c>
      <c r="V136" s="16"/>
    </row>
    <row r="137" spans="1:22" s="9" customFormat="1">
      <c r="A137" s="24">
        <v>130</v>
      </c>
      <c r="B137" s="45" t="s">
        <v>226</v>
      </c>
      <c r="C137" s="26" t="s">
        <v>227</v>
      </c>
      <c r="D137" s="36"/>
      <c r="E137" s="36"/>
      <c r="F137" s="36"/>
      <c r="G137" s="36"/>
      <c r="H137" s="36">
        <v>25</v>
      </c>
      <c r="I137" s="36">
        <v>262697.65999999997</v>
      </c>
      <c r="J137" s="36">
        <v>126</v>
      </c>
      <c r="K137" s="36">
        <v>783395.06</v>
      </c>
      <c r="L137" s="36">
        <f t="shared" si="0"/>
        <v>151</v>
      </c>
      <c r="M137" s="36">
        <f t="shared" si="0"/>
        <v>1046092.72</v>
      </c>
      <c r="N137" s="36">
        <v>7</v>
      </c>
      <c r="O137" s="36">
        <v>569451.37</v>
      </c>
      <c r="P137" s="36">
        <v>5</v>
      </c>
      <c r="Q137" s="36">
        <v>100797.72</v>
      </c>
      <c r="R137" s="36">
        <f t="shared" si="9"/>
        <v>12</v>
      </c>
      <c r="S137" s="36">
        <f t="shared" si="9"/>
        <v>670249.09</v>
      </c>
      <c r="T137" s="36">
        <f t="shared" si="1"/>
        <v>163</v>
      </c>
      <c r="U137" s="36">
        <f t="shared" si="1"/>
        <v>1716341.81</v>
      </c>
      <c r="V137" s="16"/>
    </row>
    <row r="138" spans="1:22" s="9" customFormat="1">
      <c r="A138" s="27">
        <v>131</v>
      </c>
      <c r="B138" s="46" t="s">
        <v>280</v>
      </c>
      <c r="C138" s="1" t="s">
        <v>281</v>
      </c>
      <c r="D138" s="37"/>
      <c r="E138" s="37"/>
      <c r="F138" s="37">
        <v>12</v>
      </c>
      <c r="G138" s="37">
        <v>254672.17</v>
      </c>
      <c r="H138" s="37">
        <v>59</v>
      </c>
      <c r="I138" s="37">
        <v>127834.79</v>
      </c>
      <c r="J138" s="37">
        <v>62</v>
      </c>
      <c r="K138" s="37">
        <v>338498.94</v>
      </c>
      <c r="L138" s="35">
        <f t="shared" si="0"/>
        <v>133</v>
      </c>
      <c r="M138" s="35">
        <f t="shared" si="0"/>
        <v>721005.9</v>
      </c>
      <c r="N138" s="37">
        <v>31</v>
      </c>
      <c r="O138" s="37">
        <v>557597.03</v>
      </c>
      <c r="P138" s="37">
        <v>8</v>
      </c>
      <c r="Q138" s="37">
        <v>51944.37</v>
      </c>
      <c r="R138" s="35">
        <f t="shared" si="9"/>
        <v>39</v>
      </c>
      <c r="S138" s="35">
        <f t="shared" si="9"/>
        <v>609541.4</v>
      </c>
      <c r="T138" s="35">
        <f t="shared" si="1"/>
        <v>172</v>
      </c>
      <c r="U138" s="35">
        <f t="shared" si="1"/>
        <v>1330547.3</v>
      </c>
      <c r="V138" s="16"/>
    </row>
    <row r="139" spans="1:22" s="9" customFormat="1">
      <c r="A139" s="24">
        <v>132</v>
      </c>
      <c r="B139" s="45" t="s">
        <v>291</v>
      </c>
      <c r="C139" s="26" t="s">
        <v>292</v>
      </c>
      <c r="D139" s="36"/>
      <c r="E139" s="36"/>
      <c r="F139" s="36">
        <v>2</v>
      </c>
      <c r="G139" s="36">
        <v>3179.5</v>
      </c>
      <c r="H139" s="36">
        <v>90</v>
      </c>
      <c r="I139" s="36">
        <v>367043.03</v>
      </c>
      <c r="J139" s="36">
        <v>126</v>
      </c>
      <c r="K139" s="36">
        <v>423810.15</v>
      </c>
      <c r="L139" s="36">
        <f t="shared" si="0"/>
        <v>218</v>
      </c>
      <c r="M139" s="36">
        <f t="shared" si="0"/>
        <v>794032.68</v>
      </c>
      <c r="N139" s="36">
        <v>54</v>
      </c>
      <c r="O139" s="36">
        <v>253112.56</v>
      </c>
      <c r="P139" s="36">
        <v>19</v>
      </c>
      <c r="Q139" s="36">
        <v>190637.11</v>
      </c>
      <c r="R139" s="36">
        <f t="shared" ref="R139:S165" si="10">N139+P139</f>
        <v>73</v>
      </c>
      <c r="S139" s="36">
        <f t="shared" si="10"/>
        <v>443749.67</v>
      </c>
      <c r="T139" s="36">
        <f t="shared" si="1"/>
        <v>291</v>
      </c>
      <c r="U139" s="36">
        <f t="shared" si="1"/>
        <v>1237782.3500000001</v>
      </c>
      <c r="V139" s="16"/>
    </row>
    <row r="140" spans="1:22" s="9" customFormat="1">
      <c r="A140" s="27">
        <v>133</v>
      </c>
      <c r="B140" s="46" t="s">
        <v>305</v>
      </c>
      <c r="C140" s="1" t="s">
        <v>306</v>
      </c>
      <c r="D140" s="37"/>
      <c r="E140" s="37"/>
      <c r="F140" s="37">
        <v>2</v>
      </c>
      <c r="G140" s="37">
        <v>34830</v>
      </c>
      <c r="H140" s="37">
        <v>32</v>
      </c>
      <c r="I140" s="37">
        <v>349734.71</v>
      </c>
      <c r="J140" s="37">
        <v>58</v>
      </c>
      <c r="K140" s="37">
        <v>233651.29</v>
      </c>
      <c r="L140" s="35">
        <f t="shared" si="0"/>
        <v>92</v>
      </c>
      <c r="M140" s="35">
        <f t="shared" ref="M140:M165" si="11">K140+I140+G140+E140</f>
        <v>618216</v>
      </c>
      <c r="N140" s="37">
        <v>37</v>
      </c>
      <c r="O140" s="37">
        <v>251311.89</v>
      </c>
      <c r="P140" s="37">
        <v>20</v>
      </c>
      <c r="Q140" s="37">
        <v>332198.2</v>
      </c>
      <c r="R140" s="35">
        <f t="shared" si="10"/>
        <v>57</v>
      </c>
      <c r="S140" s="35">
        <f t="shared" si="10"/>
        <v>583510.09000000008</v>
      </c>
      <c r="T140" s="35">
        <f t="shared" si="1"/>
        <v>149</v>
      </c>
      <c r="U140" s="35">
        <f t="shared" ref="U140:U165" si="12">S140+M140</f>
        <v>1201726.0900000001</v>
      </c>
      <c r="V140" s="16"/>
    </row>
    <row r="141" spans="1:22" s="9" customFormat="1">
      <c r="A141" s="24">
        <v>134</v>
      </c>
      <c r="B141" s="45" t="s">
        <v>297</v>
      </c>
      <c r="C141" s="26" t="s">
        <v>298</v>
      </c>
      <c r="D141" s="36"/>
      <c r="E141" s="36"/>
      <c r="F141" s="36"/>
      <c r="G141" s="36"/>
      <c r="H141" s="36">
        <v>235</v>
      </c>
      <c r="I141" s="36">
        <v>441188.64</v>
      </c>
      <c r="J141" s="36">
        <v>190</v>
      </c>
      <c r="K141" s="36">
        <v>492174.53</v>
      </c>
      <c r="L141" s="36">
        <f t="shared" ref="L141:L165" si="13">J141+H141+F141+D141</f>
        <v>425</v>
      </c>
      <c r="M141" s="36">
        <f t="shared" si="11"/>
        <v>933363.17</v>
      </c>
      <c r="N141" s="36">
        <v>26</v>
      </c>
      <c r="O141" s="36">
        <v>104593.43</v>
      </c>
      <c r="P141" s="36">
        <v>2</v>
      </c>
      <c r="Q141" s="36">
        <v>39924</v>
      </c>
      <c r="R141" s="36">
        <f t="shared" si="10"/>
        <v>28</v>
      </c>
      <c r="S141" s="36">
        <f t="shared" si="10"/>
        <v>144517.43</v>
      </c>
      <c r="T141" s="36">
        <f t="shared" ref="T141:T165" si="14">R141+L141</f>
        <v>453</v>
      </c>
      <c r="U141" s="36">
        <f t="shared" si="12"/>
        <v>1077880.6000000001</v>
      </c>
      <c r="V141" s="16"/>
    </row>
    <row r="142" spans="1:22" s="9" customFormat="1">
      <c r="A142" s="27">
        <v>135</v>
      </c>
      <c r="B142" s="46" t="s">
        <v>274</v>
      </c>
      <c r="C142" s="1" t="s">
        <v>275</v>
      </c>
      <c r="D142" s="37"/>
      <c r="E142" s="37"/>
      <c r="F142" s="37">
        <v>3</v>
      </c>
      <c r="G142" s="37">
        <v>350000</v>
      </c>
      <c r="H142" s="37">
        <v>379</v>
      </c>
      <c r="I142" s="37">
        <v>262165.89</v>
      </c>
      <c r="J142" s="37">
        <v>11</v>
      </c>
      <c r="K142" s="37">
        <v>30043.67</v>
      </c>
      <c r="L142" s="35">
        <f t="shared" si="13"/>
        <v>393</v>
      </c>
      <c r="M142" s="35">
        <f t="shared" si="11"/>
        <v>642209.56000000006</v>
      </c>
      <c r="N142" s="37">
        <v>1</v>
      </c>
      <c r="O142" s="37">
        <v>130000</v>
      </c>
      <c r="P142" s="37">
        <v>1</v>
      </c>
      <c r="Q142" s="37">
        <v>100000</v>
      </c>
      <c r="R142" s="35">
        <f t="shared" si="10"/>
        <v>2</v>
      </c>
      <c r="S142" s="35">
        <f t="shared" si="10"/>
        <v>230000</v>
      </c>
      <c r="T142" s="35">
        <f t="shared" si="14"/>
        <v>395</v>
      </c>
      <c r="U142" s="35">
        <f t="shared" si="12"/>
        <v>872209.56</v>
      </c>
      <c r="V142" s="16"/>
    </row>
    <row r="143" spans="1:22" s="9" customFormat="1">
      <c r="A143" s="24">
        <v>136</v>
      </c>
      <c r="B143" s="45" t="s">
        <v>295</v>
      </c>
      <c r="C143" s="26" t="s">
        <v>296</v>
      </c>
      <c r="D143" s="36"/>
      <c r="E143" s="36"/>
      <c r="F143" s="36"/>
      <c r="G143" s="36"/>
      <c r="H143" s="36">
        <v>98</v>
      </c>
      <c r="I143" s="36">
        <v>250645.1</v>
      </c>
      <c r="J143" s="36">
        <v>114</v>
      </c>
      <c r="K143" s="36">
        <v>425169.66</v>
      </c>
      <c r="L143" s="36">
        <f t="shared" si="13"/>
        <v>212</v>
      </c>
      <c r="M143" s="36">
        <f t="shared" si="11"/>
        <v>675814.76</v>
      </c>
      <c r="N143" s="36">
        <v>15</v>
      </c>
      <c r="O143" s="36">
        <v>195253.18</v>
      </c>
      <c r="P143" s="36"/>
      <c r="Q143" s="36"/>
      <c r="R143" s="36">
        <f t="shared" si="10"/>
        <v>15</v>
      </c>
      <c r="S143" s="36">
        <f t="shared" si="10"/>
        <v>195253.18</v>
      </c>
      <c r="T143" s="36">
        <f t="shared" si="14"/>
        <v>227</v>
      </c>
      <c r="U143" s="36">
        <f t="shared" si="12"/>
        <v>871067.94</v>
      </c>
      <c r="V143" s="16"/>
    </row>
    <row r="144" spans="1:22" s="9" customFormat="1">
      <c r="A144" s="27">
        <v>137</v>
      </c>
      <c r="B144" s="46" t="s">
        <v>138</v>
      </c>
      <c r="C144" s="1" t="s">
        <v>139</v>
      </c>
      <c r="D144" s="37"/>
      <c r="E144" s="37"/>
      <c r="F144" s="37"/>
      <c r="G144" s="37"/>
      <c r="H144" s="37">
        <v>6</v>
      </c>
      <c r="I144" s="37">
        <v>51667.9</v>
      </c>
      <c r="J144" s="37">
        <v>17</v>
      </c>
      <c r="K144" s="37">
        <v>404937.21</v>
      </c>
      <c r="L144" s="35">
        <f t="shared" si="13"/>
        <v>23</v>
      </c>
      <c r="M144" s="35">
        <f t="shared" si="11"/>
        <v>456605.11000000004</v>
      </c>
      <c r="N144" s="37">
        <v>3</v>
      </c>
      <c r="O144" s="37">
        <v>400000</v>
      </c>
      <c r="P144" s="37"/>
      <c r="Q144" s="37"/>
      <c r="R144" s="35">
        <f t="shared" si="10"/>
        <v>3</v>
      </c>
      <c r="S144" s="35">
        <f t="shared" si="10"/>
        <v>400000</v>
      </c>
      <c r="T144" s="35">
        <f t="shared" si="14"/>
        <v>26</v>
      </c>
      <c r="U144" s="35">
        <f t="shared" si="12"/>
        <v>856605.1100000001</v>
      </c>
      <c r="V144" s="16"/>
    </row>
    <row r="145" spans="1:22" s="9" customFormat="1">
      <c r="A145" s="24">
        <v>138</v>
      </c>
      <c r="B145" s="45" t="s">
        <v>317</v>
      </c>
      <c r="C145" s="26" t="s">
        <v>318</v>
      </c>
      <c r="D145" s="36"/>
      <c r="E145" s="36"/>
      <c r="F145" s="36">
        <v>1</v>
      </c>
      <c r="G145" s="36">
        <v>220</v>
      </c>
      <c r="H145" s="36">
        <v>58</v>
      </c>
      <c r="I145" s="36">
        <v>321383.43</v>
      </c>
      <c r="J145" s="36">
        <v>69</v>
      </c>
      <c r="K145" s="36">
        <v>117605.27</v>
      </c>
      <c r="L145" s="36">
        <f t="shared" si="13"/>
        <v>128</v>
      </c>
      <c r="M145" s="36">
        <f t="shared" si="11"/>
        <v>439208.7</v>
      </c>
      <c r="N145" s="36">
        <v>15</v>
      </c>
      <c r="O145" s="36">
        <v>90952.39</v>
      </c>
      <c r="P145" s="36">
        <v>3</v>
      </c>
      <c r="Q145" s="36">
        <v>288000</v>
      </c>
      <c r="R145" s="36">
        <f t="shared" si="10"/>
        <v>18</v>
      </c>
      <c r="S145" s="36">
        <f t="shared" si="10"/>
        <v>378952.39</v>
      </c>
      <c r="T145" s="36">
        <f t="shared" si="14"/>
        <v>146</v>
      </c>
      <c r="U145" s="36">
        <f t="shared" si="12"/>
        <v>818161.09000000008</v>
      </c>
      <c r="V145" s="16"/>
    </row>
    <row r="146" spans="1:22" s="9" customFormat="1">
      <c r="A146" s="27">
        <v>139</v>
      </c>
      <c r="B146" s="46" t="s">
        <v>301</v>
      </c>
      <c r="C146" s="1" t="s">
        <v>302</v>
      </c>
      <c r="D146" s="37"/>
      <c r="E146" s="37"/>
      <c r="F146" s="37"/>
      <c r="G146" s="37"/>
      <c r="H146" s="37">
        <v>172</v>
      </c>
      <c r="I146" s="37">
        <v>140269.14000000001</v>
      </c>
      <c r="J146" s="37">
        <v>175</v>
      </c>
      <c r="K146" s="37">
        <v>267198.15999999997</v>
      </c>
      <c r="L146" s="37">
        <f t="shared" si="13"/>
        <v>347</v>
      </c>
      <c r="M146" s="37">
        <f t="shared" si="11"/>
        <v>407467.3</v>
      </c>
      <c r="N146" s="37">
        <v>9</v>
      </c>
      <c r="O146" s="37">
        <v>62967.74</v>
      </c>
      <c r="P146" s="37"/>
      <c r="Q146" s="37"/>
      <c r="R146" s="35">
        <f t="shared" si="10"/>
        <v>9</v>
      </c>
      <c r="S146" s="35">
        <f t="shared" si="10"/>
        <v>62967.74</v>
      </c>
      <c r="T146" s="37">
        <f t="shared" si="14"/>
        <v>356</v>
      </c>
      <c r="U146" s="37">
        <f t="shared" si="12"/>
        <v>470435.04</v>
      </c>
      <c r="V146" s="16"/>
    </row>
    <row r="147" spans="1:22" s="9" customFormat="1">
      <c r="A147" s="24">
        <v>140</v>
      </c>
      <c r="B147" s="45" t="s">
        <v>278</v>
      </c>
      <c r="C147" s="26" t="s">
        <v>279</v>
      </c>
      <c r="D147" s="36"/>
      <c r="E147" s="36"/>
      <c r="F147" s="36"/>
      <c r="G147" s="36"/>
      <c r="H147" s="36">
        <v>46</v>
      </c>
      <c r="I147" s="36">
        <v>58118.04</v>
      </c>
      <c r="J147" s="36">
        <v>66</v>
      </c>
      <c r="K147" s="36">
        <v>175044.41</v>
      </c>
      <c r="L147" s="36">
        <f t="shared" si="13"/>
        <v>112</v>
      </c>
      <c r="M147" s="36">
        <f t="shared" si="11"/>
        <v>233162.45</v>
      </c>
      <c r="N147" s="36">
        <v>40</v>
      </c>
      <c r="O147" s="36">
        <v>125733.39</v>
      </c>
      <c r="P147" s="36"/>
      <c r="Q147" s="36"/>
      <c r="R147" s="36">
        <f t="shared" si="10"/>
        <v>40</v>
      </c>
      <c r="S147" s="36">
        <f t="shared" si="10"/>
        <v>125733.39</v>
      </c>
      <c r="T147" s="36">
        <f t="shared" si="14"/>
        <v>152</v>
      </c>
      <c r="U147" s="36">
        <f t="shared" si="12"/>
        <v>358895.84</v>
      </c>
      <c r="V147" s="16"/>
    </row>
    <row r="148" spans="1:22" s="9" customFormat="1">
      <c r="A148" s="27">
        <v>141</v>
      </c>
      <c r="B148" s="46" t="s">
        <v>313</v>
      </c>
      <c r="C148" s="1" t="s">
        <v>314</v>
      </c>
      <c r="D148" s="37"/>
      <c r="E148" s="37"/>
      <c r="F148" s="37"/>
      <c r="G148" s="37"/>
      <c r="H148" s="37">
        <v>6</v>
      </c>
      <c r="I148" s="37">
        <v>8183.87</v>
      </c>
      <c r="J148" s="37">
        <v>53</v>
      </c>
      <c r="K148" s="37">
        <v>136122.23999999999</v>
      </c>
      <c r="L148" s="35">
        <f t="shared" ref="L148:L163" si="15">J148+H148+F148+D148</f>
        <v>59</v>
      </c>
      <c r="M148" s="35">
        <f t="shared" ref="M148:M163" si="16">K148+I148+G148+E148</f>
        <v>144306.10999999999</v>
      </c>
      <c r="N148" s="37">
        <v>28</v>
      </c>
      <c r="O148" s="37">
        <v>153692.28</v>
      </c>
      <c r="P148" s="37">
        <v>7</v>
      </c>
      <c r="Q148" s="37">
        <v>28359.919999999998</v>
      </c>
      <c r="R148" s="35">
        <f t="shared" ref="R148:R163" si="17">N148+P148</f>
        <v>35</v>
      </c>
      <c r="S148" s="35">
        <f t="shared" ref="S148:S163" si="18">O148+Q148</f>
        <v>182052.2</v>
      </c>
      <c r="T148" s="35">
        <f t="shared" ref="T148:T163" si="19">R148+L148</f>
        <v>94</v>
      </c>
      <c r="U148" s="35">
        <f t="shared" ref="U148:U163" si="20">S148+M148</f>
        <v>326358.31</v>
      </c>
      <c r="V148" s="16"/>
    </row>
    <row r="149" spans="1:22" s="9" customFormat="1">
      <c r="A149" s="24">
        <v>142</v>
      </c>
      <c r="B149" s="25" t="s">
        <v>196</v>
      </c>
      <c r="C149" s="26" t="s">
        <v>197</v>
      </c>
      <c r="D149" s="36"/>
      <c r="E149" s="36"/>
      <c r="F149" s="36"/>
      <c r="G149" s="36"/>
      <c r="H149" s="36">
        <v>1</v>
      </c>
      <c r="I149" s="36">
        <v>198.99</v>
      </c>
      <c r="J149" s="36">
        <v>11</v>
      </c>
      <c r="K149" s="36">
        <v>308786.03000000003</v>
      </c>
      <c r="L149" s="36">
        <f t="shared" si="15"/>
        <v>12</v>
      </c>
      <c r="M149" s="36">
        <f t="shared" si="16"/>
        <v>308985.02</v>
      </c>
      <c r="N149" s="36"/>
      <c r="O149" s="36"/>
      <c r="P149" s="36"/>
      <c r="Q149" s="36"/>
      <c r="R149" s="36">
        <f t="shared" si="17"/>
        <v>0</v>
      </c>
      <c r="S149" s="36">
        <f t="shared" si="18"/>
        <v>0</v>
      </c>
      <c r="T149" s="36">
        <f t="shared" si="19"/>
        <v>12</v>
      </c>
      <c r="U149" s="36">
        <f t="shared" si="20"/>
        <v>308985.02</v>
      </c>
      <c r="V149" s="16"/>
    </row>
    <row r="150" spans="1:22" s="9" customFormat="1">
      <c r="A150" s="27">
        <v>143</v>
      </c>
      <c r="B150" s="46" t="s">
        <v>319</v>
      </c>
      <c r="C150" s="1" t="s">
        <v>320</v>
      </c>
      <c r="D150" s="37"/>
      <c r="E150" s="37"/>
      <c r="F150" s="37"/>
      <c r="G150" s="37"/>
      <c r="H150" s="37">
        <v>38</v>
      </c>
      <c r="I150" s="37">
        <v>18241.55</v>
      </c>
      <c r="J150" s="37">
        <v>104</v>
      </c>
      <c r="K150" s="37">
        <v>174989.96</v>
      </c>
      <c r="L150" s="35">
        <f t="shared" ref="L150:L161" si="21">J150+H150+F150+D150</f>
        <v>142</v>
      </c>
      <c r="M150" s="35">
        <f t="shared" ref="M150:M161" si="22">K150+I150+G150+E150</f>
        <v>193231.50999999998</v>
      </c>
      <c r="N150" s="37">
        <v>16</v>
      </c>
      <c r="O150" s="37">
        <v>113574.95</v>
      </c>
      <c r="P150" s="37"/>
      <c r="Q150" s="37"/>
      <c r="R150" s="35">
        <f t="shared" ref="R150:R161" si="23">N150+P150</f>
        <v>16</v>
      </c>
      <c r="S150" s="35">
        <f t="shared" ref="S150:S161" si="24">O150+Q150</f>
        <v>113574.95</v>
      </c>
      <c r="T150" s="35">
        <f t="shared" ref="T150:T161" si="25">R150+L150</f>
        <v>158</v>
      </c>
      <c r="U150" s="35">
        <f t="shared" ref="U150:U161" si="26">S150+M150</f>
        <v>306806.45999999996</v>
      </c>
      <c r="V150" s="16"/>
    </row>
    <row r="151" spans="1:22" s="9" customFormat="1">
      <c r="A151" s="24">
        <v>144</v>
      </c>
      <c r="B151" s="45" t="s">
        <v>299</v>
      </c>
      <c r="C151" s="26" t="s">
        <v>300</v>
      </c>
      <c r="D151" s="36"/>
      <c r="E151" s="36"/>
      <c r="F151" s="36"/>
      <c r="G151" s="36"/>
      <c r="H151" s="36">
        <v>62</v>
      </c>
      <c r="I151" s="36">
        <v>150478.91</v>
      </c>
      <c r="J151" s="36">
        <v>51</v>
      </c>
      <c r="K151" s="36">
        <v>91600.18</v>
      </c>
      <c r="L151" s="36">
        <f t="shared" si="21"/>
        <v>113</v>
      </c>
      <c r="M151" s="36">
        <f t="shared" si="22"/>
        <v>242079.09</v>
      </c>
      <c r="N151" s="36"/>
      <c r="O151" s="36"/>
      <c r="P151" s="36">
        <v>7</v>
      </c>
      <c r="Q151" s="36">
        <v>48673.8</v>
      </c>
      <c r="R151" s="36">
        <f t="shared" si="23"/>
        <v>7</v>
      </c>
      <c r="S151" s="36">
        <f t="shared" si="24"/>
        <v>48673.8</v>
      </c>
      <c r="T151" s="36">
        <f t="shared" si="25"/>
        <v>120</v>
      </c>
      <c r="U151" s="36">
        <f t="shared" si="26"/>
        <v>290752.89</v>
      </c>
      <c r="V151" s="16"/>
    </row>
    <row r="152" spans="1:22" s="9" customFormat="1">
      <c r="A152" s="27">
        <v>145</v>
      </c>
      <c r="B152" s="46" t="s">
        <v>323</v>
      </c>
      <c r="C152" s="1" t="s">
        <v>324</v>
      </c>
      <c r="D152" s="37"/>
      <c r="E152" s="37"/>
      <c r="F152" s="37">
        <v>2</v>
      </c>
      <c r="G152" s="37">
        <v>35418.199999999997</v>
      </c>
      <c r="H152" s="37">
        <v>34</v>
      </c>
      <c r="I152" s="37">
        <v>40968.1</v>
      </c>
      <c r="J152" s="37">
        <v>41</v>
      </c>
      <c r="K152" s="37">
        <v>76288.63</v>
      </c>
      <c r="L152" s="35">
        <f t="shared" si="21"/>
        <v>77</v>
      </c>
      <c r="M152" s="35">
        <f t="shared" si="22"/>
        <v>152674.93</v>
      </c>
      <c r="N152" s="37">
        <v>4</v>
      </c>
      <c r="O152" s="37">
        <v>62448.959999999999</v>
      </c>
      <c r="P152" s="37"/>
      <c r="Q152" s="37"/>
      <c r="R152" s="35">
        <f t="shared" si="23"/>
        <v>4</v>
      </c>
      <c r="S152" s="35">
        <f t="shared" si="24"/>
        <v>62448.959999999999</v>
      </c>
      <c r="T152" s="35">
        <f t="shared" si="25"/>
        <v>81</v>
      </c>
      <c r="U152" s="35">
        <f t="shared" si="26"/>
        <v>215123.88999999998</v>
      </c>
      <c r="V152" s="16"/>
    </row>
    <row r="153" spans="1:22" s="9" customFormat="1">
      <c r="A153" s="24">
        <v>146</v>
      </c>
      <c r="B153" s="25" t="s">
        <v>311</v>
      </c>
      <c r="C153" s="26" t="s">
        <v>312</v>
      </c>
      <c r="D153" s="36"/>
      <c r="E153" s="36"/>
      <c r="F153" s="36"/>
      <c r="G153" s="36"/>
      <c r="H153" s="36">
        <v>61</v>
      </c>
      <c r="I153" s="36">
        <v>86633.21</v>
      </c>
      <c r="J153" s="36">
        <v>45</v>
      </c>
      <c r="K153" s="36">
        <v>72297.440000000002</v>
      </c>
      <c r="L153" s="36">
        <f t="shared" ref="L153:L158" si="27">J153+H153+F153+D153</f>
        <v>106</v>
      </c>
      <c r="M153" s="36">
        <f t="shared" ref="M153:M158" si="28">K153+I153+G153+E153</f>
        <v>158930.65000000002</v>
      </c>
      <c r="N153" s="36">
        <v>4</v>
      </c>
      <c r="O153" s="36">
        <v>2158.25</v>
      </c>
      <c r="P153" s="36"/>
      <c r="Q153" s="36"/>
      <c r="R153" s="36">
        <f t="shared" ref="R153:R158" si="29">N153+P153</f>
        <v>4</v>
      </c>
      <c r="S153" s="36">
        <f t="shared" ref="S153:S158" si="30">O153+Q153</f>
        <v>2158.25</v>
      </c>
      <c r="T153" s="36">
        <f t="shared" ref="T153:T158" si="31">R153+L153</f>
        <v>110</v>
      </c>
      <c r="U153" s="36">
        <f t="shared" ref="U153:U158" si="32">S153+M153</f>
        <v>161088.90000000002</v>
      </c>
      <c r="V153" s="16"/>
    </row>
    <row r="154" spans="1:22" s="9" customFormat="1">
      <c r="A154" s="27">
        <v>147</v>
      </c>
      <c r="B154" s="46" t="s">
        <v>315</v>
      </c>
      <c r="C154" s="1" t="s">
        <v>316</v>
      </c>
      <c r="D154" s="37"/>
      <c r="E154" s="37"/>
      <c r="F154" s="37"/>
      <c r="G154" s="37"/>
      <c r="H154" s="37">
        <v>7</v>
      </c>
      <c r="I154" s="37">
        <v>6405.07</v>
      </c>
      <c r="J154" s="37">
        <v>45</v>
      </c>
      <c r="K154" s="37">
        <v>75343.009999999995</v>
      </c>
      <c r="L154" s="35">
        <f t="shared" si="27"/>
        <v>52</v>
      </c>
      <c r="M154" s="35">
        <f t="shared" si="28"/>
        <v>81748.079999999987</v>
      </c>
      <c r="N154" s="37">
        <v>44</v>
      </c>
      <c r="O154" s="37">
        <v>75653.399999999994</v>
      </c>
      <c r="P154" s="37">
        <v>1</v>
      </c>
      <c r="Q154" s="37">
        <v>2606</v>
      </c>
      <c r="R154" s="35">
        <f t="shared" si="29"/>
        <v>45</v>
      </c>
      <c r="S154" s="35">
        <f t="shared" si="30"/>
        <v>78259.399999999994</v>
      </c>
      <c r="T154" s="35">
        <f t="shared" si="31"/>
        <v>97</v>
      </c>
      <c r="U154" s="35">
        <f t="shared" si="32"/>
        <v>160007.47999999998</v>
      </c>
      <c r="V154" s="16"/>
    </row>
    <row r="155" spans="1:22" s="9" customFormat="1">
      <c r="A155" s="24">
        <v>148</v>
      </c>
      <c r="B155" s="45" t="s">
        <v>272</v>
      </c>
      <c r="C155" s="26" t="s">
        <v>273</v>
      </c>
      <c r="D155" s="36"/>
      <c r="E155" s="36"/>
      <c r="F155" s="36"/>
      <c r="G155" s="36"/>
      <c r="H155" s="36">
        <v>2</v>
      </c>
      <c r="I155" s="36">
        <v>75672</v>
      </c>
      <c r="J155" s="36">
        <v>8</v>
      </c>
      <c r="K155" s="36">
        <v>54839.47</v>
      </c>
      <c r="L155" s="36">
        <f t="shared" si="27"/>
        <v>10</v>
      </c>
      <c r="M155" s="36">
        <f t="shared" si="28"/>
        <v>130511.47</v>
      </c>
      <c r="N155" s="36"/>
      <c r="O155" s="36"/>
      <c r="P155" s="36">
        <v>1</v>
      </c>
      <c r="Q155" s="36">
        <v>2651.8</v>
      </c>
      <c r="R155" s="36">
        <f t="shared" si="29"/>
        <v>1</v>
      </c>
      <c r="S155" s="36">
        <f t="shared" si="30"/>
        <v>2651.8</v>
      </c>
      <c r="T155" s="36">
        <f t="shared" si="31"/>
        <v>11</v>
      </c>
      <c r="U155" s="36">
        <f t="shared" si="32"/>
        <v>133163.26999999999</v>
      </c>
      <c r="V155" s="16"/>
    </row>
    <row r="156" spans="1:22" s="9" customFormat="1">
      <c r="A156" s="27">
        <v>149</v>
      </c>
      <c r="B156" s="46" t="s">
        <v>325</v>
      </c>
      <c r="C156" s="1" t="s">
        <v>326</v>
      </c>
      <c r="D156" s="37"/>
      <c r="E156" s="37"/>
      <c r="F156" s="37"/>
      <c r="G156" s="37"/>
      <c r="H156" s="37">
        <v>3</v>
      </c>
      <c r="I156" s="37">
        <v>6244.6</v>
      </c>
      <c r="J156" s="37">
        <v>25</v>
      </c>
      <c r="K156" s="37">
        <v>47027.3</v>
      </c>
      <c r="L156" s="35">
        <f t="shared" si="27"/>
        <v>28</v>
      </c>
      <c r="M156" s="35">
        <f t="shared" si="28"/>
        <v>53271.9</v>
      </c>
      <c r="N156" s="37">
        <v>12</v>
      </c>
      <c r="O156" s="37">
        <v>42363.12</v>
      </c>
      <c r="P156" s="37"/>
      <c r="Q156" s="37"/>
      <c r="R156" s="35">
        <f t="shared" si="29"/>
        <v>12</v>
      </c>
      <c r="S156" s="35">
        <f t="shared" si="30"/>
        <v>42363.12</v>
      </c>
      <c r="T156" s="35">
        <f t="shared" si="31"/>
        <v>40</v>
      </c>
      <c r="U156" s="35">
        <f t="shared" si="32"/>
        <v>95635.02</v>
      </c>
      <c r="V156" s="16"/>
    </row>
    <row r="157" spans="1:22" s="9" customFormat="1">
      <c r="A157" s="24">
        <v>150</v>
      </c>
      <c r="B157" s="45" t="s">
        <v>327</v>
      </c>
      <c r="C157" s="26" t="s">
        <v>328</v>
      </c>
      <c r="D157" s="36"/>
      <c r="E157" s="36"/>
      <c r="F157" s="36"/>
      <c r="G157" s="36"/>
      <c r="H157" s="36">
        <v>1</v>
      </c>
      <c r="I157" s="36">
        <v>1785</v>
      </c>
      <c r="J157" s="36">
        <v>5</v>
      </c>
      <c r="K157" s="36">
        <v>37300.559999999998</v>
      </c>
      <c r="L157" s="36">
        <f t="shared" si="27"/>
        <v>6</v>
      </c>
      <c r="M157" s="36">
        <f t="shared" si="28"/>
        <v>39085.56</v>
      </c>
      <c r="N157" s="36"/>
      <c r="O157" s="36"/>
      <c r="P157" s="36"/>
      <c r="Q157" s="36"/>
      <c r="R157" s="36">
        <f t="shared" si="29"/>
        <v>0</v>
      </c>
      <c r="S157" s="36">
        <f t="shared" si="30"/>
        <v>0</v>
      </c>
      <c r="T157" s="36">
        <f t="shared" si="31"/>
        <v>6</v>
      </c>
      <c r="U157" s="36">
        <f t="shared" si="32"/>
        <v>39085.56</v>
      </c>
      <c r="V157" s="16"/>
    </row>
    <row r="158" spans="1:22" s="9" customFormat="1">
      <c r="A158" s="27">
        <v>151</v>
      </c>
      <c r="B158" s="46" t="s">
        <v>331</v>
      </c>
      <c r="C158" s="1" t="s">
        <v>332</v>
      </c>
      <c r="D158" s="37"/>
      <c r="E158" s="37"/>
      <c r="F158" s="37"/>
      <c r="G158" s="37"/>
      <c r="H158" s="37"/>
      <c r="I158" s="37"/>
      <c r="J158" s="37">
        <v>11</v>
      </c>
      <c r="K158" s="37">
        <v>24509.72</v>
      </c>
      <c r="L158" s="35">
        <f t="shared" si="27"/>
        <v>11</v>
      </c>
      <c r="M158" s="35">
        <f t="shared" si="28"/>
        <v>24509.72</v>
      </c>
      <c r="N158" s="37">
        <v>5</v>
      </c>
      <c r="O158" s="37">
        <v>14522.08</v>
      </c>
      <c r="P158" s="37"/>
      <c r="Q158" s="37"/>
      <c r="R158" s="35">
        <f t="shared" si="29"/>
        <v>5</v>
      </c>
      <c r="S158" s="35">
        <f t="shared" si="30"/>
        <v>14522.08</v>
      </c>
      <c r="T158" s="35">
        <f t="shared" si="31"/>
        <v>16</v>
      </c>
      <c r="U158" s="35">
        <f t="shared" si="32"/>
        <v>39031.800000000003</v>
      </c>
      <c r="V158" s="16"/>
    </row>
    <row r="159" spans="1:22" s="9" customFormat="1">
      <c r="A159" s="24">
        <v>152</v>
      </c>
      <c r="B159" s="25" t="s">
        <v>335</v>
      </c>
      <c r="C159" s="26" t="s">
        <v>336</v>
      </c>
      <c r="D159" s="36"/>
      <c r="E159" s="36"/>
      <c r="F159" s="36"/>
      <c r="G159" s="36"/>
      <c r="H159" s="36"/>
      <c r="I159" s="36"/>
      <c r="J159" s="36"/>
      <c r="K159" s="36"/>
      <c r="L159" s="36">
        <f t="shared" si="21"/>
        <v>0</v>
      </c>
      <c r="M159" s="36">
        <f t="shared" si="22"/>
        <v>0</v>
      </c>
      <c r="N159" s="36">
        <v>1</v>
      </c>
      <c r="O159" s="36">
        <v>6500</v>
      </c>
      <c r="P159" s="36">
        <v>1</v>
      </c>
      <c r="Q159" s="36">
        <v>6500</v>
      </c>
      <c r="R159" s="36">
        <f t="shared" si="23"/>
        <v>2</v>
      </c>
      <c r="S159" s="36">
        <f t="shared" si="24"/>
        <v>13000</v>
      </c>
      <c r="T159" s="36">
        <f t="shared" si="25"/>
        <v>2</v>
      </c>
      <c r="U159" s="36">
        <f t="shared" si="26"/>
        <v>13000</v>
      </c>
      <c r="V159" s="16"/>
    </row>
    <row r="160" spans="1:22" s="9" customFormat="1">
      <c r="A160" s="27">
        <v>153</v>
      </c>
      <c r="B160" s="46" t="s">
        <v>329</v>
      </c>
      <c r="C160" s="1" t="s">
        <v>330</v>
      </c>
      <c r="D160" s="37"/>
      <c r="E160" s="37"/>
      <c r="F160" s="37"/>
      <c r="G160" s="37"/>
      <c r="H160" s="37"/>
      <c r="I160" s="37"/>
      <c r="J160" s="37">
        <v>3</v>
      </c>
      <c r="K160" s="37">
        <v>9008.16</v>
      </c>
      <c r="L160" s="35">
        <f t="shared" si="21"/>
        <v>3</v>
      </c>
      <c r="M160" s="35">
        <f t="shared" si="22"/>
        <v>9008.16</v>
      </c>
      <c r="N160" s="37"/>
      <c r="O160" s="37"/>
      <c r="P160" s="37"/>
      <c r="Q160" s="37"/>
      <c r="R160" s="35">
        <f t="shared" si="23"/>
        <v>0</v>
      </c>
      <c r="S160" s="35">
        <f t="shared" si="24"/>
        <v>0</v>
      </c>
      <c r="T160" s="35">
        <f t="shared" si="25"/>
        <v>3</v>
      </c>
      <c r="U160" s="35">
        <f t="shared" si="26"/>
        <v>9008.16</v>
      </c>
      <c r="V160" s="16"/>
    </row>
    <row r="161" spans="1:22" s="9" customFormat="1">
      <c r="A161" s="24">
        <v>154</v>
      </c>
      <c r="B161" s="45" t="s">
        <v>337</v>
      </c>
      <c r="C161" s="26" t="s">
        <v>338</v>
      </c>
      <c r="D161" s="36"/>
      <c r="E161" s="36"/>
      <c r="F161" s="36"/>
      <c r="G161" s="36"/>
      <c r="H161" s="36">
        <v>1</v>
      </c>
      <c r="I161" s="36">
        <v>4500</v>
      </c>
      <c r="J161" s="36">
        <v>4</v>
      </c>
      <c r="K161" s="36">
        <v>1603.92</v>
      </c>
      <c r="L161" s="36">
        <f t="shared" si="21"/>
        <v>5</v>
      </c>
      <c r="M161" s="36">
        <f t="shared" si="22"/>
        <v>6103.92</v>
      </c>
      <c r="N161" s="36"/>
      <c r="O161" s="36"/>
      <c r="P161" s="36"/>
      <c r="Q161" s="36"/>
      <c r="R161" s="36">
        <f t="shared" si="23"/>
        <v>0</v>
      </c>
      <c r="S161" s="36">
        <f t="shared" si="24"/>
        <v>0</v>
      </c>
      <c r="T161" s="36">
        <f t="shared" si="25"/>
        <v>5</v>
      </c>
      <c r="U161" s="36">
        <f t="shared" si="26"/>
        <v>6103.92</v>
      </c>
      <c r="V161" s="16"/>
    </row>
    <row r="162" spans="1:22" s="9" customFormat="1">
      <c r="A162" s="27">
        <v>155</v>
      </c>
      <c r="B162" s="46" t="s">
        <v>333</v>
      </c>
      <c r="C162" s="1" t="s">
        <v>334</v>
      </c>
      <c r="D162" s="37"/>
      <c r="E162" s="37"/>
      <c r="F162" s="37"/>
      <c r="G162" s="37"/>
      <c r="H162" s="37">
        <v>1</v>
      </c>
      <c r="I162" s="37">
        <v>3758.96</v>
      </c>
      <c r="J162" s="37"/>
      <c r="K162" s="37"/>
      <c r="L162" s="35">
        <f t="shared" si="15"/>
        <v>1</v>
      </c>
      <c r="M162" s="35">
        <f t="shared" si="16"/>
        <v>3758.96</v>
      </c>
      <c r="N162" s="37"/>
      <c r="O162" s="37"/>
      <c r="P162" s="37"/>
      <c r="Q162" s="37"/>
      <c r="R162" s="35">
        <f t="shared" si="17"/>
        <v>0</v>
      </c>
      <c r="S162" s="35">
        <f t="shared" si="18"/>
        <v>0</v>
      </c>
      <c r="T162" s="35">
        <f t="shared" si="19"/>
        <v>1</v>
      </c>
      <c r="U162" s="35">
        <f t="shared" si="20"/>
        <v>3758.96</v>
      </c>
      <c r="V162" s="16"/>
    </row>
    <row r="163" spans="1:22" s="9" customFormat="1">
      <c r="A163" s="24">
        <v>156</v>
      </c>
      <c r="B163" s="45" t="s">
        <v>339</v>
      </c>
      <c r="C163" s="26" t="s">
        <v>340</v>
      </c>
      <c r="D163" s="36"/>
      <c r="E163" s="36"/>
      <c r="F163" s="36"/>
      <c r="G163" s="36"/>
      <c r="H163" s="36"/>
      <c r="I163" s="36"/>
      <c r="J163" s="36">
        <v>3</v>
      </c>
      <c r="K163" s="36">
        <v>1079.5899999999999</v>
      </c>
      <c r="L163" s="36">
        <f t="shared" si="15"/>
        <v>3</v>
      </c>
      <c r="M163" s="36">
        <f t="shared" si="16"/>
        <v>1079.5899999999999</v>
      </c>
      <c r="N163" s="36"/>
      <c r="O163" s="36"/>
      <c r="P163" s="36"/>
      <c r="Q163" s="36"/>
      <c r="R163" s="36">
        <f t="shared" si="17"/>
        <v>0</v>
      </c>
      <c r="S163" s="36">
        <f t="shared" si="18"/>
        <v>0</v>
      </c>
      <c r="T163" s="36">
        <f t="shared" si="19"/>
        <v>3</v>
      </c>
      <c r="U163" s="36">
        <f t="shared" si="20"/>
        <v>1079.5899999999999</v>
      </c>
      <c r="V163" s="16"/>
    </row>
    <row r="164" spans="1:22" s="9" customFormat="1">
      <c r="A164" s="27">
        <v>157</v>
      </c>
      <c r="B164" s="46" t="s">
        <v>236</v>
      </c>
      <c r="C164" s="1" t="s">
        <v>237</v>
      </c>
      <c r="D164" s="37"/>
      <c r="E164" s="37"/>
      <c r="F164" s="37"/>
      <c r="G164" s="37"/>
      <c r="H164" s="37"/>
      <c r="I164" s="37"/>
      <c r="J164" s="37">
        <v>1</v>
      </c>
      <c r="K164" s="37">
        <v>1050.58</v>
      </c>
      <c r="L164" s="35">
        <f t="shared" si="13"/>
        <v>1</v>
      </c>
      <c r="M164" s="35">
        <f t="shared" si="11"/>
        <v>1050.58</v>
      </c>
      <c r="N164" s="37"/>
      <c r="O164" s="37"/>
      <c r="P164" s="37"/>
      <c r="Q164" s="37"/>
      <c r="R164" s="35">
        <f t="shared" si="10"/>
        <v>0</v>
      </c>
      <c r="S164" s="35">
        <f t="shared" si="10"/>
        <v>0</v>
      </c>
      <c r="T164" s="35">
        <f t="shared" si="14"/>
        <v>1</v>
      </c>
      <c r="U164" s="35">
        <f t="shared" si="12"/>
        <v>1050.58</v>
      </c>
      <c r="V164" s="16"/>
    </row>
    <row r="165" spans="1:22" s="9" customFormat="1" ht="13.5" thickBot="1">
      <c r="A165" s="27"/>
      <c r="B165" s="46"/>
      <c r="C165" s="1"/>
      <c r="D165" s="37"/>
      <c r="E165" s="37"/>
      <c r="F165" s="37"/>
      <c r="G165" s="37"/>
      <c r="H165" s="37"/>
      <c r="I165" s="37"/>
      <c r="J165" s="37"/>
      <c r="K165" s="37"/>
      <c r="L165" s="37">
        <f t="shared" si="13"/>
        <v>0</v>
      </c>
      <c r="M165" s="37">
        <f t="shared" si="11"/>
        <v>0</v>
      </c>
      <c r="N165" s="37"/>
      <c r="O165" s="37"/>
      <c r="P165" s="37"/>
      <c r="Q165" s="37"/>
      <c r="R165" s="35">
        <f t="shared" si="10"/>
        <v>0</v>
      </c>
      <c r="S165" s="35">
        <f t="shared" si="10"/>
        <v>0</v>
      </c>
      <c r="T165" s="37">
        <f t="shared" si="14"/>
        <v>0</v>
      </c>
      <c r="U165" s="37">
        <f t="shared" si="12"/>
        <v>0</v>
      </c>
      <c r="V165" s="16"/>
    </row>
    <row r="166" spans="1:22" s="9" customFormat="1" ht="14" thickTop="1" thickBot="1">
      <c r="A166" s="55" t="s">
        <v>0</v>
      </c>
      <c r="B166" s="55"/>
      <c r="C166" s="56"/>
      <c r="D166" s="42">
        <f>SUM(D8:D165)</f>
        <v>33125</v>
      </c>
      <c r="E166" s="42">
        <f>SUM(E8:E165)</f>
        <v>11900192405.686707</v>
      </c>
      <c r="F166" s="42">
        <f>SUM(F8:F165)</f>
        <v>127252</v>
      </c>
      <c r="G166" s="42">
        <f>SUM(G8:G165)</f>
        <v>16627766278.279781</v>
      </c>
      <c r="H166" s="42">
        <f>SUM(H8:H165)</f>
        <v>352321</v>
      </c>
      <c r="I166" s="42">
        <f>SUM(I8:I165)</f>
        <v>42879153555.568649</v>
      </c>
      <c r="J166" s="42">
        <f>SUM(J8:J165)</f>
        <v>350755</v>
      </c>
      <c r="K166" s="42">
        <f>SUM(K8:K165)</f>
        <v>37414448336.622025</v>
      </c>
      <c r="L166" s="42">
        <f>SUM(L8:L165)</f>
        <v>863453</v>
      </c>
      <c r="M166" s="42">
        <f>SUM(M8:M165)</f>
        <v>108821560576.15712</v>
      </c>
      <c r="N166" s="42">
        <f>SUM(N8:N165)</f>
        <v>26109</v>
      </c>
      <c r="O166" s="42">
        <f>SUM(O8:O165)</f>
        <v>36565497090.069984</v>
      </c>
      <c r="P166" s="42">
        <f>SUM(P8:P165)</f>
        <v>26109</v>
      </c>
      <c r="Q166" s="42">
        <f>SUM(Q8:Q165)</f>
        <v>36581515352.189995</v>
      </c>
      <c r="R166" s="42">
        <f>SUM(R8:R165)</f>
        <v>52218</v>
      </c>
      <c r="S166" s="42">
        <f>SUM(S8:S165)</f>
        <v>73147012442.259979</v>
      </c>
      <c r="T166" s="42">
        <f>SUM(T8:T165)</f>
        <v>915671</v>
      </c>
      <c r="U166" s="42">
        <f>SUM(U8:U165)</f>
        <v>181968573018.4173</v>
      </c>
    </row>
    <row r="167" spans="1:22" s="9" customFormat="1" ht="13.5" customHeight="1" thickTop="1">
      <c r="A167" s="11" t="s">
        <v>347</v>
      </c>
      <c r="B167" s="14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9" t="s">
        <v>12</v>
      </c>
      <c r="U167" s="9" t="s">
        <v>12</v>
      </c>
      <c r="V167" s="16"/>
    </row>
    <row r="168" spans="1:22" ht="12.75" customHeight="1">
      <c r="A168" s="11" t="s">
        <v>20</v>
      </c>
      <c r="T168" s="10" t="s">
        <v>12</v>
      </c>
      <c r="U168" s="10" t="s">
        <v>12</v>
      </c>
      <c r="V168" s="16"/>
    </row>
    <row r="169" spans="1:22" ht="13.5" customHeight="1">
      <c r="A169" s="11" t="s">
        <v>21</v>
      </c>
      <c r="E169" s="12"/>
      <c r="F169" s="12"/>
      <c r="G169" s="12"/>
      <c r="H169" s="12"/>
      <c r="T169" s="10" t="s">
        <v>12</v>
      </c>
      <c r="U169" s="10" t="s">
        <v>12</v>
      </c>
      <c r="V169" s="16"/>
    </row>
    <row r="170" spans="1:22">
      <c r="B170" s="10"/>
      <c r="E170" s="40"/>
      <c r="F170" s="38"/>
      <c r="G170" s="38"/>
      <c r="H170" s="38"/>
      <c r="I170" s="38"/>
      <c r="J170" s="38"/>
      <c r="K170" s="38"/>
      <c r="L170" s="38"/>
      <c r="M170" s="38"/>
      <c r="N170" s="40"/>
      <c r="O170" s="40"/>
      <c r="V170" s="16"/>
    </row>
  </sheetData>
  <mergeCells count="13">
    <mergeCell ref="A166:C166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V175"/>
  <sheetViews>
    <sheetView zoomScaleNormal="100" workbookViewId="0">
      <pane xSplit="3" topLeftCell="D1" activePane="topRight" state="frozen"/>
      <selection activeCell="C7" sqref="C7"/>
      <selection pane="topRight"/>
    </sheetView>
  </sheetViews>
  <sheetFormatPr defaultColWidth="9.1796875" defaultRowHeight="13"/>
  <cols>
    <col min="1" max="1" width="4.7265625" style="11" customWidth="1"/>
    <col min="2" max="2" width="9.54296875" style="15" customWidth="1"/>
    <col min="3" max="3" width="54.453125" style="10" customWidth="1"/>
    <col min="4" max="4" width="8.26953125" style="18" customWidth="1"/>
    <col min="5" max="5" width="15" style="18" customWidth="1"/>
    <col min="6" max="6" width="9.7265625" style="18" customWidth="1"/>
    <col min="7" max="7" width="14" style="18" customWidth="1"/>
    <col min="8" max="8" width="9.7265625" style="18" customWidth="1"/>
    <col min="9" max="9" width="15" style="18" customWidth="1"/>
    <col min="10" max="10" width="9.7265625" style="18" customWidth="1"/>
    <col min="11" max="11" width="15" style="18" customWidth="1"/>
    <col min="12" max="12" width="9.7265625" style="18" customWidth="1"/>
    <col min="13" max="13" width="15" style="18" customWidth="1"/>
    <col min="14" max="14" width="8.26953125" style="18" customWidth="1"/>
    <col min="15" max="15" width="15" style="18" customWidth="1"/>
    <col min="16" max="16" width="8.26953125" style="18" customWidth="1"/>
    <col min="17" max="17" width="15" style="18" customWidth="1"/>
    <col min="18" max="18" width="9.7265625" style="18" customWidth="1"/>
    <col min="19" max="19" width="15" style="18" customWidth="1"/>
    <col min="20" max="20" width="9.7265625" style="18" bestFit="1" customWidth="1"/>
    <col min="21" max="21" width="16.453125" style="39" bestFit="1" customWidth="1"/>
    <col min="22" max="22" width="10.7265625" style="10" customWidth="1"/>
    <col min="23" max="16384" width="9.1796875" style="10"/>
  </cols>
  <sheetData>
    <row r="1" spans="1:22" s="2" customFormat="1" ht="15.75" customHeight="1">
      <c r="A1" s="19" t="s">
        <v>1</v>
      </c>
      <c r="B1" s="19"/>
      <c r="C1" s="20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30"/>
      <c r="Q1" s="30"/>
      <c r="R1" s="29"/>
      <c r="S1" s="29"/>
      <c r="T1" s="30"/>
      <c r="U1" s="29"/>
    </row>
    <row r="2" spans="1:22" s="4" customFormat="1" ht="12.75" customHeight="1">
      <c r="A2" s="43" t="s">
        <v>13</v>
      </c>
      <c r="B2" s="21"/>
      <c r="C2" s="2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2"/>
      <c r="Q2" s="32"/>
      <c r="R2" s="31"/>
      <c r="S2" s="31"/>
      <c r="T2" s="32"/>
      <c r="U2" s="31"/>
    </row>
    <row r="3" spans="1:22" s="4" customFormat="1" ht="15.75" customHeight="1">
      <c r="A3" s="43" t="s">
        <v>14</v>
      </c>
      <c r="B3" s="19"/>
      <c r="C3" s="2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/>
      <c r="Q3" s="32"/>
      <c r="R3" s="31"/>
      <c r="S3" s="31"/>
      <c r="T3" s="32"/>
      <c r="U3" s="31"/>
    </row>
    <row r="4" spans="1:22" s="4" customFormat="1">
      <c r="A4" s="5"/>
      <c r="B4" s="13"/>
      <c r="C4" s="3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2"/>
      <c r="P4" s="32"/>
      <c r="Q4" s="32"/>
      <c r="R4" s="31"/>
      <c r="S4" s="31"/>
      <c r="T4" s="32"/>
      <c r="U4" s="33"/>
    </row>
    <row r="5" spans="1:22" s="4" customFormat="1" ht="12.75" customHeight="1" thickBot="1">
      <c r="A5" s="6" t="s">
        <v>348</v>
      </c>
      <c r="B5" s="23"/>
      <c r="C5" s="7"/>
      <c r="D5" s="31"/>
      <c r="E5" s="31"/>
      <c r="F5" s="31"/>
      <c r="G5" s="32"/>
      <c r="H5" s="31"/>
      <c r="I5" s="31"/>
      <c r="J5" s="31"/>
      <c r="K5" s="31"/>
      <c r="L5" s="31"/>
      <c r="M5" s="31"/>
      <c r="N5" s="31"/>
      <c r="O5" s="32"/>
      <c r="P5" s="32"/>
      <c r="Q5" s="32"/>
      <c r="R5" s="31"/>
      <c r="S5" s="31"/>
      <c r="T5" s="32"/>
      <c r="U5" s="33"/>
    </row>
    <row r="6" spans="1:22" s="8" customFormat="1" ht="12" customHeight="1" thickTop="1">
      <c r="A6" s="51" t="s">
        <v>5</v>
      </c>
      <c r="B6" s="51" t="s">
        <v>11</v>
      </c>
      <c r="C6" s="53" t="s">
        <v>4</v>
      </c>
      <c r="D6" s="49" t="s">
        <v>2</v>
      </c>
      <c r="E6" s="50"/>
      <c r="F6" s="49" t="s">
        <v>3</v>
      </c>
      <c r="G6" s="50"/>
      <c r="H6" s="49" t="s">
        <v>6</v>
      </c>
      <c r="I6" s="50"/>
      <c r="J6" s="49" t="s">
        <v>7</v>
      </c>
      <c r="K6" s="50"/>
      <c r="L6" s="47" t="s">
        <v>17</v>
      </c>
      <c r="M6" s="48"/>
      <c r="N6" s="49" t="s">
        <v>8</v>
      </c>
      <c r="O6" s="50"/>
      <c r="P6" s="49" t="s">
        <v>9</v>
      </c>
      <c r="Q6" s="50"/>
      <c r="R6" s="47" t="s">
        <v>16</v>
      </c>
      <c r="S6" s="48"/>
      <c r="T6" s="49" t="s">
        <v>0</v>
      </c>
      <c r="U6" s="50"/>
    </row>
    <row r="7" spans="1:22" s="8" customFormat="1" ht="12.75" customHeight="1" thickBot="1">
      <c r="A7" s="52"/>
      <c r="B7" s="52"/>
      <c r="C7" s="54"/>
      <c r="D7" s="34" t="s">
        <v>15</v>
      </c>
      <c r="E7" s="34" t="s">
        <v>10</v>
      </c>
      <c r="F7" s="34" t="s">
        <v>15</v>
      </c>
      <c r="G7" s="34" t="s">
        <v>10</v>
      </c>
      <c r="H7" s="34" t="s">
        <v>15</v>
      </c>
      <c r="I7" s="34" t="s">
        <v>10</v>
      </c>
      <c r="J7" s="34" t="s">
        <v>15</v>
      </c>
      <c r="K7" s="34" t="s">
        <v>10</v>
      </c>
      <c r="L7" s="34" t="s">
        <v>15</v>
      </c>
      <c r="M7" s="34" t="s">
        <v>10</v>
      </c>
      <c r="N7" s="34" t="s">
        <v>15</v>
      </c>
      <c r="O7" s="34" t="s">
        <v>10</v>
      </c>
      <c r="P7" s="34" t="s">
        <v>15</v>
      </c>
      <c r="Q7" s="34" t="s">
        <v>10</v>
      </c>
      <c r="R7" s="34" t="s">
        <v>15</v>
      </c>
      <c r="S7" s="34" t="s">
        <v>10</v>
      </c>
      <c r="T7" s="34" t="s">
        <v>15</v>
      </c>
      <c r="U7" s="34" t="s">
        <v>10</v>
      </c>
    </row>
    <row r="8" spans="1:22" s="9" customFormat="1" ht="13.5" thickTop="1">
      <c r="A8" s="27">
        <v>1</v>
      </c>
      <c r="B8" s="44" t="s">
        <v>18</v>
      </c>
      <c r="C8" s="28" t="s">
        <v>19</v>
      </c>
      <c r="D8" s="35">
        <v>64290</v>
      </c>
      <c r="E8" s="35">
        <v>29912424405.328201</v>
      </c>
      <c r="F8" s="35">
        <v>192787</v>
      </c>
      <c r="G8" s="35">
        <v>28475095554.2686</v>
      </c>
      <c r="H8" s="35">
        <v>212549</v>
      </c>
      <c r="I8" s="35">
        <v>51067011607.366203</v>
      </c>
      <c r="J8" s="35">
        <v>285762</v>
      </c>
      <c r="K8" s="35">
        <v>61727609073.373001</v>
      </c>
      <c r="L8" s="35">
        <f t="shared" ref="L8:M27" si="0">J8+H8+F8+D8</f>
        <v>755388</v>
      </c>
      <c r="M8" s="35">
        <f t="shared" si="0"/>
        <v>171182140640.336</v>
      </c>
      <c r="N8" s="35">
        <v>12407</v>
      </c>
      <c r="O8" s="35">
        <v>113302073218.62</v>
      </c>
      <c r="P8" s="35">
        <v>11958</v>
      </c>
      <c r="Q8" s="35">
        <v>100353236329.78</v>
      </c>
      <c r="R8" s="35">
        <f>N8+P8</f>
        <v>24365</v>
      </c>
      <c r="S8" s="35">
        <f>O8+Q8</f>
        <v>213655309548.39999</v>
      </c>
      <c r="T8" s="35">
        <f t="shared" ref="T8:U27" si="1">R8+L8</f>
        <v>779753</v>
      </c>
      <c r="U8" s="35">
        <f t="shared" si="1"/>
        <v>384837450188.73596</v>
      </c>
      <c r="V8" s="16"/>
    </row>
    <row r="9" spans="1:22" s="9" customFormat="1">
      <c r="A9" s="24">
        <v>2</v>
      </c>
      <c r="B9" s="45" t="s">
        <v>24</v>
      </c>
      <c r="C9" s="26" t="s">
        <v>25</v>
      </c>
      <c r="D9" s="36">
        <v>83830</v>
      </c>
      <c r="E9" s="36">
        <v>22247024993.120899</v>
      </c>
      <c r="F9" s="36">
        <v>219118</v>
      </c>
      <c r="G9" s="36">
        <v>22717882892.288601</v>
      </c>
      <c r="H9" s="36">
        <v>329385</v>
      </c>
      <c r="I9" s="36">
        <v>42278091621.300003</v>
      </c>
      <c r="J9" s="36">
        <v>298979</v>
      </c>
      <c r="K9" s="36">
        <v>42728519283.8703</v>
      </c>
      <c r="L9" s="36">
        <f t="shared" si="0"/>
        <v>931312</v>
      </c>
      <c r="M9" s="36">
        <f t="shared" si="0"/>
        <v>129971518790.5798</v>
      </c>
      <c r="N9" s="36">
        <v>4101</v>
      </c>
      <c r="O9" s="36">
        <v>65649169419.080002</v>
      </c>
      <c r="P9" s="36">
        <v>4230</v>
      </c>
      <c r="Q9" s="36">
        <v>58298185994.339996</v>
      </c>
      <c r="R9" s="36">
        <f>N9+P9</f>
        <v>8331</v>
      </c>
      <c r="S9" s="36">
        <f>O9+Q9</f>
        <v>123947355413.42</v>
      </c>
      <c r="T9" s="36">
        <f t="shared" si="1"/>
        <v>939643</v>
      </c>
      <c r="U9" s="36">
        <f t="shared" si="1"/>
        <v>253918874203.99982</v>
      </c>
      <c r="V9" s="16"/>
    </row>
    <row r="10" spans="1:22" s="9" customFormat="1">
      <c r="A10" s="27">
        <v>3</v>
      </c>
      <c r="B10" s="46" t="s">
        <v>22</v>
      </c>
      <c r="C10" s="1" t="s">
        <v>23</v>
      </c>
      <c r="D10" s="37">
        <v>14154</v>
      </c>
      <c r="E10" s="37">
        <v>15761206133.910801</v>
      </c>
      <c r="F10" s="37">
        <v>78777</v>
      </c>
      <c r="G10" s="37">
        <v>20215949676.869801</v>
      </c>
      <c r="H10" s="37">
        <v>78361</v>
      </c>
      <c r="I10" s="37">
        <v>76226487722.4897</v>
      </c>
      <c r="J10" s="37">
        <v>95560</v>
      </c>
      <c r="K10" s="37">
        <v>86250377944.382202</v>
      </c>
      <c r="L10" s="35">
        <f t="shared" si="0"/>
        <v>266852</v>
      </c>
      <c r="M10" s="35">
        <f t="shared" si="0"/>
        <v>198454021477.6525</v>
      </c>
      <c r="N10" s="37">
        <v>1899</v>
      </c>
      <c r="O10" s="37">
        <v>35184100114.860001</v>
      </c>
      <c r="P10" s="37">
        <v>1627</v>
      </c>
      <c r="Q10" s="37">
        <v>19903241657.810001</v>
      </c>
      <c r="R10" s="35">
        <f t="shared" ref="R10:S13" si="2">N10+P10</f>
        <v>3526</v>
      </c>
      <c r="S10" s="35">
        <f t="shared" si="2"/>
        <v>55087341772.669998</v>
      </c>
      <c r="T10" s="35">
        <f t="shared" si="1"/>
        <v>270378</v>
      </c>
      <c r="U10" s="35">
        <f t="shared" si="1"/>
        <v>253541363250.32251</v>
      </c>
      <c r="V10" s="16"/>
    </row>
    <row r="11" spans="1:22" s="9" customFormat="1">
      <c r="A11" s="24">
        <v>4</v>
      </c>
      <c r="B11" s="45" t="s">
        <v>26</v>
      </c>
      <c r="C11" s="26" t="s">
        <v>27</v>
      </c>
      <c r="D11" s="36">
        <v>65043</v>
      </c>
      <c r="E11" s="36">
        <v>28285092570.7598</v>
      </c>
      <c r="F11" s="36">
        <v>169959</v>
      </c>
      <c r="G11" s="36">
        <v>21531251156.061699</v>
      </c>
      <c r="H11" s="36">
        <v>380228</v>
      </c>
      <c r="I11" s="36">
        <v>40169841684.651001</v>
      </c>
      <c r="J11" s="36">
        <v>188061</v>
      </c>
      <c r="K11" s="36">
        <v>46552587488.077797</v>
      </c>
      <c r="L11" s="36">
        <f t="shared" si="0"/>
        <v>803291</v>
      </c>
      <c r="M11" s="36">
        <f t="shared" si="0"/>
        <v>136538772899.55029</v>
      </c>
      <c r="N11" s="36">
        <v>5182</v>
      </c>
      <c r="O11" s="36">
        <v>29552418492.720001</v>
      </c>
      <c r="P11" s="36">
        <v>5211</v>
      </c>
      <c r="Q11" s="36">
        <v>29684376838.830002</v>
      </c>
      <c r="R11" s="36">
        <f t="shared" si="2"/>
        <v>10393</v>
      </c>
      <c r="S11" s="36">
        <f t="shared" si="2"/>
        <v>59236795331.550003</v>
      </c>
      <c r="T11" s="36">
        <f t="shared" si="1"/>
        <v>813684</v>
      </c>
      <c r="U11" s="36">
        <f t="shared" si="1"/>
        <v>195775568231.10028</v>
      </c>
      <c r="V11" s="16"/>
    </row>
    <row r="12" spans="1:22" s="9" customFormat="1">
      <c r="A12" s="27">
        <v>5</v>
      </c>
      <c r="B12" s="17" t="s">
        <v>28</v>
      </c>
      <c r="C12" s="1" t="s">
        <v>29</v>
      </c>
      <c r="D12" s="37">
        <v>3014</v>
      </c>
      <c r="E12" s="37">
        <v>6628988919.1400003</v>
      </c>
      <c r="F12" s="37">
        <v>23454</v>
      </c>
      <c r="G12" s="37">
        <v>7193777479.0514002</v>
      </c>
      <c r="H12" s="37">
        <v>15365</v>
      </c>
      <c r="I12" s="37">
        <v>54947819133.266197</v>
      </c>
      <c r="J12" s="37">
        <v>20530</v>
      </c>
      <c r="K12" s="37">
        <v>55050982847</v>
      </c>
      <c r="L12" s="35">
        <f t="shared" si="0"/>
        <v>62363</v>
      </c>
      <c r="M12" s="35">
        <f t="shared" si="0"/>
        <v>123821568378.45761</v>
      </c>
      <c r="N12" s="37">
        <v>2452</v>
      </c>
      <c r="O12" s="37">
        <v>31802901094.32</v>
      </c>
      <c r="P12" s="37">
        <v>2477</v>
      </c>
      <c r="Q12" s="37">
        <v>36028077812.160004</v>
      </c>
      <c r="R12" s="35">
        <f t="shared" si="2"/>
        <v>4929</v>
      </c>
      <c r="S12" s="35">
        <f t="shared" si="2"/>
        <v>67830978906.480003</v>
      </c>
      <c r="T12" s="35">
        <f t="shared" si="1"/>
        <v>67292</v>
      </c>
      <c r="U12" s="35">
        <f t="shared" si="1"/>
        <v>191652547284.93762</v>
      </c>
      <c r="V12" s="16"/>
    </row>
    <row r="13" spans="1:22" s="9" customFormat="1">
      <c r="A13" s="24">
        <v>6</v>
      </c>
      <c r="B13" s="25" t="s">
        <v>30</v>
      </c>
      <c r="C13" s="26" t="s">
        <v>31</v>
      </c>
      <c r="D13" s="36">
        <v>54</v>
      </c>
      <c r="E13" s="36">
        <v>308671130.44</v>
      </c>
      <c r="F13" s="36">
        <v>36</v>
      </c>
      <c r="G13" s="36">
        <v>92209360.799999997</v>
      </c>
      <c r="H13" s="36">
        <v>1935</v>
      </c>
      <c r="I13" s="36">
        <v>23339164880.839001</v>
      </c>
      <c r="J13" s="36">
        <v>1977</v>
      </c>
      <c r="K13" s="36">
        <v>22786459426.119999</v>
      </c>
      <c r="L13" s="36">
        <f t="shared" si="0"/>
        <v>4002</v>
      </c>
      <c r="M13" s="36">
        <f t="shared" si="0"/>
        <v>46526504798.199005</v>
      </c>
      <c r="N13" s="36">
        <v>465</v>
      </c>
      <c r="O13" s="36">
        <v>35249658191.620003</v>
      </c>
      <c r="P13" s="36">
        <v>503</v>
      </c>
      <c r="Q13" s="36">
        <v>36030970200.790001</v>
      </c>
      <c r="R13" s="36">
        <f t="shared" si="2"/>
        <v>968</v>
      </c>
      <c r="S13" s="36">
        <f t="shared" si="2"/>
        <v>71280628392.410004</v>
      </c>
      <c r="T13" s="36">
        <f t="shared" si="1"/>
        <v>4970</v>
      </c>
      <c r="U13" s="36">
        <f t="shared" si="1"/>
        <v>117807133190.60901</v>
      </c>
      <c r="V13" s="16"/>
    </row>
    <row r="14" spans="1:22" s="9" customFormat="1">
      <c r="A14" s="27">
        <v>7</v>
      </c>
      <c r="B14" s="46" t="s">
        <v>32</v>
      </c>
      <c r="C14" s="1" t="s">
        <v>33</v>
      </c>
      <c r="D14" s="37">
        <v>77359</v>
      </c>
      <c r="E14" s="37">
        <v>27457480284.0877</v>
      </c>
      <c r="F14" s="37">
        <v>115713</v>
      </c>
      <c r="G14" s="37">
        <v>15564660034.337099</v>
      </c>
      <c r="H14" s="37">
        <v>181273</v>
      </c>
      <c r="I14" s="37">
        <v>14143678096.719999</v>
      </c>
      <c r="J14" s="37">
        <v>141324</v>
      </c>
      <c r="K14" s="37">
        <v>24638710561.919399</v>
      </c>
      <c r="L14" s="35">
        <f t="shared" si="0"/>
        <v>515669</v>
      </c>
      <c r="M14" s="35">
        <f t="shared" si="0"/>
        <v>81804528977.064194</v>
      </c>
      <c r="N14" s="37">
        <v>2668</v>
      </c>
      <c r="O14" s="37">
        <v>14650930603.9</v>
      </c>
      <c r="P14" s="37">
        <v>2665</v>
      </c>
      <c r="Q14" s="37">
        <v>17335950096.889999</v>
      </c>
      <c r="R14" s="35">
        <f t="shared" ref="R14:R77" si="3">N14+P14</f>
        <v>5333</v>
      </c>
      <c r="S14" s="35">
        <f t="shared" ref="S14:S77" si="4">O14+Q14</f>
        <v>31986880700.790001</v>
      </c>
      <c r="T14" s="35">
        <f t="shared" si="1"/>
        <v>521002</v>
      </c>
      <c r="U14" s="35">
        <f t="shared" si="1"/>
        <v>113791409677.85419</v>
      </c>
      <c r="V14" s="16"/>
    </row>
    <row r="15" spans="1:22" s="9" customFormat="1">
      <c r="A15" s="24">
        <v>8</v>
      </c>
      <c r="B15" s="45" t="s">
        <v>36</v>
      </c>
      <c r="C15" s="26" t="s">
        <v>37</v>
      </c>
      <c r="D15" s="36">
        <v>1519</v>
      </c>
      <c r="E15" s="36">
        <v>3806440983.8719001</v>
      </c>
      <c r="F15" s="36">
        <v>5057</v>
      </c>
      <c r="G15" s="36">
        <v>745666581.77999997</v>
      </c>
      <c r="H15" s="36">
        <v>6458</v>
      </c>
      <c r="I15" s="36">
        <v>6256235381.8250999</v>
      </c>
      <c r="J15" s="36">
        <v>13150</v>
      </c>
      <c r="K15" s="36">
        <v>6290655754.5936003</v>
      </c>
      <c r="L15" s="36">
        <f t="shared" si="0"/>
        <v>26184</v>
      </c>
      <c r="M15" s="36">
        <f t="shared" si="0"/>
        <v>17098998702.070602</v>
      </c>
      <c r="N15" s="36">
        <v>1008</v>
      </c>
      <c r="O15" s="36">
        <v>35383317852.510002</v>
      </c>
      <c r="P15" s="36">
        <v>1513</v>
      </c>
      <c r="Q15" s="36">
        <v>36693201372.470001</v>
      </c>
      <c r="R15" s="36">
        <f t="shared" si="3"/>
        <v>2521</v>
      </c>
      <c r="S15" s="36">
        <f t="shared" si="4"/>
        <v>72076519224.980011</v>
      </c>
      <c r="T15" s="36">
        <f t="shared" si="1"/>
        <v>28705</v>
      </c>
      <c r="U15" s="36">
        <f t="shared" si="1"/>
        <v>89175517927.050613</v>
      </c>
      <c r="V15" s="16"/>
    </row>
    <row r="16" spans="1:22" s="9" customFormat="1">
      <c r="A16" s="27">
        <v>9</v>
      </c>
      <c r="B16" s="46" t="s">
        <v>34</v>
      </c>
      <c r="C16" s="1" t="s">
        <v>35</v>
      </c>
      <c r="D16" s="37"/>
      <c r="E16" s="37"/>
      <c r="F16" s="37"/>
      <c r="G16" s="37"/>
      <c r="H16" s="37">
        <v>56</v>
      </c>
      <c r="I16" s="37">
        <v>157810689.68000001</v>
      </c>
      <c r="J16" s="37"/>
      <c r="K16" s="37"/>
      <c r="L16" s="35">
        <f t="shared" si="0"/>
        <v>56</v>
      </c>
      <c r="M16" s="35">
        <f t="shared" si="0"/>
        <v>157810689.68000001</v>
      </c>
      <c r="N16" s="37">
        <v>43</v>
      </c>
      <c r="O16" s="37">
        <v>31185303282.939999</v>
      </c>
      <c r="P16" s="37">
        <v>287</v>
      </c>
      <c r="Q16" s="37">
        <v>55297863000</v>
      </c>
      <c r="R16" s="35">
        <f t="shared" si="3"/>
        <v>330</v>
      </c>
      <c r="S16" s="35">
        <f t="shared" si="4"/>
        <v>86483166282.940002</v>
      </c>
      <c r="T16" s="35">
        <f t="shared" si="1"/>
        <v>386</v>
      </c>
      <c r="U16" s="35">
        <f t="shared" si="1"/>
        <v>86640976972.619995</v>
      </c>
      <c r="V16" s="16"/>
    </row>
    <row r="17" spans="1:22" s="9" customFormat="1">
      <c r="A17" s="24">
        <v>10</v>
      </c>
      <c r="B17" s="45" t="s">
        <v>40</v>
      </c>
      <c r="C17" s="26" t="s">
        <v>41</v>
      </c>
      <c r="D17" s="36">
        <v>1451</v>
      </c>
      <c r="E17" s="36">
        <v>4460817385.6400003</v>
      </c>
      <c r="F17" s="36">
        <v>5965</v>
      </c>
      <c r="G17" s="36">
        <v>2576841657.1515002</v>
      </c>
      <c r="H17" s="36">
        <v>4133</v>
      </c>
      <c r="I17" s="36">
        <v>18149976067.16</v>
      </c>
      <c r="J17" s="36">
        <v>7404</v>
      </c>
      <c r="K17" s="36">
        <v>25083028598.6203</v>
      </c>
      <c r="L17" s="36">
        <f t="shared" si="0"/>
        <v>18953</v>
      </c>
      <c r="M17" s="36">
        <f t="shared" si="0"/>
        <v>50270663708.5718</v>
      </c>
      <c r="N17" s="36">
        <v>1768</v>
      </c>
      <c r="O17" s="36">
        <v>14360141355.1</v>
      </c>
      <c r="P17" s="36">
        <v>1251</v>
      </c>
      <c r="Q17" s="36">
        <v>9491493487.7199993</v>
      </c>
      <c r="R17" s="36">
        <f t="shared" si="3"/>
        <v>3019</v>
      </c>
      <c r="S17" s="36">
        <f t="shared" si="4"/>
        <v>23851634842.82</v>
      </c>
      <c r="T17" s="36">
        <f t="shared" si="1"/>
        <v>21972</v>
      </c>
      <c r="U17" s="36">
        <f t="shared" si="1"/>
        <v>74122298551.3918</v>
      </c>
      <c r="V17" s="16"/>
    </row>
    <row r="18" spans="1:22" s="9" customFormat="1">
      <c r="A18" s="27">
        <v>11</v>
      </c>
      <c r="B18" s="46" t="s">
        <v>38</v>
      </c>
      <c r="C18" s="1" t="s">
        <v>39</v>
      </c>
      <c r="D18" s="37">
        <v>480</v>
      </c>
      <c r="E18" s="37">
        <v>1000027551.3099999</v>
      </c>
      <c r="F18" s="37">
        <v>2254</v>
      </c>
      <c r="G18" s="37">
        <v>940074382.59000003</v>
      </c>
      <c r="H18" s="37">
        <v>1882</v>
      </c>
      <c r="I18" s="37">
        <v>15294017598.938801</v>
      </c>
      <c r="J18" s="37">
        <v>4150</v>
      </c>
      <c r="K18" s="37">
        <v>16588474592.98</v>
      </c>
      <c r="L18" s="35">
        <f t="shared" si="0"/>
        <v>8766</v>
      </c>
      <c r="M18" s="35">
        <f t="shared" si="0"/>
        <v>33822594125.818802</v>
      </c>
      <c r="N18" s="37">
        <v>1287</v>
      </c>
      <c r="O18" s="37">
        <v>18644408939.66</v>
      </c>
      <c r="P18" s="37">
        <v>1284</v>
      </c>
      <c r="Q18" s="37">
        <v>18430387904.18</v>
      </c>
      <c r="R18" s="35">
        <f t="shared" si="3"/>
        <v>2571</v>
      </c>
      <c r="S18" s="35">
        <f t="shared" si="4"/>
        <v>37074796843.839996</v>
      </c>
      <c r="T18" s="35">
        <f t="shared" si="1"/>
        <v>11337</v>
      </c>
      <c r="U18" s="35">
        <f t="shared" si="1"/>
        <v>70897390969.658798</v>
      </c>
      <c r="V18" s="16"/>
    </row>
    <row r="19" spans="1:22" s="9" customFormat="1">
      <c r="A19" s="24">
        <v>12</v>
      </c>
      <c r="B19" s="45" t="s">
        <v>44</v>
      </c>
      <c r="C19" s="26" t="s">
        <v>45</v>
      </c>
      <c r="D19" s="36">
        <v>2403</v>
      </c>
      <c r="E19" s="36">
        <v>3657350890.98</v>
      </c>
      <c r="F19" s="36">
        <v>12315</v>
      </c>
      <c r="G19" s="36">
        <v>3900055377.6022</v>
      </c>
      <c r="H19" s="36">
        <v>7830</v>
      </c>
      <c r="I19" s="36">
        <v>10899296565.4482</v>
      </c>
      <c r="J19" s="36">
        <v>16789</v>
      </c>
      <c r="K19" s="36">
        <v>10680305095.438</v>
      </c>
      <c r="L19" s="36">
        <f t="shared" si="0"/>
        <v>39337</v>
      </c>
      <c r="M19" s="36">
        <f t="shared" si="0"/>
        <v>29137007929.468399</v>
      </c>
      <c r="N19" s="36">
        <v>7373</v>
      </c>
      <c r="O19" s="36">
        <v>20125604092.91</v>
      </c>
      <c r="P19" s="36">
        <v>7286</v>
      </c>
      <c r="Q19" s="36">
        <v>19941928924.84</v>
      </c>
      <c r="R19" s="36">
        <f t="shared" si="3"/>
        <v>14659</v>
      </c>
      <c r="S19" s="36">
        <f t="shared" si="4"/>
        <v>40067533017.75</v>
      </c>
      <c r="T19" s="36">
        <f t="shared" si="1"/>
        <v>53996</v>
      </c>
      <c r="U19" s="36">
        <f t="shared" si="1"/>
        <v>69204540947.218399</v>
      </c>
      <c r="V19" s="16"/>
    </row>
    <row r="20" spans="1:22" s="9" customFormat="1">
      <c r="A20" s="27">
        <v>13</v>
      </c>
      <c r="B20" s="46" t="s">
        <v>42</v>
      </c>
      <c r="C20" s="1" t="s">
        <v>43</v>
      </c>
      <c r="D20" s="37">
        <v>462</v>
      </c>
      <c r="E20" s="37">
        <v>4289415092.9099998</v>
      </c>
      <c r="F20" s="37"/>
      <c r="G20" s="37"/>
      <c r="H20" s="37">
        <v>246</v>
      </c>
      <c r="I20" s="37">
        <v>704050413.87</v>
      </c>
      <c r="J20" s="37">
        <v>479</v>
      </c>
      <c r="K20" s="37">
        <v>232329292.71000001</v>
      </c>
      <c r="L20" s="35">
        <f t="shared" si="0"/>
        <v>1187</v>
      </c>
      <c r="M20" s="35">
        <f t="shared" si="0"/>
        <v>5225794799.4899998</v>
      </c>
      <c r="N20" s="37">
        <v>732</v>
      </c>
      <c r="O20" s="37">
        <v>28902111409.029999</v>
      </c>
      <c r="P20" s="37">
        <v>898</v>
      </c>
      <c r="Q20" s="37">
        <v>32783398467.810001</v>
      </c>
      <c r="R20" s="35">
        <f t="shared" si="3"/>
        <v>1630</v>
      </c>
      <c r="S20" s="35">
        <f t="shared" si="4"/>
        <v>61685509876.839996</v>
      </c>
      <c r="T20" s="35">
        <f t="shared" si="1"/>
        <v>2817</v>
      </c>
      <c r="U20" s="35">
        <f t="shared" si="1"/>
        <v>66911304676.329994</v>
      </c>
      <c r="V20" s="16"/>
    </row>
    <row r="21" spans="1:22" s="9" customFormat="1">
      <c r="A21" s="24">
        <v>14</v>
      </c>
      <c r="B21" s="25" t="s">
        <v>46</v>
      </c>
      <c r="C21" s="26" t="s">
        <v>47</v>
      </c>
      <c r="D21" s="36">
        <v>1147</v>
      </c>
      <c r="E21" s="36">
        <v>433230509.52999997</v>
      </c>
      <c r="F21" s="36">
        <v>3468</v>
      </c>
      <c r="G21" s="36">
        <v>508817928.28320003</v>
      </c>
      <c r="H21" s="36">
        <v>3373</v>
      </c>
      <c r="I21" s="36">
        <v>2251214187.0599999</v>
      </c>
      <c r="J21" s="36">
        <v>3884</v>
      </c>
      <c r="K21" s="36">
        <v>2338416292.1300001</v>
      </c>
      <c r="L21" s="36">
        <f t="shared" si="0"/>
        <v>11872</v>
      </c>
      <c r="M21" s="36">
        <f t="shared" si="0"/>
        <v>5531678917.0032005</v>
      </c>
      <c r="N21" s="36">
        <v>5849</v>
      </c>
      <c r="O21" s="36">
        <v>19831029858.889999</v>
      </c>
      <c r="P21" s="36">
        <v>6122</v>
      </c>
      <c r="Q21" s="36">
        <v>19495231247.400002</v>
      </c>
      <c r="R21" s="36">
        <f t="shared" si="3"/>
        <v>11971</v>
      </c>
      <c r="S21" s="36">
        <f t="shared" si="4"/>
        <v>39326261106.290001</v>
      </c>
      <c r="T21" s="36">
        <f t="shared" si="1"/>
        <v>23843</v>
      </c>
      <c r="U21" s="36">
        <f t="shared" si="1"/>
        <v>44857940023.293198</v>
      </c>
      <c r="V21" s="16"/>
    </row>
    <row r="22" spans="1:22" s="9" customFormat="1">
      <c r="A22" s="27">
        <v>15</v>
      </c>
      <c r="B22" s="46" t="s">
        <v>48</v>
      </c>
      <c r="C22" s="1" t="s">
        <v>49</v>
      </c>
      <c r="D22" s="37"/>
      <c r="E22" s="37"/>
      <c r="F22" s="37"/>
      <c r="G22" s="37"/>
      <c r="H22" s="37">
        <v>5156</v>
      </c>
      <c r="I22" s="37">
        <v>11930304234.58</v>
      </c>
      <c r="J22" s="37">
        <v>5663</v>
      </c>
      <c r="K22" s="37">
        <v>12674179278.93</v>
      </c>
      <c r="L22" s="35">
        <f t="shared" ref="L22:L25" si="5">J22+H22+F22+D22</f>
        <v>10819</v>
      </c>
      <c r="M22" s="35">
        <f t="shared" ref="M22:M25" si="6">K22+I22+G22+E22</f>
        <v>24604483513.510002</v>
      </c>
      <c r="N22" s="37">
        <v>332</v>
      </c>
      <c r="O22" s="37">
        <v>9273501662.1700001</v>
      </c>
      <c r="P22" s="37">
        <v>306</v>
      </c>
      <c r="Q22" s="37">
        <v>8324637248.6099997</v>
      </c>
      <c r="R22" s="35">
        <f t="shared" si="3"/>
        <v>638</v>
      </c>
      <c r="S22" s="35">
        <f t="shared" si="4"/>
        <v>17598138910.779999</v>
      </c>
      <c r="T22" s="35">
        <f t="shared" ref="T22:T25" si="7">R22+L22</f>
        <v>11457</v>
      </c>
      <c r="U22" s="35">
        <f t="shared" ref="U22:U25" si="8">S22+M22</f>
        <v>42202622424.290001</v>
      </c>
      <c r="V22" s="16"/>
    </row>
    <row r="23" spans="1:22" s="9" customFormat="1">
      <c r="A23" s="24">
        <v>16</v>
      </c>
      <c r="B23" s="45" t="s">
        <v>50</v>
      </c>
      <c r="C23" s="26" t="s">
        <v>51</v>
      </c>
      <c r="D23" s="36">
        <v>107</v>
      </c>
      <c r="E23" s="36">
        <v>689226489.10000002</v>
      </c>
      <c r="F23" s="36">
        <v>44</v>
      </c>
      <c r="G23" s="36">
        <v>56041900.450000003</v>
      </c>
      <c r="H23" s="36">
        <v>275</v>
      </c>
      <c r="I23" s="36">
        <v>1503232546.3800001</v>
      </c>
      <c r="J23" s="36">
        <v>534</v>
      </c>
      <c r="K23" s="36">
        <v>879835546.58000004</v>
      </c>
      <c r="L23" s="36">
        <f t="shared" si="5"/>
        <v>960</v>
      </c>
      <c r="M23" s="36">
        <f t="shared" si="6"/>
        <v>3128336482.5099998</v>
      </c>
      <c r="N23" s="36">
        <v>1228</v>
      </c>
      <c r="O23" s="36">
        <v>16958997485.370001</v>
      </c>
      <c r="P23" s="36">
        <v>1294</v>
      </c>
      <c r="Q23" s="36">
        <v>18233488328.919998</v>
      </c>
      <c r="R23" s="36">
        <f t="shared" si="3"/>
        <v>2522</v>
      </c>
      <c r="S23" s="36">
        <f t="shared" si="4"/>
        <v>35192485814.290001</v>
      </c>
      <c r="T23" s="36">
        <f t="shared" si="7"/>
        <v>3482</v>
      </c>
      <c r="U23" s="36">
        <f t="shared" si="8"/>
        <v>38320822296.800003</v>
      </c>
      <c r="V23" s="16"/>
    </row>
    <row r="24" spans="1:22" s="9" customFormat="1">
      <c r="A24" s="27">
        <v>17</v>
      </c>
      <c r="B24" s="46" t="s">
        <v>52</v>
      </c>
      <c r="C24" s="1" t="s">
        <v>53</v>
      </c>
      <c r="D24" s="37"/>
      <c r="E24" s="37"/>
      <c r="F24" s="37"/>
      <c r="G24" s="37"/>
      <c r="H24" s="37">
        <v>2613</v>
      </c>
      <c r="I24" s="37">
        <v>10838472878.42</v>
      </c>
      <c r="J24" s="37">
        <v>2913</v>
      </c>
      <c r="K24" s="37">
        <v>10740967732.049999</v>
      </c>
      <c r="L24" s="35">
        <f t="shared" si="5"/>
        <v>5526</v>
      </c>
      <c r="M24" s="35">
        <f t="shared" si="6"/>
        <v>21579440610.470001</v>
      </c>
      <c r="N24" s="37">
        <v>328</v>
      </c>
      <c r="O24" s="37">
        <v>7930357579.6000004</v>
      </c>
      <c r="P24" s="37">
        <v>311</v>
      </c>
      <c r="Q24" s="37">
        <v>7367229664.6700001</v>
      </c>
      <c r="R24" s="35">
        <f t="shared" si="3"/>
        <v>639</v>
      </c>
      <c r="S24" s="35">
        <f t="shared" si="4"/>
        <v>15297587244.27</v>
      </c>
      <c r="T24" s="35">
        <f t="shared" si="7"/>
        <v>6165</v>
      </c>
      <c r="U24" s="35">
        <f t="shared" si="8"/>
        <v>36877027854.740005</v>
      </c>
      <c r="V24" s="16"/>
    </row>
    <row r="25" spans="1:22" s="9" customFormat="1">
      <c r="A25" s="24">
        <v>18</v>
      </c>
      <c r="B25" s="45" t="s">
        <v>54</v>
      </c>
      <c r="C25" s="26" t="s">
        <v>55</v>
      </c>
      <c r="D25" s="36">
        <v>1163</v>
      </c>
      <c r="E25" s="36">
        <v>2045354191.5550001</v>
      </c>
      <c r="F25" s="36">
        <v>6342</v>
      </c>
      <c r="G25" s="36">
        <v>1228498654.9030001</v>
      </c>
      <c r="H25" s="36">
        <v>3037</v>
      </c>
      <c r="I25" s="36">
        <v>4247035819.75</v>
      </c>
      <c r="J25" s="36">
        <v>6636</v>
      </c>
      <c r="K25" s="36">
        <v>5258550216.9708996</v>
      </c>
      <c r="L25" s="36">
        <f t="shared" si="5"/>
        <v>17178</v>
      </c>
      <c r="M25" s="36">
        <f t="shared" si="6"/>
        <v>12779438883.1789</v>
      </c>
      <c r="N25" s="36">
        <v>2739</v>
      </c>
      <c r="O25" s="36">
        <v>8386021805.8400002</v>
      </c>
      <c r="P25" s="36">
        <v>4438</v>
      </c>
      <c r="Q25" s="36">
        <v>8262831521.8199997</v>
      </c>
      <c r="R25" s="36">
        <f t="shared" si="3"/>
        <v>7177</v>
      </c>
      <c r="S25" s="36">
        <f t="shared" si="4"/>
        <v>16648853327.66</v>
      </c>
      <c r="T25" s="36">
        <f t="shared" si="7"/>
        <v>24355</v>
      </c>
      <c r="U25" s="36">
        <f t="shared" si="8"/>
        <v>29428292210.838898</v>
      </c>
      <c r="V25" s="16"/>
    </row>
    <row r="26" spans="1:22" s="9" customFormat="1">
      <c r="A26" s="27">
        <v>19</v>
      </c>
      <c r="B26" s="46" t="s">
        <v>56</v>
      </c>
      <c r="C26" s="1" t="s">
        <v>57</v>
      </c>
      <c r="D26" s="37">
        <v>949</v>
      </c>
      <c r="E26" s="37">
        <v>2528663067.7789001</v>
      </c>
      <c r="F26" s="37">
        <v>2929</v>
      </c>
      <c r="G26" s="37">
        <v>1797844842.7226</v>
      </c>
      <c r="H26" s="37">
        <v>3013</v>
      </c>
      <c r="I26" s="37">
        <v>4458402638.8628998</v>
      </c>
      <c r="J26" s="37">
        <v>5029</v>
      </c>
      <c r="K26" s="37">
        <v>5866473041.4909</v>
      </c>
      <c r="L26" s="35">
        <f t="shared" si="0"/>
        <v>11920</v>
      </c>
      <c r="M26" s="35">
        <f t="shared" si="0"/>
        <v>14651383590.855301</v>
      </c>
      <c r="N26" s="37">
        <v>1199</v>
      </c>
      <c r="O26" s="37">
        <v>5816852293.96</v>
      </c>
      <c r="P26" s="37">
        <v>1434</v>
      </c>
      <c r="Q26" s="37">
        <v>4956843866.6000004</v>
      </c>
      <c r="R26" s="35">
        <f t="shared" si="3"/>
        <v>2633</v>
      </c>
      <c r="S26" s="35">
        <f t="shared" si="4"/>
        <v>10773696160.560001</v>
      </c>
      <c r="T26" s="35">
        <f t="shared" si="1"/>
        <v>14553</v>
      </c>
      <c r="U26" s="35">
        <f t="shared" si="1"/>
        <v>25425079751.415302</v>
      </c>
      <c r="V26" s="16"/>
    </row>
    <row r="27" spans="1:22" s="9" customFormat="1">
      <c r="A27" s="24">
        <v>20</v>
      </c>
      <c r="B27" s="45" t="s">
        <v>58</v>
      </c>
      <c r="C27" s="26" t="s">
        <v>59</v>
      </c>
      <c r="D27" s="36">
        <v>15</v>
      </c>
      <c r="E27" s="36">
        <v>1693783.91</v>
      </c>
      <c r="F27" s="36">
        <v>1</v>
      </c>
      <c r="G27" s="36">
        <v>1553469.64</v>
      </c>
      <c r="H27" s="36">
        <v>2253</v>
      </c>
      <c r="I27" s="36">
        <v>6753436768.5500002</v>
      </c>
      <c r="J27" s="36">
        <v>3421</v>
      </c>
      <c r="K27" s="36">
        <v>8144526680.9099998</v>
      </c>
      <c r="L27" s="36">
        <f t="shared" si="0"/>
        <v>5690</v>
      </c>
      <c r="M27" s="36">
        <f t="shared" si="0"/>
        <v>14901210703.009998</v>
      </c>
      <c r="N27" s="36">
        <v>159</v>
      </c>
      <c r="O27" s="36">
        <v>5404183845.1199999</v>
      </c>
      <c r="P27" s="36">
        <v>174</v>
      </c>
      <c r="Q27" s="36">
        <v>4149350428.6700001</v>
      </c>
      <c r="R27" s="36">
        <f t="shared" si="3"/>
        <v>333</v>
      </c>
      <c r="S27" s="36">
        <f t="shared" si="4"/>
        <v>9553534273.7900009</v>
      </c>
      <c r="T27" s="36">
        <f t="shared" si="1"/>
        <v>6023</v>
      </c>
      <c r="U27" s="36">
        <f t="shared" si="1"/>
        <v>24454744976.799999</v>
      </c>
      <c r="V27" s="16"/>
    </row>
    <row r="28" spans="1:22" s="9" customFormat="1">
      <c r="A28" s="27">
        <v>21</v>
      </c>
      <c r="B28" s="46" t="s">
        <v>60</v>
      </c>
      <c r="C28" s="1" t="s">
        <v>61</v>
      </c>
      <c r="D28" s="37">
        <v>1459</v>
      </c>
      <c r="E28" s="37">
        <v>1619857291.49</v>
      </c>
      <c r="F28" s="37">
        <v>4632</v>
      </c>
      <c r="G28" s="37">
        <v>980442539.22520006</v>
      </c>
      <c r="H28" s="37">
        <v>1135</v>
      </c>
      <c r="I28" s="37">
        <v>1959733435.6700001</v>
      </c>
      <c r="J28" s="37">
        <v>3878</v>
      </c>
      <c r="K28" s="37">
        <v>1691717018.3071001</v>
      </c>
      <c r="L28" s="35">
        <f t="shared" ref="L28:L30" si="9">J28+H28+F28+D28</f>
        <v>11104</v>
      </c>
      <c r="M28" s="35">
        <f t="shared" ref="M28:M30" si="10">K28+I28+G28+E28</f>
        <v>6251750284.6922998</v>
      </c>
      <c r="N28" s="37">
        <v>2265</v>
      </c>
      <c r="O28" s="37">
        <v>7330665907.5100002</v>
      </c>
      <c r="P28" s="37">
        <v>4010</v>
      </c>
      <c r="Q28" s="37">
        <v>8423812981.3699999</v>
      </c>
      <c r="R28" s="35">
        <f t="shared" si="3"/>
        <v>6275</v>
      </c>
      <c r="S28" s="35">
        <f t="shared" si="4"/>
        <v>15754478888.880001</v>
      </c>
      <c r="T28" s="35">
        <f t="shared" ref="T28:T30" si="11">R28+L28</f>
        <v>17379</v>
      </c>
      <c r="U28" s="35">
        <f t="shared" ref="U28:U30" si="12">S28+M28</f>
        <v>22006229173.5723</v>
      </c>
      <c r="V28" s="16"/>
    </row>
    <row r="29" spans="1:22" s="9" customFormat="1">
      <c r="A29" s="24">
        <v>22</v>
      </c>
      <c r="B29" s="45" t="s">
        <v>62</v>
      </c>
      <c r="C29" s="26" t="s">
        <v>63</v>
      </c>
      <c r="D29" s="36">
        <v>1179</v>
      </c>
      <c r="E29" s="36">
        <v>4792996212.9499998</v>
      </c>
      <c r="F29" s="36">
        <v>409</v>
      </c>
      <c r="G29" s="36">
        <v>297050529.50959998</v>
      </c>
      <c r="H29" s="36">
        <v>830</v>
      </c>
      <c r="I29" s="36">
        <v>1368034740.22</v>
      </c>
      <c r="J29" s="36">
        <v>2412</v>
      </c>
      <c r="K29" s="36">
        <v>1298972707.4354</v>
      </c>
      <c r="L29" s="36">
        <f t="shared" si="9"/>
        <v>4830</v>
      </c>
      <c r="M29" s="36">
        <f t="shared" si="10"/>
        <v>7757054190.1149998</v>
      </c>
      <c r="N29" s="36">
        <v>300</v>
      </c>
      <c r="O29" s="36">
        <v>3098917443.1199999</v>
      </c>
      <c r="P29" s="36">
        <v>393</v>
      </c>
      <c r="Q29" s="36">
        <v>7346597703.2799997</v>
      </c>
      <c r="R29" s="36">
        <f t="shared" si="3"/>
        <v>693</v>
      </c>
      <c r="S29" s="36">
        <f t="shared" si="4"/>
        <v>10445515146.4</v>
      </c>
      <c r="T29" s="36">
        <f t="shared" si="11"/>
        <v>5523</v>
      </c>
      <c r="U29" s="36">
        <f t="shared" si="12"/>
        <v>18202569336.514999</v>
      </c>
      <c r="V29" s="16"/>
    </row>
    <row r="30" spans="1:22" s="9" customFormat="1">
      <c r="A30" s="27">
        <v>23</v>
      </c>
      <c r="B30" s="46" t="s">
        <v>64</v>
      </c>
      <c r="C30" s="1" t="s">
        <v>65</v>
      </c>
      <c r="D30" s="37">
        <v>172</v>
      </c>
      <c r="E30" s="37">
        <v>1103156134.0799999</v>
      </c>
      <c r="F30" s="37">
        <v>1110</v>
      </c>
      <c r="G30" s="37">
        <v>342353905.08999997</v>
      </c>
      <c r="H30" s="37">
        <v>384</v>
      </c>
      <c r="I30" s="37">
        <v>2450432489.1799998</v>
      </c>
      <c r="J30" s="37">
        <v>1100</v>
      </c>
      <c r="K30" s="37">
        <v>2809623069.3400002</v>
      </c>
      <c r="L30" s="35">
        <f t="shared" si="9"/>
        <v>2766</v>
      </c>
      <c r="M30" s="35">
        <f t="shared" si="10"/>
        <v>6705565597.6900005</v>
      </c>
      <c r="N30" s="37">
        <v>1081</v>
      </c>
      <c r="O30" s="37">
        <v>4663768615.1300001</v>
      </c>
      <c r="P30" s="37">
        <v>1277</v>
      </c>
      <c r="Q30" s="37">
        <v>5027363964.9499998</v>
      </c>
      <c r="R30" s="35">
        <f t="shared" si="3"/>
        <v>2358</v>
      </c>
      <c r="S30" s="35">
        <f t="shared" si="4"/>
        <v>9691132580.0799999</v>
      </c>
      <c r="T30" s="35">
        <f t="shared" si="11"/>
        <v>5124</v>
      </c>
      <c r="U30" s="35">
        <f t="shared" si="12"/>
        <v>16396698177.77</v>
      </c>
      <c r="V30" s="16"/>
    </row>
    <row r="31" spans="1:22" s="9" customFormat="1">
      <c r="A31" s="24">
        <v>24</v>
      </c>
      <c r="B31" s="25" t="s">
        <v>66</v>
      </c>
      <c r="C31" s="26" t="s">
        <v>67</v>
      </c>
      <c r="D31" s="36">
        <v>2256</v>
      </c>
      <c r="E31" s="36">
        <v>1077999999.55</v>
      </c>
      <c r="F31" s="36">
        <v>9179</v>
      </c>
      <c r="G31" s="36">
        <v>1273174597.6447999</v>
      </c>
      <c r="H31" s="36">
        <v>8359</v>
      </c>
      <c r="I31" s="36">
        <v>1820935041.4100001</v>
      </c>
      <c r="J31" s="36">
        <v>15046</v>
      </c>
      <c r="K31" s="36">
        <v>2688677100.4295998</v>
      </c>
      <c r="L31" s="36">
        <f t="shared" ref="L31:L42" si="13">J31+H31+F31+D31</f>
        <v>34840</v>
      </c>
      <c r="M31" s="36">
        <f t="shared" ref="M31:M42" si="14">K31+I31+G31+E31</f>
        <v>6860786739.0344</v>
      </c>
      <c r="N31" s="36">
        <v>1635</v>
      </c>
      <c r="O31" s="36">
        <v>3558356700.9899998</v>
      </c>
      <c r="P31" s="36">
        <v>1543</v>
      </c>
      <c r="Q31" s="36">
        <v>2464161262.23</v>
      </c>
      <c r="R31" s="36">
        <f t="shared" si="3"/>
        <v>3178</v>
      </c>
      <c r="S31" s="36">
        <f t="shared" si="4"/>
        <v>6022517963.2199993</v>
      </c>
      <c r="T31" s="36">
        <f t="shared" ref="T31:T42" si="15">R31+L31</f>
        <v>38018</v>
      </c>
      <c r="U31" s="36">
        <f t="shared" ref="U31:U42" si="16">S31+M31</f>
        <v>12883304702.254398</v>
      </c>
      <c r="V31" s="16"/>
    </row>
    <row r="32" spans="1:22" s="9" customFormat="1">
      <c r="A32" s="27">
        <v>25</v>
      </c>
      <c r="B32" s="46" t="s">
        <v>68</v>
      </c>
      <c r="C32" s="1" t="s">
        <v>69</v>
      </c>
      <c r="D32" s="37">
        <v>1553</v>
      </c>
      <c r="E32" s="37">
        <v>799870568.83000004</v>
      </c>
      <c r="F32" s="37">
        <v>6405</v>
      </c>
      <c r="G32" s="37">
        <v>878973917.45000005</v>
      </c>
      <c r="H32" s="37">
        <v>3889</v>
      </c>
      <c r="I32" s="37">
        <v>1739865519.96</v>
      </c>
      <c r="J32" s="37">
        <v>5465</v>
      </c>
      <c r="K32" s="37">
        <v>2117391389.0674</v>
      </c>
      <c r="L32" s="35">
        <f t="shared" si="13"/>
        <v>17312</v>
      </c>
      <c r="M32" s="35">
        <f t="shared" si="14"/>
        <v>5536101395.3073997</v>
      </c>
      <c r="N32" s="37">
        <v>899</v>
      </c>
      <c r="O32" s="37">
        <v>2607397216.5799999</v>
      </c>
      <c r="P32" s="37">
        <v>932</v>
      </c>
      <c r="Q32" s="37">
        <v>2147944085.0799999</v>
      </c>
      <c r="R32" s="35">
        <f t="shared" si="3"/>
        <v>1831</v>
      </c>
      <c r="S32" s="35">
        <f t="shared" si="4"/>
        <v>4755341301.6599998</v>
      </c>
      <c r="T32" s="35">
        <f t="shared" si="15"/>
        <v>19143</v>
      </c>
      <c r="U32" s="35">
        <f t="shared" si="16"/>
        <v>10291442696.9674</v>
      </c>
      <c r="V32" s="16"/>
    </row>
    <row r="33" spans="1:22" s="9" customFormat="1">
      <c r="A33" s="24">
        <v>26</v>
      </c>
      <c r="B33" s="45" t="s">
        <v>70</v>
      </c>
      <c r="C33" s="26" t="s">
        <v>71</v>
      </c>
      <c r="D33" s="36">
        <v>382</v>
      </c>
      <c r="E33" s="36">
        <v>25676449</v>
      </c>
      <c r="F33" s="36">
        <v>1832</v>
      </c>
      <c r="G33" s="36">
        <v>304793326.16000003</v>
      </c>
      <c r="H33" s="36">
        <v>1081773</v>
      </c>
      <c r="I33" s="36">
        <v>3191902258.5500002</v>
      </c>
      <c r="J33" s="36">
        <v>53249</v>
      </c>
      <c r="K33" s="36">
        <v>626963822.36000001</v>
      </c>
      <c r="L33" s="36">
        <f t="shared" si="13"/>
        <v>1137236</v>
      </c>
      <c r="M33" s="36">
        <f t="shared" si="14"/>
        <v>4149335856.0700002</v>
      </c>
      <c r="N33" s="36">
        <v>12478</v>
      </c>
      <c r="O33" s="36">
        <v>1537174919.5</v>
      </c>
      <c r="P33" s="36">
        <v>68636</v>
      </c>
      <c r="Q33" s="36">
        <v>3871006205.6300001</v>
      </c>
      <c r="R33" s="36">
        <f t="shared" si="3"/>
        <v>81114</v>
      </c>
      <c r="S33" s="36">
        <f t="shared" si="4"/>
        <v>5408181125.1300001</v>
      </c>
      <c r="T33" s="36">
        <f t="shared" si="15"/>
        <v>1218350</v>
      </c>
      <c r="U33" s="36">
        <f t="shared" si="16"/>
        <v>9557516981.2000008</v>
      </c>
      <c r="V33" s="16"/>
    </row>
    <row r="34" spans="1:22" s="9" customFormat="1">
      <c r="A34" s="27">
        <v>27</v>
      </c>
      <c r="B34" s="46" t="s">
        <v>74</v>
      </c>
      <c r="C34" s="1" t="s">
        <v>75</v>
      </c>
      <c r="D34" s="37">
        <v>5457</v>
      </c>
      <c r="E34" s="37">
        <v>791564699.84000003</v>
      </c>
      <c r="F34" s="37">
        <v>18213</v>
      </c>
      <c r="G34" s="37">
        <v>684881371.10710001</v>
      </c>
      <c r="H34" s="37">
        <v>14806</v>
      </c>
      <c r="I34" s="37">
        <v>1113254693.04</v>
      </c>
      <c r="J34" s="37">
        <v>29911</v>
      </c>
      <c r="K34" s="37">
        <v>2125206377.4470999</v>
      </c>
      <c r="L34" s="35">
        <f t="shared" si="13"/>
        <v>68387</v>
      </c>
      <c r="M34" s="35">
        <f t="shared" si="14"/>
        <v>4714907141.4341993</v>
      </c>
      <c r="N34" s="37">
        <v>13263</v>
      </c>
      <c r="O34" s="37">
        <v>2387509743.7199998</v>
      </c>
      <c r="P34" s="37">
        <v>44075</v>
      </c>
      <c r="Q34" s="37">
        <v>1482357990.79</v>
      </c>
      <c r="R34" s="35">
        <f t="shared" si="3"/>
        <v>57338</v>
      </c>
      <c r="S34" s="35">
        <f t="shared" si="4"/>
        <v>3869867734.5099998</v>
      </c>
      <c r="T34" s="35">
        <f t="shared" si="15"/>
        <v>125725</v>
      </c>
      <c r="U34" s="35">
        <f t="shared" si="16"/>
        <v>8584774875.9441986</v>
      </c>
      <c r="V34" s="16"/>
    </row>
    <row r="35" spans="1:22" s="9" customFormat="1">
      <c r="A35" s="24">
        <v>28</v>
      </c>
      <c r="B35" s="45" t="s">
        <v>76</v>
      </c>
      <c r="C35" s="26" t="s">
        <v>77</v>
      </c>
      <c r="D35" s="36">
        <v>4301</v>
      </c>
      <c r="E35" s="36">
        <v>580793426.49319994</v>
      </c>
      <c r="F35" s="36">
        <v>20707</v>
      </c>
      <c r="G35" s="36">
        <v>1284079736.681</v>
      </c>
      <c r="H35" s="36">
        <v>19672</v>
      </c>
      <c r="I35" s="36">
        <v>1226689834.6199999</v>
      </c>
      <c r="J35" s="36">
        <v>17864</v>
      </c>
      <c r="K35" s="36">
        <v>1339545194.0555</v>
      </c>
      <c r="L35" s="36">
        <f t="shared" ref="L35:L38" si="17">J35+H35+F35+D35</f>
        <v>62544</v>
      </c>
      <c r="M35" s="36">
        <f t="shared" ref="M35:M38" si="18">K35+I35+G35+E35</f>
        <v>4431108191.8497</v>
      </c>
      <c r="N35" s="36">
        <v>10759</v>
      </c>
      <c r="O35" s="36">
        <v>2442144361</v>
      </c>
      <c r="P35" s="36">
        <v>29048</v>
      </c>
      <c r="Q35" s="36">
        <v>1696755732.98</v>
      </c>
      <c r="R35" s="36">
        <f t="shared" si="3"/>
        <v>39807</v>
      </c>
      <c r="S35" s="36">
        <f t="shared" si="4"/>
        <v>4138900093.98</v>
      </c>
      <c r="T35" s="36">
        <f t="shared" ref="T35:T38" si="19">R35+L35</f>
        <v>102351</v>
      </c>
      <c r="U35" s="36">
        <f t="shared" ref="U35:U38" si="20">S35+M35</f>
        <v>8570008285.8297005</v>
      </c>
      <c r="V35" s="16"/>
    </row>
    <row r="36" spans="1:22" s="9" customFormat="1">
      <c r="A36" s="27">
        <v>29</v>
      </c>
      <c r="B36" s="46" t="s">
        <v>80</v>
      </c>
      <c r="C36" s="1" t="s">
        <v>81</v>
      </c>
      <c r="D36" s="37">
        <v>919</v>
      </c>
      <c r="E36" s="37">
        <v>48459646.289999999</v>
      </c>
      <c r="F36" s="37">
        <v>7089</v>
      </c>
      <c r="G36" s="37">
        <v>268343568.84779999</v>
      </c>
      <c r="H36" s="37">
        <v>52585</v>
      </c>
      <c r="I36" s="37">
        <v>1500506721.7655001</v>
      </c>
      <c r="J36" s="37">
        <v>948376</v>
      </c>
      <c r="K36" s="37">
        <v>1170962905.5002999</v>
      </c>
      <c r="L36" s="35">
        <f t="shared" si="17"/>
        <v>1008969</v>
      </c>
      <c r="M36" s="35">
        <f t="shared" si="18"/>
        <v>2988272842.4035997</v>
      </c>
      <c r="N36" s="37">
        <v>3088</v>
      </c>
      <c r="O36" s="37">
        <v>2704238186.1799998</v>
      </c>
      <c r="P36" s="37">
        <v>3887</v>
      </c>
      <c r="Q36" s="37">
        <v>2810912141.3200002</v>
      </c>
      <c r="R36" s="35">
        <f t="shared" si="3"/>
        <v>6975</v>
      </c>
      <c r="S36" s="35">
        <f t="shared" si="4"/>
        <v>5515150327.5</v>
      </c>
      <c r="T36" s="35">
        <f t="shared" si="19"/>
        <v>1015944</v>
      </c>
      <c r="U36" s="35">
        <f t="shared" si="20"/>
        <v>8503423169.9035997</v>
      </c>
      <c r="V36" s="16"/>
    </row>
    <row r="37" spans="1:22" s="9" customFormat="1">
      <c r="A37" s="24">
        <v>30</v>
      </c>
      <c r="B37" s="45" t="s">
        <v>72</v>
      </c>
      <c r="C37" s="26" t="s">
        <v>73</v>
      </c>
      <c r="D37" s="36">
        <v>135</v>
      </c>
      <c r="E37" s="36">
        <v>406209978.60000002</v>
      </c>
      <c r="F37" s="36">
        <v>204</v>
      </c>
      <c r="G37" s="36">
        <v>314745836.44</v>
      </c>
      <c r="H37" s="36">
        <v>210</v>
      </c>
      <c r="I37" s="36">
        <v>2176766658.1900001</v>
      </c>
      <c r="J37" s="36">
        <v>1199</v>
      </c>
      <c r="K37" s="36">
        <v>1197934114.72</v>
      </c>
      <c r="L37" s="36">
        <f t="shared" si="17"/>
        <v>1748</v>
      </c>
      <c r="M37" s="36">
        <f t="shared" si="18"/>
        <v>4095656587.9499998</v>
      </c>
      <c r="N37" s="36">
        <v>127</v>
      </c>
      <c r="O37" s="36">
        <v>1492960343.54</v>
      </c>
      <c r="P37" s="36">
        <v>198</v>
      </c>
      <c r="Q37" s="36">
        <v>2722289919.6599998</v>
      </c>
      <c r="R37" s="36">
        <f t="shared" si="3"/>
        <v>325</v>
      </c>
      <c r="S37" s="36">
        <f t="shared" si="4"/>
        <v>4215250263.1999998</v>
      </c>
      <c r="T37" s="36">
        <f t="shared" si="19"/>
        <v>2073</v>
      </c>
      <c r="U37" s="36">
        <f t="shared" si="20"/>
        <v>8310906851.1499996</v>
      </c>
      <c r="V37" s="16"/>
    </row>
    <row r="38" spans="1:22" s="9" customFormat="1">
      <c r="A38" s="27">
        <v>31</v>
      </c>
      <c r="B38" s="46" t="s">
        <v>78</v>
      </c>
      <c r="C38" s="1" t="s">
        <v>79</v>
      </c>
      <c r="D38" s="37">
        <v>5768</v>
      </c>
      <c r="E38" s="37">
        <v>810112616.49000001</v>
      </c>
      <c r="F38" s="37">
        <v>6916</v>
      </c>
      <c r="G38" s="37">
        <v>491320339.29799998</v>
      </c>
      <c r="H38" s="37">
        <v>174772</v>
      </c>
      <c r="I38" s="37">
        <v>1492808928.4300001</v>
      </c>
      <c r="J38" s="37">
        <v>14766</v>
      </c>
      <c r="K38" s="37">
        <v>571083269.99919999</v>
      </c>
      <c r="L38" s="35">
        <f t="shared" si="17"/>
        <v>202222</v>
      </c>
      <c r="M38" s="35">
        <f t="shared" si="18"/>
        <v>3365325154.2172003</v>
      </c>
      <c r="N38" s="37">
        <v>2928</v>
      </c>
      <c r="O38" s="37">
        <v>1433009883.27</v>
      </c>
      <c r="P38" s="37">
        <v>5554</v>
      </c>
      <c r="Q38" s="37">
        <v>2941148441.1300001</v>
      </c>
      <c r="R38" s="35">
        <f t="shared" si="3"/>
        <v>8482</v>
      </c>
      <c r="S38" s="35">
        <f t="shared" si="4"/>
        <v>4374158324.3999996</v>
      </c>
      <c r="T38" s="35">
        <f t="shared" si="19"/>
        <v>210704</v>
      </c>
      <c r="U38" s="35">
        <f t="shared" si="20"/>
        <v>7739483478.6171999</v>
      </c>
      <c r="V38" s="16"/>
    </row>
    <row r="39" spans="1:22" s="9" customFormat="1">
      <c r="A39" s="24">
        <v>32</v>
      </c>
      <c r="B39" s="45" t="s">
        <v>82</v>
      </c>
      <c r="C39" s="26" t="s">
        <v>83</v>
      </c>
      <c r="D39" s="36">
        <v>775</v>
      </c>
      <c r="E39" s="36">
        <v>679725337.70000005</v>
      </c>
      <c r="F39" s="36">
        <v>6485</v>
      </c>
      <c r="G39" s="36">
        <v>1092233008.47</v>
      </c>
      <c r="H39" s="36">
        <v>512</v>
      </c>
      <c r="I39" s="36">
        <v>1315882342.0799999</v>
      </c>
      <c r="J39" s="36">
        <v>1687</v>
      </c>
      <c r="K39" s="36">
        <v>1441448911.9200001</v>
      </c>
      <c r="L39" s="36">
        <f t="shared" si="13"/>
        <v>9459</v>
      </c>
      <c r="M39" s="36">
        <f t="shared" si="14"/>
        <v>4529289600.1700001</v>
      </c>
      <c r="N39" s="36">
        <v>537</v>
      </c>
      <c r="O39" s="36">
        <v>1686683714.3599999</v>
      </c>
      <c r="P39" s="36">
        <v>459</v>
      </c>
      <c r="Q39" s="36">
        <v>1283559240.48</v>
      </c>
      <c r="R39" s="36">
        <f t="shared" si="3"/>
        <v>996</v>
      </c>
      <c r="S39" s="36">
        <f t="shared" si="4"/>
        <v>2970242954.8400002</v>
      </c>
      <c r="T39" s="36">
        <f t="shared" si="15"/>
        <v>10455</v>
      </c>
      <c r="U39" s="36">
        <f t="shared" si="16"/>
        <v>7499532555.0100002</v>
      </c>
      <c r="V39" s="16"/>
    </row>
    <row r="40" spans="1:22" s="9" customFormat="1">
      <c r="A40" s="27">
        <v>33</v>
      </c>
      <c r="B40" s="17" t="s">
        <v>84</v>
      </c>
      <c r="C40" s="1" t="s">
        <v>85</v>
      </c>
      <c r="D40" s="37">
        <v>581</v>
      </c>
      <c r="E40" s="37">
        <v>644172686.85000002</v>
      </c>
      <c r="F40" s="37">
        <v>1871</v>
      </c>
      <c r="G40" s="37">
        <v>334363488.80559999</v>
      </c>
      <c r="H40" s="37">
        <v>871</v>
      </c>
      <c r="I40" s="37">
        <v>1032551295.91</v>
      </c>
      <c r="J40" s="37">
        <v>1550</v>
      </c>
      <c r="K40" s="37">
        <v>543267852.89999998</v>
      </c>
      <c r="L40" s="35">
        <f t="shared" si="13"/>
        <v>4873</v>
      </c>
      <c r="M40" s="35">
        <f t="shared" si="14"/>
        <v>2554355324.4656</v>
      </c>
      <c r="N40" s="37">
        <v>769</v>
      </c>
      <c r="O40" s="37">
        <v>1508790902.8800001</v>
      </c>
      <c r="P40" s="37">
        <v>821</v>
      </c>
      <c r="Q40" s="37">
        <v>2419138935.6199999</v>
      </c>
      <c r="R40" s="35">
        <f t="shared" si="3"/>
        <v>1590</v>
      </c>
      <c r="S40" s="35">
        <f t="shared" si="4"/>
        <v>3927929838.5</v>
      </c>
      <c r="T40" s="35">
        <f t="shared" si="15"/>
        <v>6463</v>
      </c>
      <c r="U40" s="35">
        <f t="shared" si="16"/>
        <v>6482285162.9656</v>
      </c>
      <c r="V40" s="16"/>
    </row>
    <row r="41" spans="1:22" s="9" customFormat="1">
      <c r="A41" s="24">
        <v>34</v>
      </c>
      <c r="B41" s="25" t="s">
        <v>86</v>
      </c>
      <c r="C41" s="26" t="s">
        <v>87</v>
      </c>
      <c r="D41" s="36">
        <v>176</v>
      </c>
      <c r="E41" s="36">
        <v>680989616.87</v>
      </c>
      <c r="F41" s="36">
        <v>121</v>
      </c>
      <c r="G41" s="36">
        <v>4477943.4000000004</v>
      </c>
      <c r="H41" s="36">
        <v>113531</v>
      </c>
      <c r="I41" s="36">
        <v>445571743.68000001</v>
      </c>
      <c r="J41" s="36">
        <v>348895</v>
      </c>
      <c r="K41" s="36">
        <v>2057350350.5999999</v>
      </c>
      <c r="L41" s="36">
        <f t="shared" si="13"/>
        <v>462723</v>
      </c>
      <c r="M41" s="36">
        <f t="shared" si="14"/>
        <v>3188389654.5499997</v>
      </c>
      <c r="N41" s="36">
        <v>1411</v>
      </c>
      <c r="O41" s="36">
        <v>1766564449.96</v>
      </c>
      <c r="P41" s="36">
        <v>508</v>
      </c>
      <c r="Q41" s="36">
        <v>841221952.88999999</v>
      </c>
      <c r="R41" s="36">
        <f t="shared" si="3"/>
        <v>1919</v>
      </c>
      <c r="S41" s="36">
        <f t="shared" si="4"/>
        <v>2607786402.8499999</v>
      </c>
      <c r="T41" s="36">
        <f t="shared" si="15"/>
        <v>464642</v>
      </c>
      <c r="U41" s="36">
        <f t="shared" si="16"/>
        <v>5796176057.3999996</v>
      </c>
      <c r="V41" s="16"/>
    </row>
    <row r="42" spans="1:22" s="9" customFormat="1">
      <c r="A42" s="27">
        <v>35</v>
      </c>
      <c r="B42" s="46" t="s">
        <v>94</v>
      </c>
      <c r="C42" s="1" t="s">
        <v>95</v>
      </c>
      <c r="D42" s="37">
        <v>2326</v>
      </c>
      <c r="E42" s="37">
        <v>531229045.62</v>
      </c>
      <c r="F42" s="37">
        <v>8950</v>
      </c>
      <c r="G42" s="37">
        <v>405996014.77999997</v>
      </c>
      <c r="H42" s="37">
        <v>39508</v>
      </c>
      <c r="I42" s="37">
        <v>951802028.48000002</v>
      </c>
      <c r="J42" s="37">
        <v>86253</v>
      </c>
      <c r="K42" s="37">
        <v>725086035.66219997</v>
      </c>
      <c r="L42" s="35">
        <f t="shared" si="13"/>
        <v>137037</v>
      </c>
      <c r="M42" s="35">
        <f t="shared" si="14"/>
        <v>2614113124.5422001</v>
      </c>
      <c r="N42" s="37">
        <v>1033</v>
      </c>
      <c r="O42" s="37">
        <v>919578556.35000002</v>
      </c>
      <c r="P42" s="37">
        <v>5857</v>
      </c>
      <c r="Q42" s="37">
        <v>1274189349.1900001</v>
      </c>
      <c r="R42" s="35">
        <f t="shared" si="3"/>
        <v>6890</v>
      </c>
      <c r="S42" s="35">
        <f t="shared" si="4"/>
        <v>2193767905.54</v>
      </c>
      <c r="T42" s="35">
        <f t="shared" si="15"/>
        <v>143927</v>
      </c>
      <c r="U42" s="35">
        <f t="shared" si="16"/>
        <v>4807881030.0822001</v>
      </c>
      <c r="V42" s="16"/>
    </row>
    <row r="43" spans="1:22" s="9" customFormat="1">
      <c r="A43" s="24">
        <v>36</v>
      </c>
      <c r="B43" s="45" t="s">
        <v>88</v>
      </c>
      <c r="C43" s="26" t="s">
        <v>89</v>
      </c>
      <c r="D43" s="36">
        <v>203</v>
      </c>
      <c r="E43" s="36">
        <v>654156310.80999994</v>
      </c>
      <c r="F43" s="36">
        <v>264</v>
      </c>
      <c r="G43" s="36">
        <v>191128873.03</v>
      </c>
      <c r="H43" s="36">
        <v>249</v>
      </c>
      <c r="I43" s="36">
        <v>1451016116.46</v>
      </c>
      <c r="J43" s="36">
        <v>556</v>
      </c>
      <c r="K43" s="36">
        <v>477384422.64999998</v>
      </c>
      <c r="L43" s="36">
        <f t="shared" ref="L43:M50" si="21">J43+H43+F43+D43</f>
        <v>1272</v>
      </c>
      <c r="M43" s="36">
        <f t="shared" si="21"/>
        <v>2773685722.9499998</v>
      </c>
      <c r="N43" s="36">
        <v>253</v>
      </c>
      <c r="O43" s="36">
        <v>204678406.24000001</v>
      </c>
      <c r="P43" s="36">
        <v>399</v>
      </c>
      <c r="Q43" s="36">
        <v>1671322643.0899999</v>
      </c>
      <c r="R43" s="36">
        <f t="shared" si="3"/>
        <v>652</v>
      </c>
      <c r="S43" s="36">
        <f t="shared" si="4"/>
        <v>1876001049.3299999</v>
      </c>
      <c r="T43" s="36">
        <f t="shared" ref="T43:U50" si="22">R43+L43</f>
        <v>1924</v>
      </c>
      <c r="U43" s="36">
        <f t="shared" si="22"/>
        <v>4649686772.2799997</v>
      </c>
      <c r="V43" s="16"/>
    </row>
    <row r="44" spans="1:22" s="9" customFormat="1">
      <c r="A44" s="27">
        <v>37</v>
      </c>
      <c r="B44" s="46" t="s">
        <v>90</v>
      </c>
      <c r="C44" s="1" t="s">
        <v>91</v>
      </c>
      <c r="D44" s="37">
        <v>711</v>
      </c>
      <c r="E44" s="37">
        <v>663627182.74000001</v>
      </c>
      <c r="F44" s="37">
        <v>3041</v>
      </c>
      <c r="G44" s="37">
        <v>326655520.26999998</v>
      </c>
      <c r="H44" s="37">
        <v>145</v>
      </c>
      <c r="I44" s="37">
        <v>707235107.40999997</v>
      </c>
      <c r="J44" s="37">
        <v>2225</v>
      </c>
      <c r="K44" s="37">
        <v>954641381.48000002</v>
      </c>
      <c r="L44" s="35">
        <f t="shared" si="21"/>
        <v>6122</v>
      </c>
      <c r="M44" s="35">
        <f t="shared" si="21"/>
        <v>2652159191.8999996</v>
      </c>
      <c r="N44" s="37">
        <v>352</v>
      </c>
      <c r="O44" s="37">
        <v>936900952.64999998</v>
      </c>
      <c r="P44" s="37">
        <v>285</v>
      </c>
      <c r="Q44" s="37">
        <v>943146700.64999998</v>
      </c>
      <c r="R44" s="35">
        <f t="shared" si="3"/>
        <v>637</v>
      </c>
      <c r="S44" s="35">
        <f t="shared" si="4"/>
        <v>1880047653.3</v>
      </c>
      <c r="T44" s="35">
        <f t="shared" si="22"/>
        <v>6759</v>
      </c>
      <c r="U44" s="35">
        <f t="shared" si="22"/>
        <v>4532206845.1999998</v>
      </c>
      <c r="V44" s="16"/>
    </row>
    <row r="45" spans="1:22" s="9" customFormat="1">
      <c r="A45" s="24">
        <v>38</v>
      </c>
      <c r="B45" s="45" t="s">
        <v>92</v>
      </c>
      <c r="C45" s="26" t="s">
        <v>93</v>
      </c>
      <c r="D45" s="36"/>
      <c r="E45" s="36"/>
      <c r="F45" s="36"/>
      <c r="G45" s="36"/>
      <c r="H45" s="36">
        <v>236</v>
      </c>
      <c r="I45" s="36">
        <v>1102396423.04</v>
      </c>
      <c r="J45" s="36">
        <v>141</v>
      </c>
      <c r="K45" s="36">
        <v>1100409749.0799999</v>
      </c>
      <c r="L45" s="36">
        <f t="shared" si="21"/>
        <v>377</v>
      </c>
      <c r="M45" s="36">
        <f t="shared" si="21"/>
        <v>2202806172.1199999</v>
      </c>
      <c r="N45" s="36">
        <v>46</v>
      </c>
      <c r="O45" s="36">
        <v>1047430339.33</v>
      </c>
      <c r="P45" s="36">
        <v>112</v>
      </c>
      <c r="Q45" s="36">
        <v>1050303893</v>
      </c>
      <c r="R45" s="36">
        <f t="shared" si="3"/>
        <v>158</v>
      </c>
      <c r="S45" s="36">
        <f t="shared" si="4"/>
        <v>2097734232.3299999</v>
      </c>
      <c r="T45" s="36">
        <f t="shared" si="22"/>
        <v>535</v>
      </c>
      <c r="U45" s="36">
        <f t="shared" si="22"/>
        <v>4300540404.4499998</v>
      </c>
      <c r="V45" s="16"/>
    </row>
    <row r="46" spans="1:22" s="9" customFormat="1">
      <c r="A46" s="27">
        <v>39</v>
      </c>
      <c r="B46" s="46" t="s">
        <v>96</v>
      </c>
      <c r="C46" s="1" t="s">
        <v>97</v>
      </c>
      <c r="D46" s="37">
        <v>236</v>
      </c>
      <c r="E46" s="37">
        <v>164085805.00999999</v>
      </c>
      <c r="F46" s="37">
        <v>1844</v>
      </c>
      <c r="G46" s="37">
        <v>192871166.58000001</v>
      </c>
      <c r="H46" s="37">
        <v>85</v>
      </c>
      <c r="I46" s="37">
        <v>49437017.119999997</v>
      </c>
      <c r="J46" s="37">
        <v>392</v>
      </c>
      <c r="K46" s="37">
        <v>78409816.969999999</v>
      </c>
      <c r="L46" s="35">
        <f t="shared" si="21"/>
        <v>2557</v>
      </c>
      <c r="M46" s="35">
        <f t="shared" si="21"/>
        <v>484803805.68000001</v>
      </c>
      <c r="N46" s="37">
        <v>426</v>
      </c>
      <c r="O46" s="37">
        <v>1867507422.0599999</v>
      </c>
      <c r="P46" s="37">
        <v>1065</v>
      </c>
      <c r="Q46" s="37">
        <v>1775945537.5599999</v>
      </c>
      <c r="R46" s="35">
        <f t="shared" si="3"/>
        <v>1491</v>
      </c>
      <c r="S46" s="35">
        <f t="shared" si="4"/>
        <v>3643452959.6199999</v>
      </c>
      <c r="T46" s="35">
        <f t="shared" si="22"/>
        <v>4048</v>
      </c>
      <c r="U46" s="35">
        <f t="shared" si="22"/>
        <v>4128256765.2999997</v>
      </c>
      <c r="V46" s="16"/>
    </row>
    <row r="47" spans="1:22" s="9" customFormat="1">
      <c r="A47" s="24">
        <v>40</v>
      </c>
      <c r="B47" s="45" t="s">
        <v>100</v>
      </c>
      <c r="C47" s="26" t="s">
        <v>101</v>
      </c>
      <c r="D47" s="36">
        <v>1223</v>
      </c>
      <c r="E47" s="36">
        <v>311405177.02999997</v>
      </c>
      <c r="F47" s="36">
        <v>723</v>
      </c>
      <c r="G47" s="36">
        <v>66707748.350000001</v>
      </c>
      <c r="H47" s="36">
        <v>93806</v>
      </c>
      <c r="I47" s="36">
        <v>712167289</v>
      </c>
      <c r="J47" s="36">
        <v>7053</v>
      </c>
      <c r="K47" s="36">
        <v>593849626.36000001</v>
      </c>
      <c r="L47" s="36">
        <f t="shared" si="21"/>
        <v>102805</v>
      </c>
      <c r="M47" s="36">
        <f t="shared" si="21"/>
        <v>1684129840.74</v>
      </c>
      <c r="N47" s="36">
        <v>2028</v>
      </c>
      <c r="O47" s="36">
        <v>975215326.91999996</v>
      </c>
      <c r="P47" s="36">
        <v>2145</v>
      </c>
      <c r="Q47" s="36">
        <v>1202693415.28</v>
      </c>
      <c r="R47" s="36">
        <f t="shared" si="3"/>
        <v>4173</v>
      </c>
      <c r="S47" s="36">
        <f t="shared" si="4"/>
        <v>2177908742.1999998</v>
      </c>
      <c r="T47" s="36">
        <f t="shared" si="22"/>
        <v>106978</v>
      </c>
      <c r="U47" s="36">
        <f t="shared" si="22"/>
        <v>3862038582.9399996</v>
      </c>
      <c r="V47" s="16"/>
    </row>
    <row r="48" spans="1:22" s="9" customFormat="1">
      <c r="A48" s="27">
        <v>41</v>
      </c>
      <c r="B48" s="46" t="s">
        <v>98</v>
      </c>
      <c r="C48" s="1" t="s">
        <v>99</v>
      </c>
      <c r="D48" s="37">
        <v>155</v>
      </c>
      <c r="E48" s="37">
        <v>381664695.88</v>
      </c>
      <c r="F48" s="37"/>
      <c r="G48" s="37"/>
      <c r="H48" s="37">
        <v>209</v>
      </c>
      <c r="I48" s="37">
        <v>201159024.91999999</v>
      </c>
      <c r="J48" s="37">
        <v>16</v>
      </c>
      <c r="K48" s="37">
        <v>558119.84</v>
      </c>
      <c r="L48" s="35">
        <f t="shared" si="21"/>
        <v>380</v>
      </c>
      <c r="M48" s="35">
        <f t="shared" si="21"/>
        <v>583381840.63999999</v>
      </c>
      <c r="N48" s="37">
        <v>40</v>
      </c>
      <c r="O48" s="37">
        <v>939657160.86000001</v>
      </c>
      <c r="P48" s="37">
        <v>92</v>
      </c>
      <c r="Q48" s="37">
        <v>2255370255.5</v>
      </c>
      <c r="R48" s="35">
        <f t="shared" si="3"/>
        <v>132</v>
      </c>
      <c r="S48" s="35">
        <f t="shared" si="4"/>
        <v>3195027416.3600001</v>
      </c>
      <c r="T48" s="35">
        <f t="shared" si="22"/>
        <v>512</v>
      </c>
      <c r="U48" s="35">
        <f t="shared" si="22"/>
        <v>3778409257</v>
      </c>
      <c r="V48" s="16"/>
    </row>
    <row r="49" spans="1:22" s="9" customFormat="1">
      <c r="A49" s="24">
        <v>42</v>
      </c>
      <c r="B49" s="45" t="s">
        <v>104</v>
      </c>
      <c r="C49" s="26" t="s">
        <v>105</v>
      </c>
      <c r="D49" s="36">
        <v>1522</v>
      </c>
      <c r="E49" s="36">
        <v>603555447.43599999</v>
      </c>
      <c r="F49" s="36">
        <v>3009</v>
      </c>
      <c r="G49" s="36">
        <v>225571011.01640001</v>
      </c>
      <c r="H49" s="36">
        <v>66777</v>
      </c>
      <c r="I49" s="36">
        <v>620899541.80999994</v>
      </c>
      <c r="J49" s="36">
        <v>295278</v>
      </c>
      <c r="K49" s="36">
        <v>820158454.90999997</v>
      </c>
      <c r="L49" s="36">
        <f t="shared" si="21"/>
        <v>366586</v>
      </c>
      <c r="M49" s="36">
        <f t="shared" si="21"/>
        <v>2270184455.1724</v>
      </c>
      <c r="N49" s="36">
        <v>678</v>
      </c>
      <c r="O49" s="36">
        <v>454590362.50999999</v>
      </c>
      <c r="P49" s="36">
        <v>615</v>
      </c>
      <c r="Q49" s="36">
        <v>645657234.12</v>
      </c>
      <c r="R49" s="36">
        <f t="shared" si="3"/>
        <v>1293</v>
      </c>
      <c r="S49" s="36">
        <f t="shared" si="4"/>
        <v>1100247596.6300001</v>
      </c>
      <c r="T49" s="36">
        <f t="shared" si="22"/>
        <v>367879</v>
      </c>
      <c r="U49" s="36">
        <f t="shared" si="22"/>
        <v>3370432051.8024001</v>
      </c>
      <c r="V49" s="16"/>
    </row>
    <row r="50" spans="1:22" s="9" customFormat="1">
      <c r="A50" s="27">
        <v>43</v>
      </c>
      <c r="B50" s="17" t="s">
        <v>106</v>
      </c>
      <c r="C50" s="1" t="s">
        <v>107</v>
      </c>
      <c r="D50" s="37"/>
      <c r="E50" s="37"/>
      <c r="F50" s="37"/>
      <c r="G50" s="37"/>
      <c r="H50" s="37">
        <v>1728</v>
      </c>
      <c r="I50" s="37">
        <v>821392821.21000004</v>
      </c>
      <c r="J50" s="37">
        <v>1480</v>
      </c>
      <c r="K50" s="37">
        <v>1118468689.8199999</v>
      </c>
      <c r="L50" s="35">
        <f t="shared" si="21"/>
        <v>3208</v>
      </c>
      <c r="M50" s="35">
        <f t="shared" si="21"/>
        <v>1939861511.03</v>
      </c>
      <c r="N50" s="37">
        <v>699</v>
      </c>
      <c r="O50" s="37">
        <v>679936373.5</v>
      </c>
      <c r="P50" s="37">
        <v>328</v>
      </c>
      <c r="Q50" s="37">
        <v>382896612.08999997</v>
      </c>
      <c r="R50" s="35">
        <f t="shared" si="3"/>
        <v>1027</v>
      </c>
      <c r="S50" s="35">
        <f t="shared" si="4"/>
        <v>1062832985.5899999</v>
      </c>
      <c r="T50" s="35">
        <f t="shared" si="22"/>
        <v>4235</v>
      </c>
      <c r="U50" s="35">
        <f t="shared" si="22"/>
        <v>3002694496.6199999</v>
      </c>
      <c r="V50" s="16"/>
    </row>
    <row r="51" spans="1:22" s="9" customFormat="1">
      <c r="A51" s="24">
        <v>44</v>
      </c>
      <c r="B51" s="25" t="s">
        <v>102</v>
      </c>
      <c r="C51" s="26" t="s">
        <v>103</v>
      </c>
      <c r="D51" s="36"/>
      <c r="E51" s="36"/>
      <c r="F51" s="36">
        <v>1</v>
      </c>
      <c r="G51" s="36">
        <v>5068046.1900000004</v>
      </c>
      <c r="H51" s="36">
        <v>1454</v>
      </c>
      <c r="I51" s="36">
        <v>434707190.04000002</v>
      </c>
      <c r="J51" s="36">
        <v>3690</v>
      </c>
      <c r="K51" s="36">
        <v>1085627141.8399999</v>
      </c>
      <c r="L51" s="36">
        <f t="shared" ref="L51:L58" si="23">J51+H51+F51+D51</f>
        <v>5145</v>
      </c>
      <c r="M51" s="36">
        <f t="shared" ref="M51:M58" si="24">K51+I51+G51+E51</f>
        <v>1525402378.0699999</v>
      </c>
      <c r="N51" s="36">
        <v>411</v>
      </c>
      <c r="O51" s="36">
        <v>1036061607.74</v>
      </c>
      <c r="P51" s="36">
        <v>180</v>
      </c>
      <c r="Q51" s="36">
        <v>310750000</v>
      </c>
      <c r="R51" s="36">
        <f t="shared" si="3"/>
        <v>591</v>
      </c>
      <c r="S51" s="36">
        <f t="shared" si="4"/>
        <v>1346811607.74</v>
      </c>
      <c r="T51" s="36">
        <f t="shared" ref="T51:T58" si="25">R51+L51</f>
        <v>5736</v>
      </c>
      <c r="U51" s="36">
        <f t="shared" ref="U51:U58" si="26">S51+M51</f>
        <v>2872213985.8099999</v>
      </c>
      <c r="V51" s="16"/>
    </row>
    <row r="52" spans="1:22" s="9" customFormat="1">
      <c r="A52" s="27">
        <v>45</v>
      </c>
      <c r="B52" s="46" t="s">
        <v>110</v>
      </c>
      <c r="C52" s="1" t="s">
        <v>111</v>
      </c>
      <c r="D52" s="37">
        <v>203</v>
      </c>
      <c r="E52" s="37">
        <v>134807047.06999999</v>
      </c>
      <c r="F52" s="37">
        <v>472</v>
      </c>
      <c r="G52" s="37">
        <v>42700486.93</v>
      </c>
      <c r="H52" s="37">
        <v>3765</v>
      </c>
      <c r="I52" s="37">
        <v>106652253.56</v>
      </c>
      <c r="J52" s="37">
        <v>3428</v>
      </c>
      <c r="K52" s="37">
        <v>731876057.15999997</v>
      </c>
      <c r="L52" s="35">
        <f t="shared" si="23"/>
        <v>7868</v>
      </c>
      <c r="M52" s="35">
        <f t="shared" si="24"/>
        <v>1016035844.72</v>
      </c>
      <c r="N52" s="37">
        <v>3032</v>
      </c>
      <c r="O52" s="37">
        <v>1128538542.21</v>
      </c>
      <c r="P52" s="37">
        <v>6983</v>
      </c>
      <c r="Q52" s="37">
        <v>595072147.30999994</v>
      </c>
      <c r="R52" s="35">
        <f t="shared" si="3"/>
        <v>10015</v>
      </c>
      <c r="S52" s="35">
        <f t="shared" si="4"/>
        <v>1723610689.52</v>
      </c>
      <c r="T52" s="35">
        <f t="shared" si="25"/>
        <v>17883</v>
      </c>
      <c r="U52" s="35">
        <f t="shared" si="26"/>
        <v>2739646534.2399998</v>
      </c>
      <c r="V52" s="16"/>
    </row>
    <row r="53" spans="1:22" s="9" customFormat="1">
      <c r="A53" s="24">
        <v>46</v>
      </c>
      <c r="B53" s="45" t="s">
        <v>108</v>
      </c>
      <c r="C53" s="26" t="s">
        <v>109</v>
      </c>
      <c r="D53" s="36">
        <v>133</v>
      </c>
      <c r="E53" s="36">
        <v>124664196.09</v>
      </c>
      <c r="F53" s="36">
        <v>721</v>
      </c>
      <c r="G53" s="36">
        <v>65951104.829999998</v>
      </c>
      <c r="H53" s="36">
        <v>1805</v>
      </c>
      <c r="I53" s="36">
        <v>956189105.09399998</v>
      </c>
      <c r="J53" s="36">
        <v>1306</v>
      </c>
      <c r="K53" s="36">
        <v>643364363.50999999</v>
      </c>
      <c r="L53" s="36">
        <f t="shared" si="23"/>
        <v>3965</v>
      </c>
      <c r="M53" s="36">
        <f t="shared" si="24"/>
        <v>1790168769.5239999</v>
      </c>
      <c r="N53" s="36">
        <v>72</v>
      </c>
      <c r="O53" s="36">
        <v>233691618.11000001</v>
      </c>
      <c r="P53" s="36">
        <v>94</v>
      </c>
      <c r="Q53" s="36">
        <v>603654662.54999995</v>
      </c>
      <c r="R53" s="36">
        <f t="shared" si="3"/>
        <v>166</v>
      </c>
      <c r="S53" s="36">
        <f t="shared" si="4"/>
        <v>837346280.65999997</v>
      </c>
      <c r="T53" s="36">
        <f t="shared" si="25"/>
        <v>4131</v>
      </c>
      <c r="U53" s="36">
        <f t="shared" si="26"/>
        <v>2627515050.184</v>
      </c>
      <c r="V53" s="16"/>
    </row>
    <row r="54" spans="1:22" s="9" customFormat="1">
      <c r="A54" s="27">
        <v>47</v>
      </c>
      <c r="B54" s="46" t="s">
        <v>112</v>
      </c>
      <c r="C54" s="1" t="s">
        <v>113</v>
      </c>
      <c r="D54" s="37">
        <v>45</v>
      </c>
      <c r="E54" s="37">
        <v>175739192.46000001</v>
      </c>
      <c r="F54" s="37">
        <v>32</v>
      </c>
      <c r="G54" s="37">
        <v>9175213.25</v>
      </c>
      <c r="H54" s="37">
        <v>57</v>
      </c>
      <c r="I54" s="37">
        <v>23849770.890000001</v>
      </c>
      <c r="J54" s="37">
        <v>2933</v>
      </c>
      <c r="K54" s="37">
        <v>1048871850.84</v>
      </c>
      <c r="L54" s="35">
        <f t="shared" si="23"/>
        <v>3067</v>
      </c>
      <c r="M54" s="35">
        <f t="shared" si="24"/>
        <v>1257636027.4400001</v>
      </c>
      <c r="N54" s="37">
        <v>180</v>
      </c>
      <c r="O54" s="37">
        <v>1104270045.5599999</v>
      </c>
      <c r="P54" s="37">
        <v>46</v>
      </c>
      <c r="Q54" s="37">
        <v>260942399.41999999</v>
      </c>
      <c r="R54" s="35">
        <f t="shared" si="3"/>
        <v>226</v>
      </c>
      <c r="S54" s="35">
        <f t="shared" si="4"/>
        <v>1365212444.98</v>
      </c>
      <c r="T54" s="35">
        <f t="shared" si="25"/>
        <v>3293</v>
      </c>
      <c r="U54" s="35">
        <f t="shared" si="26"/>
        <v>2622848472.4200001</v>
      </c>
      <c r="V54" s="16"/>
    </row>
    <row r="55" spans="1:22" s="9" customFormat="1">
      <c r="A55" s="24">
        <v>48</v>
      </c>
      <c r="B55" s="45" t="s">
        <v>116</v>
      </c>
      <c r="C55" s="26" t="s">
        <v>117</v>
      </c>
      <c r="D55" s="36">
        <v>87</v>
      </c>
      <c r="E55" s="36">
        <v>39881619.5</v>
      </c>
      <c r="F55" s="36">
        <v>563</v>
      </c>
      <c r="G55" s="36">
        <v>95203381.359999999</v>
      </c>
      <c r="H55" s="36">
        <v>421</v>
      </c>
      <c r="I55" s="36">
        <v>569743204.24000001</v>
      </c>
      <c r="J55" s="36">
        <v>865</v>
      </c>
      <c r="K55" s="36">
        <v>680802807.7816</v>
      </c>
      <c r="L55" s="36">
        <f t="shared" si="23"/>
        <v>1936</v>
      </c>
      <c r="M55" s="36">
        <f t="shared" si="24"/>
        <v>1385631012.8815999</v>
      </c>
      <c r="N55" s="36">
        <v>159</v>
      </c>
      <c r="O55" s="36">
        <v>616065881.85000002</v>
      </c>
      <c r="P55" s="36">
        <v>56</v>
      </c>
      <c r="Q55" s="36">
        <v>444049487.88</v>
      </c>
      <c r="R55" s="36">
        <f t="shared" si="3"/>
        <v>215</v>
      </c>
      <c r="S55" s="36">
        <f t="shared" si="4"/>
        <v>1060115369.73</v>
      </c>
      <c r="T55" s="36">
        <f t="shared" si="25"/>
        <v>2151</v>
      </c>
      <c r="U55" s="36">
        <f t="shared" si="26"/>
        <v>2445746382.6115999</v>
      </c>
      <c r="V55" s="16"/>
    </row>
    <row r="56" spans="1:22" s="9" customFormat="1">
      <c r="A56" s="27">
        <v>49</v>
      </c>
      <c r="B56" s="46" t="s">
        <v>114</v>
      </c>
      <c r="C56" s="1" t="s">
        <v>115</v>
      </c>
      <c r="D56" s="37">
        <v>2049</v>
      </c>
      <c r="E56" s="37">
        <v>38620335.130000003</v>
      </c>
      <c r="F56" s="37">
        <v>7949</v>
      </c>
      <c r="G56" s="37">
        <v>205752579.37</v>
      </c>
      <c r="H56" s="37">
        <v>67615</v>
      </c>
      <c r="I56" s="37">
        <v>301545689.13</v>
      </c>
      <c r="J56" s="37">
        <v>27725</v>
      </c>
      <c r="K56" s="37">
        <v>310951487.39139998</v>
      </c>
      <c r="L56" s="35">
        <f t="shared" si="23"/>
        <v>105338</v>
      </c>
      <c r="M56" s="35">
        <f t="shared" si="24"/>
        <v>856870091.02139997</v>
      </c>
      <c r="N56" s="37">
        <v>8286</v>
      </c>
      <c r="O56" s="37">
        <v>651989953.07000005</v>
      </c>
      <c r="P56" s="37">
        <v>3819</v>
      </c>
      <c r="Q56" s="37">
        <v>475314541.50999999</v>
      </c>
      <c r="R56" s="35">
        <f t="shared" si="3"/>
        <v>12105</v>
      </c>
      <c r="S56" s="35">
        <f t="shared" si="4"/>
        <v>1127304494.5799999</v>
      </c>
      <c r="T56" s="35">
        <f t="shared" si="25"/>
        <v>117443</v>
      </c>
      <c r="U56" s="35">
        <f t="shared" si="26"/>
        <v>1984174585.6013999</v>
      </c>
      <c r="V56" s="16"/>
    </row>
    <row r="57" spans="1:22" s="9" customFormat="1">
      <c r="A57" s="24">
        <v>50</v>
      </c>
      <c r="B57" s="45" t="s">
        <v>134</v>
      </c>
      <c r="C57" s="26" t="s">
        <v>135</v>
      </c>
      <c r="D57" s="36">
        <v>101</v>
      </c>
      <c r="E57" s="36">
        <v>84429065.709999993</v>
      </c>
      <c r="F57" s="36">
        <v>909</v>
      </c>
      <c r="G57" s="36">
        <v>85981991.129999995</v>
      </c>
      <c r="H57" s="36">
        <v>2117</v>
      </c>
      <c r="I57" s="36">
        <v>85835973.659999996</v>
      </c>
      <c r="J57" s="36">
        <v>27603</v>
      </c>
      <c r="K57" s="36">
        <v>303380343.14999998</v>
      </c>
      <c r="L57" s="36">
        <f t="shared" si="23"/>
        <v>30730</v>
      </c>
      <c r="M57" s="36">
        <f t="shared" si="24"/>
        <v>559627373.64999998</v>
      </c>
      <c r="N57" s="36">
        <v>350</v>
      </c>
      <c r="O57" s="36">
        <v>817974957.04999995</v>
      </c>
      <c r="P57" s="36">
        <v>792</v>
      </c>
      <c r="Q57" s="36">
        <v>582400370.70000005</v>
      </c>
      <c r="R57" s="36">
        <f t="shared" si="3"/>
        <v>1142</v>
      </c>
      <c r="S57" s="36">
        <f t="shared" si="4"/>
        <v>1400375327.75</v>
      </c>
      <c r="T57" s="36">
        <f t="shared" si="25"/>
        <v>31872</v>
      </c>
      <c r="U57" s="36">
        <f t="shared" si="26"/>
        <v>1960002701.4000001</v>
      </c>
      <c r="V57" s="16"/>
    </row>
    <row r="58" spans="1:22" s="9" customFormat="1">
      <c r="A58" s="27">
        <v>51</v>
      </c>
      <c r="B58" s="46" t="s">
        <v>122</v>
      </c>
      <c r="C58" s="1" t="s">
        <v>123</v>
      </c>
      <c r="D58" s="37">
        <v>183</v>
      </c>
      <c r="E58" s="37">
        <v>17717303.41</v>
      </c>
      <c r="F58" s="37">
        <v>480</v>
      </c>
      <c r="G58" s="37">
        <v>36643844.140000001</v>
      </c>
      <c r="H58" s="37">
        <v>2063</v>
      </c>
      <c r="I58" s="37">
        <v>228230137.94999999</v>
      </c>
      <c r="J58" s="37">
        <v>3991</v>
      </c>
      <c r="K58" s="37">
        <v>864888064.90999997</v>
      </c>
      <c r="L58" s="35">
        <f t="shared" si="23"/>
        <v>6717</v>
      </c>
      <c r="M58" s="35">
        <f t="shared" si="24"/>
        <v>1147479350.4100001</v>
      </c>
      <c r="N58" s="37">
        <v>484</v>
      </c>
      <c r="O58" s="37">
        <v>715668481.47000003</v>
      </c>
      <c r="P58" s="37">
        <v>118</v>
      </c>
      <c r="Q58" s="37">
        <v>60145543.399999999</v>
      </c>
      <c r="R58" s="35">
        <f t="shared" si="3"/>
        <v>602</v>
      </c>
      <c r="S58" s="35">
        <f t="shared" si="4"/>
        <v>775814024.87</v>
      </c>
      <c r="T58" s="35">
        <f t="shared" si="25"/>
        <v>7319</v>
      </c>
      <c r="U58" s="35">
        <f t="shared" si="26"/>
        <v>1923293375.2800002</v>
      </c>
      <c r="V58" s="16"/>
    </row>
    <row r="59" spans="1:22" s="9" customFormat="1">
      <c r="A59" s="24">
        <v>52</v>
      </c>
      <c r="B59" s="45" t="s">
        <v>120</v>
      </c>
      <c r="C59" s="26" t="s">
        <v>121</v>
      </c>
      <c r="D59" s="36">
        <v>151</v>
      </c>
      <c r="E59" s="36">
        <v>110796214.04000001</v>
      </c>
      <c r="F59" s="36">
        <v>76</v>
      </c>
      <c r="G59" s="36">
        <v>6899975.46</v>
      </c>
      <c r="H59" s="36">
        <v>231</v>
      </c>
      <c r="I59" s="36">
        <v>415414337.23000002</v>
      </c>
      <c r="J59" s="36">
        <v>1756</v>
      </c>
      <c r="K59" s="36">
        <v>515452709.00999999</v>
      </c>
      <c r="L59" s="36">
        <f t="shared" ref="L59:M66" si="27">J59+H59+F59+D59</f>
        <v>2214</v>
      </c>
      <c r="M59" s="36">
        <f t="shared" si="27"/>
        <v>1048563235.74</v>
      </c>
      <c r="N59" s="36">
        <v>51</v>
      </c>
      <c r="O59" s="36">
        <v>227911051.66</v>
      </c>
      <c r="P59" s="36">
        <v>80</v>
      </c>
      <c r="Q59" s="36">
        <v>560630608.11000001</v>
      </c>
      <c r="R59" s="36">
        <f t="shared" si="3"/>
        <v>131</v>
      </c>
      <c r="S59" s="36">
        <f t="shared" si="4"/>
        <v>788541659.76999998</v>
      </c>
      <c r="T59" s="36">
        <f t="shared" ref="T59:U66" si="28">R59+L59</f>
        <v>2345</v>
      </c>
      <c r="U59" s="36">
        <f t="shared" si="28"/>
        <v>1837104895.51</v>
      </c>
      <c r="V59" s="16"/>
    </row>
    <row r="60" spans="1:22" s="9" customFormat="1">
      <c r="A60" s="27">
        <v>53</v>
      </c>
      <c r="B60" s="17" t="s">
        <v>118</v>
      </c>
      <c r="C60" s="1" t="s">
        <v>119</v>
      </c>
      <c r="D60" s="37">
        <v>7114</v>
      </c>
      <c r="E60" s="37">
        <v>462345625.24000001</v>
      </c>
      <c r="F60" s="37">
        <v>8502</v>
      </c>
      <c r="G60" s="37">
        <v>373105322.02880001</v>
      </c>
      <c r="H60" s="37">
        <v>4391</v>
      </c>
      <c r="I60" s="37">
        <v>93057197.640000001</v>
      </c>
      <c r="J60" s="37">
        <v>6871</v>
      </c>
      <c r="K60" s="37">
        <v>288711124.55000001</v>
      </c>
      <c r="L60" s="35">
        <f t="shared" si="27"/>
        <v>26878</v>
      </c>
      <c r="M60" s="35">
        <f t="shared" si="27"/>
        <v>1217219269.4588001</v>
      </c>
      <c r="N60" s="37">
        <v>254</v>
      </c>
      <c r="O60" s="37">
        <v>326971256.04000002</v>
      </c>
      <c r="P60" s="37">
        <v>195</v>
      </c>
      <c r="Q60" s="37">
        <v>203838542.41</v>
      </c>
      <c r="R60" s="35">
        <f t="shared" si="3"/>
        <v>449</v>
      </c>
      <c r="S60" s="35">
        <f t="shared" si="4"/>
        <v>530809798.45000005</v>
      </c>
      <c r="T60" s="35">
        <f t="shared" si="28"/>
        <v>27327</v>
      </c>
      <c r="U60" s="35">
        <f t="shared" si="28"/>
        <v>1748029067.9088001</v>
      </c>
      <c r="V60" s="16"/>
    </row>
    <row r="61" spans="1:22" s="9" customFormat="1">
      <c r="A61" s="24">
        <v>54</v>
      </c>
      <c r="B61" s="25" t="s">
        <v>126</v>
      </c>
      <c r="C61" s="26" t="s">
        <v>127</v>
      </c>
      <c r="D61" s="36">
        <v>2153</v>
      </c>
      <c r="E61" s="36">
        <v>52494739.789999999</v>
      </c>
      <c r="F61" s="36">
        <v>19324</v>
      </c>
      <c r="G61" s="36">
        <v>315441104.88999999</v>
      </c>
      <c r="H61" s="36">
        <v>18265</v>
      </c>
      <c r="I61" s="36">
        <v>175797971.72999999</v>
      </c>
      <c r="J61" s="36">
        <v>37722</v>
      </c>
      <c r="K61" s="36">
        <v>295286043.29000002</v>
      </c>
      <c r="L61" s="36">
        <f t="shared" si="27"/>
        <v>77464</v>
      </c>
      <c r="M61" s="36">
        <f t="shared" si="27"/>
        <v>839019859.69999993</v>
      </c>
      <c r="N61" s="36">
        <v>5717</v>
      </c>
      <c r="O61" s="36">
        <v>645080374.67999995</v>
      </c>
      <c r="P61" s="36">
        <v>1999</v>
      </c>
      <c r="Q61" s="36">
        <v>262556483.41</v>
      </c>
      <c r="R61" s="36">
        <f t="shared" si="3"/>
        <v>7716</v>
      </c>
      <c r="S61" s="36">
        <f t="shared" si="4"/>
        <v>907636858.08999991</v>
      </c>
      <c r="T61" s="36">
        <f t="shared" si="28"/>
        <v>85180</v>
      </c>
      <c r="U61" s="36">
        <f t="shared" si="28"/>
        <v>1746656717.79</v>
      </c>
      <c r="V61" s="16"/>
    </row>
    <row r="62" spans="1:22" s="9" customFormat="1">
      <c r="A62" s="27">
        <v>55</v>
      </c>
      <c r="B62" s="46" t="s">
        <v>128</v>
      </c>
      <c r="C62" s="1" t="s">
        <v>129</v>
      </c>
      <c r="D62" s="37">
        <v>167</v>
      </c>
      <c r="E62" s="37">
        <v>307687554.11000001</v>
      </c>
      <c r="F62" s="37">
        <v>5</v>
      </c>
      <c r="G62" s="37">
        <v>316414.95</v>
      </c>
      <c r="H62" s="37">
        <v>47</v>
      </c>
      <c r="I62" s="37">
        <v>109121609.27</v>
      </c>
      <c r="J62" s="37">
        <v>200</v>
      </c>
      <c r="K62" s="37">
        <v>55455662.740000002</v>
      </c>
      <c r="L62" s="35">
        <f t="shared" si="27"/>
        <v>419</v>
      </c>
      <c r="M62" s="35">
        <f t="shared" si="27"/>
        <v>472581241.06999999</v>
      </c>
      <c r="N62" s="37">
        <v>11</v>
      </c>
      <c r="O62" s="37">
        <v>413000000</v>
      </c>
      <c r="P62" s="37">
        <v>27</v>
      </c>
      <c r="Q62" s="37">
        <v>756500000</v>
      </c>
      <c r="R62" s="35">
        <f t="shared" si="3"/>
        <v>38</v>
      </c>
      <c r="S62" s="35">
        <f t="shared" si="4"/>
        <v>1169500000</v>
      </c>
      <c r="T62" s="35">
        <f t="shared" si="28"/>
        <v>457</v>
      </c>
      <c r="U62" s="35">
        <f t="shared" si="28"/>
        <v>1642081241.0699999</v>
      </c>
      <c r="V62" s="16"/>
    </row>
    <row r="63" spans="1:22" s="9" customFormat="1">
      <c r="A63" s="24">
        <v>56</v>
      </c>
      <c r="B63" s="45" t="s">
        <v>124</v>
      </c>
      <c r="C63" s="26" t="s">
        <v>125</v>
      </c>
      <c r="D63" s="36">
        <v>167</v>
      </c>
      <c r="E63" s="36">
        <v>180374496.87</v>
      </c>
      <c r="F63" s="36">
        <v>793</v>
      </c>
      <c r="G63" s="36">
        <v>137901489.43000001</v>
      </c>
      <c r="H63" s="36">
        <v>139</v>
      </c>
      <c r="I63" s="36">
        <v>85933791.950000003</v>
      </c>
      <c r="J63" s="36">
        <v>412</v>
      </c>
      <c r="K63" s="36">
        <v>100631965.31999999</v>
      </c>
      <c r="L63" s="36">
        <f t="shared" si="27"/>
        <v>1511</v>
      </c>
      <c r="M63" s="36">
        <f t="shared" si="27"/>
        <v>504841743.56999999</v>
      </c>
      <c r="N63" s="36">
        <v>286</v>
      </c>
      <c r="O63" s="36">
        <v>514344238.74000001</v>
      </c>
      <c r="P63" s="36">
        <v>283</v>
      </c>
      <c r="Q63" s="36">
        <v>542106342.01999998</v>
      </c>
      <c r="R63" s="36">
        <f t="shared" si="3"/>
        <v>569</v>
      </c>
      <c r="S63" s="36">
        <f t="shared" si="4"/>
        <v>1056450580.76</v>
      </c>
      <c r="T63" s="36">
        <f t="shared" si="28"/>
        <v>2080</v>
      </c>
      <c r="U63" s="36">
        <f t="shared" si="28"/>
        <v>1561292324.3299999</v>
      </c>
      <c r="V63" s="16"/>
    </row>
    <row r="64" spans="1:22" s="9" customFormat="1">
      <c r="A64" s="27">
        <v>57</v>
      </c>
      <c r="B64" s="46" t="s">
        <v>130</v>
      </c>
      <c r="C64" s="1" t="s">
        <v>131</v>
      </c>
      <c r="D64" s="37">
        <v>185</v>
      </c>
      <c r="E64" s="37">
        <v>20644713.27</v>
      </c>
      <c r="F64" s="37">
        <v>343</v>
      </c>
      <c r="G64" s="37">
        <v>17210351.059999999</v>
      </c>
      <c r="H64" s="37">
        <v>31002</v>
      </c>
      <c r="I64" s="37">
        <v>605134277.24000001</v>
      </c>
      <c r="J64" s="37">
        <v>2187</v>
      </c>
      <c r="K64" s="37">
        <v>61761628.210000001</v>
      </c>
      <c r="L64" s="35">
        <f t="shared" si="27"/>
        <v>33717</v>
      </c>
      <c r="M64" s="35">
        <f t="shared" si="27"/>
        <v>704750969.77999997</v>
      </c>
      <c r="N64" s="37">
        <v>715</v>
      </c>
      <c r="O64" s="37">
        <v>52405123.75</v>
      </c>
      <c r="P64" s="37">
        <v>1271</v>
      </c>
      <c r="Q64" s="37">
        <v>599210871.92999995</v>
      </c>
      <c r="R64" s="35">
        <f t="shared" si="3"/>
        <v>1986</v>
      </c>
      <c r="S64" s="35">
        <f t="shared" si="4"/>
        <v>651615995.67999995</v>
      </c>
      <c r="T64" s="35">
        <f t="shared" si="28"/>
        <v>35703</v>
      </c>
      <c r="U64" s="35">
        <f t="shared" si="28"/>
        <v>1356366965.46</v>
      </c>
      <c r="V64" s="16"/>
    </row>
    <row r="65" spans="1:22" s="9" customFormat="1">
      <c r="A65" s="24">
        <v>58</v>
      </c>
      <c r="B65" s="45" t="s">
        <v>136</v>
      </c>
      <c r="C65" s="26" t="s">
        <v>137</v>
      </c>
      <c r="D65" s="36">
        <v>57</v>
      </c>
      <c r="E65" s="36">
        <v>154917885.41999999</v>
      </c>
      <c r="F65" s="36">
        <v>151</v>
      </c>
      <c r="G65" s="36">
        <v>12490892.49</v>
      </c>
      <c r="H65" s="36">
        <v>154</v>
      </c>
      <c r="I65" s="36">
        <v>155242416.68560001</v>
      </c>
      <c r="J65" s="36">
        <v>501</v>
      </c>
      <c r="K65" s="36">
        <v>141681576.78999999</v>
      </c>
      <c r="L65" s="36">
        <f t="shared" si="27"/>
        <v>863</v>
      </c>
      <c r="M65" s="36">
        <f t="shared" si="27"/>
        <v>464332771.38559997</v>
      </c>
      <c r="N65" s="36">
        <v>94</v>
      </c>
      <c r="O65" s="36">
        <v>318078004.60000002</v>
      </c>
      <c r="P65" s="36">
        <v>109</v>
      </c>
      <c r="Q65" s="36">
        <v>524036370.5</v>
      </c>
      <c r="R65" s="36">
        <f t="shared" si="3"/>
        <v>203</v>
      </c>
      <c r="S65" s="36">
        <f t="shared" si="4"/>
        <v>842114375.10000002</v>
      </c>
      <c r="T65" s="36">
        <f t="shared" si="28"/>
        <v>1066</v>
      </c>
      <c r="U65" s="36">
        <f t="shared" si="28"/>
        <v>1306447146.4856</v>
      </c>
      <c r="V65" s="16"/>
    </row>
    <row r="66" spans="1:22" s="9" customFormat="1">
      <c r="A66" s="27">
        <v>59</v>
      </c>
      <c r="B66" s="46" t="s">
        <v>132</v>
      </c>
      <c r="C66" s="1" t="s">
        <v>133</v>
      </c>
      <c r="D66" s="37">
        <v>172</v>
      </c>
      <c r="E66" s="37">
        <v>271718662.56</v>
      </c>
      <c r="F66" s="37">
        <v>100</v>
      </c>
      <c r="G66" s="37">
        <v>50782776.950000003</v>
      </c>
      <c r="H66" s="37">
        <v>487</v>
      </c>
      <c r="I66" s="37">
        <v>4281798.8</v>
      </c>
      <c r="J66" s="37">
        <v>1235</v>
      </c>
      <c r="K66" s="37">
        <v>139140158.97999999</v>
      </c>
      <c r="L66" s="35">
        <f t="shared" si="27"/>
        <v>1994</v>
      </c>
      <c r="M66" s="35">
        <f t="shared" si="27"/>
        <v>465923397.29000002</v>
      </c>
      <c r="N66" s="37">
        <v>49</v>
      </c>
      <c r="O66" s="37">
        <v>168788931.59</v>
      </c>
      <c r="P66" s="37">
        <v>68</v>
      </c>
      <c r="Q66" s="37">
        <v>630790951.42999995</v>
      </c>
      <c r="R66" s="35">
        <f t="shared" si="3"/>
        <v>117</v>
      </c>
      <c r="S66" s="35">
        <f t="shared" si="4"/>
        <v>799579883.01999998</v>
      </c>
      <c r="T66" s="35">
        <f t="shared" si="28"/>
        <v>2111</v>
      </c>
      <c r="U66" s="35">
        <f t="shared" si="28"/>
        <v>1265503280.3099999</v>
      </c>
      <c r="V66" s="16"/>
    </row>
    <row r="67" spans="1:22" s="9" customFormat="1">
      <c r="A67" s="24">
        <v>60</v>
      </c>
      <c r="B67" s="45" t="s">
        <v>140</v>
      </c>
      <c r="C67" s="26" t="s">
        <v>141</v>
      </c>
      <c r="D67" s="36">
        <v>43</v>
      </c>
      <c r="E67" s="36">
        <v>41566523.600000001</v>
      </c>
      <c r="F67" s="36">
        <v>13</v>
      </c>
      <c r="G67" s="36">
        <v>9170578.3100000005</v>
      </c>
      <c r="H67" s="36">
        <v>29</v>
      </c>
      <c r="I67" s="36">
        <v>9374326.2300000004</v>
      </c>
      <c r="J67" s="36">
        <v>399</v>
      </c>
      <c r="K67" s="36">
        <v>209028211.09999999</v>
      </c>
      <c r="L67" s="36">
        <f t="shared" ref="L67:L82" si="29">J67+H67+F67+D67</f>
        <v>484</v>
      </c>
      <c r="M67" s="36">
        <f t="shared" ref="M67:M82" si="30">K67+I67+G67+E67</f>
        <v>269139639.24000001</v>
      </c>
      <c r="N67" s="36">
        <v>28</v>
      </c>
      <c r="O67" s="36">
        <v>505317685.04000002</v>
      </c>
      <c r="P67" s="36">
        <v>24</v>
      </c>
      <c r="Q67" s="36">
        <v>335979161.22000003</v>
      </c>
      <c r="R67" s="36">
        <f t="shared" si="3"/>
        <v>52</v>
      </c>
      <c r="S67" s="36">
        <f t="shared" si="4"/>
        <v>841296846.25999999</v>
      </c>
      <c r="T67" s="36">
        <f t="shared" ref="T67:T82" si="31">R67+L67</f>
        <v>536</v>
      </c>
      <c r="U67" s="36">
        <f t="shared" ref="U67:U82" si="32">S67+M67</f>
        <v>1110436485.5</v>
      </c>
      <c r="V67" s="16"/>
    </row>
    <row r="68" spans="1:22" s="9" customFormat="1">
      <c r="A68" s="27">
        <v>61</v>
      </c>
      <c r="B68" s="46" t="s">
        <v>142</v>
      </c>
      <c r="C68" s="1" t="s">
        <v>143</v>
      </c>
      <c r="D68" s="37">
        <v>46</v>
      </c>
      <c r="E68" s="37">
        <v>227488318.91</v>
      </c>
      <c r="F68" s="37">
        <v>297</v>
      </c>
      <c r="G68" s="37">
        <v>110975214.48</v>
      </c>
      <c r="H68" s="37">
        <v>21</v>
      </c>
      <c r="I68" s="37">
        <v>46823416.380000003</v>
      </c>
      <c r="J68" s="37">
        <v>1020</v>
      </c>
      <c r="K68" s="37">
        <v>88678532.180000007</v>
      </c>
      <c r="L68" s="35">
        <f t="shared" si="29"/>
        <v>1384</v>
      </c>
      <c r="M68" s="35">
        <f t="shared" si="30"/>
        <v>473965481.95000005</v>
      </c>
      <c r="N68" s="37">
        <v>72</v>
      </c>
      <c r="O68" s="37">
        <v>243260900</v>
      </c>
      <c r="P68" s="37">
        <v>65</v>
      </c>
      <c r="Q68" s="37">
        <v>310033958</v>
      </c>
      <c r="R68" s="35">
        <f t="shared" si="3"/>
        <v>137</v>
      </c>
      <c r="S68" s="35">
        <f t="shared" si="4"/>
        <v>553294858</v>
      </c>
      <c r="T68" s="35">
        <f t="shared" si="31"/>
        <v>1521</v>
      </c>
      <c r="U68" s="35">
        <f t="shared" si="32"/>
        <v>1027260339.95</v>
      </c>
      <c r="V68" s="16"/>
    </row>
    <row r="69" spans="1:22" s="9" customFormat="1">
      <c r="A69" s="24">
        <v>62</v>
      </c>
      <c r="B69" s="45" t="s">
        <v>144</v>
      </c>
      <c r="C69" s="26" t="s">
        <v>145</v>
      </c>
      <c r="D69" s="36">
        <v>111</v>
      </c>
      <c r="E69" s="36">
        <v>60531946.880000003</v>
      </c>
      <c r="F69" s="36">
        <v>130</v>
      </c>
      <c r="G69" s="36">
        <v>17371204.41</v>
      </c>
      <c r="H69" s="36">
        <v>164</v>
      </c>
      <c r="I69" s="36">
        <v>373242716.07999998</v>
      </c>
      <c r="J69" s="36">
        <v>458</v>
      </c>
      <c r="K69" s="36">
        <v>157173049.81</v>
      </c>
      <c r="L69" s="36">
        <f t="shared" si="29"/>
        <v>863</v>
      </c>
      <c r="M69" s="36">
        <f t="shared" si="30"/>
        <v>608318917.17999995</v>
      </c>
      <c r="N69" s="36">
        <v>58</v>
      </c>
      <c r="O69" s="36">
        <v>73658876.650000006</v>
      </c>
      <c r="P69" s="36">
        <v>89</v>
      </c>
      <c r="Q69" s="36">
        <v>321192746.42000002</v>
      </c>
      <c r="R69" s="36">
        <f t="shared" si="3"/>
        <v>147</v>
      </c>
      <c r="S69" s="36">
        <f t="shared" si="4"/>
        <v>394851623.07000005</v>
      </c>
      <c r="T69" s="36">
        <f t="shared" si="31"/>
        <v>1010</v>
      </c>
      <c r="U69" s="36">
        <f t="shared" si="32"/>
        <v>1003170540.25</v>
      </c>
      <c r="V69" s="16"/>
    </row>
    <row r="70" spans="1:22" s="9" customFormat="1">
      <c r="A70" s="27">
        <v>63</v>
      </c>
      <c r="B70" s="17" t="s">
        <v>146</v>
      </c>
      <c r="C70" s="1" t="s">
        <v>147</v>
      </c>
      <c r="D70" s="37">
        <v>16</v>
      </c>
      <c r="E70" s="37">
        <v>77238599.840000004</v>
      </c>
      <c r="F70" s="37">
        <v>177</v>
      </c>
      <c r="G70" s="37">
        <v>85098937.989999995</v>
      </c>
      <c r="H70" s="37">
        <v>475</v>
      </c>
      <c r="I70" s="37">
        <v>246473305.61000001</v>
      </c>
      <c r="J70" s="37">
        <v>761</v>
      </c>
      <c r="K70" s="37">
        <v>270631549.55000001</v>
      </c>
      <c r="L70" s="35">
        <f t="shared" si="29"/>
        <v>1429</v>
      </c>
      <c r="M70" s="35">
        <f t="shared" si="30"/>
        <v>679442392.99000001</v>
      </c>
      <c r="N70" s="37">
        <v>282</v>
      </c>
      <c r="O70" s="37">
        <v>168851860.47999999</v>
      </c>
      <c r="P70" s="37">
        <v>89</v>
      </c>
      <c r="Q70" s="37">
        <v>136824784.22</v>
      </c>
      <c r="R70" s="35">
        <f t="shared" si="3"/>
        <v>371</v>
      </c>
      <c r="S70" s="35">
        <f t="shared" si="4"/>
        <v>305676644.69999999</v>
      </c>
      <c r="T70" s="35">
        <f t="shared" si="31"/>
        <v>1800</v>
      </c>
      <c r="U70" s="35">
        <f t="shared" si="32"/>
        <v>985119037.69000006</v>
      </c>
      <c r="V70" s="16"/>
    </row>
    <row r="71" spans="1:22" s="9" customFormat="1">
      <c r="A71" s="24">
        <v>64</v>
      </c>
      <c r="B71" s="25" t="s">
        <v>148</v>
      </c>
      <c r="C71" s="26" t="s">
        <v>149</v>
      </c>
      <c r="D71" s="36">
        <v>353</v>
      </c>
      <c r="E71" s="36">
        <v>366891949.75999999</v>
      </c>
      <c r="F71" s="36">
        <v>625</v>
      </c>
      <c r="G71" s="36">
        <v>49206892.719999999</v>
      </c>
      <c r="H71" s="36">
        <v>561</v>
      </c>
      <c r="I71" s="36">
        <v>25929665.180300001</v>
      </c>
      <c r="J71" s="36">
        <v>686</v>
      </c>
      <c r="K71" s="36">
        <v>52419558.920000002</v>
      </c>
      <c r="L71" s="36">
        <f t="shared" si="29"/>
        <v>2225</v>
      </c>
      <c r="M71" s="36">
        <f t="shared" si="30"/>
        <v>494448066.58029997</v>
      </c>
      <c r="N71" s="36">
        <v>492</v>
      </c>
      <c r="O71" s="36">
        <v>97618995.640000001</v>
      </c>
      <c r="P71" s="36">
        <v>363</v>
      </c>
      <c r="Q71" s="36">
        <v>390272779.25999999</v>
      </c>
      <c r="R71" s="36">
        <f t="shared" si="3"/>
        <v>855</v>
      </c>
      <c r="S71" s="36">
        <f t="shared" si="4"/>
        <v>487891774.89999998</v>
      </c>
      <c r="T71" s="36">
        <f t="shared" si="31"/>
        <v>3080</v>
      </c>
      <c r="U71" s="36">
        <f t="shared" si="32"/>
        <v>982339841.48029995</v>
      </c>
      <c r="V71" s="16"/>
    </row>
    <row r="72" spans="1:22" s="9" customFormat="1">
      <c r="A72" s="27">
        <v>65</v>
      </c>
      <c r="B72" s="46" t="s">
        <v>138</v>
      </c>
      <c r="C72" s="1" t="s">
        <v>139</v>
      </c>
      <c r="D72" s="37"/>
      <c r="E72" s="37"/>
      <c r="F72" s="37"/>
      <c r="G72" s="37"/>
      <c r="H72" s="37">
        <v>71</v>
      </c>
      <c r="I72" s="37">
        <v>868806.26</v>
      </c>
      <c r="J72" s="37">
        <v>225</v>
      </c>
      <c r="K72" s="37">
        <v>482694598.20999998</v>
      </c>
      <c r="L72" s="35">
        <f t="shared" si="29"/>
        <v>296</v>
      </c>
      <c r="M72" s="35">
        <f t="shared" si="30"/>
        <v>483563404.46999997</v>
      </c>
      <c r="N72" s="37">
        <v>33</v>
      </c>
      <c r="O72" s="37">
        <v>481855660</v>
      </c>
      <c r="P72" s="37"/>
      <c r="Q72" s="37"/>
      <c r="R72" s="35">
        <f t="shared" si="3"/>
        <v>33</v>
      </c>
      <c r="S72" s="35">
        <f t="shared" si="4"/>
        <v>481855660</v>
      </c>
      <c r="T72" s="35">
        <f t="shared" si="31"/>
        <v>329</v>
      </c>
      <c r="U72" s="35">
        <f t="shared" si="32"/>
        <v>965419064.47000003</v>
      </c>
      <c r="V72" s="16"/>
    </row>
    <row r="73" spans="1:22" s="9" customFormat="1">
      <c r="A73" s="24">
        <v>66</v>
      </c>
      <c r="B73" s="45" t="s">
        <v>152</v>
      </c>
      <c r="C73" s="26" t="s">
        <v>153</v>
      </c>
      <c r="D73" s="36">
        <v>6561</v>
      </c>
      <c r="E73" s="36">
        <v>258086750.96000001</v>
      </c>
      <c r="F73" s="36">
        <v>6866</v>
      </c>
      <c r="G73" s="36">
        <v>211719551.47999999</v>
      </c>
      <c r="H73" s="36">
        <v>4152</v>
      </c>
      <c r="I73" s="36">
        <v>92289847.879999995</v>
      </c>
      <c r="J73" s="36">
        <v>2923</v>
      </c>
      <c r="K73" s="36">
        <v>136711456.52340001</v>
      </c>
      <c r="L73" s="36">
        <f t="shared" si="29"/>
        <v>20502</v>
      </c>
      <c r="M73" s="36">
        <f t="shared" si="30"/>
        <v>698807606.8434</v>
      </c>
      <c r="N73" s="36">
        <v>143</v>
      </c>
      <c r="O73" s="36">
        <v>122637373.06999999</v>
      </c>
      <c r="P73" s="36">
        <v>103</v>
      </c>
      <c r="Q73" s="36">
        <v>122034772.15000001</v>
      </c>
      <c r="R73" s="36">
        <f t="shared" si="3"/>
        <v>246</v>
      </c>
      <c r="S73" s="36">
        <f t="shared" si="4"/>
        <v>244672145.22</v>
      </c>
      <c r="T73" s="36">
        <f t="shared" si="31"/>
        <v>20748</v>
      </c>
      <c r="U73" s="36">
        <f t="shared" si="32"/>
        <v>943479752.06340003</v>
      </c>
      <c r="V73" s="16"/>
    </row>
    <row r="74" spans="1:22" s="9" customFormat="1">
      <c r="A74" s="27">
        <v>67</v>
      </c>
      <c r="B74" s="46" t="s">
        <v>150</v>
      </c>
      <c r="C74" s="1" t="s">
        <v>151</v>
      </c>
      <c r="D74" s="37"/>
      <c r="E74" s="37"/>
      <c r="F74" s="37"/>
      <c r="G74" s="37"/>
      <c r="H74" s="37">
        <v>29581</v>
      </c>
      <c r="I74" s="37">
        <v>369275259.31999999</v>
      </c>
      <c r="J74" s="37">
        <v>90982</v>
      </c>
      <c r="K74" s="37">
        <v>385145470.92000002</v>
      </c>
      <c r="L74" s="35">
        <f t="shared" ref="L74:L81" si="33">J74+H74+F74+D74</f>
        <v>120563</v>
      </c>
      <c r="M74" s="35">
        <f t="shared" ref="M74:M81" si="34">K74+I74+G74+E74</f>
        <v>754420730.24000001</v>
      </c>
      <c r="N74" s="37">
        <v>764</v>
      </c>
      <c r="O74" s="37">
        <v>93010831.980000004</v>
      </c>
      <c r="P74" s="37">
        <v>1310</v>
      </c>
      <c r="Q74" s="37">
        <v>81464438.370000005</v>
      </c>
      <c r="R74" s="35">
        <f t="shared" si="3"/>
        <v>2074</v>
      </c>
      <c r="S74" s="35">
        <f t="shared" si="4"/>
        <v>174475270.35000002</v>
      </c>
      <c r="T74" s="35">
        <f t="shared" ref="T74:T81" si="35">R74+L74</f>
        <v>122637</v>
      </c>
      <c r="U74" s="35">
        <f t="shared" ref="U74:U81" si="36">S74+M74</f>
        <v>928896000.59000003</v>
      </c>
      <c r="V74" s="16"/>
    </row>
    <row r="75" spans="1:22" s="9" customFormat="1">
      <c r="A75" s="24">
        <v>68</v>
      </c>
      <c r="B75" s="45" t="s">
        <v>154</v>
      </c>
      <c r="C75" s="26" t="s">
        <v>155</v>
      </c>
      <c r="D75" s="36">
        <v>989</v>
      </c>
      <c r="E75" s="36">
        <v>16828799.52</v>
      </c>
      <c r="F75" s="36">
        <v>11267</v>
      </c>
      <c r="G75" s="36">
        <v>263425501.93000001</v>
      </c>
      <c r="H75" s="36">
        <v>5726</v>
      </c>
      <c r="I75" s="36">
        <v>93572862.780000001</v>
      </c>
      <c r="J75" s="36">
        <v>12063</v>
      </c>
      <c r="K75" s="36">
        <v>125141916.66</v>
      </c>
      <c r="L75" s="36">
        <f t="shared" si="33"/>
        <v>30045</v>
      </c>
      <c r="M75" s="36">
        <f t="shared" si="34"/>
        <v>498969080.88999999</v>
      </c>
      <c r="N75" s="36">
        <v>5638</v>
      </c>
      <c r="O75" s="36">
        <v>330067446.83999997</v>
      </c>
      <c r="P75" s="36">
        <v>450</v>
      </c>
      <c r="Q75" s="36">
        <v>52034878.170000002</v>
      </c>
      <c r="R75" s="36">
        <f t="shared" si="3"/>
        <v>6088</v>
      </c>
      <c r="S75" s="36">
        <f t="shared" si="4"/>
        <v>382102325.00999999</v>
      </c>
      <c r="T75" s="36">
        <f t="shared" si="35"/>
        <v>36133</v>
      </c>
      <c r="U75" s="36">
        <f t="shared" si="36"/>
        <v>881071405.89999998</v>
      </c>
      <c r="V75" s="16"/>
    </row>
    <row r="76" spans="1:22" s="9" customFormat="1">
      <c r="A76" s="27">
        <v>69</v>
      </c>
      <c r="B76" s="46" t="s">
        <v>156</v>
      </c>
      <c r="C76" s="1" t="s">
        <v>157</v>
      </c>
      <c r="D76" s="37">
        <v>907</v>
      </c>
      <c r="E76" s="37">
        <v>95514785.180000007</v>
      </c>
      <c r="F76" s="37">
        <v>2472</v>
      </c>
      <c r="G76" s="37">
        <v>252805287.81889999</v>
      </c>
      <c r="H76" s="37">
        <v>430</v>
      </c>
      <c r="I76" s="37">
        <v>50683266.280000001</v>
      </c>
      <c r="J76" s="37">
        <v>919</v>
      </c>
      <c r="K76" s="37">
        <v>36339871.109999999</v>
      </c>
      <c r="L76" s="35">
        <f t="shared" si="33"/>
        <v>4728</v>
      </c>
      <c r="M76" s="35">
        <f t="shared" si="34"/>
        <v>435343210.38889998</v>
      </c>
      <c r="N76" s="37">
        <v>2253</v>
      </c>
      <c r="O76" s="37">
        <v>288617615.18000001</v>
      </c>
      <c r="P76" s="37">
        <v>1238</v>
      </c>
      <c r="Q76" s="37">
        <v>144071748.61000001</v>
      </c>
      <c r="R76" s="35">
        <f t="shared" si="3"/>
        <v>3491</v>
      </c>
      <c r="S76" s="35">
        <f t="shared" si="4"/>
        <v>432689363.79000002</v>
      </c>
      <c r="T76" s="35">
        <f t="shared" si="35"/>
        <v>8219</v>
      </c>
      <c r="U76" s="35">
        <f t="shared" si="36"/>
        <v>868032574.1789</v>
      </c>
      <c r="V76" s="16"/>
    </row>
    <row r="77" spans="1:22" s="9" customFormat="1">
      <c r="A77" s="24">
        <v>70</v>
      </c>
      <c r="B77" s="45" t="s">
        <v>160</v>
      </c>
      <c r="C77" s="26" t="s">
        <v>161</v>
      </c>
      <c r="D77" s="36">
        <v>46</v>
      </c>
      <c r="E77" s="36">
        <v>8099768.5499999998</v>
      </c>
      <c r="F77" s="36">
        <v>684</v>
      </c>
      <c r="G77" s="36">
        <v>14238392.369999999</v>
      </c>
      <c r="H77" s="36">
        <v>1853</v>
      </c>
      <c r="I77" s="36">
        <v>77983947.698899999</v>
      </c>
      <c r="J77" s="36">
        <v>8477</v>
      </c>
      <c r="K77" s="36">
        <v>238350284.31400001</v>
      </c>
      <c r="L77" s="36">
        <f t="shared" si="33"/>
        <v>11060</v>
      </c>
      <c r="M77" s="36">
        <f t="shared" si="34"/>
        <v>338672392.93290001</v>
      </c>
      <c r="N77" s="36">
        <v>2173</v>
      </c>
      <c r="O77" s="36">
        <v>284019624.76999998</v>
      </c>
      <c r="P77" s="36">
        <v>983</v>
      </c>
      <c r="Q77" s="36">
        <v>117636721.98999999</v>
      </c>
      <c r="R77" s="36">
        <f t="shared" si="3"/>
        <v>3156</v>
      </c>
      <c r="S77" s="36">
        <f t="shared" si="4"/>
        <v>401656346.75999999</v>
      </c>
      <c r="T77" s="36">
        <f t="shared" si="35"/>
        <v>14216</v>
      </c>
      <c r="U77" s="36">
        <f t="shared" si="36"/>
        <v>740328739.69289994</v>
      </c>
      <c r="V77" s="16"/>
    </row>
    <row r="78" spans="1:22" s="9" customFormat="1">
      <c r="A78" s="27">
        <v>71</v>
      </c>
      <c r="B78" s="46" t="s">
        <v>158</v>
      </c>
      <c r="C78" s="1" t="s">
        <v>159</v>
      </c>
      <c r="D78" s="37">
        <v>1987</v>
      </c>
      <c r="E78" s="37">
        <v>48808598.390000001</v>
      </c>
      <c r="F78" s="37">
        <v>9566</v>
      </c>
      <c r="G78" s="37">
        <v>253436383.94010001</v>
      </c>
      <c r="H78" s="37">
        <v>4837</v>
      </c>
      <c r="I78" s="37">
        <v>76989297.154599994</v>
      </c>
      <c r="J78" s="37">
        <v>5601</v>
      </c>
      <c r="K78" s="37">
        <v>64515429.671099998</v>
      </c>
      <c r="L78" s="35">
        <f t="shared" si="33"/>
        <v>21991</v>
      </c>
      <c r="M78" s="35">
        <f t="shared" si="34"/>
        <v>443749709.15579998</v>
      </c>
      <c r="N78" s="37">
        <v>3326</v>
      </c>
      <c r="O78" s="37">
        <v>243324862.25999999</v>
      </c>
      <c r="P78" s="37">
        <v>553</v>
      </c>
      <c r="Q78" s="37">
        <v>51217825.280000001</v>
      </c>
      <c r="R78" s="35">
        <f t="shared" ref="R78:R141" si="37">N78+P78</f>
        <v>3879</v>
      </c>
      <c r="S78" s="35">
        <f t="shared" ref="S78:S141" si="38">O78+Q78</f>
        <v>294542687.53999996</v>
      </c>
      <c r="T78" s="35">
        <f t="shared" si="35"/>
        <v>25870</v>
      </c>
      <c r="U78" s="35">
        <f t="shared" si="36"/>
        <v>738292396.69579995</v>
      </c>
      <c r="V78" s="16"/>
    </row>
    <row r="79" spans="1:22" s="9" customFormat="1">
      <c r="A79" s="24">
        <v>72</v>
      </c>
      <c r="B79" s="45" t="s">
        <v>164</v>
      </c>
      <c r="C79" s="26" t="s">
        <v>165</v>
      </c>
      <c r="D79" s="36">
        <v>1344</v>
      </c>
      <c r="E79" s="36">
        <v>22502708.960000001</v>
      </c>
      <c r="F79" s="36">
        <v>13311</v>
      </c>
      <c r="G79" s="36">
        <v>250995021.68869999</v>
      </c>
      <c r="H79" s="36">
        <v>3391</v>
      </c>
      <c r="I79" s="36">
        <v>57213546.799999997</v>
      </c>
      <c r="J79" s="36">
        <v>9960</v>
      </c>
      <c r="K79" s="36">
        <v>91073141.948200002</v>
      </c>
      <c r="L79" s="36">
        <f t="shared" si="33"/>
        <v>28006</v>
      </c>
      <c r="M79" s="36">
        <f t="shared" si="34"/>
        <v>421784419.3969</v>
      </c>
      <c r="N79" s="36">
        <v>4101</v>
      </c>
      <c r="O79" s="36">
        <v>284310639.54000002</v>
      </c>
      <c r="P79" s="36">
        <v>338</v>
      </c>
      <c r="Q79" s="36">
        <v>22020071.460000001</v>
      </c>
      <c r="R79" s="36">
        <f t="shared" si="37"/>
        <v>4439</v>
      </c>
      <c r="S79" s="36">
        <f t="shared" si="38"/>
        <v>306330711</v>
      </c>
      <c r="T79" s="36">
        <f t="shared" si="35"/>
        <v>32445</v>
      </c>
      <c r="U79" s="36">
        <f t="shared" si="36"/>
        <v>728115130.39689994</v>
      </c>
      <c r="V79" s="16"/>
    </row>
    <row r="80" spans="1:22" s="9" customFormat="1">
      <c r="A80" s="27">
        <v>73</v>
      </c>
      <c r="B80" s="17" t="s">
        <v>162</v>
      </c>
      <c r="C80" s="1" t="s">
        <v>163</v>
      </c>
      <c r="D80" s="37">
        <v>3</v>
      </c>
      <c r="E80" s="37">
        <v>369337.35</v>
      </c>
      <c r="F80" s="37">
        <v>7</v>
      </c>
      <c r="G80" s="37">
        <v>1873765.33</v>
      </c>
      <c r="H80" s="37">
        <v>509</v>
      </c>
      <c r="I80" s="37">
        <v>29192805</v>
      </c>
      <c r="J80" s="37">
        <v>590</v>
      </c>
      <c r="K80" s="37">
        <v>158687825.06999999</v>
      </c>
      <c r="L80" s="35">
        <f t="shared" si="33"/>
        <v>1109</v>
      </c>
      <c r="M80" s="35">
        <f t="shared" si="34"/>
        <v>190123732.75</v>
      </c>
      <c r="N80" s="37">
        <v>241</v>
      </c>
      <c r="O80" s="37">
        <v>271610907.62</v>
      </c>
      <c r="P80" s="37">
        <v>198</v>
      </c>
      <c r="Q80" s="37">
        <v>134699450.31999999</v>
      </c>
      <c r="R80" s="35">
        <f t="shared" si="37"/>
        <v>439</v>
      </c>
      <c r="S80" s="35">
        <f t="shared" si="38"/>
        <v>406310357.94</v>
      </c>
      <c r="T80" s="35">
        <f t="shared" si="35"/>
        <v>1548</v>
      </c>
      <c r="U80" s="35">
        <f t="shared" si="36"/>
        <v>596434090.69000006</v>
      </c>
      <c r="V80" s="16"/>
    </row>
    <row r="81" spans="1:22" s="9" customFormat="1">
      <c r="A81" s="24">
        <v>74</v>
      </c>
      <c r="B81" s="25" t="s">
        <v>166</v>
      </c>
      <c r="C81" s="26" t="s">
        <v>167</v>
      </c>
      <c r="D81" s="36">
        <v>81</v>
      </c>
      <c r="E81" s="36">
        <v>142570213.86000001</v>
      </c>
      <c r="F81" s="36">
        <v>22</v>
      </c>
      <c r="G81" s="36">
        <v>8425292.8499999996</v>
      </c>
      <c r="H81" s="36">
        <v>44</v>
      </c>
      <c r="I81" s="36">
        <v>98699198.939999998</v>
      </c>
      <c r="J81" s="36">
        <v>264</v>
      </c>
      <c r="K81" s="36">
        <v>88585765.969999999</v>
      </c>
      <c r="L81" s="36">
        <f t="shared" si="33"/>
        <v>411</v>
      </c>
      <c r="M81" s="36">
        <f t="shared" si="34"/>
        <v>338280471.62</v>
      </c>
      <c r="N81" s="36">
        <v>28</v>
      </c>
      <c r="O81" s="36">
        <v>22614547.629999999</v>
      </c>
      <c r="P81" s="36">
        <v>155</v>
      </c>
      <c r="Q81" s="36">
        <v>161181335.02000001</v>
      </c>
      <c r="R81" s="36">
        <f t="shared" si="37"/>
        <v>183</v>
      </c>
      <c r="S81" s="36">
        <f t="shared" si="38"/>
        <v>183795882.65000001</v>
      </c>
      <c r="T81" s="36">
        <f t="shared" si="35"/>
        <v>594</v>
      </c>
      <c r="U81" s="36">
        <f t="shared" si="36"/>
        <v>522076354.26999998</v>
      </c>
      <c r="V81" s="16"/>
    </row>
    <row r="82" spans="1:22" s="9" customFormat="1">
      <c r="A82" s="27">
        <v>75</v>
      </c>
      <c r="B82" s="46" t="s">
        <v>168</v>
      </c>
      <c r="C82" s="1" t="s">
        <v>169</v>
      </c>
      <c r="D82" s="37">
        <v>207</v>
      </c>
      <c r="E82" s="37">
        <v>144992872.31</v>
      </c>
      <c r="F82" s="37">
        <v>237</v>
      </c>
      <c r="G82" s="37">
        <v>20916248.57</v>
      </c>
      <c r="H82" s="37">
        <v>157</v>
      </c>
      <c r="I82" s="37">
        <v>50882962.009999998</v>
      </c>
      <c r="J82" s="37">
        <v>278</v>
      </c>
      <c r="K82" s="37">
        <v>25348506.140000001</v>
      </c>
      <c r="L82" s="35">
        <f t="shared" si="29"/>
        <v>879</v>
      </c>
      <c r="M82" s="35">
        <f t="shared" si="30"/>
        <v>242140589.03</v>
      </c>
      <c r="N82" s="37">
        <v>141</v>
      </c>
      <c r="O82" s="37">
        <v>62621009.549999997</v>
      </c>
      <c r="P82" s="37">
        <v>186</v>
      </c>
      <c r="Q82" s="37">
        <v>212099403.72999999</v>
      </c>
      <c r="R82" s="35">
        <f t="shared" si="37"/>
        <v>327</v>
      </c>
      <c r="S82" s="35">
        <f t="shared" si="38"/>
        <v>274720413.27999997</v>
      </c>
      <c r="T82" s="35">
        <f t="shared" si="31"/>
        <v>1206</v>
      </c>
      <c r="U82" s="35">
        <f t="shared" si="32"/>
        <v>516861002.30999994</v>
      </c>
      <c r="V82" s="16"/>
    </row>
    <row r="83" spans="1:22" s="9" customFormat="1">
      <c r="A83" s="24">
        <v>76</v>
      </c>
      <c r="B83" s="45" t="s">
        <v>178</v>
      </c>
      <c r="C83" s="26" t="s">
        <v>179</v>
      </c>
      <c r="D83" s="36"/>
      <c r="E83" s="36"/>
      <c r="F83" s="36"/>
      <c r="G83" s="36"/>
      <c r="H83" s="36"/>
      <c r="I83" s="36"/>
      <c r="J83" s="36">
        <v>5</v>
      </c>
      <c r="K83" s="36">
        <v>150111184.63999999</v>
      </c>
      <c r="L83" s="36">
        <f t="shared" ref="L83:M89" si="39">J83+H83+F83+D83</f>
        <v>5</v>
      </c>
      <c r="M83" s="36">
        <f t="shared" si="39"/>
        <v>150111184.63999999</v>
      </c>
      <c r="N83" s="36"/>
      <c r="O83" s="36"/>
      <c r="P83" s="36">
        <v>5</v>
      </c>
      <c r="Q83" s="36">
        <v>356096775.25999999</v>
      </c>
      <c r="R83" s="36">
        <f t="shared" si="37"/>
        <v>5</v>
      </c>
      <c r="S83" s="36">
        <f t="shared" si="38"/>
        <v>356096775.25999999</v>
      </c>
      <c r="T83" s="36">
        <f t="shared" ref="T83:U89" si="40">R83+L83</f>
        <v>10</v>
      </c>
      <c r="U83" s="36">
        <f t="shared" si="40"/>
        <v>506207959.89999998</v>
      </c>
      <c r="V83" s="16"/>
    </row>
    <row r="84" spans="1:22" s="9" customFormat="1">
      <c r="A84" s="27">
        <v>77</v>
      </c>
      <c r="B84" s="46" t="s">
        <v>170</v>
      </c>
      <c r="C84" s="1" t="s">
        <v>171</v>
      </c>
      <c r="D84" s="37">
        <v>21</v>
      </c>
      <c r="E84" s="37">
        <v>671422.71</v>
      </c>
      <c r="F84" s="37">
        <v>596</v>
      </c>
      <c r="G84" s="37">
        <v>134754730.81</v>
      </c>
      <c r="H84" s="37">
        <v>847</v>
      </c>
      <c r="I84" s="37">
        <v>88030296.569999993</v>
      </c>
      <c r="J84" s="37">
        <v>1677</v>
      </c>
      <c r="K84" s="37">
        <v>92640370.439999998</v>
      </c>
      <c r="L84" s="35">
        <f t="shared" si="39"/>
        <v>3141</v>
      </c>
      <c r="M84" s="35">
        <f t="shared" si="39"/>
        <v>316096820.52999997</v>
      </c>
      <c r="N84" s="37">
        <v>579</v>
      </c>
      <c r="O84" s="37">
        <v>163793529.40000001</v>
      </c>
      <c r="P84" s="37">
        <v>102</v>
      </c>
      <c r="Q84" s="37">
        <v>25074532.27</v>
      </c>
      <c r="R84" s="35">
        <f t="shared" si="37"/>
        <v>681</v>
      </c>
      <c r="S84" s="35">
        <f t="shared" si="38"/>
        <v>188868061.67000002</v>
      </c>
      <c r="T84" s="35">
        <f t="shared" si="40"/>
        <v>3822</v>
      </c>
      <c r="U84" s="35">
        <f t="shared" si="40"/>
        <v>504964882.19999999</v>
      </c>
      <c r="V84" s="16"/>
    </row>
    <row r="85" spans="1:22" s="9" customFormat="1">
      <c r="A85" s="24">
        <v>78</v>
      </c>
      <c r="B85" s="45" t="s">
        <v>172</v>
      </c>
      <c r="C85" s="26" t="s">
        <v>173</v>
      </c>
      <c r="D85" s="36">
        <v>473</v>
      </c>
      <c r="E85" s="36">
        <v>12724028.34</v>
      </c>
      <c r="F85" s="36">
        <v>2570</v>
      </c>
      <c r="G85" s="36">
        <v>34772762.5</v>
      </c>
      <c r="H85" s="36">
        <v>13572</v>
      </c>
      <c r="I85" s="36">
        <v>100187262.29000001</v>
      </c>
      <c r="J85" s="36">
        <v>21312</v>
      </c>
      <c r="K85" s="36">
        <v>178927359.91</v>
      </c>
      <c r="L85" s="36">
        <f t="shared" si="39"/>
        <v>37927</v>
      </c>
      <c r="M85" s="36">
        <f t="shared" si="39"/>
        <v>326611413.03999996</v>
      </c>
      <c r="N85" s="36">
        <v>4291</v>
      </c>
      <c r="O85" s="36">
        <v>130865630.65000001</v>
      </c>
      <c r="P85" s="36">
        <v>793</v>
      </c>
      <c r="Q85" s="36">
        <v>30373613.920000002</v>
      </c>
      <c r="R85" s="36">
        <f t="shared" si="37"/>
        <v>5084</v>
      </c>
      <c r="S85" s="36">
        <f t="shared" si="38"/>
        <v>161239244.56999999</v>
      </c>
      <c r="T85" s="36">
        <f t="shared" si="40"/>
        <v>43011</v>
      </c>
      <c r="U85" s="36">
        <f t="shared" si="40"/>
        <v>487850657.60999995</v>
      </c>
      <c r="V85" s="16"/>
    </row>
    <row r="86" spans="1:22" s="9" customFormat="1">
      <c r="A86" s="27">
        <v>79</v>
      </c>
      <c r="B86" s="46" t="s">
        <v>182</v>
      </c>
      <c r="C86" s="1" t="s">
        <v>183</v>
      </c>
      <c r="D86" s="37">
        <v>267</v>
      </c>
      <c r="E86" s="37">
        <v>4694178.37</v>
      </c>
      <c r="F86" s="37">
        <v>5605</v>
      </c>
      <c r="G86" s="37">
        <v>152519144.72</v>
      </c>
      <c r="H86" s="37">
        <v>2654</v>
      </c>
      <c r="I86" s="37">
        <v>33559155.199600004</v>
      </c>
      <c r="J86" s="37">
        <v>6286</v>
      </c>
      <c r="K86" s="37">
        <v>63375604.130000003</v>
      </c>
      <c r="L86" s="35">
        <f t="shared" si="39"/>
        <v>14812</v>
      </c>
      <c r="M86" s="35">
        <f t="shared" si="39"/>
        <v>254148082.41960001</v>
      </c>
      <c r="N86" s="37">
        <v>8363</v>
      </c>
      <c r="O86" s="37">
        <v>203651499.15000001</v>
      </c>
      <c r="P86" s="37">
        <v>1522</v>
      </c>
      <c r="Q86" s="37">
        <v>26026815.649999999</v>
      </c>
      <c r="R86" s="35">
        <f t="shared" si="37"/>
        <v>9885</v>
      </c>
      <c r="S86" s="35">
        <f t="shared" si="38"/>
        <v>229678314.80000001</v>
      </c>
      <c r="T86" s="35">
        <f t="shared" si="40"/>
        <v>24697</v>
      </c>
      <c r="U86" s="35">
        <f t="shared" si="40"/>
        <v>483826397.21960002</v>
      </c>
      <c r="V86" s="16"/>
    </row>
    <row r="87" spans="1:22" s="9" customFormat="1">
      <c r="A87" s="24">
        <v>80</v>
      </c>
      <c r="B87" s="45" t="s">
        <v>176</v>
      </c>
      <c r="C87" s="26" t="s">
        <v>177</v>
      </c>
      <c r="D87" s="36">
        <v>355</v>
      </c>
      <c r="E87" s="36">
        <v>10237877.560000001</v>
      </c>
      <c r="F87" s="36">
        <v>7224</v>
      </c>
      <c r="G87" s="36">
        <v>186775158.96000001</v>
      </c>
      <c r="H87" s="36">
        <v>1779</v>
      </c>
      <c r="I87" s="36">
        <v>19048177.23</v>
      </c>
      <c r="J87" s="36">
        <v>5421</v>
      </c>
      <c r="K87" s="36">
        <v>40051588.200000003</v>
      </c>
      <c r="L87" s="36">
        <f t="shared" si="39"/>
        <v>14779</v>
      </c>
      <c r="M87" s="36">
        <f t="shared" si="39"/>
        <v>256112801.95000002</v>
      </c>
      <c r="N87" s="36">
        <v>4977</v>
      </c>
      <c r="O87" s="36">
        <v>204142600.78</v>
      </c>
      <c r="P87" s="36">
        <v>281</v>
      </c>
      <c r="Q87" s="36">
        <v>6635054.5099999998</v>
      </c>
      <c r="R87" s="36">
        <f t="shared" si="37"/>
        <v>5258</v>
      </c>
      <c r="S87" s="36">
        <f t="shared" si="38"/>
        <v>210777655.28999999</v>
      </c>
      <c r="T87" s="36">
        <f t="shared" si="40"/>
        <v>20037</v>
      </c>
      <c r="U87" s="36">
        <f t="shared" si="40"/>
        <v>466890457.24000001</v>
      </c>
      <c r="V87" s="16"/>
    </row>
    <row r="88" spans="1:22" s="9" customFormat="1">
      <c r="A88" s="27">
        <v>81</v>
      </c>
      <c r="B88" s="46" t="s">
        <v>180</v>
      </c>
      <c r="C88" s="1" t="s">
        <v>181</v>
      </c>
      <c r="D88" s="37">
        <v>972</v>
      </c>
      <c r="E88" s="37">
        <v>189621229.33000001</v>
      </c>
      <c r="F88" s="37">
        <v>626</v>
      </c>
      <c r="G88" s="37">
        <v>39281768.200000003</v>
      </c>
      <c r="H88" s="37">
        <v>125</v>
      </c>
      <c r="I88" s="37">
        <v>11042785.789999999</v>
      </c>
      <c r="J88" s="37">
        <v>594</v>
      </c>
      <c r="K88" s="37">
        <v>15090989.74</v>
      </c>
      <c r="L88" s="35">
        <f t="shared" si="39"/>
        <v>2317</v>
      </c>
      <c r="M88" s="35">
        <f t="shared" si="39"/>
        <v>255036773.06</v>
      </c>
      <c r="N88" s="37">
        <v>50</v>
      </c>
      <c r="O88" s="37">
        <v>44048582.049999997</v>
      </c>
      <c r="P88" s="37">
        <v>81</v>
      </c>
      <c r="Q88" s="37">
        <v>151976827.72999999</v>
      </c>
      <c r="R88" s="35">
        <f t="shared" si="37"/>
        <v>131</v>
      </c>
      <c r="S88" s="35">
        <f t="shared" si="38"/>
        <v>196025409.77999997</v>
      </c>
      <c r="T88" s="35">
        <f t="shared" si="40"/>
        <v>2448</v>
      </c>
      <c r="U88" s="35">
        <f t="shared" si="40"/>
        <v>451062182.83999997</v>
      </c>
      <c r="V88" s="16"/>
    </row>
    <row r="89" spans="1:22" s="9" customFormat="1">
      <c r="A89" s="24">
        <v>82</v>
      </c>
      <c r="B89" s="45" t="s">
        <v>188</v>
      </c>
      <c r="C89" s="26" t="s">
        <v>189</v>
      </c>
      <c r="D89" s="36">
        <v>1043</v>
      </c>
      <c r="E89" s="36">
        <v>65849397.359999999</v>
      </c>
      <c r="F89" s="36">
        <v>4068</v>
      </c>
      <c r="G89" s="36">
        <v>114389628.56999999</v>
      </c>
      <c r="H89" s="36">
        <v>5135</v>
      </c>
      <c r="I89" s="36">
        <v>34989318.210000001</v>
      </c>
      <c r="J89" s="36">
        <v>8148</v>
      </c>
      <c r="K89" s="36">
        <v>49241953.689999998</v>
      </c>
      <c r="L89" s="36">
        <f t="shared" si="39"/>
        <v>18394</v>
      </c>
      <c r="M89" s="36">
        <f t="shared" si="39"/>
        <v>264470297.82999998</v>
      </c>
      <c r="N89" s="36">
        <v>4806</v>
      </c>
      <c r="O89" s="36">
        <v>118276842.98</v>
      </c>
      <c r="P89" s="36">
        <v>1375</v>
      </c>
      <c r="Q89" s="36">
        <v>55565643.409999996</v>
      </c>
      <c r="R89" s="36">
        <f t="shared" si="37"/>
        <v>6181</v>
      </c>
      <c r="S89" s="36">
        <f t="shared" si="38"/>
        <v>173842486.38999999</v>
      </c>
      <c r="T89" s="36">
        <f t="shared" si="40"/>
        <v>24575</v>
      </c>
      <c r="U89" s="36">
        <f t="shared" si="40"/>
        <v>438312784.21999997</v>
      </c>
      <c r="V89" s="16"/>
    </row>
    <row r="90" spans="1:22" s="9" customFormat="1">
      <c r="A90" s="27">
        <v>83</v>
      </c>
      <c r="B90" s="17" t="s">
        <v>190</v>
      </c>
      <c r="C90" s="1" t="s">
        <v>191</v>
      </c>
      <c r="D90" s="37">
        <v>491</v>
      </c>
      <c r="E90" s="37">
        <v>9678322.2699999996</v>
      </c>
      <c r="F90" s="37">
        <v>5359</v>
      </c>
      <c r="G90" s="37">
        <v>115635190.84</v>
      </c>
      <c r="H90" s="37">
        <v>3641</v>
      </c>
      <c r="I90" s="37">
        <v>49464608</v>
      </c>
      <c r="J90" s="37">
        <v>7868</v>
      </c>
      <c r="K90" s="37">
        <v>74789923.120000005</v>
      </c>
      <c r="L90" s="35">
        <f t="shared" ref="L90:L97" si="41">J90+H90+F90+D90</f>
        <v>17359</v>
      </c>
      <c r="M90" s="35">
        <f t="shared" ref="M90:M97" si="42">K90+I90+G90+E90</f>
        <v>249568044.23000002</v>
      </c>
      <c r="N90" s="37">
        <v>5818</v>
      </c>
      <c r="O90" s="37">
        <v>160039476.30000001</v>
      </c>
      <c r="P90" s="37">
        <v>1043</v>
      </c>
      <c r="Q90" s="37">
        <v>28705066.210000001</v>
      </c>
      <c r="R90" s="35">
        <f t="shared" si="37"/>
        <v>6861</v>
      </c>
      <c r="S90" s="35">
        <f t="shared" si="38"/>
        <v>188744542.51000002</v>
      </c>
      <c r="T90" s="35">
        <f t="shared" ref="T90:T97" si="43">R90+L90</f>
        <v>24220</v>
      </c>
      <c r="U90" s="35">
        <f t="shared" ref="U90:U97" si="44">S90+M90</f>
        <v>438312586.74000001</v>
      </c>
      <c r="V90" s="16"/>
    </row>
    <row r="91" spans="1:22" s="9" customFormat="1">
      <c r="A91" s="24">
        <v>84</v>
      </c>
      <c r="B91" s="25" t="s">
        <v>174</v>
      </c>
      <c r="C91" s="26" t="s">
        <v>175</v>
      </c>
      <c r="D91" s="36">
        <v>122</v>
      </c>
      <c r="E91" s="36">
        <v>10701916.960000001</v>
      </c>
      <c r="F91" s="36">
        <v>118</v>
      </c>
      <c r="G91" s="36">
        <v>2434520.5299999998</v>
      </c>
      <c r="H91" s="36">
        <v>37</v>
      </c>
      <c r="I91" s="36">
        <v>3971414.54</v>
      </c>
      <c r="J91" s="36">
        <v>138</v>
      </c>
      <c r="K91" s="36">
        <v>87930921.049999997</v>
      </c>
      <c r="L91" s="36">
        <f t="shared" si="41"/>
        <v>415</v>
      </c>
      <c r="M91" s="36">
        <f t="shared" si="42"/>
        <v>105038773.08000001</v>
      </c>
      <c r="N91" s="36">
        <v>31</v>
      </c>
      <c r="O91" s="36">
        <v>196350000</v>
      </c>
      <c r="P91" s="36">
        <v>23</v>
      </c>
      <c r="Q91" s="36">
        <v>127350000</v>
      </c>
      <c r="R91" s="36">
        <f t="shared" si="37"/>
        <v>54</v>
      </c>
      <c r="S91" s="36">
        <f t="shared" si="38"/>
        <v>323700000</v>
      </c>
      <c r="T91" s="36">
        <f t="shared" si="43"/>
        <v>469</v>
      </c>
      <c r="U91" s="36">
        <f t="shared" si="44"/>
        <v>428738773.08000004</v>
      </c>
      <c r="V91" s="16"/>
    </row>
    <row r="92" spans="1:22" s="9" customFormat="1">
      <c r="A92" s="27">
        <v>85</v>
      </c>
      <c r="B92" s="46" t="s">
        <v>186</v>
      </c>
      <c r="C92" s="1" t="s">
        <v>187</v>
      </c>
      <c r="D92" s="37"/>
      <c r="E92" s="37"/>
      <c r="F92" s="37">
        <v>1</v>
      </c>
      <c r="G92" s="37">
        <v>4471</v>
      </c>
      <c r="H92" s="37">
        <v>9581</v>
      </c>
      <c r="I92" s="37">
        <v>76995440.950000003</v>
      </c>
      <c r="J92" s="37">
        <v>21034</v>
      </c>
      <c r="K92" s="37">
        <v>178397617.91</v>
      </c>
      <c r="L92" s="35">
        <f t="shared" si="41"/>
        <v>30616</v>
      </c>
      <c r="M92" s="35">
        <f t="shared" si="42"/>
        <v>255397529.86000001</v>
      </c>
      <c r="N92" s="37">
        <v>9852</v>
      </c>
      <c r="O92" s="37">
        <v>120473198.03</v>
      </c>
      <c r="P92" s="37">
        <v>2644</v>
      </c>
      <c r="Q92" s="37">
        <v>25590325.370000001</v>
      </c>
      <c r="R92" s="35">
        <f t="shared" si="37"/>
        <v>12496</v>
      </c>
      <c r="S92" s="35">
        <f t="shared" si="38"/>
        <v>146063523.40000001</v>
      </c>
      <c r="T92" s="35">
        <f t="shared" si="43"/>
        <v>43112</v>
      </c>
      <c r="U92" s="35">
        <f t="shared" si="44"/>
        <v>401461053.25999999</v>
      </c>
      <c r="V92" s="16"/>
    </row>
    <row r="93" spans="1:22" s="9" customFormat="1">
      <c r="A93" s="24">
        <v>86</v>
      </c>
      <c r="B93" s="45" t="s">
        <v>184</v>
      </c>
      <c r="C93" s="26" t="s">
        <v>185</v>
      </c>
      <c r="D93" s="36">
        <v>20</v>
      </c>
      <c r="E93" s="36">
        <v>30552482.66</v>
      </c>
      <c r="F93" s="36">
        <v>46</v>
      </c>
      <c r="G93" s="36">
        <v>15737934.220000001</v>
      </c>
      <c r="H93" s="36">
        <v>71</v>
      </c>
      <c r="I93" s="36">
        <v>19642185.749400001</v>
      </c>
      <c r="J93" s="36">
        <v>444</v>
      </c>
      <c r="K93" s="36">
        <v>22239731.440000001</v>
      </c>
      <c r="L93" s="36">
        <f t="shared" si="41"/>
        <v>581</v>
      </c>
      <c r="M93" s="36">
        <f t="shared" si="42"/>
        <v>88172334.069399998</v>
      </c>
      <c r="N93" s="36">
        <v>38</v>
      </c>
      <c r="O93" s="36">
        <v>165803639</v>
      </c>
      <c r="P93" s="36">
        <v>36</v>
      </c>
      <c r="Q93" s="36">
        <v>130799654</v>
      </c>
      <c r="R93" s="36">
        <f t="shared" si="37"/>
        <v>74</v>
      </c>
      <c r="S93" s="36">
        <f t="shared" si="38"/>
        <v>296603293</v>
      </c>
      <c r="T93" s="36">
        <f t="shared" si="43"/>
        <v>655</v>
      </c>
      <c r="U93" s="36">
        <f t="shared" si="44"/>
        <v>384775627.06940001</v>
      </c>
      <c r="V93" s="16"/>
    </row>
    <row r="94" spans="1:22" s="9" customFormat="1">
      <c r="A94" s="27">
        <v>87</v>
      </c>
      <c r="B94" s="46" t="s">
        <v>192</v>
      </c>
      <c r="C94" s="1" t="s">
        <v>193</v>
      </c>
      <c r="D94" s="37">
        <v>21</v>
      </c>
      <c r="E94" s="37">
        <v>476550.62</v>
      </c>
      <c r="F94" s="37">
        <v>98</v>
      </c>
      <c r="G94" s="37">
        <v>1163752.73</v>
      </c>
      <c r="H94" s="37">
        <v>4081</v>
      </c>
      <c r="I94" s="37">
        <v>20528697.510000002</v>
      </c>
      <c r="J94" s="37">
        <v>5364</v>
      </c>
      <c r="K94" s="37">
        <v>34450640.799999997</v>
      </c>
      <c r="L94" s="35">
        <f t="shared" si="41"/>
        <v>9564</v>
      </c>
      <c r="M94" s="35">
        <f t="shared" si="42"/>
        <v>56619641.659999996</v>
      </c>
      <c r="N94" s="37">
        <v>4814</v>
      </c>
      <c r="O94" s="37">
        <v>156163813.91</v>
      </c>
      <c r="P94" s="37">
        <v>1283</v>
      </c>
      <c r="Q94" s="37">
        <v>141840079.24000001</v>
      </c>
      <c r="R94" s="35">
        <f t="shared" si="37"/>
        <v>6097</v>
      </c>
      <c r="S94" s="35">
        <f t="shared" si="38"/>
        <v>298003893.14999998</v>
      </c>
      <c r="T94" s="35">
        <f t="shared" si="43"/>
        <v>15661</v>
      </c>
      <c r="U94" s="35">
        <f t="shared" si="44"/>
        <v>354623534.80999994</v>
      </c>
      <c r="V94" s="16"/>
    </row>
    <row r="95" spans="1:22" s="9" customFormat="1">
      <c r="A95" s="24">
        <v>88</v>
      </c>
      <c r="B95" s="45" t="s">
        <v>194</v>
      </c>
      <c r="C95" s="26" t="s">
        <v>195</v>
      </c>
      <c r="D95" s="36">
        <v>481</v>
      </c>
      <c r="E95" s="36">
        <v>8308225.79</v>
      </c>
      <c r="F95" s="36">
        <v>3873</v>
      </c>
      <c r="G95" s="36">
        <v>86511137.1294</v>
      </c>
      <c r="H95" s="36">
        <v>6574</v>
      </c>
      <c r="I95" s="36">
        <v>27702451.161400001</v>
      </c>
      <c r="J95" s="36">
        <v>12215</v>
      </c>
      <c r="K95" s="36">
        <v>47029449.696999997</v>
      </c>
      <c r="L95" s="36">
        <f t="shared" si="41"/>
        <v>23143</v>
      </c>
      <c r="M95" s="36">
        <f t="shared" si="42"/>
        <v>169551263.77779999</v>
      </c>
      <c r="N95" s="36">
        <v>6644</v>
      </c>
      <c r="O95" s="36">
        <v>120025151.17</v>
      </c>
      <c r="P95" s="36">
        <v>1046</v>
      </c>
      <c r="Q95" s="36">
        <v>22496575.02</v>
      </c>
      <c r="R95" s="36">
        <f t="shared" si="37"/>
        <v>7690</v>
      </c>
      <c r="S95" s="36">
        <f t="shared" si="38"/>
        <v>142521726.19</v>
      </c>
      <c r="T95" s="36">
        <f t="shared" si="43"/>
        <v>30833</v>
      </c>
      <c r="U95" s="36">
        <f t="shared" si="44"/>
        <v>312072989.96780002</v>
      </c>
      <c r="V95" s="16"/>
    </row>
    <row r="96" spans="1:22" s="9" customFormat="1">
      <c r="A96" s="27">
        <v>89</v>
      </c>
      <c r="B96" s="46" t="s">
        <v>198</v>
      </c>
      <c r="C96" s="1" t="s">
        <v>199</v>
      </c>
      <c r="D96" s="37"/>
      <c r="E96" s="37"/>
      <c r="F96" s="37"/>
      <c r="G96" s="37"/>
      <c r="H96" s="37">
        <v>1260</v>
      </c>
      <c r="I96" s="37">
        <v>29139892.455200002</v>
      </c>
      <c r="J96" s="37">
        <v>4916</v>
      </c>
      <c r="K96" s="37">
        <v>95297094.555000007</v>
      </c>
      <c r="L96" s="35">
        <f t="shared" si="41"/>
        <v>6176</v>
      </c>
      <c r="M96" s="35">
        <f t="shared" si="42"/>
        <v>124436987.01020001</v>
      </c>
      <c r="N96" s="37">
        <v>4649</v>
      </c>
      <c r="O96" s="37">
        <v>96001069.109999999</v>
      </c>
      <c r="P96" s="37">
        <v>1242</v>
      </c>
      <c r="Q96" s="37">
        <v>29784788.280000001</v>
      </c>
      <c r="R96" s="35">
        <f t="shared" si="37"/>
        <v>5891</v>
      </c>
      <c r="S96" s="35">
        <f t="shared" si="38"/>
        <v>125785857.39</v>
      </c>
      <c r="T96" s="35">
        <f t="shared" si="43"/>
        <v>12067</v>
      </c>
      <c r="U96" s="35">
        <f t="shared" si="44"/>
        <v>250222844.40020001</v>
      </c>
      <c r="V96" s="16"/>
    </row>
    <row r="97" spans="1:22" s="9" customFormat="1">
      <c r="A97" s="24">
        <v>90</v>
      </c>
      <c r="B97" s="45" t="s">
        <v>200</v>
      </c>
      <c r="C97" s="26" t="s">
        <v>201</v>
      </c>
      <c r="D97" s="36">
        <v>398</v>
      </c>
      <c r="E97" s="36">
        <v>72298017.920000002</v>
      </c>
      <c r="F97" s="36">
        <v>396</v>
      </c>
      <c r="G97" s="36">
        <v>24968093.34</v>
      </c>
      <c r="H97" s="36">
        <v>221</v>
      </c>
      <c r="I97" s="36">
        <v>15995097.960000001</v>
      </c>
      <c r="J97" s="36">
        <v>639</v>
      </c>
      <c r="K97" s="36">
        <v>25795847.059999999</v>
      </c>
      <c r="L97" s="36">
        <f t="shared" si="41"/>
        <v>1654</v>
      </c>
      <c r="M97" s="36">
        <f t="shared" si="42"/>
        <v>139057056.28</v>
      </c>
      <c r="N97" s="36">
        <v>99</v>
      </c>
      <c r="O97" s="36">
        <v>26424745.02</v>
      </c>
      <c r="P97" s="36">
        <v>68</v>
      </c>
      <c r="Q97" s="36">
        <v>58493186.719999999</v>
      </c>
      <c r="R97" s="36">
        <f t="shared" si="37"/>
        <v>167</v>
      </c>
      <c r="S97" s="36">
        <f t="shared" si="38"/>
        <v>84917931.739999995</v>
      </c>
      <c r="T97" s="36">
        <f t="shared" si="43"/>
        <v>1821</v>
      </c>
      <c r="U97" s="36">
        <f t="shared" si="44"/>
        <v>223974988.01999998</v>
      </c>
      <c r="V97" s="16"/>
    </row>
    <row r="98" spans="1:22" s="9" customFormat="1">
      <c r="A98" s="27">
        <v>91</v>
      </c>
      <c r="B98" s="46" t="s">
        <v>196</v>
      </c>
      <c r="C98" s="1" t="s">
        <v>197</v>
      </c>
      <c r="D98" s="37"/>
      <c r="E98" s="37"/>
      <c r="F98" s="37"/>
      <c r="G98" s="37"/>
      <c r="H98" s="37">
        <v>13</v>
      </c>
      <c r="I98" s="37">
        <v>342156.79999999999</v>
      </c>
      <c r="J98" s="37">
        <v>110</v>
      </c>
      <c r="K98" s="37">
        <v>7164878.0599999996</v>
      </c>
      <c r="L98" s="35">
        <f>J98+H98+F98+D98</f>
        <v>123</v>
      </c>
      <c r="M98" s="35">
        <f>K98+I98+G98+E98</f>
        <v>7507034.8599999994</v>
      </c>
      <c r="N98" s="37"/>
      <c r="O98" s="37"/>
      <c r="P98" s="37">
        <v>2</v>
      </c>
      <c r="Q98" s="37">
        <v>208731501.06</v>
      </c>
      <c r="R98" s="35">
        <f t="shared" si="37"/>
        <v>2</v>
      </c>
      <c r="S98" s="35">
        <f t="shared" si="38"/>
        <v>208731501.06</v>
      </c>
      <c r="T98" s="35">
        <f>R98+L98</f>
        <v>125</v>
      </c>
      <c r="U98" s="35">
        <f>S98+M98</f>
        <v>216238535.92000002</v>
      </c>
      <c r="V98" s="16"/>
    </row>
    <row r="99" spans="1:22" s="9" customFormat="1">
      <c r="A99" s="24">
        <v>92</v>
      </c>
      <c r="B99" s="45" t="s">
        <v>202</v>
      </c>
      <c r="C99" s="26" t="s">
        <v>203</v>
      </c>
      <c r="D99" s="36">
        <v>139</v>
      </c>
      <c r="E99" s="36">
        <v>1461441.07</v>
      </c>
      <c r="F99" s="36">
        <v>230</v>
      </c>
      <c r="G99" s="36">
        <v>3235422.74</v>
      </c>
      <c r="H99" s="36">
        <v>36444</v>
      </c>
      <c r="I99" s="36">
        <v>52176419.109999999</v>
      </c>
      <c r="J99" s="36">
        <v>6351</v>
      </c>
      <c r="K99" s="36">
        <v>70198803.870000005</v>
      </c>
      <c r="L99" s="36">
        <f t="shared" ref="L99:L106" si="45">J99+H99+F99+D99</f>
        <v>43164</v>
      </c>
      <c r="M99" s="36">
        <f t="shared" ref="M99:M106" si="46">K99+I99+G99+E99</f>
        <v>127072086.78999999</v>
      </c>
      <c r="N99" s="36">
        <v>1269</v>
      </c>
      <c r="O99" s="36">
        <v>51862413.439999998</v>
      </c>
      <c r="P99" s="36">
        <v>1353</v>
      </c>
      <c r="Q99" s="36">
        <v>33810543.630000003</v>
      </c>
      <c r="R99" s="36">
        <f t="shared" si="37"/>
        <v>2622</v>
      </c>
      <c r="S99" s="36">
        <f t="shared" si="38"/>
        <v>85672957.069999993</v>
      </c>
      <c r="T99" s="36">
        <f t="shared" ref="T99:T106" si="47">R99+L99</f>
        <v>45786</v>
      </c>
      <c r="U99" s="36">
        <f t="shared" ref="U99:U106" si="48">S99+M99</f>
        <v>212745043.85999998</v>
      </c>
      <c r="V99" s="16"/>
    </row>
    <row r="100" spans="1:22" s="9" customFormat="1">
      <c r="A100" s="27">
        <v>93</v>
      </c>
      <c r="B100" s="17" t="s">
        <v>204</v>
      </c>
      <c r="C100" s="1" t="s">
        <v>205</v>
      </c>
      <c r="D100" s="37">
        <v>2762</v>
      </c>
      <c r="E100" s="37">
        <v>71008233.459999993</v>
      </c>
      <c r="F100" s="37">
        <v>943</v>
      </c>
      <c r="G100" s="37">
        <v>35184644.736599997</v>
      </c>
      <c r="H100" s="37">
        <v>597</v>
      </c>
      <c r="I100" s="37">
        <v>10111904.800000001</v>
      </c>
      <c r="J100" s="37">
        <v>815</v>
      </c>
      <c r="K100" s="37">
        <v>12409400.34</v>
      </c>
      <c r="L100" s="35">
        <f t="shared" si="45"/>
        <v>5117</v>
      </c>
      <c r="M100" s="35">
        <f t="shared" si="46"/>
        <v>128714183.33659999</v>
      </c>
      <c r="N100" s="37">
        <v>67</v>
      </c>
      <c r="O100" s="37">
        <v>19427646.93</v>
      </c>
      <c r="P100" s="37">
        <v>268</v>
      </c>
      <c r="Q100" s="37">
        <v>52226657.539999999</v>
      </c>
      <c r="R100" s="35">
        <f t="shared" si="37"/>
        <v>335</v>
      </c>
      <c r="S100" s="35">
        <f t="shared" si="38"/>
        <v>71654304.469999999</v>
      </c>
      <c r="T100" s="35">
        <f t="shared" si="47"/>
        <v>5452</v>
      </c>
      <c r="U100" s="35">
        <f t="shared" si="48"/>
        <v>200368487.80659997</v>
      </c>
      <c r="V100" s="16"/>
    </row>
    <row r="101" spans="1:22" s="9" customFormat="1">
      <c r="A101" s="24">
        <v>94</v>
      </c>
      <c r="B101" s="25" t="s">
        <v>214</v>
      </c>
      <c r="C101" s="26" t="s">
        <v>215</v>
      </c>
      <c r="D101" s="36">
        <v>259</v>
      </c>
      <c r="E101" s="36">
        <v>17221836.109999999</v>
      </c>
      <c r="F101" s="36">
        <v>417</v>
      </c>
      <c r="G101" s="36">
        <v>9222292.3200000003</v>
      </c>
      <c r="H101" s="36">
        <v>223</v>
      </c>
      <c r="I101" s="36">
        <v>17400257.57</v>
      </c>
      <c r="J101" s="36">
        <v>224</v>
      </c>
      <c r="K101" s="36">
        <v>84863681.370000005</v>
      </c>
      <c r="L101" s="36">
        <f t="shared" si="45"/>
        <v>1123</v>
      </c>
      <c r="M101" s="36">
        <f t="shared" si="46"/>
        <v>128708067.36999999</v>
      </c>
      <c r="N101" s="36">
        <v>32</v>
      </c>
      <c r="O101" s="36">
        <v>59319853</v>
      </c>
      <c r="P101" s="36"/>
      <c r="Q101" s="36"/>
      <c r="R101" s="36">
        <f t="shared" si="37"/>
        <v>32</v>
      </c>
      <c r="S101" s="36">
        <f t="shared" si="38"/>
        <v>59319853</v>
      </c>
      <c r="T101" s="36">
        <f t="shared" si="47"/>
        <v>1155</v>
      </c>
      <c r="U101" s="36">
        <f t="shared" si="48"/>
        <v>188027920.37</v>
      </c>
      <c r="V101" s="16"/>
    </row>
    <row r="102" spans="1:22" s="9" customFormat="1">
      <c r="A102" s="27">
        <v>95</v>
      </c>
      <c r="B102" s="46" t="s">
        <v>210</v>
      </c>
      <c r="C102" s="1" t="s">
        <v>211</v>
      </c>
      <c r="D102" s="37">
        <v>21</v>
      </c>
      <c r="E102" s="37">
        <v>315912</v>
      </c>
      <c r="F102" s="37">
        <v>983</v>
      </c>
      <c r="G102" s="37">
        <v>32822586.870000001</v>
      </c>
      <c r="H102" s="37">
        <v>1402</v>
      </c>
      <c r="I102" s="37">
        <v>3342524.59</v>
      </c>
      <c r="J102" s="37">
        <v>2290</v>
      </c>
      <c r="K102" s="37">
        <v>11279522.619999999</v>
      </c>
      <c r="L102" s="35">
        <f t="shared" si="45"/>
        <v>4696</v>
      </c>
      <c r="M102" s="35">
        <f t="shared" si="46"/>
        <v>47760546.079999998</v>
      </c>
      <c r="N102" s="37">
        <v>1956</v>
      </c>
      <c r="O102" s="37">
        <v>88404613.400000006</v>
      </c>
      <c r="P102" s="37">
        <v>583</v>
      </c>
      <c r="Q102" s="37">
        <v>48015638.579999998</v>
      </c>
      <c r="R102" s="35">
        <f t="shared" si="37"/>
        <v>2539</v>
      </c>
      <c r="S102" s="35">
        <f t="shared" si="38"/>
        <v>136420251.98000002</v>
      </c>
      <c r="T102" s="35">
        <f t="shared" si="47"/>
        <v>7235</v>
      </c>
      <c r="U102" s="35">
        <f t="shared" si="48"/>
        <v>184180798.06</v>
      </c>
      <c r="V102" s="16"/>
    </row>
    <row r="103" spans="1:22" s="9" customFormat="1">
      <c r="A103" s="24">
        <v>96</v>
      </c>
      <c r="B103" s="45" t="s">
        <v>216</v>
      </c>
      <c r="C103" s="26" t="s">
        <v>217</v>
      </c>
      <c r="D103" s="36">
        <v>60</v>
      </c>
      <c r="E103" s="36">
        <v>1561612.62</v>
      </c>
      <c r="F103" s="36">
        <v>1443</v>
      </c>
      <c r="G103" s="36">
        <v>58697031.178000003</v>
      </c>
      <c r="H103" s="36">
        <v>777</v>
      </c>
      <c r="I103" s="36">
        <v>10969264.98</v>
      </c>
      <c r="J103" s="36">
        <v>1805</v>
      </c>
      <c r="K103" s="36">
        <v>13677805.6461</v>
      </c>
      <c r="L103" s="36">
        <f t="shared" si="45"/>
        <v>4085</v>
      </c>
      <c r="M103" s="36">
        <f t="shared" si="46"/>
        <v>84905714.424100012</v>
      </c>
      <c r="N103" s="36">
        <v>2362</v>
      </c>
      <c r="O103" s="36">
        <v>71488263.879999995</v>
      </c>
      <c r="P103" s="36">
        <v>620</v>
      </c>
      <c r="Q103" s="36">
        <v>11728866.23</v>
      </c>
      <c r="R103" s="36">
        <f t="shared" si="37"/>
        <v>2982</v>
      </c>
      <c r="S103" s="36">
        <f t="shared" si="38"/>
        <v>83217130.109999999</v>
      </c>
      <c r="T103" s="36">
        <f t="shared" si="47"/>
        <v>7067</v>
      </c>
      <c r="U103" s="36">
        <f t="shared" si="48"/>
        <v>168122844.5341</v>
      </c>
      <c r="V103" s="16"/>
    </row>
    <row r="104" spans="1:22" s="9" customFormat="1">
      <c r="A104" s="27">
        <v>97</v>
      </c>
      <c r="B104" s="46" t="s">
        <v>208</v>
      </c>
      <c r="C104" s="1" t="s">
        <v>209</v>
      </c>
      <c r="D104" s="37">
        <v>201</v>
      </c>
      <c r="E104" s="37">
        <v>3349864.87</v>
      </c>
      <c r="F104" s="37">
        <v>1371</v>
      </c>
      <c r="G104" s="37">
        <v>31599686.969999999</v>
      </c>
      <c r="H104" s="37">
        <v>2126</v>
      </c>
      <c r="I104" s="37">
        <v>22401832.93</v>
      </c>
      <c r="J104" s="37">
        <v>4096</v>
      </c>
      <c r="K104" s="37">
        <v>34141121.289999999</v>
      </c>
      <c r="L104" s="35">
        <f t="shared" si="45"/>
        <v>7794</v>
      </c>
      <c r="M104" s="35">
        <f t="shared" si="46"/>
        <v>91492506.060000002</v>
      </c>
      <c r="N104" s="37">
        <v>3963</v>
      </c>
      <c r="O104" s="37">
        <v>58040256.460000001</v>
      </c>
      <c r="P104" s="37">
        <v>919</v>
      </c>
      <c r="Q104" s="37">
        <v>18125484.609999999</v>
      </c>
      <c r="R104" s="35">
        <f t="shared" si="37"/>
        <v>4882</v>
      </c>
      <c r="S104" s="35">
        <f t="shared" si="38"/>
        <v>76165741.069999993</v>
      </c>
      <c r="T104" s="35">
        <f t="shared" si="47"/>
        <v>12676</v>
      </c>
      <c r="U104" s="35">
        <f t="shared" si="48"/>
        <v>167658247.13</v>
      </c>
      <c r="V104" s="16"/>
    </row>
    <row r="105" spans="1:22" s="9" customFormat="1">
      <c r="A105" s="24">
        <v>98</v>
      </c>
      <c r="B105" s="45" t="s">
        <v>212</v>
      </c>
      <c r="C105" s="26" t="s">
        <v>213</v>
      </c>
      <c r="D105" s="36"/>
      <c r="E105" s="36"/>
      <c r="F105" s="36"/>
      <c r="G105" s="36"/>
      <c r="H105" s="36">
        <v>8486</v>
      </c>
      <c r="I105" s="36">
        <v>3361249.25</v>
      </c>
      <c r="J105" s="36">
        <v>4814</v>
      </c>
      <c r="K105" s="36">
        <v>4205834.42</v>
      </c>
      <c r="L105" s="36">
        <f t="shared" si="45"/>
        <v>13300</v>
      </c>
      <c r="M105" s="36">
        <f t="shared" si="46"/>
        <v>7567083.6699999999</v>
      </c>
      <c r="N105" s="36">
        <v>576</v>
      </c>
      <c r="O105" s="36">
        <v>79829420.030000001</v>
      </c>
      <c r="P105" s="36">
        <v>475</v>
      </c>
      <c r="Q105" s="36">
        <v>79025402.790000007</v>
      </c>
      <c r="R105" s="36">
        <f t="shared" si="37"/>
        <v>1051</v>
      </c>
      <c r="S105" s="36">
        <f t="shared" si="38"/>
        <v>158854822.81999999</v>
      </c>
      <c r="T105" s="36">
        <f t="shared" si="47"/>
        <v>14351</v>
      </c>
      <c r="U105" s="36">
        <f t="shared" si="48"/>
        <v>166421906.48999998</v>
      </c>
      <c r="V105" s="16"/>
    </row>
    <row r="106" spans="1:22" s="9" customFormat="1">
      <c r="A106" s="27">
        <v>99</v>
      </c>
      <c r="B106" s="46" t="s">
        <v>226</v>
      </c>
      <c r="C106" s="1" t="s">
        <v>227</v>
      </c>
      <c r="D106" s="37"/>
      <c r="E106" s="37"/>
      <c r="F106" s="37">
        <v>11</v>
      </c>
      <c r="G106" s="37">
        <v>388912.54</v>
      </c>
      <c r="H106" s="37">
        <v>412</v>
      </c>
      <c r="I106" s="37">
        <v>46206834.240000002</v>
      </c>
      <c r="J106" s="37">
        <v>1842</v>
      </c>
      <c r="K106" s="37">
        <v>38201962.32</v>
      </c>
      <c r="L106" s="35">
        <f t="shared" si="45"/>
        <v>2265</v>
      </c>
      <c r="M106" s="35">
        <f t="shared" si="46"/>
        <v>84797709.100000009</v>
      </c>
      <c r="N106" s="37">
        <v>80</v>
      </c>
      <c r="O106" s="37">
        <v>35548448.020000003</v>
      </c>
      <c r="P106" s="37">
        <v>49</v>
      </c>
      <c r="Q106" s="37">
        <v>43623611.829999998</v>
      </c>
      <c r="R106" s="35">
        <f t="shared" si="37"/>
        <v>129</v>
      </c>
      <c r="S106" s="35">
        <f t="shared" si="38"/>
        <v>79172059.849999994</v>
      </c>
      <c r="T106" s="35">
        <f t="shared" si="47"/>
        <v>2394</v>
      </c>
      <c r="U106" s="35">
        <f t="shared" si="48"/>
        <v>163969768.94999999</v>
      </c>
      <c r="V106" s="16"/>
    </row>
    <row r="107" spans="1:22" s="9" customFormat="1">
      <c r="A107" s="24">
        <v>100</v>
      </c>
      <c r="B107" s="45" t="s">
        <v>220</v>
      </c>
      <c r="C107" s="26" t="s">
        <v>221</v>
      </c>
      <c r="D107" s="36">
        <v>44</v>
      </c>
      <c r="E107" s="36">
        <v>703233.24</v>
      </c>
      <c r="F107" s="36">
        <v>801</v>
      </c>
      <c r="G107" s="36">
        <v>11594155.82</v>
      </c>
      <c r="H107" s="36">
        <v>811</v>
      </c>
      <c r="I107" s="36">
        <v>15877434.77</v>
      </c>
      <c r="J107" s="36">
        <v>3487</v>
      </c>
      <c r="K107" s="36">
        <v>30122988.449999999</v>
      </c>
      <c r="L107" s="36">
        <f t="shared" ref="L107:M114" si="49">J107+H107+F107+D107</f>
        <v>5143</v>
      </c>
      <c r="M107" s="36">
        <f t="shared" si="49"/>
        <v>58297812.280000001</v>
      </c>
      <c r="N107" s="36">
        <v>4209</v>
      </c>
      <c r="O107" s="36">
        <v>64271179.560000002</v>
      </c>
      <c r="P107" s="36">
        <v>774</v>
      </c>
      <c r="Q107" s="36">
        <v>39024572.380000003</v>
      </c>
      <c r="R107" s="36">
        <f t="shared" si="37"/>
        <v>4983</v>
      </c>
      <c r="S107" s="36">
        <f t="shared" si="38"/>
        <v>103295751.94</v>
      </c>
      <c r="T107" s="36">
        <f t="shared" ref="T107:U114" si="50">R107+L107</f>
        <v>10126</v>
      </c>
      <c r="U107" s="36">
        <f t="shared" si="50"/>
        <v>161593564.22</v>
      </c>
      <c r="V107" s="16"/>
    </row>
    <row r="108" spans="1:22" s="9" customFormat="1">
      <c r="A108" s="27">
        <v>101</v>
      </c>
      <c r="B108" s="46" t="s">
        <v>206</v>
      </c>
      <c r="C108" s="1" t="s">
        <v>207</v>
      </c>
      <c r="D108" s="37"/>
      <c r="E108" s="37"/>
      <c r="F108" s="37"/>
      <c r="G108" s="37"/>
      <c r="H108" s="37">
        <v>1928</v>
      </c>
      <c r="I108" s="37">
        <v>15869309.41</v>
      </c>
      <c r="J108" s="37">
        <v>1973</v>
      </c>
      <c r="K108" s="37">
        <v>26607267.510000002</v>
      </c>
      <c r="L108" s="35">
        <f t="shared" si="49"/>
        <v>3901</v>
      </c>
      <c r="M108" s="35">
        <f t="shared" si="49"/>
        <v>42476576.920000002</v>
      </c>
      <c r="N108" s="37">
        <v>1568</v>
      </c>
      <c r="O108" s="37">
        <v>60695341.759999998</v>
      </c>
      <c r="P108" s="37">
        <v>626</v>
      </c>
      <c r="Q108" s="37">
        <v>49974579.780000001</v>
      </c>
      <c r="R108" s="35">
        <f t="shared" si="37"/>
        <v>2194</v>
      </c>
      <c r="S108" s="35">
        <f t="shared" si="38"/>
        <v>110669921.53999999</v>
      </c>
      <c r="T108" s="35">
        <f t="shared" si="50"/>
        <v>6095</v>
      </c>
      <c r="U108" s="35">
        <f t="shared" si="50"/>
        <v>153146498.45999998</v>
      </c>
      <c r="V108" s="16"/>
    </row>
    <row r="109" spans="1:22" s="9" customFormat="1">
      <c r="A109" s="24">
        <v>102</v>
      </c>
      <c r="B109" s="45" t="s">
        <v>218</v>
      </c>
      <c r="C109" s="26" t="s">
        <v>219</v>
      </c>
      <c r="D109" s="36">
        <v>255</v>
      </c>
      <c r="E109" s="36">
        <v>4119370.36</v>
      </c>
      <c r="F109" s="36">
        <v>761</v>
      </c>
      <c r="G109" s="36">
        <v>10663112.58</v>
      </c>
      <c r="H109" s="36">
        <v>3321</v>
      </c>
      <c r="I109" s="36">
        <v>19392220</v>
      </c>
      <c r="J109" s="36">
        <v>8045</v>
      </c>
      <c r="K109" s="36">
        <v>55913052.18</v>
      </c>
      <c r="L109" s="36">
        <f t="shared" si="49"/>
        <v>12382</v>
      </c>
      <c r="M109" s="36">
        <f t="shared" si="49"/>
        <v>90087755.120000005</v>
      </c>
      <c r="N109" s="36">
        <v>6216</v>
      </c>
      <c r="O109" s="36">
        <v>51527711.369999997</v>
      </c>
      <c r="P109" s="36">
        <v>629</v>
      </c>
      <c r="Q109" s="36">
        <v>8686398.0899999999</v>
      </c>
      <c r="R109" s="36">
        <f t="shared" si="37"/>
        <v>6845</v>
      </c>
      <c r="S109" s="36">
        <f t="shared" si="38"/>
        <v>60214109.459999993</v>
      </c>
      <c r="T109" s="36">
        <f t="shared" si="50"/>
        <v>19227</v>
      </c>
      <c r="U109" s="36">
        <f t="shared" si="50"/>
        <v>150301864.57999998</v>
      </c>
      <c r="V109" s="16"/>
    </row>
    <row r="110" spans="1:22" s="9" customFormat="1">
      <c r="A110" s="27">
        <v>103</v>
      </c>
      <c r="B110" s="17" t="s">
        <v>224</v>
      </c>
      <c r="C110" s="1" t="s">
        <v>225</v>
      </c>
      <c r="D110" s="37">
        <v>29</v>
      </c>
      <c r="E110" s="37">
        <v>622361.18000000005</v>
      </c>
      <c r="F110" s="37">
        <v>525</v>
      </c>
      <c r="G110" s="37">
        <v>12867386.65</v>
      </c>
      <c r="H110" s="37">
        <v>6394</v>
      </c>
      <c r="I110" s="37">
        <v>15960978.16</v>
      </c>
      <c r="J110" s="37">
        <v>8025</v>
      </c>
      <c r="K110" s="37">
        <v>34428418.5</v>
      </c>
      <c r="L110" s="35">
        <f t="shared" si="49"/>
        <v>14973</v>
      </c>
      <c r="M110" s="35">
        <f t="shared" si="49"/>
        <v>63879144.489999995</v>
      </c>
      <c r="N110" s="37">
        <v>4015</v>
      </c>
      <c r="O110" s="37">
        <v>51555062.700000003</v>
      </c>
      <c r="P110" s="37">
        <v>914</v>
      </c>
      <c r="Q110" s="37">
        <v>20833773.09</v>
      </c>
      <c r="R110" s="35">
        <f t="shared" si="37"/>
        <v>4929</v>
      </c>
      <c r="S110" s="35">
        <f t="shared" si="38"/>
        <v>72388835.790000007</v>
      </c>
      <c r="T110" s="35">
        <f t="shared" si="50"/>
        <v>19902</v>
      </c>
      <c r="U110" s="35">
        <f t="shared" si="50"/>
        <v>136267980.28</v>
      </c>
      <c r="V110" s="16"/>
    </row>
    <row r="111" spans="1:22" s="9" customFormat="1">
      <c r="A111" s="24">
        <v>104</v>
      </c>
      <c r="B111" s="25" t="s">
        <v>222</v>
      </c>
      <c r="C111" s="26" t="s">
        <v>223</v>
      </c>
      <c r="D111" s="36">
        <v>3</v>
      </c>
      <c r="E111" s="36">
        <v>79321.23</v>
      </c>
      <c r="F111" s="36">
        <v>699</v>
      </c>
      <c r="G111" s="36">
        <v>14596040.32</v>
      </c>
      <c r="H111" s="36">
        <v>1052</v>
      </c>
      <c r="I111" s="36">
        <v>5894257.6600000001</v>
      </c>
      <c r="J111" s="36">
        <v>1006</v>
      </c>
      <c r="K111" s="36">
        <v>18202090.539999999</v>
      </c>
      <c r="L111" s="36">
        <f t="shared" si="49"/>
        <v>2760</v>
      </c>
      <c r="M111" s="36">
        <f t="shared" si="49"/>
        <v>38771709.749999993</v>
      </c>
      <c r="N111" s="36">
        <v>2099</v>
      </c>
      <c r="O111" s="36">
        <v>61148219.619999997</v>
      </c>
      <c r="P111" s="36">
        <v>573</v>
      </c>
      <c r="Q111" s="36">
        <v>34334557.640000001</v>
      </c>
      <c r="R111" s="36">
        <f t="shared" si="37"/>
        <v>2672</v>
      </c>
      <c r="S111" s="36">
        <f t="shared" si="38"/>
        <v>95482777.25999999</v>
      </c>
      <c r="T111" s="36">
        <f t="shared" si="50"/>
        <v>5432</v>
      </c>
      <c r="U111" s="36">
        <f t="shared" si="50"/>
        <v>134254487.00999999</v>
      </c>
      <c r="V111" s="16"/>
    </row>
    <row r="112" spans="1:22" s="9" customFormat="1">
      <c r="A112" s="27">
        <v>105</v>
      </c>
      <c r="B112" s="46" t="s">
        <v>228</v>
      </c>
      <c r="C112" s="1" t="s">
        <v>229</v>
      </c>
      <c r="D112" s="37">
        <v>64</v>
      </c>
      <c r="E112" s="37">
        <v>664511.5</v>
      </c>
      <c r="F112" s="37">
        <v>1705</v>
      </c>
      <c r="G112" s="37">
        <v>37643602.07</v>
      </c>
      <c r="H112" s="37">
        <v>838</v>
      </c>
      <c r="I112" s="37">
        <v>10625985.09</v>
      </c>
      <c r="J112" s="37">
        <v>2243</v>
      </c>
      <c r="K112" s="37">
        <v>15805632.470000001</v>
      </c>
      <c r="L112" s="35">
        <f t="shared" si="49"/>
        <v>4850</v>
      </c>
      <c r="M112" s="35">
        <f t="shared" si="49"/>
        <v>64739731.130000003</v>
      </c>
      <c r="N112" s="37">
        <v>1466</v>
      </c>
      <c r="O112" s="37">
        <v>54393398.920000002</v>
      </c>
      <c r="P112" s="37">
        <v>306</v>
      </c>
      <c r="Q112" s="37">
        <v>12231983.300000001</v>
      </c>
      <c r="R112" s="35">
        <f t="shared" si="37"/>
        <v>1772</v>
      </c>
      <c r="S112" s="35">
        <f t="shared" si="38"/>
        <v>66625382.219999999</v>
      </c>
      <c r="T112" s="35">
        <f t="shared" si="50"/>
        <v>6622</v>
      </c>
      <c r="U112" s="35">
        <f t="shared" si="50"/>
        <v>131365113.34999999</v>
      </c>
      <c r="V112" s="16"/>
    </row>
    <row r="113" spans="1:22" s="9" customFormat="1">
      <c r="A113" s="24">
        <v>106</v>
      </c>
      <c r="B113" s="45" t="s">
        <v>246</v>
      </c>
      <c r="C113" s="26" t="s">
        <v>247</v>
      </c>
      <c r="D113" s="36">
        <v>91</v>
      </c>
      <c r="E113" s="36">
        <v>1733602.99</v>
      </c>
      <c r="F113" s="36">
        <v>257</v>
      </c>
      <c r="G113" s="36">
        <v>7010847.0899999999</v>
      </c>
      <c r="H113" s="36">
        <v>1955</v>
      </c>
      <c r="I113" s="36">
        <v>9543951.3599999994</v>
      </c>
      <c r="J113" s="36">
        <v>3794</v>
      </c>
      <c r="K113" s="36">
        <v>52756822.299999997</v>
      </c>
      <c r="L113" s="36">
        <f t="shared" si="49"/>
        <v>6097</v>
      </c>
      <c r="M113" s="36">
        <f t="shared" si="49"/>
        <v>71045223.739999995</v>
      </c>
      <c r="N113" s="36">
        <v>1944</v>
      </c>
      <c r="O113" s="36">
        <v>53474755.799999997</v>
      </c>
      <c r="P113" s="36">
        <v>249</v>
      </c>
      <c r="Q113" s="36">
        <v>5039277.5</v>
      </c>
      <c r="R113" s="36">
        <f t="shared" si="37"/>
        <v>2193</v>
      </c>
      <c r="S113" s="36">
        <f t="shared" si="38"/>
        <v>58514033.299999997</v>
      </c>
      <c r="T113" s="36">
        <f t="shared" si="50"/>
        <v>8290</v>
      </c>
      <c r="U113" s="36">
        <f t="shared" si="50"/>
        <v>129559257.03999999</v>
      </c>
      <c r="V113" s="16"/>
    </row>
    <row r="114" spans="1:22" s="9" customFormat="1">
      <c r="A114" s="27">
        <v>107</v>
      </c>
      <c r="B114" s="46" t="s">
        <v>230</v>
      </c>
      <c r="C114" s="1" t="s">
        <v>231</v>
      </c>
      <c r="D114" s="37">
        <v>484</v>
      </c>
      <c r="E114" s="37">
        <v>23104538.309999999</v>
      </c>
      <c r="F114" s="37">
        <v>33</v>
      </c>
      <c r="G114" s="37">
        <v>2340289.39</v>
      </c>
      <c r="H114" s="37">
        <v>241</v>
      </c>
      <c r="I114" s="37">
        <v>32133201.600000001</v>
      </c>
      <c r="J114" s="37">
        <v>615</v>
      </c>
      <c r="K114" s="37">
        <v>2662217.7799999998</v>
      </c>
      <c r="L114" s="35">
        <f t="shared" si="49"/>
        <v>1373</v>
      </c>
      <c r="M114" s="35">
        <f t="shared" si="49"/>
        <v>60240247.079999998</v>
      </c>
      <c r="N114" s="37">
        <v>37</v>
      </c>
      <c r="O114" s="37">
        <v>3286765.32</v>
      </c>
      <c r="P114" s="37">
        <v>195</v>
      </c>
      <c r="Q114" s="37">
        <v>53939012.18</v>
      </c>
      <c r="R114" s="35">
        <f t="shared" si="37"/>
        <v>232</v>
      </c>
      <c r="S114" s="35">
        <f t="shared" si="38"/>
        <v>57225777.5</v>
      </c>
      <c r="T114" s="35">
        <f t="shared" si="50"/>
        <v>1605</v>
      </c>
      <c r="U114" s="35">
        <f t="shared" si="50"/>
        <v>117466024.58</v>
      </c>
      <c r="V114" s="16"/>
    </row>
    <row r="115" spans="1:22" s="9" customFormat="1">
      <c r="A115" s="24">
        <v>108</v>
      </c>
      <c r="B115" s="45" t="s">
        <v>240</v>
      </c>
      <c r="C115" s="26" t="s">
        <v>241</v>
      </c>
      <c r="D115" s="36">
        <v>74</v>
      </c>
      <c r="E115" s="36">
        <v>3211728.66</v>
      </c>
      <c r="F115" s="36">
        <v>1604</v>
      </c>
      <c r="G115" s="36">
        <v>46256337.729999997</v>
      </c>
      <c r="H115" s="36">
        <v>142</v>
      </c>
      <c r="I115" s="36">
        <v>2458317.9900000002</v>
      </c>
      <c r="J115" s="36">
        <v>566</v>
      </c>
      <c r="K115" s="36">
        <v>3479054.98</v>
      </c>
      <c r="L115" s="36">
        <f t="shared" ref="L115:L140" si="51">J115+H115+F115+D115</f>
        <v>2386</v>
      </c>
      <c r="M115" s="36">
        <f t="shared" ref="M115:M140" si="52">K115+I115+G115+E115</f>
        <v>55405439.359999999</v>
      </c>
      <c r="N115" s="36">
        <v>1336</v>
      </c>
      <c r="O115" s="36">
        <v>50298675.689999998</v>
      </c>
      <c r="P115" s="36">
        <v>222</v>
      </c>
      <c r="Q115" s="36">
        <v>6233168.0800000001</v>
      </c>
      <c r="R115" s="36">
        <f t="shared" si="37"/>
        <v>1558</v>
      </c>
      <c r="S115" s="36">
        <f t="shared" si="38"/>
        <v>56531843.769999996</v>
      </c>
      <c r="T115" s="36">
        <f t="shared" ref="T115:T140" si="53">R115+L115</f>
        <v>3944</v>
      </c>
      <c r="U115" s="36">
        <f t="shared" ref="U115:U140" si="54">S115+M115</f>
        <v>111937283.13</v>
      </c>
      <c r="V115" s="16"/>
    </row>
    <row r="116" spans="1:22" s="9" customFormat="1">
      <c r="A116" s="27">
        <v>109</v>
      </c>
      <c r="B116" s="46" t="s">
        <v>234</v>
      </c>
      <c r="C116" s="1" t="s">
        <v>235</v>
      </c>
      <c r="D116" s="37">
        <v>15</v>
      </c>
      <c r="E116" s="37">
        <v>234316.92</v>
      </c>
      <c r="F116" s="37">
        <v>380</v>
      </c>
      <c r="G116" s="37">
        <v>7291122.1500000004</v>
      </c>
      <c r="H116" s="37">
        <v>923</v>
      </c>
      <c r="I116" s="37">
        <v>2445311.65</v>
      </c>
      <c r="J116" s="37">
        <v>3752</v>
      </c>
      <c r="K116" s="37">
        <v>42252190.560000002</v>
      </c>
      <c r="L116" s="35">
        <f t="shared" ref="L116:L121" si="55">J116+H116+F116+D116</f>
        <v>5070</v>
      </c>
      <c r="M116" s="35">
        <f t="shared" ref="M116:M121" si="56">K116+I116+G116+E116</f>
        <v>52222941.280000001</v>
      </c>
      <c r="N116" s="37">
        <v>4042</v>
      </c>
      <c r="O116" s="37">
        <v>48596886.119999997</v>
      </c>
      <c r="P116" s="37">
        <v>139</v>
      </c>
      <c r="Q116" s="37">
        <v>1745866.77</v>
      </c>
      <c r="R116" s="35">
        <f t="shared" si="37"/>
        <v>4181</v>
      </c>
      <c r="S116" s="35">
        <f t="shared" si="38"/>
        <v>50342752.890000001</v>
      </c>
      <c r="T116" s="35">
        <f t="shared" ref="T116:T121" si="57">R116+L116</f>
        <v>9251</v>
      </c>
      <c r="U116" s="35">
        <f t="shared" ref="U116:U121" si="58">S116+M116</f>
        <v>102565694.17</v>
      </c>
      <c r="V116" s="16"/>
    </row>
    <row r="117" spans="1:22" s="9" customFormat="1">
      <c r="A117" s="24">
        <v>110</v>
      </c>
      <c r="B117" s="45" t="s">
        <v>232</v>
      </c>
      <c r="C117" s="26" t="s">
        <v>233</v>
      </c>
      <c r="D117" s="36">
        <v>3</v>
      </c>
      <c r="E117" s="36">
        <v>39296.050000000003</v>
      </c>
      <c r="F117" s="36">
        <v>14</v>
      </c>
      <c r="G117" s="36">
        <v>334611.64</v>
      </c>
      <c r="H117" s="36">
        <v>1462</v>
      </c>
      <c r="I117" s="36">
        <v>6277997.1900000004</v>
      </c>
      <c r="J117" s="36">
        <v>2541</v>
      </c>
      <c r="K117" s="36">
        <v>13545582.789999999</v>
      </c>
      <c r="L117" s="36">
        <f t="shared" si="55"/>
        <v>4020</v>
      </c>
      <c r="M117" s="36">
        <f t="shared" si="56"/>
        <v>20197487.670000002</v>
      </c>
      <c r="N117" s="36">
        <v>2338</v>
      </c>
      <c r="O117" s="36">
        <v>43761485.289999999</v>
      </c>
      <c r="P117" s="36">
        <v>705</v>
      </c>
      <c r="Q117" s="36">
        <v>36217613.710000001</v>
      </c>
      <c r="R117" s="36">
        <f t="shared" si="37"/>
        <v>3043</v>
      </c>
      <c r="S117" s="36">
        <f t="shared" si="38"/>
        <v>79979099</v>
      </c>
      <c r="T117" s="36">
        <f t="shared" si="57"/>
        <v>7063</v>
      </c>
      <c r="U117" s="36">
        <f t="shared" si="58"/>
        <v>100176586.67</v>
      </c>
      <c r="V117" s="16"/>
    </row>
    <row r="118" spans="1:22" s="9" customFormat="1">
      <c r="A118" s="27">
        <v>111</v>
      </c>
      <c r="B118" s="46" t="s">
        <v>238</v>
      </c>
      <c r="C118" s="1" t="s">
        <v>239</v>
      </c>
      <c r="D118" s="37">
        <v>170</v>
      </c>
      <c r="E118" s="37">
        <v>2927440.76</v>
      </c>
      <c r="F118" s="37">
        <v>719</v>
      </c>
      <c r="G118" s="37">
        <v>12740996.92</v>
      </c>
      <c r="H118" s="37">
        <v>3038</v>
      </c>
      <c r="I118" s="37">
        <v>20219862.91</v>
      </c>
      <c r="J118" s="37">
        <v>3694</v>
      </c>
      <c r="K118" s="37">
        <v>21755838.219999999</v>
      </c>
      <c r="L118" s="35">
        <f t="shared" si="55"/>
        <v>7621</v>
      </c>
      <c r="M118" s="35">
        <f t="shared" si="56"/>
        <v>57644138.809999995</v>
      </c>
      <c r="N118" s="37">
        <v>2590</v>
      </c>
      <c r="O118" s="37">
        <v>25100754.68</v>
      </c>
      <c r="P118" s="37">
        <v>1194</v>
      </c>
      <c r="Q118" s="37">
        <v>13839476.869999999</v>
      </c>
      <c r="R118" s="35">
        <f t="shared" si="37"/>
        <v>3784</v>
      </c>
      <c r="S118" s="35">
        <f t="shared" si="38"/>
        <v>38940231.549999997</v>
      </c>
      <c r="T118" s="35">
        <f t="shared" si="57"/>
        <v>11405</v>
      </c>
      <c r="U118" s="35">
        <f t="shared" si="58"/>
        <v>96584370.359999985</v>
      </c>
      <c r="V118" s="16"/>
    </row>
    <row r="119" spans="1:22" s="9" customFormat="1">
      <c r="A119" s="24">
        <v>112</v>
      </c>
      <c r="B119" s="45" t="s">
        <v>242</v>
      </c>
      <c r="C119" s="26" t="s">
        <v>243</v>
      </c>
      <c r="D119" s="36">
        <v>67</v>
      </c>
      <c r="E119" s="36">
        <v>1410389.83</v>
      </c>
      <c r="F119" s="36">
        <v>373</v>
      </c>
      <c r="G119" s="36">
        <v>7779181.9900000002</v>
      </c>
      <c r="H119" s="36">
        <v>1607</v>
      </c>
      <c r="I119" s="36">
        <v>21322122.109999999</v>
      </c>
      <c r="J119" s="36">
        <v>1785</v>
      </c>
      <c r="K119" s="36">
        <v>24300347.859999999</v>
      </c>
      <c r="L119" s="36">
        <f t="shared" si="55"/>
        <v>3832</v>
      </c>
      <c r="M119" s="36">
        <f t="shared" si="56"/>
        <v>54812041.789999999</v>
      </c>
      <c r="N119" s="36">
        <v>977</v>
      </c>
      <c r="O119" s="36">
        <v>22016821.440000001</v>
      </c>
      <c r="P119" s="36">
        <v>403</v>
      </c>
      <c r="Q119" s="36">
        <v>12659890.93</v>
      </c>
      <c r="R119" s="36">
        <f t="shared" si="37"/>
        <v>1380</v>
      </c>
      <c r="S119" s="36">
        <f t="shared" si="38"/>
        <v>34676712.370000005</v>
      </c>
      <c r="T119" s="36">
        <f t="shared" si="57"/>
        <v>5212</v>
      </c>
      <c r="U119" s="36">
        <f t="shared" si="58"/>
        <v>89488754.159999996</v>
      </c>
      <c r="V119" s="16"/>
    </row>
    <row r="120" spans="1:22" s="9" customFormat="1">
      <c r="A120" s="27">
        <v>113</v>
      </c>
      <c r="B120" s="17" t="s">
        <v>236</v>
      </c>
      <c r="C120" s="1" t="s">
        <v>237</v>
      </c>
      <c r="D120" s="37"/>
      <c r="E120" s="37"/>
      <c r="F120" s="37"/>
      <c r="G120" s="37"/>
      <c r="H120" s="37"/>
      <c r="I120" s="37"/>
      <c r="J120" s="37">
        <v>11</v>
      </c>
      <c r="K120" s="37">
        <v>11704.21</v>
      </c>
      <c r="L120" s="35">
        <f t="shared" si="55"/>
        <v>11</v>
      </c>
      <c r="M120" s="35">
        <f t="shared" si="56"/>
        <v>11704.21</v>
      </c>
      <c r="N120" s="37">
        <v>58</v>
      </c>
      <c r="O120" s="37">
        <v>43095010.289999999</v>
      </c>
      <c r="P120" s="37">
        <v>84</v>
      </c>
      <c r="Q120" s="37">
        <v>43024295.060000002</v>
      </c>
      <c r="R120" s="35">
        <f t="shared" si="37"/>
        <v>142</v>
      </c>
      <c r="S120" s="35">
        <f t="shared" si="38"/>
        <v>86119305.349999994</v>
      </c>
      <c r="T120" s="35">
        <f t="shared" si="57"/>
        <v>153</v>
      </c>
      <c r="U120" s="35">
        <f t="shared" si="58"/>
        <v>86131009.559999987</v>
      </c>
      <c r="V120" s="16"/>
    </row>
    <row r="121" spans="1:22" s="9" customFormat="1">
      <c r="A121" s="24">
        <v>114</v>
      </c>
      <c r="B121" s="25" t="s">
        <v>244</v>
      </c>
      <c r="C121" s="26" t="s">
        <v>245</v>
      </c>
      <c r="D121" s="36"/>
      <c r="E121" s="36"/>
      <c r="F121" s="36"/>
      <c r="G121" s="36"/>
      <c r="H121" s="36">
        <v>3061</v>
      </c>
      <c r="I121" s="36">
        <v>12374770.560000001</v>
      </c>
      <c r="J121" s="36">
        <v>4438</v>
      </c>
      <c r="K121" s="36">
        <v>35131552.990000002</v>
      </c>
      <c r="L121" s="36">
        <f t="shared" si="55"/>
        <v>7499</v>
      </c>
      <c r="M121" s="36">
        <f t="shared" si="56"/>
        <v>47506323.550000004</v>
      </c>
      <c r="N121" s="36">
        <v>3438</v>
      </c>
      <c r="O121" s="36">
        <v>27810140.920000002</v>
      </c>
      <c r="P121" s="36">
        <v>553</v>
      </c>
      <c r="Q121" s="36">
        <v>5912293.79</v>
      </c>
      <c r="R121" s="36">
        <f t="shared" si="37"/>
        <v>3991</v>
      </c>
      <c r="S121" s="36">
        <f t="shared" si="38"/>
        <v>33722434.710000001</v>
      </c>
      <c r="T121" s="36">
        <f t="shared" si="57"/>
        <v>11490</v>
      </c>
      <c r="U121" s="36">
        <f t="shared" si="58"/>
        <v>81228758.260000005</v>
      </c>
      <c r="V121" s="16"/>
    </row>
    <row r="122" spans="1:22" s="9" customFormat="1">
      <c r="A122" s="27">
        <v>115</v>
      </c>
      <c r="B122" s="46" t="s">
        <v>248</v>
      </c>
      <c r="C122" s="1" t="s">
        <v>249</v>
      </c>
      <c r="D122" s="37">
        <v>345</v>
      </c>
      <c r="E122" s="37">
        <v>18354268.260000002</v>
      </c>
      <c r="F122" s="37">
        <v>140</v>
      </c>
      <c r="G122" s="37">
        <v>7902324.7699999996</v>
      </c>
      <c r="H122" s="37">
        <v>125</v>
      </c>
      <c r="I122" s="37">
        <v>2696350.36</v>
      </c>
      <c r="J122" s="37">
        <v>655</v>
      </c>
      <c r="K122" s="37">
        <v>9854979.7599999998</v>
      </c>
      <c r="L122" s="35">
        <f t="shared" si="51"/>
        <v>1265</v>
      </c>
      <c r="M122" s="35">
        <f t="shared" si="52"/>
        <v>38807923.150000006</v>
      </c>
      <c r="N122" s="37">
        <v>42</v>
      </c>
      <c r="O122" s="37">
        <v>13993829.720000001</v>
      </c>
      <c r="P122" s="37">
        <v>70</v>
      </c>
      <c r="Q122" s="37">
        <v>12582286</v>
      </c>
      <c r="R122" s="35">
        <f t="shared" si="37"/>
        <v>112</v>
      </c>
      <c r="S122" s="35">
        <f t="shared" si="38"/>
        <v>26576115.719999999</v>
      </c>
      <c r="T122" s="35">
        <f t="shared" si="53"/>
        <v>1377</v>
      </c>
      <c r="U122" s="35">
        <f t="shared" si="54"/>
        <v>65384038.870000005</v>
      </c>
      <c r="V122" s="16"/>
    </row>
    <row r="123" spans="1:22" s="9" customFormat="1">
      <c r="A123" s="24">
        <v>116</v>
      </c>
      <c r="B123" s="45" t="s">
        <v>250</v>
      </c>
      <c r="C123" s="26" t="s">
        <v>251</v>
      </c>
      <c r="D123" s="36">
        <v>119</v>
      </c>
      <c r="E123" s="36">
        <v>4984103.84</v>
      </c>
      <c r="F123" s="36">
        <v>448</v>
      </c>
      <c r="G123" s="36">
        <v>7379532.4199999999</v>
      </c>
      <c r="H123" s="36">
        <v>496</v>
      </c>
      <c r="I123" s="36">
        <v>6187209.6799999997</v>
      </c>
      <c r="J123" s="36">
        <v>2617</v>
      </c>
      <c r="K123" s="36">
        <v>11518993.33</v>
      </c>
      <c r="L123" s="36">
        <f t="shared" si="51"/>
        <v>3680</v>
      </c>
      <c r="M123" s="36">
        <f t="shared" si="52"/>
        <v>30069839.27</v>
      </c>
      <c r="N123" s="36">
        <v>2155</v>
      </c>
      <c r="O123" s="36">
        <v>20065468.539999999</v>
      </c>
      <c r="P123" s="36">
        <v>1021</v>
      </c>
      <c r="Q123" s="36">
        <v>12378761.060000001</v>
      </c>
      <c r="R123" s="36">
        <f t="shared" si="37"/>
        <v>3176</v>
      </c>
      <c r="S123" s="36">
        <f t="shared" si="38"/>
        <v>32444229.600000001</v>
      </c>
      <c r="T123" s="36">
        <f t="shared" si="53"/>
        <v>6856</v>
      </c>
      <c r="U123" s="36">
        <f t="shared" si="54"/>
        <v>62514068.870000005</v>
      </c>
      <c r="V123" s="16"/>
    </row>
    <row r="124" spans="1:22" s="9" customFormat="1">
      <c r="A124" s="27">
        <v>117</v>
      </c>
      <c r="B124" s="46" t="s">
        <v>262</v>
      </c>
      <c r="C124" s="1" t="s">
        <v>263</v>
      </c>
      <c r="D124" s="37">
        <v>46</v>
      </c>
      <c r="E124" s="37">
        <v>784276.74</v>
      </c>
      <c r="F124" s="37">
        <v>773</v>
      </c>
      <c r="G124" s="37">
        <v>19330493.359999999</v>
      </c>
      <c r="H124" s="37">
        <v>399</v>
      </c>
      <c r="I124" s="37">
        <v>4495226.33</v>
      </c>
      <c r="J124" s="37">
        <v>366</v>
      </c>
      <c r="K124" s="37">
        <v>4444723.0999999996</v>
      </c>
      <c r="L124" s="35">
        <f t="shared" si="51"/>
        <v>1584</v>
      </c>
      <c r="M124" s="35">
        <f t="shared" si="52"/>
        <v>29054719.529999997</v>
      </c>
      <c r="N124" s="37">
        <v>816</v>
      </c>
      <c r="O124" s="37">
        <v>23604992.57</v>
      </c>
      <c r="P124" s="37">
        <v>367</v>
      </c>
      <c r="Q124" s="37">
        <v>5576364.7699999996</v>
      </c>
      <c r="R124" s="35">
        <f t="shared" si="37"/>
        <v>1183</v>
      </c>
      <c r="S124" s="35">
        <f t="shared" si="38"/>
        <v>29181357.34</v>
      </c>
      <c r="T124" s="35">
        <f t="shared" si="53"/>
        <v>2767</v>
      </c>
      <c r="U124" s="35">
        <f t="shared" si="54"/>
        <v>58236076.869999997</v>
      </c>
      <c r="V124" s="16"/>
    </row>
    <row r="125" spans="1:22" s="9" customFormat="1">
      <c r="A125" s="24">
        <v>118</v>
      </c>
      <c r="B125" s="45" t="s">
        <v>254</v>
      </c>
      <c r="C125" s="26" t="s">
        <v>255</v>
      </c>
      <c r="D125" s="36">
        <v>170</v>
      </c>
      <c r="E125" s="36">
        <v>1190724.8700000001</v>
      </c>
      <c r="F125" s="36">
        <v>276</v>
      </c>
      <c r="G125" s="36">
        <v>3613085.89</v>
      </c>
      <c r="H125" s="36">
        <v>2344</v>
      </c>
      <c r="I125" s="36">
        <v>23069063.609999999</v>
      </c>
      <c r="J125" s="36">
        <v>2119</v>
      </c>
      <c r="K125" s="36">
        <v>7703992.7199999997</v>
      </c>
      <c r="L125" s="36">
        <f t="shared" si="51"/>
        <v>4909</v>
      </c>
      <c r="M125" s="36">
        <f t="shared" si="52"/>
        <v>35576867.089999996</v>
      </c>
      <c r="N125" s="36">
        <v>339</v>
      </c>
      <c r="O125" s="36">
        <v>3457013.67</v>
      </c>
      <c r="P125" s="36">
        <v>457</v>
      </c>
      <c r="Q125" s="36">
        <v>16411424.5</v>
      </c>
      <c r="R125" s="36">
        <f t="shared" si="37"/>
        <v>796</v>
      </c>
      <c r="S125" s="36">
        <f t="shared" si="38"/>
        <v>19868438.170000002</v>
      </c>
      <c r="T125" s="36">
        <f t="shared" si="53"/>
        <v>5705</v>
      </c>
      <c r="U125" s="36">
        <f t="shared" si="54"/>
        <v>55445305.259999998</v>
      </c>
      <c r="V125" s="16"/>
    </row>
    <row r="126" spans="1:22" s="9" customFormat="1">
      <c r="A126" s="27">
        <v>119</v>
      </c>
      <c r="B126" s="17" t="s">
        <v>252</v>
      </c>
      <c r="C126" s="1" t="s">
        <v>253</v>
      </c>
      <c r="D126" s="37">
        <v>34</v>
      </c>
      <c r="E126" s="37">
        <v>228982.39</v>
      </c>
      <c r="F126" s="37">
        <v>122</v>
      </c>
      <c r="G126" s="37">
        <v>1564462.27</v>
      </c>
      <c r="H126" s="37">
        <v>3166</v>
      </c>
      <c r="I126" s="37">
        <v>10548694.85</v>
      </c>
      <c r="J126" s="37">
        <v>3918</v>
      </c>
      <c r="K126" s="37">
        <v>12400178.41</v>
      </c>
      <c r="L126" s="35">
        <f t="shared" si="51"/>
        <v>7240</v>
      </c>
      <c r="M126" s="35">
        <f t="shared" si="52"/>
        <v>24742317.919999998</v>
      </c>
      <c r="N126" s="37">
        <v>1044</v>
      </c>
      <c r="O126" s="37">
        <v>15007616.75</v>
      </c>
      <c r="P126" s="37">
        <v>550</v>
      </c>
      <c r="Q126" s="37">
        <v>11785570.51</v>
      </c>
      <c r="R126" s="35">
        <f t="shared" si="37"/>
        <v>1594</v>
      </c>
      <c r="S126" s="35">
        <f t="shared" si="38"/>
        <v>26793187.259999998</v>
      </c>
      <c r="T126" s="35">
        <f t="shared" si="53"/>
        <v>8834</v>
      </c>
      <c r="U126" s="35">
        <f t="shared" si="54"/>
        <v>51535505.179999992</v>
      </c>
      <c r="V126" s="16"/>
    </row>
    <row r="127" spans="1:22" s="9" customFormat="1">
      <c r="A127" s="24">
        <v>120</v>
      </c>
      <c r="B127" s="25" t="s">
        <v>256</v>
      </c>
      <c r="C127" s="26" t="s">
        <v>257</v>
      </c>
      <c r="D127" s="36">
        <v>9</v>
      </c>
      <c r="E127" s="36">
        <v>138929.73000000001</v>
      </c>
      <c r="F127" s="36">
        <v>223</v>
      </c>
      <c r="G127" s="36">
        <v>4740797.71</v>
      </c>
      <c r="H127" s="36">
        <v>949</v>
      </c>
      <c r="I127" s="36">
        <v>6359438.46</v>
      </c>
      <c r="J127" s="36">
        <v>2407</v>
      </c>
      <c r="K127" s="36">
        <v>16231995.33</v>
      </c>
      <c r="L127" s="36">
        <f t="shared" si="51"/>
        <v>3588</v>
      </c>
      <c r="M127" s="36">
        <f t="shared" si="52"/>
        <v>27471161.23</v>
      </c>
      <c r="N127" s="36">
        <v>1446</v>
      </c>
      <c r="O127" s="36">
        <v>17911799.940000001</v>
      </c>
      <c r="P127" s="36">
        <v>76</v>
      </c>
      <c r="Q127" s="36">
        <v>3538141.27</v>
      </c>
      <c r="R127" s="36">
        <f t="shared" si="37"/>
        <v>1522</v>
      </c>
      <c r="S127" s="36">
        <f t="shared" si="38"/>
        <v>21449941.210000001</v>
      </c>
      <c r="T127" s="36">
        <f t="shared" si="53"/>
        <v>5110</v>
      </c>
      <c r="U127" s="36">
        <f t="shared" si="54"/>
        <v>48921102.439999998</v>
      </c>
      <c r="V127" s="16"/>
    </row>
    <row r="128" spans="1:22" s="9" customFormat="1">
      <c r="A128" s="27">
        <v>121</v>
      </c>
      <c r="B128" s="46" t="s">
        <v>260</v>
      </c>
      <c r="C128" s="1" t="s">
        <v>261</v>
      </c>
      <c r="D128" s="37">
        <v>34</v>
      </c>
      <c r="E128" s="37">
        <v>300401.75</v>
      </c>
      <c r="F128" s="37">
        <v>264</v>
      </c>
      <c r="G128" s="37">
        <v>6271038.0300000003</v>
      </c>
      <c r="H128" s="37">
        <v>535</v>
      </c>
      <c r="I128" s="37">
        <v>10919006.130000001</v>
      </c>
      <c r="J128" s="37">
        <v>843</v>
      </c>
      <c r="K128" s="37">
        <v>9669875.8200000003</v>
      </c>
      <c r="L128" s="35">
        <f t="shared" si="51"/>
        <v>1676</v>
      </c>
      <c r="M128" s="35">
        <f t="shared" si="52"/>
        <v>27160321.730000004</v>
      </c>
      <c r="N128" s="37">
        <v>963</v>
      </c>
      <c r="O128" s="37">
        <v>12650903.84</v>
      </c>
      <c r="P128" s="37">
        <v>322</v>
      </c>
      <c r="Q128" s="37">
        <v>7905012.9299999997</v>
      </c>
      <c r="R128" s="35">
        <f t="shared" si="37"/>
        <v>1285</v>
      </c>
      <c r="S128" s="35">
        <f t="shared" si="38"/>
        <v>20555916.77</v>
      </c>
      <c r="T128" s="35">
        <f t="shared" si="53"/>
        <v>2961</v>
      </c>
      <c r="U128" s="35">
        <f t="shared" si="54"/>
        <v>47716238.5</v>
      </c>
      <c r="V128" s="16"/>
    </row>
    <row r="129" spans="1:22" s="9" customFormat="1">
      <c r="A129" s="24">
        <v>122</v>
      </c>
      <c r="B129" s="45" t="s">
        <v>258</v>
      </c>
      <c r="C129" s="26" t="s">
        <v>259</v>
      </c>
      <c r="D129" s="36">
        <v>6</v>
      </c>
      <c r="E129" s="36">
        <v>30622.2</v>
      </c>
      <c r="F129" s="36">
        <v>99</v>
      </c>
      <c r="G129" s="36">
        <v>2037136.63</v>
      </c>
      <c r="H129" s="36">
        <v>2589</v>
      </c>
      <c r="I129" s="36">
        <v>15855937.74</v>
      </c>
      <c r="J129" s="36">
        <v>3224</v>
      </c>
      <c r="K129" s="36">
        <v>18882390.41</v>
      </c>
      <c r="L129" s="36">
        <f t="shared" si="51"/>
        <v>5918</v>
      </c>
      <c r="M129" s="36">
        <f t="shared" si="52"/>
        <v>36806086.980000004</v>
      </c>
      <c r="N129" s="36">
        <v>1749</v>
      </c>
      <c r="O129" s="36">
        <v>7614022.1100000003</v>
      </c>
      <c r="P129" s="36">
        <v>148</v>
      </c>
      <c r="Q129" s="36">
        <v>3067889.46</v>
      </c>
      <c r="R129" s="36">
        <f t="shared" si="37"/>
        <v>1897</v>
      </c>
      <c r="S129" s="36">
        <f t="shared" si="38"/>
        <v>10681911.57</v>
      </c>
      <c r="T129" s="36">
        <f t="shared" si="53"/>
        <v>7815</v>
      </c>
      <c r="U129" s="36">
        <f t="shared" si="54"/>
        <v>47487998.550000004</v>
      </c>
      <c r="V129" s="16"/>
    </row>
    <row r="130" spans="1:22" s="9" customFormat="1">
      <c r="A130" s="27">
        <v>123</v>
      </c>
      <c r="B130" s="46" t="s">
        <v>264</v>
      </c>
      <c r="C130" s="1" t="s">
        <v>265</v>
      </c>
      <c r="D130" s="37">
        <v>202</v>
      </c>
      <c r="E130" s="37">
        <v>746397.15</v>
      </c>
      <c r="F130" s="37">
        <v>654</v>
      </c>
      <c r="G130" s="37">
        <v>7898863.6799999997</v>
      </c>
      <c r="H130" s="37">
        <v>1789</v>
      </c>
      <c r="I130" s="37">
        <v>5861105.04</v>
      </c>
      <c r="J130" s="37">
        <v>2970</v>
      </c>
      <c r="K130" s="37">
        <v>12508962.1</v>
      </c>
      <c r="L130" s="35">
        <f t="shared" si="51"/>
        <v>5615</v>
      </c>
      <c r="M130" s="35">
        <f t="shared" si="52"/>
        <v>27015327.969999999</v>
      </c>
      <c r="N130" s="37">
        <v>1718</v>
      </c>
      <c r="O130" s="37">
        <v>16817165.280000001</v>
      </c>
      <c r="P130" s="37">
        <v>452</v>
      </c>
      <c r="Q130" s="37">
        <v>3043174.54</v>
      </c>
      <c r="R130" s="35">
        <f t="shared" si="37"/>
        <v>2170</v>
      </c>
      <c r="S130" s="35">
        <f t="shared" si="38"/>
        <v>19860339.82</v>
      </c>
      <c r="T130" s="35">
        <f t="shared" si="53"/>
        <v>7785</v>
      </c>
      <c r="U130" s="35">
        <f t="shared" si="54"/>
        <v>46875667.789999999</v>
      </c>
      <c r="V130" s="16"/>
    </row>
    <row r="131" spans="1:22" s="9" customFormat="1">
      <c r="A131" s="24">
        <v>124</v>
      </c>
      <c r="B131" s="45" t="s">
        <v>268</v>
      </c>
      <c r="C131" s="26" t="s">
        <v>269</v>
      </c>
      <c r="D131" s="36">
        <v>17</v>
      </c>
      <c r="E131" s="36">
        <v>311019.75</v>
      </c>
      <c r="F131" s="36">
        <v>561</v>
      </c>
      <c r="G131" s="36">
        <v>14870680.640000001</v>
      </c>
      <c r="H131" s="36">
        <v>180</v>
      </c>
      <c r="I131" s="36">
        <v>3867306.57</v>
      </c>
      <c r="J131" s="36">
        <v>309</v>
      </c>
      <c r="K131" s="36">
        <v>3779871.38</v>
      </c>
      <c r="L131" s="36">
        <f t="shared" si="51"/>
        <v>1067</v>
      </c>
      <c r="M131" s="36">
        <f t="shared" si="52"/>
        <v>22828878.34</v>
      </c>
      <c r="N131" s="36">
        <v>506</v>
      </c>
      <c r="O131" s="36">
        <v>17180584.77</v>
      </c>
      <c r="P131" s="36">
        <v>138</v>
      </c>
      <c r="Q131" s="36">
        <v>2707920.57</v>
      </c>
      <c r="R131" s="36">
        <f t="shared" si="37"/>
        <v>644</v>
      </c>
      <c r="S131" s="36">
        <f t="shared" si="38"/>
        <v>19888505.34</v>
      </c>
      <c r="T131" s="36">
        <f t="shared" si="53"/>
        <v>1711</v>
      </c>
      <c r="U131" s="36">
        <f t="shared" si="54"/>
        <v>42717383.68</v>
      </c>
      <c r="V131" s="16"/>
    </row>
    <row r="132" spans="1:22" s="9" customFormat="1">
      <c r="A132" s="27">
        <v>125</v>
      </c>
      <c r="B132" s="46" t="s">
        <v>266</v>
      </c>
      <c r="C132" s="1" t="s">
        <v>267</v>
      </c>
      <c r="D132" s="37">
        <v>15</v>
      </c>
      <c r="E132" s="37">
        <v>31945.47</v>
      </c>
      <c r="F132" s="37">
        <v>26</v>
      </c>
      <c r="G132" s="37">
        <v>464154.64</v>
      </c>
      <c r="H132" s="37">
        <v>1263</v>
      </c>
      <c r="I132" s="37">
        <v>4100032.4</v>
      </c>
      <c r="J132" s="37">
        <v>3003</v>
      </c>
      <c r="K132" s="37">
        <v>15918175.310000001</v>
      </c>
      <c r="L132" s="35">
        <f t="shared" si="51"/>
        <v>4307</v>
      </c>
      <c r="M132" s="35">
        <f t="shared" si="52"/>
        <v>20514307.82</v>
      </c>
      <c r="N132" s="37">
        <v>1749</v>
      </c>
      <c r="O132" s="37">
        <v>13072355.49</v>
      </c>
      <c r="P132" s="37">
        <v>213</v>
      </c>
      <c r="Q132" s="37">
        <v>1192615.17</v>
      </c>
      <c r="R132" s="35">
        <f t="shared" si="37"/>
        <v>1962</v>
      </c>
      <c r="S132" s="35">
        <f t="shared" si="38"/>
        <v>14264970.66</v>
      </c>
      <c r="T132" s="35">
        <f t="shared" si="53"/>
        <v>6269</v>
      </c>
      <c r="U132" s="35">
        <f t="shared" si="54"/>
        <v>34779278.480000004</v>
      </c>
      <c r="V132" s="16"/>
    </row>
    <row r="133" spans="1:22" s="9" customFormat="1">
      <c r="A133" s="24">
        <v>126</v>
      </c>
      <c r="B133" s="45" t="s">
        <v>270</v>
      </c>
      <c r="C133" s="26" t="s">
        <v>271</v>
      </c>
      <c r="D133" s="36">
        <v>31</v>
      </c>
      <c r="E133" s="36">
        <v>408791.53</v>
      </c>
      <c r="F133" s="36">
        <v>337</v>
      </c>
      <c r="G133" s="36">
        <v>4964566.84</v>
      </c>
      <c r="H133" s="36">
        <v>732</v>
      </c>
      <c r="I133" s="36">
        <v>6052975.4100000001</v>
      </c>
      <c r="J133" s="36">
        <v>1641</v>
      </c>
      <c r="K133" s="36">
        <v>7583284.0099999998</v>
      </c>
      <c r="L133" s="36">
        <f t="shared" si="51"/>
        <v>2741</v>
      </c>
      <c r="M133" s="36">
        <f t="shared" si="52"/>
        <v>19009617.789999999</v>
      </c>
      <c r="N133" s="36">
        <v>1399</v>
      </c>
      <c r="O133" s="36">
        <v>10806550.1</v>
      </c>
      <c r="P133" s="36">
        <v>275</v>
      </c>
      <c r="Q133" s="36">
        <v>4718359.45</v>
      </c>
      <c r="R133" s="36">
        <f t="shared" si="37"/>
        <v>1674</v>
      </c>
      <c r="S133" s="36">
        <f t="shared" si="38"/>
        <v>15524909.550000001</v>
      </c>
      <c r="T133" s="36">
        <f t="shared" si="53"/>
        <v>4415</v>
      </c>
      <c r="U133" s="36">
        <f t="shared" si="54"/>
        <v>34534527.340000004</v>
      </c>
      <c r="V133" s="16"/>
    </row>
    <row r="134" spans="1:22" s="9" customFormat="1">
      <c r="A134" s="27">
        <v>127</v>
      </c>
      <c r="B134" s="46" t="s">
        <v>276</v>
      </c>
      <c r="C134" s="1" t="s">
        <v>277</v>
      </c>
      <c r="D134" s="37">
        <v>307</v>
      </c>
      <c r="E134" s="37">
        <v>7563135.1600000001</v>
      </c>
      <c r="F134" s="37">
        <v>144</v>
      </c>
      <c r="G134" s="37">
        <v>2077483.42</v>
      </c>
      <c r="H134" s="37">
        <v>95</v>
      </c>
      <c r="I134" s="37">
        <v>1654260.42</v>
      </c>
      <c r="J134" s="37">
        <v>205</v>
      </c>
      <c r="K134" s="37">
        <v>2104360.7400000002</v>
      </c>
      <c r="L134" s="35">
        <f t="shared" ref="L134:L139" si="59">J134+H134+F134+D134</f>
        <v>751</v>
      </c>
      <c r="M134" s="35">
        <f t="shared" ref="M134:M139" si="60">K134+I134+G134+E134</f>
        <v>13399239.74</v>
      </c>
      <c r="N134" s="37">
        <v>268</v>
      </c>
      <c r="O134" s="37">
        <v>4113794.57</v>
      </c>
      <c r="P134" s="37">
        <v>376</v>
      </c>
      <c r="Q134" s="37">
        <v>9182597.4000000004</v>
      </c>
      <c r="R134" s="35">
        <f t="shared" si="37"/>
        <v>644</v>
      </c>
      <c r="S134" s="35">
        <f t="shared" si="38"/>
        <v>13296391.970000001</v>
      </c>
      <c r="T134" s="35">
        <f t="shared" ref="T134:T139" si="61">R134+L134</f>
        <v>1395</v>
      </c>
      <c r="U134" s="35">
        <f t="shared" ref="U134:U139" si="62">S134+M134</f>
        <v>26695631.710000001</v>
      </c>
      <c r="V134" s="16"/>
    </row>
    <row r="135" spans="1:22" s="9" customFormat="1">
      <c r="A135" s="24">
        <v>128</v>
      </c>
      <c r="B135" s="45" t="s">
        <v>274</v>
      </c>
      <c r="C135" s="26" t="s">
        <v>275</v>
      </c>
      <c r="D135" s="36">
        <v>11</v>
      </c>
      <c r="E135" s="36">
        <v>4388525.87</v>
      </c>
      <c r="F135" s="36">
        <v>13</v>
      </c>
      <c r="G135" s="36">
        <v>1897015.44</v>
      </c>
      <c r="H135" s="36">
        <v>4424</v>
      </c>
      <c r="I135" s="36">
        <v>6489393.6600000001</v>
      </c>
      <c r="J135" s="36">
        <v>171</v>
      </c>
      <c r="K135" s="36">
        <v>584893.17000000004</v>
      </c>
      <c r="L135" s="36">
        <f t="shared" si="59"/>
        <v>4619</v>
      </c>
      <c r="M135" s="36">
        <f t="shared" si="60"/>
        <v>13359828.140000001</v>
      </c>
      <c r="N135" s="36">
        <v>9</v>
      </c>
      <c r="O135" s="36">
        <v>1558855.12</v>
      </c>
      <c r="P135" s="36">
        <v>38</v>
      </c>
      <c r="Q135" s="36">
        <v>9570064.3000000007</v>
      </c>
      <c r="R135" s="36">
        <f t="shared" si="37"/>
        <v>47</v>
      </c>
      <c r="S135" s="36">
        <f t="shared" si="38"/>
        <v>11128919.420000002</v>
      </c>
      <c r="T135" s="36">
        <f t="shared" si="61"/>
        <v>4666</v>
      </c>
      <c r="U135" s="36">
        <f t="shared" si="62"/>
        <v>24488747.560000002</v>
      </c>
      <c r="V135" s="16"/>
    </row>
    <row r="136" spans="1:22" s="9" customFormat="1">
      <c r="A136" s="27">
        <v>129</v>
      </c>
      <c r="B136" s="17" t="s">
        <v>272</v>
      </c>
      <c r="C136" s="1" t="s">
        <v>273</v>
      </c>
      <c r="D136" s="37"/>
      <c r="E136" s="37"/>
      <c r="F136" s="37"/>
      <c r="G136" s="37"/>
      <c r="H136" s="37">
        <v>68</v>
      </c>
      <c r="I136" s="37">
        <v>1222914.96</v>
      </c>
      <c r="J136" s="37">
        <v>85</v>
      </c>
      <c r="K136" s="37">
        <v>10686658.060000001</v>
      </c>
      <c r="L136" s="35">
        <f t="shared" si="59"/>
        <v>153</v>
      </c>
      <c r="M136" s="35">
        <f t="shared" si="60"/>
        <v>11909573.02</v>
      </c>
      <c r="N136" s="37">
        <v>14</v>
      </c>
      <c r="O136" s="37">
        <v>10216537</v>
      </c>
      <c r="P136" s="37">
        <v>5</v>
      </c>
      <c r="Q136" s="37">
        <v>722651.8</v>
      </c>
      <c r="R136" s="35">
        <f t="shared" si="37"/>
        <v>19</v>
      </c>
      <c r="S136" s="35">
        <f t="shared" si="38"/>
        <v>10939188.800000001</v>
      </c>
      <c r="T136" s="35">
        <f t="shared" si="61"/>
        <v>172</v>
      </c>
      <c r="U136" s="35">
        <f t="shared" si="62"/>
        <v>22848761.82</v>
      </c>
      <c r="V136" s="16"/>
    </row>
    <row r="137" spans="1:22" s="9" customFormat="1">
      <c r="A137" s="24">
        <v>130</v>
      </c>
      <c r="B137" s="25" t="s">
        <v>282</v>
      </c>
      <c r="C137" s="26" t="s">
        <v>283</v>
      </c>
      <c r="D137" s="36"/>
      <c r="E137" s="36"/>
      <c r="F137" s="36">
        <v>50</v>
      </c>
      <c r="G137" s="36">
        <v>1180583.58</v>
      </c>
      <c r="H137" s="36">
        <v>223</v>
      </c>
      <c r="I137" s="36">
        <v>3437426.37</v>
      </c>
      <c r="J137" s="36">
        <v>1311</v>
      </c>
      <c r="K137" s="36">
        <v>6672163.5099999998</v>
      </c>
      <c r="L137" s="36">
        <f t="shared" si="59"/>
        <v>1584</v>
      </c>
      <c r="M137" s="36">
        <f t="shared" si="60"/>
        <v>11290173.459999999</v>
      </c>
      <c r="N137" s="36">
        <v>1194</v>
      </c>
      <c r="O137" s="36">
        <v>7303925.8600000003</v>
      </c>
      <c r="P137" s="36">
        <v>173</v>
      </c>
      <c r="Q137" s="36">
        <v>2912228.1</v>
      </c>
      <c r="R137" s="36">
        <f t="shared" si="37"/>
        <v>1367</v>
      </c>
      <c r="S137" s="36">
        <f t="shared" si="38"/>
        <v>10216153.960000001</v>
      </c>
      <c r="T137" s="36">
        <f t="shared" si="61"/>
        <v>2951</v>
      </c>
      <c r="U137" s="36">
        <f t="shared" si="62"/>
        <v>21506327.420000002</v>
      </c>
      <c r="V137" s="16"/>
    </row>
    <row r="138" spans="1:22" s="9" customFormat="1">
      <c r="A138" s="27">
        <v>131</v>
      </c>
      <c r="B138" s="46" t="s">
        <v>307</v>
      </c>
      <c r="C138" s="1" t="s">
        <v>308</v>
      </c>
      <c r="D138" s="37">
        <v>1</v>
      </c>
      <c r="E138" s="37">
        <v>48921.89</v>
      </c>
      <c r="F138" s="37">
        <v>125</v>
      </c>
      <c r="G138" s="37">
        <v>6838506.3799999999</v>
      </c>
      <c r="H138" s="37">
        <v>6</v>
      </c>
      <c r="I138" s="37">
        <v>1155162.58</v>
      </c>
      <c r="J138" s="37">
        <v>22</v>
      </c>
      <c r="K138" s="37">
        <v>1496689.54</v>
      </c>
      <c r="L138" s="35">
        <f t="shared" si="59"/>
        <v>154</v>
      </c>
      <c r="M138" s="35">
        <f t="shared" si="60"/>
        <v>9539280.3900000006</v>
      </c>
      <c r="N138" s="37">
        <v>107</v>
      </c>
      <c r="O138" s="37">
        <v>9347459.2100000009</v>
      </c>
      <c r="P138" s="37">
        <v>14</v>
      </c>
      <c r="Q138" s="37">
        <v>2206616.87</v>
      </c>
      <c r="R138" s="35">
        <f t="shared" si="37"/>
        <v>121</v>
      </c>
      <c r="S138" s="35">
        <f t="shared" si="38"/>
        <v>11554076.080000002</v>
      </c>
      <c r="T138" s="35">
        <f t="shared" si="61"/>
        <v>275</v>
      </c>
      <c r="U138" s="35">
        <f t="shared" si="62"/>
        <v>21093356.470000003</v>
      </c>
      <c r="V138" s="16"/>
    </row>
    <row r="139" spans="1:22" s="9" customFormat="1">
      <c r="A139" s="24">
        <v>132</v>
      </c>
      <c r="B139" s="45" t="s">
        <v>280</v>
      </c>
      <c r="C139" s="26" t="s">
        <v>281</v>
      </c>
      <c r="D139" s="36">
        <v>1</v>
      </c>
      <c r="E139" s="36">
        <v>9850</v>
      </c>
      <c r="F139" s="36">
        <v>59</v>
      </c>
      <c r="G139" s="36">
        <v>878840.74</v>
      </c>
      <c r="H139" s="36">
        <v>740</v>
      </c>
      <c r="I139" s="36">
        <v>2552680.13</v>
      </c>
      <c r="J139" s="36">
        <v>944</v>
      </c>
      <c r="K139" s="36">
        <v>6044435.9400000004</v>
      </c>
      <c r="L139" s="36">
        <f t="shared" si="59"/>
        <v>1744</v>
      </c>
      <c r="M139" s="36">
        <f t="shared" si="60"/>
        <v>9485806.8100000005</v>
      </c>
      <c r="N139" s="36">
        <v>511</v>
      </c>
      <c r="O139" s="36">
        <v>7895227.0700000003</v>
      </c>
      <c r="P139" s="36">
        <v>197</v>
      </c>
      <c r="Q139" s="36">
        <v>3469604.76</v>
      </c>
      <c r="R139" s="36">
        <f t="shared" si="37"/>
        <v>708</v>
      </c>
      <c r="S139" s="36">
        <f t="shared" si="38"/>
        <v>11364831.83</v>
      </c>
      <c r="T139" s="36">
        <f t="shared" si="61"/>
        <v>2452</v>
      </c>
      <c r="U139" s="36">
        <f t="shared" si="62"/>
        <v>20850638.640000001</v>
      </c>
      <c r="V139" s="16"/>
    </row>
    <row r="140" spans="1:22" s="9" customFormat="1">
      <c r="A140" s="27">
        <v>133</v>
      </c>
      <c r="B140" s="46" t="s">
        <v>287</v>
      </c>
      <c r="C140" s="1" t="s">
        <v>288</v>
      </c>
      <c r="D140" s="37">
        <v>29</v>
      </c>
      <c r="E140" s="37">
        <v>353541.69</v>
      </c>
      <c r="F140" s="37">
        <v>134</v>
      </c>
      <c r="G140" s="37">
        <v>2438761.0499999998</v>
      </c>
      <c r="H140" s="37">
        <v>584</v>
      </c>
      <c r="I140" s="37">
        <v>1742166.05</v>
      </c>
      <c r="J140" s="37">
        <v>1549</v>
      </c>
      <c r="K140" s="37">
        <v>6125496.8600000003</v>
      </c>
      <c r="L140" s="35">
        <f t="shared" si="51"/>
        <v>2296</v>
      </c>
      <c r="M140" s="35">
        <f t="shared" si="52"/>
        <v>10659965.65</v>
      </c>
      <c r="N140" s="37">
        <v>1430</v>
      </c>
      <c r="O140" s="37">
        <v>8208225.3899999997</v>
      </c>
      <c r="P140" s="37">
        <v>266</v>
      </c>
      <c r="Q140" s="37">
        <v>1789070.92</v>
      </c>
      <c r="R140" s="35">
        <f t="shared" si="37"/>
        <v>1696</v>
      </c>
      <c r="S140" s="35">
        <f t="shared" si="38"/>
        <v>9997296.3099999987</v>
      </c>
      <c r="T140" s="35">
        <f t="shared" si="53"/>
        <v>3992</v>
      </c>
      <c r="U140" s="35">
        <f t="shared" si="54"/>
        <v>20657261.960000001</v>
      </c>
      <c r="V140" s="16"/>
    </row>
    <row r="141" spans="1:22" s="9" customFormat="1">
      <c r="A141" s="24">
        <v>134</v>
      </c>
      <c r="B141" s="45" t="s">
        <v>278</v>
      </c>
      <c r="C141" s="26" t="s">
        <v>279</v>
      </c>
      <c r="D141" s="36"/>
      <c r="E141" s="36"/>
      <c r="F141" s="36">
        <v>7</v>
      </c>
      <c r="G141" s="36">
        <v>84270.66</v>
      </c>
      <c r="H141" s="36">
        <v>620</v>
      </c>
      <c r="I141" s="36">
        <v>1199215.8700000001</v>
      </c>
      <c r="J141" s="36">
        <v>1192</v>
      </c>
      <c r="K141" s="36">
        <v>9748480.5800000001</v>
      </c>
      <c r="L141" s="36">
        <f t="shared" ref="L141:M148" si="63">J141+H141+F141+D141</f>
        <v>1819</v>
      </c>
      <c r="M141" s="36">
        <f t="shared" si="63"/>
        <v>11031967.109999999</v>
      </c>
      <c r="N141" s="36">
        <v>2254</v>
      </c>
      <c r="O141" s="36">
        <v>8774030.3900000006</v>
      </c>
      <c r="P141" s="36">
        <v>22</v>
      </c>
      <c r="Q141" s="36">
        <v>216047.12</v>
      </c>
      <c r="R141" s="36">
        <f t="shared" si="37"/>
        <v>2276</v>
      </c>
      <c r="S141" s="36">
        <f t="shared" si="38"/>
        <v>8990077.5099999998</v>
      </c>
      <c r="T141" s="36">
        <f t="shared" ref="T141:U148" si="64">R141+L141</f>
        <v>4095</v>
      </c>
      <c r="U141" s="36">
        <f t="shared" si="64"/>
        <v>20022044.619999997</v>
      </c>
      <c r="V141" s="16"/>
    </row>
    <row r="142" spans="1:22" s="9" customFormat="1">
      <c r="A142" s="27">
        <v>135</v>
      </c>
      <c r="B142" s="46" t="s">
        <v>285</v>
      </c>
      <c r="C142" s="1" t="s">
        <v>286</v>
      </c>
      <c r="D142" s="37"/>
      <c r="E142" s="37"/>
      <c r="F142" s="37">
        <v>7</v>
      </c>
      <c r="G142" s="37">
        <v>86384.7</v>
      </c>
      <c r="H142" s="37">
        <v>367</v>
      </c>
      <c r="I142" s="37">
        <v>1800499.9</v>
      </c>
      <c r="J142" s="37">
        <v>1747</v>
      </c>
      <c r="K142" s="37">
        <v>9196909.4000000004</v>
      </c>
      <c r="L142" s="35">
        <f t="shared" si="63"/>
        <v>2121</v>
      </c>
      <c r="M142" s="35">
        <f t="shared" si="63"/>
        <v>11083794</v>
      </c>
      <c r="N142" s="37">
        <v>1668</v>
      </c>
      <c r="O142" s="37">
        <v>8138384.5999999996</v>
      </c>
      <c r="P142" s="37">
        <v>37</v>
      </c>
      <c r="Q142" s="37">
        <v>674168.07</v>
      </c>
      <c r="R142" s="35">
        <f t="shared" ref="R142:R170" si="65">N142+P142</f>
        <v>1705</v>
      </c>
      <c r="S142" s="35">
        <f t="shared" ref="S142:S170" si="66">O142+Q142</f>
        <v>8812552.6699999999</v>
      </c>
      <c r="T142" s="35">
        <f t="shared" si="64"/>
        <v>3826</v>
      </c>
      <c r="U142" s="35">
        <f t="shared" si="64"/>
        <v>19896346.670000002</v>
      </c>
      <c r="V142" s="16"/>
    </row>
    <row r="143" spans="1:22" s="9" customFormat="1">
      <c r="A143" s="24">
        <v>136</v>
      </c>
      <c r="B143" s="45" t="s">
        <v>289</v>
      </c>
      <c r="C143" s="26" t="s">
        <v>290</v>
      </c>
      <c r="D143" s="36">
        <v>34</v>
      </c>
      <c r="E143" s="36">
        <v>674841.36</v>
      </c>
      <c r="F143" s="36">
        <v>20</v>
      </c>
      <c r="G143" s="36">
        <v>744044.18</v>
      </c>
      <c r="H143" s="36">
        <v>3523</v>
      </c>
      <c r="I143" s="36">
        <v>2516167.9</v>
      </c>
      <c r="J143" s="36">
        <v>5377</v>
      </c>
      <c r="K143" s="36">
        <v>6281015.1100000003</v>
      </c>
      <c r="L143" s="36">
        <f t="shared" si="63"/>
        <v>8954</v>
      </c>
      <c r="M143" s="36">
        <f t="shared" si="63"/>
        <v>10216068.549999999</v>
      </c>
      <c r="N143" s="36">
        <v>617</v>
      </c>
      <c r="O143" s="36">
        <v>6055193.6699999999</v>
      </c>
      <c r="P143" s="36">
        <v>110</v>
      </c>
      <c r="Q143" s="36">
        <v>2443497.98</v>
      </c>
      <c r="R143" s="36">
        <f t="shared" si="65"/>
        <v>727</v>
      </c>
      <c r="S143" s="36">
        <f t="shared" si="66"/>
        <v>8498691.6500000004</v>
      </c>
      <c r="T143" s="36">
        <f t="shared" si="64"/>
        <v>9681</v>
      </c>
      <c r="U143" s="36">
        <f t="shared" si="64"/>
        <v>18714760.199999999</v>
      </c>
      <c r="V143" s="16"/>
    </row>
    <row r="144" spans="1:22" s="9" customFormat="1">
      <c r="A144" s="27">
        <v>137</v>
      </c>
      <c r="B144" s="46" t="s">
        <v>293</v>
      </c>
      <c r="C144" s="1" t="s">
        <v>294</v>
      </c>
      <c r="D144" s="37">
        <v>3</v>
      </c>
      <c r="E144" s="37">
        <v>10933.19</v>
      </c>
      <c r="F144" s="37">
        <v>176</v>
      </c>
      <c r="G144" s="37">
        <v>4498460.82</v>
      </c>
      <c r="H144" s="37">
        <v>107</v>
      </c>
      <c r="I144" s="37">
        <v>2759752.77</v>
      </c>
      <c r="J144" s="37">
        <v>210</v>
      </c>
      <c r="K144" s="37">
        <v>1727775.66</v>
      </c>
      <c r="L144" s="35">
        <f t="shared" si="63"/>
        <v>496</v>
      </c>
      <c r="M144" s="35">
        <f t="shared" si="63"/>
        <v>8996922.4399999995</v>
      </c>
      <c r="N144" s="37">
        <v>310</v>
      </c>
      <c r="O144" s="37">
        <v>6167782.2400000002</v>
      </c>
      <c r="P144" s="37">
        <v>85</v>
      </c>
      <c r="Q144" s="37">
        <v>2738027.5</v>
      </c>
      <c r="R144" s="35">
        <f t="shared" si="65"/>
        <v>395</v>
      </c>
      <c r="S144" s="35">
        <f t="shared" si="66"/>
        <v>8905809.7400000002</v>
      </c>
      <c r="T144" s="35">
        <f t="shared" si="64"/>
        <v>891</v>
      </c>
      <c r="U144" s="35">
        <f t="shared" si="64"/>
        <v>17902732.18</v>
      </c>
      <c r="V144" s="16"/>
    </row>
    <row r="145" spans="1:22" s="9" customFormat="1">
      <c r="A145" s="24">
        <v>138</v>
      </c>
      <c r="B145" s="45" t="s">
        <v>291</v>
      </c>
      <c r="C145" s="26" t="s">
        <v>292</v>
      </c>
      <c r="D145" s="36"/>
      <c r="E145" s="36"/>
      <c r="F145" s="36">
        <v>22</v>
      </c>
      <c r="G145" s="36">
        <v>475235.53</v>
      </c>
      <c r="H145" s="36">
        <v>1016</v>
      </c>
      <c r="I145" s="36">
        <v>5124596.8899999997</v>
      </c>
      <c r="J145" s="36">
        <v>1542</v>
      </c>
      <c r="K145" s="36">
        <v>5730014.7999999998</v>
      </c>
      <c r="L145" s="36">
        <f t="shared" si="63"/>
        <v>2580</v>
      </c>
      <c r="M145" s="36">
        <f t="shared" si="63"/>
        <v>11329847.219999999</v>
      </c>
      <c r="N145" s="36">
        <v>606</v>
      </c>
      <c r="O145" s="36">
        <v>3386203.37</v>
      </c>
      <c r="P145" s="36">
        <v>221</v>
      </c>
      <c r="Q145" s="36">
        <v>2316615.2400000002</v>
      </c>
      <c r="R145" s="36">
        <f t="shared" si="65"/>
        <v>827</v>
      </c>
      <c r="S145" s="36">
        <f t="shared" si="66"/>
        <v>5702818.6100000003</v>
      </c>
      <c r="T145" s="36">
        <f t="shared" si="64"/>
        <v>3407</v>
      </c>
      <c r="U145" s="36">
        <f t="shared" si="64"/>
        <v>17032665.829999998</v>
      </c>
      <c r="V145" s="16"/>
    </row>
    <row r="146" spans="1:22" s="9" customFormat="1">
      <c r="A146" s="27">
        <v>139</v>
      </c>
      <c r="B146" s="17" t="s">
        <v>284</v>
      </c>
      <c r="C146" s="1" t="s">
        <v>343</v>
      </c>
      <c r="D146" s="37"/>
      <c r="E146" s="37"/>
      <c r="F146" s="37">
        <v>39</v>
      </c>
      <c r="G146" s="37">
        <v>505367.19</v>
      </c>
      <c r="H146" s="37">
        <v>254</v>
      </c>
      <c r="I146" s="37">
        <v>2108350.87</v>
      </c>
      <c r="J146" s="37">
        <v>767</v>
      </c>
      <c r="K146" s="37">
        <v>3536414.54</v>
      </c>
      <c r="L146" s="35">
        <f t="shared" si="63"/>
        <v>1060</v>
      </c>
      <c r="M146" s="35">
        <f t="shared" si="63"/>
        <v>6150132.6000000006</v>
      </c>
      <c r="N146" s="37">
        <v>899</v>
      </c>
      <c r="O146" s="37">
        <v>6276172.0800000001</v>
      </c>
      <c r="P146" s="37">
        <v>188</v>
      </c>
      <c r="Q146" s="37">
        <v>4366070.53</v>
      </c>
      <c r="R146" s="35">
        <f t="shared" si="65"/>
        <v>1087</v>
      </c>
      <c r="S146" s="35">
        <f t="shared" si="66"/>
        <v>10642242.609999999</v>
      </c>
      <c r="T146" s="35">
        <f t="shared" si="64"/>
        <v>2147</v>
      </c>
      <c r="U146" s="35">
        <f t="shared" si="64"/>
        <v>16792375.210000001</v>
      </c>
      <c r="V146" s="16"/>
    </row>
    <row r="147" spans="1:22" s="9" customFormat="1">
      <c r="A147" s="24">
        <v>140</v>
      </c>
      <c r="B147" s="25" t="s">
        <v>295</v>
      </c>
      <c r="C147" s="26" t="s">
        <v>296</v>
      </c>
      <c r="D147" s="36"/>
      <c r="E147" s="36"/>
      <c r="F147" s="36"/>
      <c r="G147" s="36"/>
      <c r="H147" s="36">
        <v>1120</v>
      </c>
      <c r="I147" s="36">
        <v>3290235.85</v>
      </c>
      <c r="J147" s="36">
        <v>1381</v>
      </c>
      <c r="K147" s="36">
        <v>6181794.7000000002</v>
      </c>
      <c r="L147" s="36">
        <f t="shared" si="63"/>
        <v>2501</v>
      </c>
      <c r="M147" s="36">
        <f t="shared" si="63"/>
        <v>9472030.5500000007</v>
      </c>
      <c r="N147" s="36">
        <v>355</v>
      </c>
      <c r="O147" s="36">
        <v>3161035.52</v>
      </c>
      <c r="P147" s="36">
        <v>29</v>
      </c>
      <c r="Q147" s="36">
        <v>270289.91999999998</v>
      </c>
      <c r="R147" s="36">
        <f t="shared" si="65"/>
        <v>384</v>
      </c>
      <c r="S147" s="36">
        <f t="shared" si="66"/>
        <v>3431325.44</v>
      </c>
      <c r="T147" s="36">
        <f t="shared" si="64"/>
        <v>2885</v>
      </c>
      <c r="U147" s="36">
        <f t="shared" si="64"/>
        <v>12903355.99</v>
      </c>
      <c r="V147" s="16"/>
    </row>
    <row r="148" spans="1:22" s="9" customFormat="1">
      <c r="A148" s="27">
        <v>141</v>
      </c>
      <c r="B148" s="46" t="s">
        <v>297</v>
      </c>
      <c r="C148" s="1" t="s">
        <v>298</v>
      </c>
      <c r="D148" s="37"/>
      <c r="E148" s="37"/>
      <c r="F148" s="37"/>
      <c r="G148" s="37"/>
      <c r="H148" s="37">
        <v>2083</v>
      </c>
      <c r="I148" s="37">
        <v>4700997.47</v>
      </c>
      <c r="J148" s="37">
        <v>1760</v>
      </c>
      <c r="K148" s="37">
        <v>5731982.7300000004</v>
      </c>
      <c r="L148" s="35">
        <f t="shared" si="63"/>
        <v>3843</v>
      </c>
      <c r="M148" s="35">
        <f t="shared" si="63"/>
        <v>10432980.199999999</v>
      </c>
      <c r="N148" s="37">
        <v>333</v>
      </c>
      <c r="O148" s="37">
        <v>1631835.68</v>
      </c>
      <c r="P148" s="37">
        <v>45</v>
      </c>
      <c r="Q148" s="37">
        <v>594820.38</v>
      </c>
      <c r="R148" s="35">
        <f t="shared" si="65"/>
        <v>378</v>
      </c>
      <c r="S148" s="35">
        <f t="shared" si="66"/>
        <v>2226656.06</v>
      </c>
      <c r="T148" s="35">
        <f t="shared" si="64"/>
        <v>4221</v>
      </c>
      <c r="U148" s="35">
        <f t="shared" si="64"/>
        <v>12659636.26</v>
      </c>
      <c r="V148" s="16"/>
    </row>
    <row r="149" spans="1:22" s="9" customFormat="1">
      <c r="A149" s="24">
        <v>142</v>
      </c>
      <c r="B149" s="45" t="s">
        <v>299</v>
      </c>
      <c r="C149" s="26" t="s">
        <v>300</v>
      </c>
      <c r="D149" s="36"/>
      <c r="E149" s="36"/>
      <c r="F149" s="36"/>
      <c r="G149" s="36"/>
      <c r="H149" s="36">
        <v>1054</v>
      </c>
      <c r="I149" s="36">
        <v>5253659.97</v>
      </c>
      <c r="J149" s="36">
        <v>890</v>
      </c>
      <c r="K149" s="36">
        <v>3595685.42</v>
      </c>
      <c r="L149" s="36">
        <f t="shared" ref="L149:L156" si="67">J149+H149+F149+D149</f>
        <v>1944</v>
      </c>
      <c r="M149" s="36">
        <f t="shared" ref="M149:M156" si="68">K149+I149+G149+E149</f>
        <v>8849345.3900000006</v>
      </c>
      <c r="N149" s="36">
        <v>25</v>
      </c>
      <c r="O149" s="36">
        <v>51843</v>
      </c>
      <c r="P149" s="36">
        <v>120</v>
      </c>
      <c r="Q149" s="36">
        <v>2071975.03</v>
      </c>
      <c r="R149" s="36">
        <f t="shared" si="65"/>
        <v>145</v>
      </c>
      <c r="S149" s="36">
        <f t="shared" si="66"/>
        <v>2123818.0300000003</v>
      </c>
      <c r="T149" s="36">
        <f t="shared" ref="T149:T156" si="69">R149+L149</f>
        <v>2089</v>
      </c>
      <c r="U149" s="36">
        <f t="shared" ref="U149:U156" si="70">S149+M149</f>
        <v>10973163.420000002</v>
      </c>
      <c r="V149" s="16"/>
    </row>
    <row r="150" spans="1:22" s="9" customFormat="1">
      <c r="A150" s="27">
        <v>143</v>
      </c>
      <c r="B150" s="46" t="s">
        <v>301</v>
      </c>
      <c r="C150" s="1" t="s">
        <v>302</v>
      </c>
      <c r="D150" s="37"/>
      <c r="E150" s="37"/>
      <c r="F150" s="37"/>
      <c r="G150" s="37"/>
      <c r="H150" s="37">
        <v>2557</v>
      </c>
      <c r="I150" s="37">
        <v>2617489.0299999998</v>
      </c>
      <c r="J150" s="37">
        <v>2574</v>
      </c>
      <c r="K150" s="37">
        <v>5385191.8700000001</v>
      </c>
      <c r="L150" s="35">
        <f t="shared" si="67"/>
        <v>5131</v>
      </c>
      <c r="M150" s="35">
        <f t="shared" si="68"/>
        <v>8002680.9000000004</v>
      </c>
      <c r="N150" s="37">
        <v>204</v>
      </c>
      <c r="O150" s="37">
        <v>2640220.19</v>
      </c>
      <c r="P150" s="37">
        <v>24</v>
      </c>
      <c r="Q150" s="37">
        <v>175228.96</v>
      </c>
      <c r="R150" s="35">
        <f t="shared" si="65"/>
        <v>228</v>
      </c>
      <c r="S150" s="35">
        <f t="shared" si="66"/>
        <v>2815449.15</v>
      </c>
      <c r="T150" s="35">
        <f t="shared" si="69"/>
        <v>5359</v>
      </c>
      <c r="U150" s="35">
        <f t="shared" si="70"/>
        <v>10818130.050000001</v>
      </c>
      <c r="V150" s="16"/>
    </row>
    <row r="151" spans="1:22" s="9" customFormat="1">
      <c r="A151" s="24">
        <v>144</v>
      </c>
      <c r="B151" s="45" t="s">
        <v>305</v>
      </c>
      <c r="C151" s="26" t="s">
        <v>306</v>
      </c>
      <c r="D151" s="36">
        <v>1</v>
      </c>
      <c r="E151" s="36">
        <v>6697.27</v>
      </c>
      <c r="F151" s="36">
        <v>13</v>
      </c>
      <c r="G151" s="36">
        <v>162709.97</v>
      </c>
      <c r="H151" s="36">
        <v>413</v>
      </c>
      <c r="I151" s="36">
        <v>1432511.07</v>
      </c>
      <c r="J151" s="36">
        <v>651</v>
      </c>
      <c r="K151" s="36">
        <v>3103904.82</v>
      </c>
      <c r="L151" s="36">
        <f t="shared" si="67"/>
        <v>1078</v>
      </c>
      <c r="M151" s="36">
        <f t="shared" si="68"/>
        <v>4705823.129999999</v>
      </c>
      <c r="N151" s="36">
        <v>490</v>
      </c>
      <c r="O151" s="36">
        <v>3031010.31</v>
      </c>
      <c r="P151" s="36">
        <v>186</v>
      </c>
      <c r="Q151" s="36">
        <v>1213720.02</v>
      </c>
      <c r="R151" s="36">
        <f t="shared" si="65"/>
        <v>676</v>
      </c>
      <c r="S151" s="36">
        <f t="shared" si="66"/>
        <v>4244730.33</v>
      </c>
      <c r="T151" s="36">
        <f t="shared" si="69"/>
        <v>1754</v>
      </c>
      <c r="U151" s="36">
        <f t="shared" si="70"/>
        <v>8950553.459999999</v>
      </c>
      <c r="V151" s="16"/>
    </row>
    <row r="152" spans="1:22" s="9" customFormat="1">
      <c r="A152" s="27">
        <v>145</v>
      </c>
      <c r="B152" s="46" t="s">
        <v>303</v>
      </c>
      <c r="C152" s="1" t="s">
        <v>304</v>
      </c>
      <c r="D152" s="37"/>
      <c r="E152" s="37"/>
      <c r="F152" s="37"/>
      <c r="G152" s="37"/>
      <c r="H152" s="37">
        <v>7</v>
      </c>
      <c r="I152" s="37">
        <v>2184366.86</v>
      </c>
      <c r="J152" s="37">
        <v>82</v>
      </c>
      <c r="K152" s="37">
        <v>2122424.67</v>
      </c>
      <c r="L152" s="35">
        <f t="shared" si="67"/>
        <v>89</v>
      </c>
      <c r="M152" s="35">
        <f t="shared" si="68"/>
        <v>4306791.5299999993</v>
      </c>
      <c r="N152" s="37">
        <v>20</v>
      </c>
      <c r="O152" s="37">
        <v>1974000</v>
      </c>
      <c r="P152" s="37">
        <v>3</v>
      </c>
      <c r="Q152" s="37">
        <v>2114773.09</v>
      </c>
      <c r="R152" s="35">
        <f t="shared" si="65"/>
        <v>23</v>
      </c>
      <c r="S152" s="35">
        <f t="shared" si="66"/>
        <v>4088773.09</v>
      </c>
      <c r="T152" s="35">
        <f t="shared" si="69"/>
        <v>112</v>
      </c>
      <c r="U152" s="35">
        <f t="shared" si="70"/>
        <v>8395564.6199999992</v>
      </c>
      <c r="V152" s="16"/>
    </row>
    <row r="153" spans="1:22" s="9" customFormat="1">
      <c r="A153" s="24">
        <v>146</v>
      </c>
      <c r="B153" s="45" t="s">
        <v>309</v>
      </c>
      <c r="C153" s="26" t="s">
        <v>310</v>
      </c>
      <c r="D153" s="36"/>
      <c r="E153" s="36"/>
      <c r="F153" s="36"/>
      <c r="G153" s="36"/>
      <c r="H153" s="36">
        <v>484</v>
      </c>
      <c r="I153" s="36">
        <v>1823253.86</v>
      </c>
      <c r="J153" s="36">
        <v>819</v>
      </c>
      <c r="K153" s="36">
        <v>2934004.1</v>
      </c>
      <c r="L153" s="36">
        <f t="shared" si="67"/>
        <v>1303</v>
      </c>
      <c r="M153" s="36">
        <f t="shared" si="68"/>
        <v>4757257.96</v>
      </c>
      <c r="N153" s="36">
        <v>304</v>
      </c>
      <c r="O153" s="36">
        <v>1139720.69</v>
      </c>
      <c r="P153" s="36">
        <v>20</v>
      </c>
      <c r="Q153" s="36">
        <v>164789.59</v>
      </c>
      <c r="R153" s="36">
        <f t="shared" si="65"/>
        <v>324</v>
      </c>
      <c r="S153" s="36">
        <f t="shared" si="66"/>
        <v>1304510.28</v>
      </c>
      <c r="T153" s="36">
        <f t="shared" si="69"/>
        <v>1627</v>
      </c>
      <c r="U153" s="36">
        <f t="shared" si="70"/>
        <v>6061768.2400000002</v>
      </c>
      <c r="V153" s="16"/>
    </row>
    <row r="154" spans="1:22" s="9" customFormat="1">
      <c r="A154" s="27">
        <v>147</v>
      </c>
      <c r="B154" s="46" t="s">
        <v>311</v>
      </c>
      <c r="C154" s="1" t="s">
        <v>312</v>
      </c>
      <c r="D154" s="37"/>
      <c r="E154" s="37"/>
      <c r="F154" s="37"/>
      <c r="G154" s="37"/>
      <c r="H154" s="37">
        <v>790</v>
      </c>
      <c r="I154" s="37">
        <v>1015678.37</v>
      </c>
      <c r="J154" s="37">
        <v>1110</v>
      </c>
      <c r="K154" s="37">
        <v>1812560.81</v>
      </c>
      <c r="L154" s="35">
        <f t="shared" si="67"/>
        <v>1900</v>
      </c>
      <c r="M154" s="35">
        <f t="shared" si="68"/>
        <v>2828239.18</v>
      </c>
      <c r="N154" s="37">
        <v>423</v>
      </c>
      <c r="O154" s="37">
        <v>1822488.61</v>
      </c>
      <c r="P154" s="37">
        <v>55</v>
      </c>
      <c r="Q154" s="37">
        <v>856325.71</v>
      </c>
      <c r="R154" s="35">
        <f t="shared" si="65"/>
        <v>478</v>
      </c>
      <c r="S154" s="35">
        <f t="shared" si="66"/>
        <v>2678814.3200000003</v>
      </c>
      <c r="T154" s="35">
        <f t="shared" si="69"/>
        <v>2378</v>
      </c>
      <c r="U154" s="35">
        <f t="shared" si="70"/>
        <v>5507053.5</v>
      </c>
      <c r="V154" s="16"/>
    </row>
    <row r="155" spans="1:22" s="9" customFormat="1">
      <c r="A155" s="24">
        <v>148</v>
      </c>
      <c r="B155" s="45" t="s">
        <v>313</v>
      </c>
      <c r="C155" s="26" t="s">
        <v>314</v>
      </c>
      <c r="D155" s="36"/>
      <c r="E155" s="36"/>
      <c r="F155" s="36">
        <v>13</v>
      </c>
      <c r="G155" s="36">
        <v>94800.960000000006</v>
      </c>
      <c r="H155" s="36">
        <v>86</v>
      </c>
      <c r="I155" s="36">
        <v>178423.71</v>
      </c>
      <c r="J155" s="36">
        <v>741</v>
      </c>
      <c r="K155" s="36">
        <v>2302086.61</v>
      </c>
      <c r="L155" s="36">
        <f t="shared" si="67"/>
        <v>840</v>
      </c>
      <c r="M155" s="36">
        <f t="shared" si="68"/>
        <v>2575311.2799999998</v>
      </c>
      <c r="N155" s="36">
        <v>343</v>
      </c>
      <c r="O155" s="36">
        <v>2326333.77</v>
      </c>
      <c r="P155" s="36">
        <v>33</v>
      </c>
      <c r="Q155" s="36">
        <v>205149.4</v>
      </c>
      <c r="R155" s="36">
        <f t="shared" si="65"/>
        <v>376</v>
      </c>
      <c r="S155" s="36">
        <f t="shared" si="66"/>
        <v>2531483.17</v>
      </c>
      <c r="T155" s="36">
        <f t="shared" si="69"/>
        <v>1216</v>
      </c>
      <c r="U155" s="36">
        <f t="shared" si="70"/>
        <v>5106794.4499999993</v>
      </c>
      <c r="V155" s="16"/>
    </row>
    <row r="156" spans="1:22" s="9" customFormat="1">
      <c r="A156" s="27">
        <v>149</v>
      </c>
      <c r="B156" s="17" t="s">
        <v>317</v>
      </c>
      <c r="C156" s="1" t="s">
        <v>318</v>
      </c>
      <c r="D156" s="37"/>
      <c r="E156" s="37"/>
      <c r="F156" s="37">
        <v>3</v>
      </c>
      <c r="G156" s="37">
        <v>11492.88</v>
      </c>
      <c r="H156" s="37">
        <v>922</v>
      </c>
      <c r="I156" s="37">
        <v>1048246.13</v>
      </c>
      <c r="J156" s="37">
        <v>1147</v>
      </c>
      <c r="K156" s="37">
        <v>1771091.8</v>
      </c>
      <c r="L156" s="35">
        <f t="shared" si="67"/>
        <v>2072</v>
      </c>
      <c r="M156" s="35">
        <f t="shared" si="68"/>
        <v>2830830.81</v>
      </c>
      <c r="N156" s="37">
        <v>250</v>
      </c>
      <c r="O156" s="37">
        <v>1351103.06</v>
      </c>
      <c r="P156" s="37">
        <v>31</v>
      </c>
      <c r="Q156" s="37">
        <v>624546.72</v>
      </c>
      <c r="R156" s="35">
        <f t="shared" si="65"/>
        <v>281</v>
      </c>
      <c r="S156" s="35">
        <f t="shared" si="66"/>
        <v>1975649.78</v>
      </c>
      <c r="T156" s="35">
        <f t="shared" si="69"/>
        <v>2353</v>
      </c>
      <c r="U156" s="35">
        <f t="shared" si="70"/>
        <v>4806480.59</v>
      </c>
      <c r="V156" s="16"/>
    </row>
    <row r="157" spans="1:22" s="9" customFormat="1">
      <c r="A157" s="24">
        <v>150</v>
      </c>
      <c r="B157" s="25" t="s">
        <v>315</v>
      </c>
      <c r="C157" s="26" t="s">
        <v>316</v>
      </c>
      <c r="D157" s="36"/>
      <c r="E157" s="36"/>
      <c r="F157" s="36"/>
      <c r="G157" s="36"/>
      <c r="H157" s="36">
        <v>193</v>
      </c>
      <c r="I157" s="36">
        <v>340185.64</v>
      </c>
      <c r="J157" s="36">
        <v>699</v>
      </c>
      <c r="K157" s="36">
        <v>2136449.61</v>
      </c>
      <c r="L157" s="36">
        <f t="shared" ref="L157:M163" si="71">J157+H157+F157+D157</f>
        <v>892</v>
      </c>
      <c r="M157" s="36">
        <f t="shared" si="71"/>
        <v>2476635.25</v>
      </c>
      <c r="N157" s="36">
        <v>529</v>
      </c>
      <c r="O157" s="36">
        <v>1835987.25</v>
      </c>
      <c r="P157" s="36">
        <v>18</v>
      </c>
      <c r="Q157" s="36">
        <v>55099.47</v>
      </c>
      <c r="R157" s="36">
        <f t="shared" si="65"/>
        <v>547</v>
      </c>
      <c r="S157" s="36">
        <f t="shared" si="66"/>
        <v>1891086.72</v>
      </c>
      <c r="T157" s="36">
        <f t="shared" ref="T157:U163" si="72">R157+L157</f>
        <v>1439</v>
      </c>
      <c r="U157" s="36">
        <f t="shared" si="72"/>
        <v>4367721.97</v>
      </c>
      <c r="V157" s="16"/>
    </row>
    <row r="158" spans="1:22" s="9" customFormat="1">
      <c r="A158" s="27">
        <v>151</v>
      </c>
      <c r="B158" s="46" t="s">
        <v>319</v>
      </c>
      <c r="C158" s="1" t="s">
        <v>320</v>
      </c>
      <c r="D158" s="37"/>
      <c r="E158" s="37"/>
      <c r="F158" s="37"/>
      <c r="G158" s="37"/>
      <c r="H158" s="37">
        <v>587</v>
      </c>
      <c r="I158" s="37">
        <v>529930.4</v>
      </c>
      <c r="J158" s="37">
        <v>1007</v>
      </c>
      <c r="K158" s="37">
        <v>1863835.25</v>
      </c>
      <c r="L158" s="35">
        <f t="shared" si="71"/>
        <v>1594</v>
      </c>
      <c r="M158" s="35">
        <f t="shared" si="71"/>
        <v>2393765.65</v>
      </c>
      <c r="N158" s="37">
        <v>214</v>
      </c>
      <c r="O158" s="37">
        <v>1352543.73</v>
      </c>
      <c r="P158" s="37">
        <v>1</v>
      </c>
      <c r="Q158" s="37">
        <v>5000</v>
      </c>
      <c r="R158" s="35">
        <f t="shared" si="65"/>
        <v>215</v>
      </c>
      <c r="S158" s="35">
        <f t="shared" si="66"/>
        <v>1357543.73</v>
      </c>
      <c r="T158" s="35">
        <f t="shared" si="72"/>
        <v>1809</v>
      </c>
      <c r="U158" s="35">
        <f t="shared" si="72"/>
        <v>3751309.38</v>
      </c>
      <c r="V158" s="16"/>
    </row>
    <row r="159" spans="1:22" s="9" customFormat="1">
      <c r="A159" s="24">
        <v>152</v>
      </c>
      <c r="B159" s="45" t="s">
        <v>344</v>
      </c>
      <c r="C159" s="26" t="s">
        <v>345</v>
      </c>
      <c r="D159" s="36"/>
      <c r="E159" s="36"/>
      <c r="F159" s="36">
        <v>1</v>
      </c>
      <c r="G159" s="36">
        <v>5154.8999999999996</v>
      </c>
      <c r="H159" s="36">
        <v>3</v>
      </c>
      <c r="I159" s="36">
        <v>99650.15</v>
      </c>
      <c r="J159" s="36">
        <v>18</v>
      </c>
      <c r="K159" s="36">
        <v>1552690.77</v>
      </c>
      <c r="L159" s="36">
        <f t="shared" si="71"/>
        <v>22</v>
      </c>
      <c r="M159" s="36">
        <f t="shared" si="71"/>
        <v>1657495.8199999998</v>
      </c>
      <c r="N159" s="36">
        <v>25</v>
      </c>
      <c r="O159" s="36">
        <v>1557846.67</v>
      </c>
      <c r="P159" s="36">
        <v>4</v>
      </c>
      <c r="Q159" s="36">
        <v>99651.15</v>
      </c>
      <c r="R159" s="36">
        <f t="shared" si="65"/>
        <v>29</v>
      </c>
      <c r="S159" s="36">
        <f t="shared" si="66"/>
        <v>1657497.8199999998</v>
      </c>
      <c r="T159" s="36">
        <f t="shared" si="72"/>
        <v>51</v>
      </c>
      <c r="U159" s="36">
        <f t="shared" si="72"/>
        <v>3314993.6399999997</v>
      </c>
      <c r="V159" s="16"/>
    </row>
    <row r="160" spans="1:22" s="9" customFormat="1">
      <c r="A160" s="27">
        <v>153</v>
      </c>
      <c r="B160" s="46" t="s">
        <v>321</v>
      </c>
      <c r="C160" s="1" t="s">
        <v>322</v>
      </c>
      <c r="D160" s="37"/>
      <c r="E160" s="37"/>
      <c r="F160" s="37"/>
      <c r="G160" s="37"/>
      <c r="H160" s="37">
        <v>70</v>
      </c>
      <c r="I160" s="37">
        <v>82895.78</v>
      </c>
      <c r="J160" s="37">
        <v>756</v>
      </c>
      <c r="K160" s="37">
        <v>1049333.5</v>
      </c>
      <c r="L160" s="35">
        <f t="shared" si="71"/>
        <v>826</v>
      </c>
      <c r="M160" s="35">
        <f t="shared" si="71"/>
        <v>1132229.28</v>
      </c>
      <c r="N160" s="37">
        <v>106</v>
      </c>
      <c r="O160" s="37">
        <v>1014144.15</v>
      </c>
      <c r="P160" s="37">
        <v>8</v>
      </c>
      <c r="Q160" s="37">
        <v>44385.71</v>
      </c>
      <c r="R160" s="35">
        <f t="shared" si="65"/>
        <v>114</v>
      </c>
      <c r="S160" s="35">
        <f t="shared" si="66"/>
        <v>1058529.8600000001</v>
      </c>
      <c r="T160" s="35">
        <f t="shared" si="72"/>
        <v>940</v>
      </c>
      <c r="U160" s="35">
        <f t="shared" si="72"/>
        <v>2190759.14</v>
      </c>
      <c r="V160" s="16"/>
    </row>
    <row r="161" spans="1:22" s="9" customFormat="1">
      <c r="A161" s="24">
        <v>154</v>
      </c>
      <c r="B161" s="45" t="s">
        <v>323</v>
      </c>
      <c r="C161" s="26" t="s">
        <v>324</v>
      </c>
      <c r="D161" s="36"/>
      <c r="E161" s="36"/>
      <c r="F161" s="36">
        <v>2</v>
      </c>
      <c r="G161" s="36">
        <v>35418.199999999997</v>
      </c>
      <c r="H161" s="36">
        <v>393</v>
      </c>
      <c r="I161" s="36">
        <v>327723.89</v>
      </c>
      <c r="J161" s="36">
        <v>457</v>
      </c>
      <c r="K161" s="36">
        <v>948555.37</v>
      </c>
      <c r="L161" s="36">
        <f t="shared" si="71"/>
        <v>852</v>
      </c>
      <c r="M161" s="36">
        <f t="shared" si="71"/>
        <v>1311697.46</v>
      </c>
      <c r="N161" s="36">
        <v>68</v>
      </c>
      <c r="O161" s="36">
        <v>686548.83</v>
      </c>
      <c r="P161" s="36">
        <v>4</v>
      </c>
      <c r="Q161" s="36">
        <v>44928.55</v>
      </c>
      <c r="R161" s="36">
        <f t="shared" si="65"/>
        <v>72</v>
      </c>
      <c r="S161" s="36">
        <f t="shared" si="66"/>
        <v>731477.38</v>
      </c>
      <c r="T161" s="36">
        <f t="shared" si="72"/>
        <v>924</v>
      </c>
      <c r="U161" s="36">
        <f t="shared" si="72"/>
        <v>2043174.8399999999</v>
      </c>
      <c r="V161" s="16"/>
    </row>
    <row r="162" spans="1:22" s="9" customFormat="1">
      <c r="A162" s="27">
        <v>155</v>
      </c>
      <c r="B162" s="46" t="s">
        <v>325</v>
      </c>
      <c r="C162" s="1" t="s">
        <v>326</v>
      </c>
      <c r="D162" s="37"/>
      <c r="E162" s="37"/>
      <c r="F162" s="37"/>
      <c r="G162" s="37"/>
      <c r="H162" s="37">
        <v>21</v>
      </c>
      <c r="I162" s="37">
        <v>37012.07</v>
      </c>
      <c r="J162" s="37">
        <v>232</v>
      </c>
      <c r="K162" s="37">
        <v>525268.56999999995</v>
      </c>
      <c r="L162" s="35">
        <f t="shared" si="71"/>
        <v>253</v>
      </c>
      <c r="M162" s="35">
        <f t="shared" si="71"/>
        <v>562280.6399999999</v>
      </c>
      <c r="N162" s="37">
        <v>116</v>
      </c>
      <c r="O162" s="37">
        <v>471575.59</v>
      </c>
      <c r="P162" s="37"/>
      <c r="Q162" s="37"/>
      <c r="R162" s="35">
        <f t="shared" si="65"/>
        <v>116</v>
      </c>
      <c r="S162" s="35">
        <f t="shared" si="66"/>
        <v>471575.59</v>
      </c>
      <c r="T162" s="35">
        <f t="shared" si="72"/>
        <v>369</v>
      </c>
      <c r="U162" s="35">
        <f t="shared" si="72"/>
        <v>1033856.23</v>
      </c>
      <c r="V162" s="16"/>
    </row>
    <row r="163" spans="1:22" s="9" customFormat="1">
      <c r="A163" s="24">
        <v>156</v>
      </c>
      <c r="B163" s="45" t="s">
        <v>327</v>
      </c>
      <c r="C163" s="26" t="s">
        <v>328</v>
      </c>
      <c r="D163" s="36"/>
      <c r="E163" s="36"/>
      <c r="F163" s="36"/>
      <c r="G163" s="36"/>
      <c r="H163" s="36">
        <v>1</v>
      </c>
      <c r="I163" s="36">
        <v>1785</v>
      </c>
      <c r="J163" s="36">
        <v>51</v>
      </c>
      <c r="K163" s="36">
        <v>440953.64</v>
      </c>
      <c r="L163" s="36">
        <f t="shared" si="71"/>
        <v>52</v>
      </c>
      <c r="M163" s="36">
        <f t="shared" si="71"/>
        <v>442738.64</v>
      </c>
      <c r="N163" s="36"/>
      <c r="O163" s="36"/>
      <c r="P163" s="36"/>
      <c r="Q163" s="36"/>
      <c r="R163" s="36">
        <f t="shared" si="65"/>
        <v>0</v>
      </c>
      <c r="S163" s="36">
        <f t="shared" si="66"/>
        <v>0</v>
      </c>
      <c r="T163" s="36">
        <f t="shared" si="72"/>
        <v>52</v>
      </c>
      <c r="U163" s="36">
        <f t="shared" si="72"/>
        <v>442738.64</v>
      </c>
      <c r="V163" s="16"/>
    </row>
    <row r="164" spans="1:22" s="9" customFormat="1">
      <c r="A164" s="27">
        <v>157</v>
      </c>
      <c r="B164" s="46" t="s">
        <v>331</v>
      </c>
      <c r="C164" s="1" t="s">
        <v>332</v>
      </c>
      <c r="D164" s="37"/>
      <c r="E164" s="37"/>
      <c r="F164" s="37"/>
      <c r="G164" s="37"/>
      <c r="H164" s="37">
        <v>16</v>
      </c>
      <c r="I164" s="37">
        <v>50395.43</v>
      </c>
      <c r="J164" s="37">
        <v>107</v>
      </c>
      <c r="K164" s="37">
        <v>168564.9</v>
      </c>
      <c r="L164" s="35">
        <f t="shared" ref="L164:L170" si="73">J164+H164+F164+D164</f>
        <v>123</v>
      </c>
      <c r="M164" s="35">
        <f t="shared" ref="M164:M170" si="74">K164+I164+G164+E164</f>
        <v>218960.33</v>
      </c>
      <c r="N164" s="37">
        <v>46</v>
      </c>
      <c r="O164" s="37">
        <v>94782.1</v>
      </c>
      <c r="P164" s="37">
        <v>3</v>
      </c>
      <c r="Q164" s="37">
        <v>36557.68</v>
      </c>
      <c r="R164" s="35">
        <f t="shared" si="65"/>
        <v>49</v>
      </c>
      <c r="S164" s="35">
        <f t="shared" si="66"/>
        <v>131339.78</v>
      </c>
      <c r="T164" s="35">
        <f t="shared" ref="T164:T170" si="75">R164+L164</f>
        <v>172</v>
      </c>
      <c r="U164" s="35">
        <f t="shared" ref="U164:U170" si="76">S164+M164</f>
        <v>350300.11</v>
      </c>
      <c r="V164" s="16"/>
    </row>
    <row r="165" spans="1:22" s="9" customFormat="1">
      <c r="A165" s="24">
        <v>158</v>
      </c>
      <c r="B165" s="45" t="s">
        <v>329</v>
      </c>
      <c r="C165" s="26" t="s">
        <v>330</v>
      </c>
      <c r="D165" s="36"/>
      <c r="E165" s="36"/>
      <c r="F165" s="36"/>
      <c r="G165" s="36"/>
      <c r="H165" s="36">
        <v>5</v>
      </c>
      <c r="I165" s="36">
        <v>28921.69</v>
      </c>
      <c r="J165" s="36">
        <v>21</v>
      </c>
      <c r="K165" s="36">
        <v>145467.46</v>
      </c>
      <c r="L165" s="36">
        <f t="shared" ref="L165:L168" si="77">J165+H165+F165+D165</f>
        <v>26</v>
      </c>
      <c r="M165" s="36">
        <f t="shared" ref="M165:M168" si="78">K165+I165+G165+E165</f>
        <v>174389.15</v>
      </c>
      <c r="N165" s="36">
        <v>2</v>
      </c>
      <c r="O165" s="36">
        <v>160000</v>
      </c>
      <c r="P165" s="36"/>
      <c r="Q165" s="36"/>
      <c r="R165" s="36">
        <f t="shared" si="65"/>
        <v>2</v>
      </c>
      <c r="S165" s="36">
        <f t="shared" si="66"/>
        <v>160000</v>
      </c>
      <c r="T165" s="36">
        <f t="shared" ref="T165:T168" si="79">R165+L165</f>
        <v>28</v>
      </c>
      <c r="U165" s="36">
        <f t="shared" ref="U165:U168" si="80">S165+M165</f>
        <v>334389.15000000002</v>
      </c>
      <c r="V165" s="16"/>
    </row>
    <row r="166" spans="1:22" s="9" customFormat="1">
      <c r="A166" s="27">
        <v>159</v>
      </c>
      <c r="B166" s="17" t="s">
        <v>333</v>
      </c>
      <c r="C166" s="1" t="s">
        <v>334</v>
      </c>
      <c r="D166" s="37">
        <v>6</v>
      </c>
      <c r="E166" s="37">
        <v>54381.66</v>
      </c>
      <c r="F166" s="37"/>
      <c r="G166" s="37"/>
      <c r="H166" s="37">
        <v>13</v>
      </c>
      <c r="I166" s="37">
        <v>143368.91</v>
      </c>
      <c r="J166" s="37">
        <v>4</v>
      </c>
      <c r="K166" s="37">
        <v>9684.57</v>
      </c>
      <c r="L166" s="35">
        <f t="shared" si="77"/>
        <v>23</v>
      </c>
      <c r="M166" s="35">
        <f t="shared" si="78"/>
        <v>207435.14</v>
      </c>
      <c r="N166" s="37">
        <v>2</v>
      </c>
      <c r="O166" s="37">
        <v>8339.73</v>
      </c>
      <c r="P166" s="37"/>
      <c r="Q166" s="37"/>
      <c r="R166" s="35">
        <f t="shared" si="65"/>
        <v>2</v>
      </c>
      <c r="S166" s="35">
        <f t="shared" si="66"/>
        <v>8339.73</v>
      </c>
      <c r="T166" s="35">
        <f t="shared" si="79"/>
        <v>25</v>
      </c>
      <c r="U166" s="35">
        <f t="shared" si="80"/>
        <v>215774.87000000002</v>
      </c>
      <c r="V166" s="16"/>
    </row>
    <row r="167" spans="1:22" s="9" customFormat="1">
      <c r="A167" s="24">
        <v>160</v>
      </c>
      <c r="B167" s="25" t="s">
        <v>335</v>
      </c>
      <c r="C167" s="26" t="s">
        <v>336</v>
      </c>
      <c r="D167" s="36"/>
      <c r="E167" s="36"/>
      <c r="F167" s="36"/>
      <c r="G167" s="36"/>
      <c r="H167" s="36"/>
      <c r="I167" s="36"/>
      <c r="J167" s="36"/>
      <c r="K167" s="36"/>
      <c r="L167" s="36">
        <f t="shared" si="77"/>
        <v>0</v>
      </c>
      <c r="M167" s="36">
        <f t="shared" si="78"/>
        <v>0</v>
      </c>
      <c r="N167" s="36">
        <v>9</v>
      </c>
      <c r="O167" s="36">
        <v>58500</v>
      </c>
      <c r="P167" s="36">
        <v>9</v>
      </c>
      <c r="Q167" s="36">
        <v>58500</v>
      </c>
      <c r="R167" s="36">
        <f t="shared" si="65"/>
        <v>18</v>
      </c>
      <c r="S167" s="36">
        <f t="shared" si="66"/>
        <v>117000</v>
      </c>
      <c r="T167" s="36">
        <f t="shared" si="79"/>
        <v>18</v>
      </c>
      <c r="U167" s="36">
        <f t="shared" si="80"/>
        <v>117000</v>
      </c>
      <c r="V167" s="16"/>
    </row>
    <row r="168" spans="1:22" s="9" customFormat="1">
      <c r="A168" s="27">
        <v>161</v>
      </c>
      <c r="B168" s="46" t="s">
        <v>337</v>
      </c>
      <c r="C168" s="1" t="s">
        <v>338</v>
      </c>
      <c r="D168" s="37"/>
      <c r="E168" s="37"/>
      <c r="F168" s="37"/>
      <c r="G168" s="37"/>
      <c r="H168" s="37">
        <v>12</v>
      </c>
      <c r="I168" s="37">
        <v>64900</v>
      </c>
      <c r="J168" s="37">
        <v>33</v>
      </c>
      <c r="K168" s="37">
        <v>21138.04</v>
      </c>
      <c r="L168" s="35">
        <f t="shared" si="77"/>
        <v>45</v>
      </c>
      <c r="M168" s="35">
        <f t="shared" si="78"/>
        <v>86038.040000000008</v>
      </c>
      <c r="N168" s="37"/>
      <c r="O168" s="37"/>
      <c r="P168" s="37"/>
      <c r="Q168" s="37"/>
      <c r="R168" s="35">
        <f t="shared" si="65"/>
        <v>0</v>
      </c>
      <c r="S168" s="35">
        <f t="shared" si="66"/>
        <v>0</v>
      </c>
      <c r="T168" s="35">
        <f t="shared" si="79"/>
        <v>45</v>
      </c>
      <c r="U168" s="35">
        <f t="shared" si="80"/>
        <v>86038.040000000008</v>
      </c>
      <c r="V168" s="16"/>
    </row>
    <row r="169" spans="1:22" s="9" customFormat="1">
      <c r="A169" s="24">
        <v>162</v>
      </c>
      <c r="B169" s="45" t="s">
        <v>339</v>
      </c>
      <c r="C169" s="26" t="s">
        <v>340</v>
      </c>
      <c r="D169" s="36"/>
      <c r="E169" s="36"/>
      <c r="F169" s="36"/>
      <c r="G169" s="36"/>
      <c r="H169" s="36">
        <v>3</v>
      </c>
      <c r="I169" s="36">
        <v>9039.6</v>
      </c>
      <c r="J169" s="36">
        <v>24</v>
      </c>
      <c r="K169" s="36">
        <v>12041.21</v>
      </c>
      <c r="L169" s="36">
        <f t="shared" si="73"/>
        <v>27</v>
      </c>
      <c r="M169" s="36">
        <f t="shared" si="74"/>
        <v>21080.809999999998</v>
      </c>
      <c r="N169" s="36"/>
      <c r="O169" s="36"/>
      <c r="P169" s="36"/>
      <c r="Q169" s="36"/>
      <c r="R169" s="36">
        <f t="shared" si="65"/>
        <v>0</v>
      </c>
      <c r="S169" s="36">
        <f t="shared" si="66"/>
        <v>0</v>
      </c>
      <c r="T169" s="36">
        <f t="shared" si="75"/>
        <v>27</v>
      </c>
      <c r="U169" s="36">
        <f t="shared" si="76"/>
        <v>21080.809999999998</v>
      </c>
      <c r="V169" s="16"/>
    </row>
    <row r="170" spans="1:22" s="9" customFormat="1">
      <c r="A170" s="27">
        <v>163</v>
      </c>
      <c r="B170" s="17" t="s">
        <v>341</v>
      </c>
      <c r="C170" s="1" t="s">
        <v>342</v>
      </c>
      <c r="D170" s="37"/>
      <c r="E170" s="37"/>
      <c r="F170" s="37"/>
      <c r="G170" s="37"/>
      <c r="H170" s="37"/>
      <c r="I170" s="37"/>
      <c r="J170" s="37">
        <v>1</v>
      </c>
      <c r="K170" s="37">
        <v>2.34</v>
      </c>
      <c r="L170" s="35">
        <f t="shared" si="73"/>
        <v>1</v>
      </c>
      <c r="M170" s="35">
        <f t="shared" si="74"/>
        <v>2.34</v>
      </c>
      <c r="N170" s="37">
        <v>1</v>
      </c>
      <c r="O170" s="37">
        <v>2.35</v>
      </c>
      <c r="P170" s="37"/>
      <c r="Q170" s="37"/>
      <c r="R170" s="35">
        <f t="shared" si="65"/>
        <v>1</v>
      </c>
      <c r="S170" s="35">
        <f t="shared" si="66"/>
        <v>2.35</v>
      </c>
      <c r="T170" s="35">
        <f t="shared" si="75"/>
        <v>2</v>
      </c>
      <c r="U170" s="35">
        <f t="shared" si="76"/>
        <v>4.6899999999999995</v>
      </c>
      <c r="V170" s="16"/>
    </row>
    <row r="171" spans="1:22" s="9" customFormat="1" ht="13.5" thickBot="1">
      <c r="A171" s="27"/>
      <c r="B171" s="46"/>
      <c r="C171" s="1"/>
      <c r="D171" s="37"/>
      <c r="E171" s="37"/>
      <c r="F171" s="37"/>
      <c r="G171" s="37"/>
      <c r="H171" s="37"/>
      <c r="I171" s="37"/>
      <c r="J171" s="37"/>
      <c r="K171" s="37"/>
      <c r="L171" s="37">
        <f t="shared" ref="L171" si="81">J171+H171+F171+D171</f>
        <v>0</v>
      </c>
      <c r="M171" s="37">
        <f t="shared" ref="M171" si="82">K171+I171+G171+E171</f>
        <v>0</v>
      </c>
      <c r="N171" s="37"/>
      <c r="O171" s="37"/>
      <c r="P171" s="37"/>
      <c r="Q171" s="37"/>
      <c r="R171" s="35">
        <f t="shared" ref="R171" si="83">N171+P171</f>
        <v>0</v>
      </c>
      <c r="S171" s="35">
        <f t="shared" ref="S171" si="84">O171+Q171</f>
        <v>0</v>
      </c>
      <c r="T171" s="37">
        <f t="shared" ref="T171" si="85">R171+L171</f>
        <v>0</v>
      </c>
      <c r="U171" s="37">
        <f t="shared" ref="U171" si="86">S171+M171</f>
        <v>0</v>
      </c>
      <c r="V171" s="16"/>
    </row>
    <row r="172" spans="1:22" s="9" customFormat="1" ht="14" thickTop="1" thickBot="1">
      <c r="A172" s="55" t="s">
        <v>0</v>
      </c>
      <c r="B172" s="55"/>
      <c r="C172" s="56"/>
      <c r="D172" s="42">
        <f t="shared" ref="D172:U172" si="87">SUM(D8:D171)</f>
        <v>385416</v>
      </c>
      <c r="E172" s="42">
        <f t="shared" si="87"/>
        <v>175162950490.49225</v>
      </c>
      <c r="F172" s="42">
        <f t="shared" si="87"/>
        <v>1075918</v>
      </c>
      <c r="G172" s="42">
        <f t="shared" si="87"/>
        <v>141870936862.0358</v>
      </c>
      <c r="H172" s="42">
        <f t="shared" si="87"/>
        <v>3265765</v>
      </c>
      <c r="I172" s="42">
        <f t="shared" si="87"/>
        <v>432164294118.20117</v>
      </c>
      <c r="J172" s="42">
        <f t="shared" si="87"/>
        <v>3417210</v>
      </c>
      <c r="K172" s="42">
        <f t="shared" si="87"/>
        <v>483993242772.57745</v>
      </c>
      <c r="L172" s="42">
        <f t="shared" si="87"/>
        <v>8144309</v>
      </c>
      <c r="M172" s="42">
        <f t="shared" si="87"/>
        <v>1233191424243.3074</v>
      </c>
      <c r="N172" s="42">
        <f t="shared" si="87"/>
        <v>279565</v>
      </c>
      <c r="O172" s="42">
        <f t="shared" si="87"/>
        <v>609698005647.52014</v>
      </c>
      <c r="P172" s="42">
        <f t="shared" si="87"/>
        <v>279565</v>
      </c>
      <c r="Q172" s="42">
        <f t="shared" si="87"/>
        <v>609938427914.23059</v>
      </c>
      <c r="R172" s="42">
        <f t="shared" si="87"/>
        <v>559130</v>
      </c>
      <c r="S172" s="42">
        <f t="shared" si="87"/>
        <v>1219636433561.7512</v>
      </c>
      <c r="T172" s="42">
        <f t="shared" si="87"/>
        <v>8703439</v>
      </c>
      <c r="U172" s="42">
        <f t="shared" si="87"/>
        <v>2452827857805.0596</v>
      </c>
    </row>
    <row r="173" spans="1:22" s="9" customFormat="1" ht="13.5" customHeight="1" thickTop="1">
      <c r="A173" s="11" t="s">
        <v>347</v>
      </c>
      <c r="B173" s="14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41" t="s">
        <v>12</v>
      </c>
      <c r="U173" s="41"/>
    </row>
    <row r="174" spans="1:22" ht="12.75" customHeight="1">
      <c r="A174" s="11" t="s">
        <v>20</v>
      </c>
      <c r="T174" s="18" t="s">
        <v>12</v>
      </c>
    </row>
    <row r="175" spans="1:22" ht="13.5" customHeight="1">
      <c r="A175" s="11" t="s">
        <v>21</v>
      </c>
      <c r="E175" s="12"/>
      <c r="F175" s="12"/>
      <c r="G175" s="12"/>
      <c r="H175" s="12"/>
      <c r="T175" s="18" t="s">
        <v>12</v>
      </c>
    </row>
  </sheetData>
  <mergeCells count="13">
    <mergeCell ref="A172:C172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NOV 2020</vt:lpstr>
      <vt:lpstr>Jan-Nov 2020</vt:lpstr>
      <vt:lpstr>'Jan-Nov 2020'!Area_de_impressao</vt:lpstr>
      <vt:lpstr>Cab_Val</vt:lpstr>
      <vt:lpstr>'Jan-Nov 2020'!Titulos_de_impressao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Sergio Hanssen Androvandi</cp:lastModifiedBy>
  <cp:lastPrinted>2020-04-09T11:22:45Z</cp:lastPrinted>
  <dcterms:created xsi:type="dcterms:W3CDTF">2002-04-23T11:03:15Z</dcterms:created>
  <dcterms:modified xsi:type="dcterms:W3CDTF">2020-12-10T16:39:40Z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