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12\"/>
    </mc:Choice>
  </mc:AlternateContent>
  <xr:revisionPtr revIDLastSave="0" documentId="13_ncr:1_{2A99D145-3A62-435A-8CFD-183DE7844BCB}" xr6:coauthVersionLast="45" xr6:coauthVersionMax="45" xr10:uidLastSave="{00000000-0000-0000-0000-000000000000}"/>
  <bookViews>
    <workbookView xWindow="580" yWindow="680" windowWidth="17770" windowHeight="8410" xr2:uid="{00000000-000D-0000-FFFF-FFFF00000000}"/>
  </bookViews>
  <sheets>
    <sheet name="DEZ 2020" sheetId="8" r:id="rId1"/>
    <sheet name="Jan-Dez 2020" sheetId="7" r:id="rId2"/>
  </sheets>
  <definedNames>
    <definedName name="_xlnm.Print_Area" localSheetId="1">'Jan-Dez 2020'!$A$1:$U$174</definedName>
    <definedName name="Cab_Perc">#REF!</definedName>
    <definedName name="Cab_Val">'Jan-Dez 2020'!$A$7</definedName>
    <definedName name="_xlnm.Print_Titles" localSheetId="1">'Jan-Dez 2020'!$A:$C,'Jan-Dez 2020'!$1:$7</definedName>
    <definedName name="Tot_Perc">#REF!</definedName>
    <definedName name="Tot_Val">'Jan-Dez 2020'!$A$173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1" i="7" l="1"/>
  <c r="L171" i="7"/>
  <c r="S171" i="7"/>
  <c r="R171" i="7"/>
  <c r="U166" i="8"/>
  <c r="S166" i="8"/>
  <c r="R166" i="8"/>
  <c r="T166" i="8" s="1"/>
  <c r="S165" i="8"/>
  <c r="U165" i="8" s="1"/>
  <c r="R165" i="8"/>
  <c r="T165" i="8" s="1"/>
  <c r="M166" i="8"/>
  <c r="L166" i="8"/>
  <c r="M165" i="8"/>
  <c r="L165" i="8"/>
  <c r="T171" i="7" l="1"/>
  <c r="U171" i="7"/>
  <c r="R12" i="7"/>
  <c r="S12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S11" i="7"/>
  <c r="R11" i="7"/>
  <c r="S10" i="7"/>
  <c r="R10" i="7"/>
  <c r="S9" i="7"/>
  <c r="R9" i="7"/>
  <c r="S8" i="7"/>
  <c r="R8" i="7"/>
  <c r="R173" i="7" l="1"/>
  <c r="S173" i="7"/>
  <c r="M25" i="7"/>
  <c r="U25" i="7" s="1"/>
  <c r="L25" i="7"/>
  <c r="T25" i="7" s="1"/>
  <c r="M24" i="7"/>
  <c r="U24" i="7" s="1"/>
  <c r="L24" i="7"/>
  <c r="M23" i="7"/>
  <c r="U23" i="7" s="1"/>
  <c r="L23" i="7"/>
  <c r="T23" i="7" s="1"/>
  <c r="M22" i="7"/>
  <c r="U22" i="7" s="1"/>
  <c r="L22" i="7"/>
  <c r="T22" i="7" l="1"/>
  <c r="T24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6" i="7"/>
  <c r="M26" i="7"/>
  <c r="L27" i="7"/>
  <c r="M27" i="7"/>
  <c r="L28" i="7"/>
  <c r="M28" i="7"/>
  <c r="L29" i="7"/>
  <c r="M29" i="7"/>
  <c r="U29" i="7" s="1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L148" i="7"/>
  <c r="M148" i="7"/>
  <c r="L149" i="7"/>
  <c r="M149" i="7"/>
  <c r="L150" i="7"/>
  <c r="M150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L160" i="7"/>
  <c r="M160" i="7"/>
  <c r="L161" i="7"/>
  <c r="M161" i="7"/>
  <c r="L162" i="7"/>
  <c r="M162" i="7"/>
  <c r="L163" i="7"/>
  <c r="M163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L170" i="7"/>
  <c r="M170" i="7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U28" i="7" l="1"/>
  <c r="U30" i="7"/>
  <c r="T21" i="7"/>
  <c r="T27" i="7"/>
  <c r="U26" i="7"/>
  <c r="U155" i="8"/>
  <c r="U157" i="8"/>
  <c r="U158" i="8"/>
  <c r="U153" i="8"/>
  <c r="U154" i="8"/>
  <c r="U156" i="8"/>
  <c r="T153" i="8"/>
  <c r="T155" i="8"/>
  <c r="T157" i="8"/>
  <c r="T154" i="8"/>
  <c r="T156" i="8"/>
  <c r="T158" i="8"/>
  <c r="T26" i="7"/>
  <c r="T28" i="7"/>
  <c r="T30" i="7"/>
  <c r="U21" i="7"/>
  <c r="T29" i="7"/>
  <c r="U27" i="7"/>
  <c r="U120" i="7"/>
  <c r="T120" i="7"/>
  <c r="U118" i="7"/>
  <c r="T118" i="7"/>
  <c r="U116" i="7"/>
  <c r="T116" i="7"/>
  <c r="S161" i="8"/>
  <c r="R161" i="8"/>
  <c r="M161" i="8"/>
  <c r="L161" i="8"/>
  <c r="S160" i="8"/>
  <c r="R160" i="8"/>
  <c r="M160" i="8"/>
  <c r="L160" i="8"/>
  <c r="S159" i="8"/>
  <c r="R159" i="8"/>
  <c r="M159" i="8"/>
  <c r="L159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T151" i="8" l="1"/>
  <c r="T159" i="8"/>
  <c r="T161" i="8"/>
  <c r="U150" i="8"/>
  <c r="U152" i="8"/>
  <c r="U160" i="8"/>
  <c r="T117" i="7"/>
  <c r="T119" i="7"/>
  <c r="T121" i="7"/>
  <c r="U117" i="7"/>
  <c r="U119" i="7"/>
  <c r="U121" i="7"/>
  <c r="T150" i="8"/>
  <c r="T152" i="8"/>
  <c r="T160" i="8"/>
  <c r="U151" i="8"/>
  <c r="U159" i="8"/>
  <c r="U161" i="8"/>
  <c r="S163" i="8"/>
  <c r="R163" i="8"/>
  <c r="M163" i="8"/>
  <c r="L163" i="8"/>
  <c r="S162" i="8"/>
  <c r="R162" i="8"/>
  <c r="M162" i="8"/>
  <c r="L162" i="8"/>
  <c r="S149" i="8"/>
  <c r="R149" i="8"/>
  <c r="M149" i="8"/>
  <c r="L149" i="8"/>
  <c r="S148" i="8"/>
  <c r="R148" i="8"/>
  <c r="M148" i="8"/>
  <c r="L148" i="8"/>
  <c r="T148" i="8" l="1"/>
  <c r="T162" i="8"/>
  <c r="U148" i="8"/>
  <c r="U162" i="8"/>
  <c r="T149" i="8"/>
  <c r="T163" i="8"/>
  <c r="U149" i="8"/>
  <c r="U163" i="8"/>
  <c r="T166" i="7"/>
  <c r="T168" i="7"/>
  <c r="U165" i="7"/>
  <c r="U167" i="7"/>
  <c r="T165" i="7"/>
  <c r="T167" i="7"/>
  <c r="U166" i="7"/>
  <c r="U168" i="7"/>
  <c r="T13" i="7" l="1"/>
  <c r="T15" i="7"/>
  <c r="T17" i="7"/>
  <c r="T19" i="7"/>
  <c r="U13" i="7"/>
  <c r="U20" i="7"/>
  <c r="U15" i="7"/>
  <c r="U17" i="7"/>
  <c r="U19" i="7"/>
  <c r="T18" i="7"/>
  <c r="T14" i="7"/>
  <c r="T16" i="7"/>
  <c r="U14" i="7"/>
  <c r="U16" i="7"/>
  <c r="U18" i="7"/>
  <c r="T20" i="7"/>
  <c r="S19" i="8" l="1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35" i="7"/>
  <c r="U37" i="7"/>
  <c r="U16" i="8"/>
  <c r="U18" i="8"/>
  <c r="T35" i="7"/>
  <c r="T37" i="7"/>
  <c r="T36" i="7"/>
  <c r="T38" i="7"/>
  <c r="U36" i="7"/>
  <c r="U38" i="7"/>
  <c r="T17" i="8"/>
  <c r="T19" i="8"/>
  <c r="U17" i="8"/>
  <c r="U19" i="8"/>
  <c r="Q168" i="8" l="1"/>
  <c r="P168" i="8"/>
  <c r="O168" i="8"/>
  <c r="N168" i="8"/>
  <c r="K168" i="8"/>
  <c r="J168" i="8"/>
  <c r="I168" i="8"/>
  <c r="H168" i="8"/>
  <c r="G168" i="8"/>
  <c r="F168" i="8"/>
  <c r="E168" i="8"/>
  <c r="D168" i="8"/>
  <c r="S164" i="8"/>
  <c r="R164" i="8"/>
  <c r="M164" i="8"/>
  <c r="L164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35" i="8"/>
  <c r="U147" i="8"/>
  <c r="U164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68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64" i="8"/>
  <c r="T8" i="8"/>
  <c r="S168" i="8"/>
  <c r="L168" i="8"/>
  <c r="M168" i="8"/>
  <c r="U8" i="8"/>
  <c r="T32" i="7" l="1"/>
  <c r="T34" i="7"/>
  <c r="T40" i="7"/>
  <c r="T42" i="7"/>
  <c r="U168" i="8"/>
  <c r="T168" i="8"/>
  <c r="U32" i="7"/>
  <c r="U34" i="7"/>
  <c r="U40" i="7"/>
  <c r="U42" i="7"/>
  <c r="U31" i="7"/>
  <c r="U33" i="7"/>
  <c r="U39" i="7"/>
  <c r="U41" i="7"/>
  <c r="T31" i="7"/>
  <c r="T33" i="7"/>
  <c r="T39" i="7"/>
  <c r="T41" i="7"/>
  <c r="T45" i="7" l="1"/>
  <c r="T47" i="7"/>
  <c r="T49" i="7"/>
  <c r="T43" i="7"/>
  <c r="U44" i="7"/>
  <c r="U46" i="7"/>
  <c r="U48" i="7"/>
  <c r="T44" i="7"/>
  <c r="T46" i="7"/>
  <c r="T48" i="7"/>
  <c r="T50" i="7"/>
  <c r="U43" i="7"/>
  <c r="U45" i="7"/>
  <c r="U47" i="7"/>
  <c r="U49" i="7"/>
  <c r="U50" i="7"/>
  <c r="T56" i="7" l="1"/>
  <c r="T52" i="7"/>
  <c r="T54" i="7"/>
  <c r="T57" i="7"/>
  <c r="T58" i="7"/>
  <c r="T51" i="7"/>
  <c r="T53" i="7"/>
  <c r="T55" i="7"/>
  <c r="U52" i="7"/>
  <c r="U54" i="7"/>
  <c r="U56" i="7"/>
  <c r="U58" i="7"/>
  <c r="U51" i="7"/>
  <c r="U53" i="7"/>
  <c r="U55" i="7"/>
  <c r="U57" i="7"/>
  <c r="T60" i="7" l="1"/>
  <c r="T62" i="7"/>
  <c r="T64" i="7"/>
  <c r="U60" i="7"/>
  <c r="T59" i="7"/>
  <c r="T61" i="7"/>
  <c r="T63" i="7"/>
  <c r="T65" i="7"/>
  <c r="T66" i="7"/>
  <c r="U59" i="7"/>
  <c r="U61" i="7"/>
  <c r="U62" i="7"/>
  <c r="U63" i="7"/>
  <c r="U64" i="7"/>
  <c r="U65" i="7"/>
  <c r="U66" i="7"/>
  <c r="T74" i="7" l="1"/>
  <c r="T76" i="7"/>
  <c r="T78" i="7"/>
  <c r="U74" i="7"/>
  <c r="U78" i="7"/>
  <c r="U80" i="7"/>
  <c r="U76" i="7"/>
  <c r="U79" i="7"/>
  <c r="T80" i="7"/>
  <c r="U75" i="7"/>
  <c r="U77" i="7"/>
  <c r="U81" i="7"/>
  <c r="T75" i="7"/>
  <c r="T77" i="7"/>
  <c r="T79" i="7"/>
  <c r="T81" i="7"/>
  <c r="U67" i="7" l="1"/>
  <c r="U69" i="7"/>
  <c r="U71" i="7"/>
  <c r="U73" i="7"/>
  <c r="T68" i="7"/>
  <c r="T70" i="7"/>
  <c r="T72" i="7"/>
  <c r="T82" i="7"/>
  <c r="U68" i="7"/>
  <c r="U72" i="7"/>
  <c r="U82" i="7"/>
  <c r="T67" i="7"/>
  <c r="T69" i="7"/>
  <c r="T71" i="7"/>
  <c r="T73" i="7"/>
  <c r="U70" i="7"/>
  <c r="E173" i="7"/>
  <c r="F173" i="7"/>
  <c r="G173" i="7"/>
  <c r="H173" i="7"/>
  <c r="I173" i="7"/>
  <c r="J173" i="7"/>
  <c r="K173" i="7"/>
  <c r="N173" i="7"/>
  <c r="O173" i="7"/>
  <c r="P173" i="7"/>
  <c r="Q173" i="7"/>
  <c r="D173" i="7"/>
  <c r="M173" i="7" l="1"/>
  <c r="T135" i="7"/>
  <c r="U92" i="7"/>
  <c r="U159" i="7"/>
  <c r="T109" i="7"/>
  <c r="T8" i="7"/>
  <c r="U12" i="7"/>
  <c r="T107" i="7"/>
  <c r="T108" i="7"/>
  <c r="T110" i="7"/>
  <c r="T111" i="7"/>
  <c r="T112" i="7"/>
  <c r="T113" i="7"/>
  <c r="T114" i="7"/>
  <c r="T99" i="7"/>
  <c r="T100" i="7"/>
  <c r="T101" i="7"/>
  <c r="T102" i="7"/>
  <c r="T103" i="7"/>
  <c r="T104" i="7"/>
  <c r="T105" i="7"/>
  <c r="T106" i="7"/>
  <c r="T83" i="7"/>
  <c r="T84" i="7"/>
  <c r="T85" i="7"/>
  <c r="T86" i="7"/>
  <c r="T87" i="7"/>
  <c r="T88" i="7"/>
  <c r="T89" i="7"/>
  <c r="T98" i="7"/>
  <c r="U90" i="7"/>
  <c r="U91" i="7"/>
  <c r="U93" i="7"/>
  <c r="U94" i="7"/>
  <c r="U95" i="7"/>
  <c r="U96" i="7"/>
  <c r="U97" i="7"/>
  <c r="U134" i="7"/>
  <c r="U135" i="7"/>
  <c r="U136" i="7"/>
  <c r="U137" i="7"/>
  <c r="U138" i="7"/>
  <c r="U139" i="7"/>
  <c r="U128" i="7"/>
  <c r="U130" i="7"/>
  <c r="U131" i="7"/>
  <c r="U132" i="7"/>
  <c r="U133" i="7"/>
  <c r="T164" i="7"/>
  <c r="T150" i="7"/>
  <c r="T155" i="7"/>
  <c r="T148" i="7"/>
  <c r="T140" i="7"/>
  <c r="T160" i="7"/>
  <c r="T12" i="7"/>
  <c r="U163" i="7"/>
  <c r="U11" i="7"/>
  <c r="T169" i="7"/>
  <c r="T170" i="7"/>
  <c r="T149" i="7"/>
  <c r="T151" i="7"/>
  <c r="T152" i="7"/>
  <c r="T153" i="7"/>
  <c r="T154" i="7"/>
  <c r="T156" i="7"/>
  <c r="T141" i="7"/>
  <c r="T142" i="7"/>
  <c r="T143" i="7"/>
  <c r="T144" i="7"/>
  <c r="T145" i="7"/>
  <c r="T147" i="7"/>
  <c r="T115" i="7"/>
  <c r="T122" i="7"/>
  <c r="T123" i="7"/>
  <c r="T124" i="7"/>
  <c r="T125" i="7"/>
  <c r="T126" i="7"/>
  <c r="T127" i="7"/>
  <c r="T162" i="7"/>
  <c r="T158" i="7"/>
  <c r="U157" i="7"/>
  <c r="U107" i="7"/>
  <c r="U111" i="7"/>
  <c r="U100" i="7"/>
  <c r="U105" i="7"/>
  <c r="U85" i="7"/>
  <c r="U98" i="7"/>
  <c r="T96" i="7"/>
  <c r="T134" i="7"/>
  <c r="T136" i="7"/>
  <c r="T137" i="7"/>
  <c r="T138" i="7"/>
  <c r="T139" i="7"/>
  <c r="T128" i="7"/>
  <c r="T129" i="7"/>
  <c r="T130" i="7"/>
  <c r="T131" i="7"/>
  <c r="U9" i="7"/>
  <c r="T9" i="7"/>
  <c r="U108" i="7"/>
  <c r="U109" i="7"/>
  <c r="U110" i="7"/>
  <c r="U112" i="7"/>
  <c r="U113" i="7"/>
  <c r="U114" i="7"/>
  <c r="T90" i="7"/>
  <c r="T91" i="7"/>
  <c r="T92" i="7"/>
  <c r="T93" i="7"/>
  <c r="T94" i="7"/>
  <c r="T95" i="7"/>
  <c r="T97" i="7"/>
  <c r="U162" i="7"/>
  <c r="U158" i="7"/>
  <c r="U10" i="7"/>
  <c r="T161" i="7"/>
  <c r="T157" i="7"/>
  <c r="U160" i="7"/>
  <c r="U164" i="7"/>
  <c r="U169" i="7"/>
  <c r="U170" i="7"/>
  <c r="U149" i="7"/>
  <c r="U150" i="7"/>
  <c r="U151" i="7"/>
  <c r="U152" i="7"/>
  <c r="U153" i="7"/>
  <c r="U154" i="7"/>
  <c r="U155" i="7"/>
  <c r="U156" i="7"/>
  <c r="U141" i="7"/>
  <c r="U142" i="7"/>
  <c r="U143" i="7"/>
  <c r="U144" i="7"/>
  <c r="U145" i="7"/>
  <c r="U146" i="7"/>
  <c r="U147" i="7"/>
  <c r="U148" i="7"/>
  <c r="U124" i="7"/>
  <c r="U125" i="7"/>
  <c r="U126" i="7"/>
  <c r="U127" i="7"/>
  <c r="U140" i="7"/>
  <c r="U99" i="7"/>
  <c r="U101" i="7"/>
  <c r="U102" i="7"/>
  <c r="U103" i="7"/>
  <c r="U104" i="7"/>
  <c r="U106" i="7"/>
  <c r="U83" i="7"/>
  <c r="U84" i="7"/>
  <c r="U86" i="7"/>
  <c r="U88" i="7"/>
  <c r="U89" i="7"/>
  <c r="U8" i="7"/>
  <c r="T10" i="7"/>
  <c r="U161" i="7"/>
  <c r="T132" i="7"/>
  <c r="T133" i="7"/>
  <c r="T146" i="7"/>
  <c r="T163" i="7"/>
  <c r="T159" i="7"/>
  <c r="T11" i="7"/>
  <c r="U129" i="7"/>
  <c r="L173" i="7"/>
  <c r="U115" i="7"/>
  <c r="U122" i="7"/>
  <c r="U123" i="7"/>
  <c r="U87" i="7"/>
  <c r="T173" i="7" l="1"/>
  <c r="U173" i="7"/>
</calcChain>
</file>

<file path=xl/sharedStrings.xml><?xml version="1.0" encoding="utf-8"?>
<sst xmlns="http://schemas.openxmlformats.org/spreadsheetml/2006/main" count="731" uniqueCount="351">
  <si>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</si>
  <si>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</si>
  <si>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</si>
  <si>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</si>
  <si>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</si>
  <si>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</si>
  <si>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</si>
  <si>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</si>
  <si>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</si>
  <si>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</si>
  <si>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</si>
  <si>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</si>
  <si>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</si>
  <si>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</si>
  <si>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</si>
  <si>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</si>
  <si>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</si>
  <si>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</si>
  <si>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</si>
  <si>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</si>
  <si>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</si>
  <si>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</si>
  <si>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</si>
  <si>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</si>
  <si>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</si>
  <si>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</si>
  <si>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</si>
  <si>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</si>
  <si>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</si>
  <si>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</si>
  <si>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</si>
  <si>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</si>
  <si>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</si>
  <si>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</si>
  <si>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</si>
  <si>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</si>
  <si>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</si>
  <si>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</si>
  <si>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</si>
  <si>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</si>
  <si>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</si>
  <si>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</si>
  <si>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</si>
  <si>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</si>
  <si>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</si>
  <si>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</si>
  <si>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</si>
  <si>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</si>
  <si>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</si>
  <si>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</si>
  <si>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</si>
  <si>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</si>
  <si>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</si>
  <si>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</si>
  <si>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</si>
  <si>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</si>
  <si>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</si>
  <si>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</si>
  <si>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</si>
  <si>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</si>
  <si>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</si>
  <si>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</si>
  <si>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</si>
  <si>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</si>
  <si>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</si>
  <si>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</si>
  <si>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</si>
  <si>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</si>
  <si>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</si>
  <si>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</si>
  <si>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</si>
  <si>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</si>
  <si>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</si>
  <si>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</si>
  <si>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</si>
  <si>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</si>
  <si>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</si>
  <si>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</si>
  <si>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</si>
  <si>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</si>
  <si>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</si>
  <si>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</si>
  <si>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</si>
  <si>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</si>
  <si>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</si>
  <si>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</si>
  <si>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</si>
  <si>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</si>
  <si>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</si>
  <si>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</si>
  <si>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</si>
  <si>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</si>
  <si>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</si>
  <si>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</si>
  <si>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</si>
  <si>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</si>
  <si>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</si>
  <si>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</si>
  <si>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</si>
  <si>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</si>
  <si>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</si>
  <si>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</si>
  <si>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</si>
  <si>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</si>
  <si>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</si>
  <si>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BANCO MÁXIMA S.A.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</si>
  <si>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</si>
  <si>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</si>
  <si>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</si>
  <si>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</si>
  <si>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</si>
  <si>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</si>
  <si>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</si>
  <si>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</si>
  <si>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</si>
  <si>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</si>
  <si>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</si>
  <si>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</si>
  <si>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</si>
  <si>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</si>
  <si>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</si>
  <si>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</si>
  <si>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</si>
  <si>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PLURAL S.A. BANCO MÚLTIPLO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</si>
  <si>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</si>
  <si>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</si>
  <si>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</si>
  <si>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</si>
  <si>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</si>
  <si>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</si>
  <si>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</si>
  <si>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</si>
  <si>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</si>
  <si>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</si>
  <si>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</si>
  <si>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</si>
  <si>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</si>
  <si>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</si>
  <si>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</si>
  <si>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</si>
  <si>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</si>
  <si>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</si>
  <si>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</si>
  <si>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</si>
  <si>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</si>
  <si>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</si>
  <si>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</si>
  <si>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</si>
  <si>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</si>
  <si>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</si>
  <si>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</si>
  <si>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</si>
  <si>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</si>
  <si>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</si>
  <si>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</si>
  <si>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</si>
  <si>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</si>
  <si>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</si>
  <si>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</si>
  <si>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</si>
  <si>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</si>
  <si>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</si>
  <si>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</si>
  <si>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</si>
  <si>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</si>
  <si>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</si>
  <si>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</si>
  <si>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</si>
  <si>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</si>
  <si>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</si>
  <si>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</si>
  <si>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</si>
  <si>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</si>
  <si>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</si>
  <si>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</si>
  <si>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</si>
  <si>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</si>
  <si>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</si>
  <si>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03.012.230</t>
  </si>
  <si>
    <t>HIPERCARD BANCO MÚLTIPLO S.A.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</si>
  <si>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</si>
  <si>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</si>
  <si>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</si>
  <si>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</si>
  <si>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</si>
  <si>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</si>
  <si>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</si>
  <si>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</si>
  <si>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</si>
  <si>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</si>
  <si>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</si>
  <si>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</si>
  <si>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</si>
  <si>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</si>
  <si>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</si>
  <si>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</si>
  <si>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</si>
  <si>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</si>
  <si>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</si>
  <si>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</si>
  <si>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</si>
  <si>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BANCO INDUSVAL S.A.</t>
  </si>
  <si>
    <t>00.416.968</t>
  </si>
  <si>
    <t>BANCO INTER S.A.</t>
  </si>
  <si>
    <t>28.127.603</t>
  </si>
  <si>
    <t>BANESTES S.A. BANCO DO ESTADO DO ESPIRITO SANTO</t>
  </si>
  <si>
    <t>17.508.380</t>
  </si>
  <si>
    <t>UNIÃO ALTERNATIVA CORRETORA DE CÂMBIO LTDA.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</si>
  <si>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</si>
  <si>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</si>
  <si>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</si>
  <si>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</si>
  <si>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</si>
  <si>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</si>
  <si>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</si>
  <si>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BANCO COOPERATIVO DO BRASIL S.A. - BANCOOB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</si>
  <si>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</si>
  <si>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</si>
  <si>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</si>
  <si>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</si>
  <si>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</si>
  <si>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</si>
  <si>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</si>
  <si>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</si>
  <si>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</si>
  <si>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</si>
  <si>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</si>
  <si>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</si>
  <si>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</si>
  <si>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</si>
  <si>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</si>
  <si>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</si>
  <si>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</si>
  <si>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</si>
  <si>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</si>
  <si>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</si>
  <si>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</si>
  <si>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</si>
  <si>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</si>
  <si>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</si>
  <si>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</si>
  <si>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</si>
  <si>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</si>
  <si>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</si>
  <si>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</si>
  <si>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</si>
  <si>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</si>
  <si>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</si>
  <si>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</si>
  <si>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</si>
  <si>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</si>
  <si>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</si>
  <si>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</si>
  <si>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</si>
  <si>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</si>
  <si>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</si>
  <si>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</si>
  <si>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</si>
  <si>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</si>
  <si>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</si>
  <si>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</si>
  <si>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</si>
  <si>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</si>
  <si>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</si>
  <si>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</si>
  <si>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</si>
  <si>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</si>
  <si>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</si>
  <si>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</si>
  <si>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</si>
  <si>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</si>
  <si>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</si>
  <si>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</si>
  <si>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</si>
  <si>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</si>
  <si>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</si>
  <si>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</si>
  <si>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</si>
  <si>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</si>
  <si>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</si>
  <si>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</si>
  <si>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</si>
  <si>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</si>
  <si>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</si>
  <si>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16.789.470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</si>
  <si>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</si>
  <si>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</si>
  <si>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</si>
  <si>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</si>
  <si>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</si>
  <si>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</si>
  <si>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</si>
  <si>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</si>
  <si>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</si>
  <si>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</si>
  <si>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</si>
  <si>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</si>
  <si>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</si>
  <si>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</si>
  <si>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</si>
  <si>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</si>
  <si>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</si>
  <si>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</si>
  <si>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</si>
  <si>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</si>
  <si>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</si>
  <si>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</si>
  <si>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</si>
  <si>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</si>
  <si>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13.839.639</t>
  </si>
  <si>
    <t>MELHOR - CORRETORA DE CÂMBIO LTDA.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</si>
  <si>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</si>
  <si>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</si>
  <si>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</si>
  <si>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</si>
  <si>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</si>
  <si>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</si>
  <si>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</si>
  <si>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</si>
  <si>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</si>
  <si>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</si>
  <si>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03.443.143</t>
  </si>
  <si>
    <t>AVIPAM CORRETORA DE CAMBIO LTDA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</si>
  <si>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</si>
  <si>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</si>
  <si>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</si>
  <si>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</si>
  <si>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</si>
  <si>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</si>
  <si>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</si>
  <si>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</si>
  <si>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</si>
  <si>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</si>
  <si>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61.820.817</t>
  </si>
  <si>
    <t>BANCO PAULISTA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</si>
  <si>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</si>
  <si>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</si>
  <si>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</si>
  <si>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</si>
  <si>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</si>
  <si>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</si>
  <si>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50.657.675</t>
  </si>
  <si>
    <t>SLW CORRETORA DE VALORES E CÂMBIO LTDA.</t>
  </si>
  <si>
    <t>TURISCAM CORRETORA DE CAMBIO LTDA</t>
  </si>
  <si>
    <t>00.806.535</t>
  </si>
  <si>
    <t>PLANNER CORRETORA DE VALORES S.A.</t>
  </si>
  <si>
    <t>Registros de câmbio contratado em DEZEMBRO / 2020</t>
  </si>
  <si>
    <t>Fonte: Sistema Câmbio; Dados extraídos em: 11.01.2021.</t>
  </si>
  <si>
    <t>Registros de câmbio contratado - Acumulado Jan-Dez/2020</t>
  </si>
  <si>
    <t>54.403.563</t>
  </si>
  <si>
    <t>BANCO ARBI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</si>
</sst>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72"/>
  <sheetViews>
    <sheetView tabSelected="1" workbookViewId="0"/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18" customWidth="1"/>
    <col min="5" max="5" width="15" style="18" customWidth="1"/>
    <col min="6" max="6" width="9.7265625" style="18" customWidth="1"/>
    <col min="7" max="7" width="14" style="18" customWidth="1"/>
    <col min="8" max="8" width="9.7265625" style="18" customWidth="1"/>
    <col min="9" max="9" width="15" style="18" customWidth="1"/>
    <col min="10" max="10" width="9.7265625" style="18" customWidth="1"/>
    <col min="11" max="11" width="15" style="18" customWidth="1"/>
    <col min="12" max="12" width="9.7265625" style="18" customWidth="1"/>
    <col min="13" max="13" width="13.81640625" style="18" customWidth="1"/>
    <col min="14" max="14" width="8.26953125" style="18" customWidth="1"/>
    <col min="15" max="15" width="15" style="18" customWidth="1"/>
    <col min="16" max="16" width="8.26953125" style="18" customWidth="1"/>
    <col min="17" max="17" width="15" style="18" customWidth="1"/>
    <col min="18" max="18" width="9.7265625" style="18" customWidth="1"/>
    <col min="19" max="19" width="15" style="18" customWidth="1"/>
    <col min="20" max="20" width="9.7265625" style="18" bestFit="1" customWidth="1"/>
    <col min="21" max="21" width="13.81640625" style="39" bestFit="1" customWidth="1"/>
    <col min="22" max="22" width="1.453125" style="10" bestFit="1" customWidth="1"/>
    <col min="23" max="16384" width="9.1796875" style="10"/>
  </cols>
  <sheetData>
    <row r="1" spans="1:22" s="2" customFormat="1" ht="15.75" customHeight="1">
      <c r="A1" s="19" t="s">
        <v>1</v>
      </c>
      <c r="B1" s="19"/>
      <c r="C1" s="20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30"/>
      <c r="Q1" s="30"/>
      <c r="R1" s="29"/>
      <c r="S1" s="29"/>
      <c r="T1" s="29"/>
      <c r="U1" s="29"/>
    </row>
    <row r="2" spans="1:22" s="4" customFormat="1" ht="12.75" customHeight="1">
      <c r="A2" s="43" t="s">
        <v>13</v>
      </c>
      <c r="B2" s="21"/>
      <c r="C2" s="2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  <c r="R2" s="31"/>
      <c r="S2" s="31"/>
      <c r="T2" s="31"/>
      <c r="U2" s="31"/>
    </row>
    <row r="3" spans="1:22" s="4" customFormat="1" ht="16.5" customHeight="1">
      <c r="A3" s="43" t="s">
        <v>14</v>
      </c>
      <c r="B3" s="19"/>
      <c r="C3" s="2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  <c r="Q3" s="32"/>
      <c r="R3" s="31"/>
      <c r="S3" s="31"/>
      <c r="T3" s="31"/>
      <c r="U3" s="31"/>
    </row>
    <row r="4" spans="1:22" s="4" customFormat="1">
      <c r="A4" s="5"/>
      <c r="B4" s="13"/>
      <c r="C4" s="3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2"/>
      <c r="P4" s="32"/>
      <c r="Q4" s="32"/>
      <c r="R4" s="31"/>
      <c r="S4" s="31"/>
      <c r="T4" s="32"/>
      <c r="U4" s="33"/>
    </row>
    <row r="5" spans="1:22" s="4" customFormat="1" ht="12.75" customHeight="1" thickBot="1">
      <c r="A5" s="6" t="s">
        <v>346</v>
      </c>
      <c r="B5" s="23"/>
      <c r="C5" s="7"/>
      <c r="D5" s="31"/>
      <c r="E5" s="31"/>
      <c r="F5" s="31"/>
      <c r="G5" s="32"/>
      <c r="H5" s="31"/>
      <c r="I5" s="31"/>
      <c r="J5" s="31"/>
      <c r="K5" s="31"/>
      <c r="L5" s="31"/>
      <c r="M5" s="31"/>
      <c r="N5" s="31"/>
      <c r="O5" s="32"/>
      <c r="P5" s="32"/>
      <c r="Q5" s="32"/>
      <c r="R5" s="31"/>
      <c r="S5" s="31"/>
      <c r="T5" s="32"/>
      <c r="U5" s="33"/>
    </row>
    <row r="6" spans="1:22" s="8" customFormat="1" ht="12" customHeight="1" thickTop="1">
      <c r="A6" s="51" t="s">
        <v>5</v>
      </c>
      <c r="B6" s="51" t="s">
        <v>11</v>
      </c>
      <c r="C6" s="53" t="s">
        <v>4</v>
      </c>
      <c r="D6" s="49" t="s">
        <v>2</v>
      </c>
      <c r="E6" s="50"/>
      <c r="F6" s="49" t="s">
        <v>3</v>
      </c>
      <c r="G6" s="50"/>
      <c r="H6" s="49" t="s">
        <v>6</v>
      </c>
      <c r="I6" s="50"/>
      <c r="J6" s="49" t="s">
        <v>7</v>
      </c>
      <c r="K6" s="50"/>
      <c r="L6" s="47" t="s">
        <v>17</v>
      </c>
      <c r="M6" s="48"/>
      <c r="N6" s="49" t="s">
        <v>8</v>
      </c>
      <c r="O6" s="50"/>
      <c r="P6" s="49" t="s">
        <v>9</v>
      </c>
      <c r="Q6" s="50"/>
      <c r="R6" s="47" t="s">
        <v>16</v>
      </c>
      <c r="S6" s="48"/>
      <c r="T6" s="49" t="s">
        <v>0</v>
      </c>
      <c r="U6" s="50"/>
    </row>
    <row r="7" spans="1:22" s="8" customFormat="1" ht="12.75" customHeight="1" thickBot="1">
      <c r="A7" s="52"/>
      <c r="B7" s="52"/>
      <c r="C7" s="54"/>
      <c r="D7" s="34" t="s">
        <v>15</v>
      </c>
      <c r="E7" s="34" t="s">
        <v>10</v>
      </c>
      <c r="F7" s="34" t="s">
        <v>15</v>
      </c>
      <c r="G7" s="34" t="s">
        <v>10</v>
      </c>
      <c r="H7" s="34" t="s">
        <v>15</v>
      </c>
      <c r="I7" s="34" t="s">
        <v>10</v>
      </c>
      <c r="J7" s="34" t="s">
        <v>15</v>
      </c>
      <c r="K7" s="34" t="s">
        <v>10</v>
      </c>
      <c r="L7" s="34" t="s">
        <v>15</v>
      </c>
      <c r="M7" s="34" t="s">
        <v>10</v>
      </c>
      <c r="N7" s="34" t="s">
        <v>15</v>
      </c>
      <c r="O7" s="34" t="s">
        <v>10</v>
      </c>
      <c r="P7" s="34" t="s">
        <v>15</v>
      </c>
      <c r="Q7" s="34" t="s">
        <v>10</v>
      </c>
      <c r="R7" s="34" t="s">
        <v>15</v>
      </c>
      <c r="S7" s="34" t="s">
        <v>10</v>
      </c>
      <c r="T7" s="34" t="s">
        <v>15</v>
      </c>
      <c r="U7" s="34" t="s">
        <v>10</v>
      </c>
    </row>
    <row r="8" spans="1:22" s="9" customFormat="1" ht="13.5" thickTop="1">
      <c r="A8" s="27">
        <v>1</v>
      </c>
      <c r="B8" s="44" t="s">
        <v>18</v>
      </c>
      <c r="C8" s="28" t="s">
        <v>19</v>
      </c>
      <c r="D8" s="35">
        <v>6195</v>
      </c>
      <c r="E8" s="35">
        <v>6834364914.6099997</v>
      </c>
      <c r="F8" s="35">
        <v>20608</v>
      </c>
      <c r="G8" s="35">
        <v>6895930706.7037001</v>
      </c>
      <c r="H8" s="35">
        <v>21660</v>
      </c>
      <c r="I8" s="35">
        <v>5016310254.0799999</v>
      </c>
      <c r="J8" s="35">
        <v>28778</v>
      </c>
      <c r="K8" s="35">
        <v>7310971799.2816</v>
      </c>
      <c r="L8" s="35">
        <f>J8+H8+F8+D8</f>
        <v>77241</v>
      </c>
      <c r="M8" s="35">
        <f>K8+I8+G8+E8</f>
        <v>26057577674.675301</v>
      </c>
      <c r="N8" s="35">
        <v>1555</v>
      </c>
      <c r="O8" s="35">
        <v>9525248963.7000008</v>
      </c>
      <c r="P8" s="35">
        <v>1600</v>
      </c>
      <c r="Q8" s="35">
        <v>10416103883.700001</v>
      </c>
      <c r="R8" s="35">
        <f>N8+P8</f>
        <v>3155</v>
      </c>
      <c r="S8" s="35">
        <f>O8+Q8</f>
        <v>19941352847.400002</v>
      </c>
      <c r="T8" s="35">
        <f>R8+L8</f>
        <v>80396</v>
      </c>
      <c r="U8" s="35">
        <f>S8+M8</f>
        <v>45998930522.075302</v>
      </c>
      <c r="V8" s="16"/>
    </row>
    <row r="9" spans="1:22" s="9" customFormat="1">
      <c r="A9" s="24">
        <v>2</v>
      </c>
      <c r="B9" s="45" t="s">
        <v>24</v>
      </c>
      <c r="C9" s="26" t="s">
        <v>25</v>
      </c>
      <c r="D9" s="36">
        <v>8440</v>
      </c>
      <c r="E9" s="36">
        <v>2462995546.5258999</v>
      </c>
      <c r="F9" s="36">
        <v>27063</v>
      </c>
      <c r="G9" s="36">
        <v>3299275568.9351001</v>
      </c>
      <c r="H9" s="36">
        <v>32463</v>
      </c>
      <c r="I9" s="36">
        <v>4340069073.0780001</v>
      </c>
      <c r="J9" s="36">
        <v>31640</v>
      </c>
      <c r="K9" s="36">
        <v>8148828319.5291004</v>
      </c>
      <c r="L9" s="36">
        <f t="shared" ref="L9:M140" si="0">J9+H9+F9+D9</f>
        <v>99606</v>
      </c>
      <c r="M9" s="36">
        <f t="shared" si="0"/>
        <v>18251168508.0681</v>
      </c>
      <c r="N9" s="36">
        <v>471</v>
      </c>
      <c r="O9" s="36">
        <v>8379186698.3400002</v>
      </c>
      <c r="P9" s="36">
        <v>424</v>
      </c>
      <c r="Q9" s="36">
        <v>5864299584.4499998</v>
      </c>
      <c r="R9" s="36">
        <f>N9+P9</f>
        <v>895</v>
      </c>
      <c r="S9" s="36">
        <f>O9+Q9</f>
        <v>14243486282.790001</v>
      </c>
      <c r="T9" s="36">
        <f t="shared" ref="T9:U140" si="1">R9+L9</f>
        <v>100501</v>
      </c>
      <c r="U9" s="36">
        <f t="shared" si="1"/>
        <v>32494654790.858101</v>
      </c>
      <c r="V9" s="16"/>
    </row>
    <row r="10" spans="1:22" s="9" customFormat="1">
      <c r="A10" s="27">
        <v>3</v>
      </c>
      <c r="B10" s="46" t="s">
        <v>26</v>
      </c>
      <c r="C10" s="1" t="s">
        <v>27</v>
      </c>
      <c r="D10" s="37">
        <v>5945</v>
      </c>
      <c r="E10" s="37">
        <v>1450955820.0467</v>
      </c>
      <c r="F10" s="37">
        <v>15632</v>
      </c>
      <c r="G10" s="37">
        <v>2166492536.4043002</v>
      </c>
      <c r="H10" s="37">
        <v>33457</v>
      </c>
      <c r="I10" s="37">
        <v>8459718529.9300003</v>
      </c>
      <c r="J10" s="37">
        <v>16597</v>
      </c>
      <c r="K10" s="37">
        <v>8697554976.7999992</v>
      </c>
      <c r="L10" s="35">
        <f t="shared" si="0"/>
        <v>71631</v>
      </c>
      <c r="M10" s="35">
        <f t="shared" si="0"/>
        <v>20774721863.181</v>
      </c>
      <c r="N10" s="37">
        <v>589</v>
      </c>
      <c r="O10" s="37">
        <v>2602129225.6100001</v>
      </c>
      <c r="P10" s="37">
        <v>548</v>
      </c>
      <c r="Q10" s="37">
        <v>1809590201.96</v>
      </c>
      <c r="R10" s="35">
        <f t="shared" ref="R10:S85" si="2">N10+P10</f>
        <v>1137</v>
      </c>
      <c r="S10" s="35">
        <f t="shared" si="2"/>
        <v>4411719427.5699997</v>
      </c>
      <c r="T10" s="35">
        <f t="shared" si="1"/>
        <v>72768</v>
      </c>
      <c r="U10" s="35">
        <f t="shared" si="1"/>
        <v>25186441290.750999</v>
      </c>
      <c r="V10" s="16"/>
    </row>
    <row r="11" spans="1:22" s="9" customFormat="1">
      <c r="A11" s="24">
        <v>4</v>
      </c>
      <c r="B11" s="45" t="s">
        <v>22</v>
      </c>
      <c r="C11" s="26" t="s">
        <v>23</v>
      </c>
      <c r="D11" s="36">
        <v>1607</v>
      </c>
      <c r="E11" s="36">
        <v>996543837.46000004</v>
      </c>
      <c r="F11" s="36">
        <v>8345</v>
      </c>
      <c r="G11" s="36">
        <v>1537315547.3399999</v>
      </c>
      <c r="H11" s="36">
        <v>8975</v>
      </c>
      <c r="I11" s="36">
        <v>8983701949.8952007</v>
      </c>
      <c r="J11" s="36">
        <v>10578</v>
      </c>
      <c r="K11" s="36">
        <v>8235690699.1578999</v>
      </c>
      <c r="L11" s="36">
        <f t="shared" si="0"/>
        <v>29505</v>
      </c>
      <c r="M11" s="36">
        <f t="shared" si="0"/>
        <v>19753252033.8531</v>
      </c>
      <c r="N11" s="36">
        <v>142</v>
      </c>
      <c r="O11" s="36">
        <v>1885538346.96</v>
      </c>
      <c r="P11" s="36">
        <v>187</v>
      </c>
      <c r="Q11" s="36">
        <v>3088357794.98</v>
      </c>
      <c r="R11" s="36">
        <f t="shared" si="2"/>
        <v>329</v>
      </c>
      <c r="S11" s="36">
        <f t="shared" si="2"/>
        <v>4973896141.9400005</v>
      </c>
      <c r="T11" s="36">
        <f t="shared" si="1"/>
        <v>29834</v>
      </c>
      <c r="U11" s="36">
        <f t="shared" si="1"/>
        <v>24727148175.793098</v>
      </c>
      <c r="V11" s="16"/>
    </row>
    <row r="12" spans="1:22" s="9" customFormat="1">
      <c r="A12" s="27">
        <v>5</v>
      </c>
      <c r="B12" s="17" t="s">
        <v>32</v>
      </c>
      <c r="C12" s="1" t="s">
        <v>33</v>
      </c>
      <c r="D12" s="37">
        <v>7889</v>
      </c>
      <c r="E12" s="37">
        <v>1821611054.7007</v>
      </c>
      <c r="F12" s="37">
        <v>14609</v>
      </c>
      <c r="G12" s="37">
        <v>2145023159.3699999</v>
      </c>
      <c r="H12" s="37">
        <v>19173</v>
      </c>
      <c r="I12" s="37">
        <v>3976390853.8899999</v>
      </c>
      <c r="J12" s="37">
        <v>16536</v>
      </c>
      <c r="K12" s="37">
        <v>5020337593.6499996</v>
      </c>
      <c r="L12" s="35">
        <f t="shared" si="0"/>
        <v>58207</v>
      </c>
      <c r="M12" s="35">
        <f t="shared" si="0"/>
        <v>12963362661.610701</v>
      </c>
      <c r="N12" s="37">
        <v>369</v>
      </c>
      <c r="O12" s="37">
        <v>2099611587.49</v>
      </c>
      <c r="P12" s="37">
        <v>360</v>
      </c>
      <c r="Q12" s="37">
        <v>1837207401.26</v>
      </c>
      <c r="R12" s="35">
        <f t="shared" si="2"/>
        <v>729</v>
      </c>
      <c r="S12" s="35">
        <f t="shared" si="2"/>
        <v>3936818988.75</v>
      </c>
      <c r="T12" s="35">
        <f t="shared" si="1"/>
        <v>58936</v>
      </c>
      <c r="U12" s="35">
        <f t="shared" si="1"/>
        <v>16900181650.360701</v>
      </c>
      <c r="V12" s="16"/>
    </row>
    <row r="13" spans="1:22" s="9" customFormat="1">
      <c r="A13" s="24">
        <v>6</v>
      </c>
      <c r="B13" s="25" t="s">
        <v>28</v>
      </c>
      <c r="C13" s="26" t="s">
        <v>29</v>
      </c>
      <c r="D13" s="36">
        <v>299</v>
      </c>
      <c r="E13" s="36">
        <v>555183664.38999999</v>
      </c>
      <c r="F13" s="36">
        <v>2340</v>
      </c>
      <c r="G13" s="36">
        <v>725279830.25999999</v>
      </c>
      <c r="H13" s="36">
        <v>1400</v>
      </c>
      <c r="I13" s="36">
        <v>5070904550.8000002</v>
      </c>
      <c r="J13" s="36">
        <v>2563</v>
      </c>
      <c r="K13" s="36">
        <v>5022004800.4180002</v>
      </c>
      <c r="L13" s="36">
        <f t="shared" si="0"/>
        <v>6602</v>
      </c>
      <c r="M13" s="36">
        <f t="shared" si="0"/>
        <v>11373372845.868</v>
      </c>
      <c r="N13" s="36">
        <v>218</v>
      </c>
      <c r="O13" s="36">
        <v>2259752741.04</v>
      </c>
      <c r="P13" s="36">
        <v>254</v>
      </c>
      <c r="Q13" s="36">
        <v>2477423419.5900002</v>
      </c>
      <c r="R13" s="36">
        <f t="shared" si="2"/>
        <v>472</v>
      </c>
      <c r="S13" s="36">
        <f t="shared" si="2"/>
        <v>4737176160.6300001</v>
      </c>
      <c r="T13" s="36">
        <f t="shared" si="1"/>
        <v>7074</v>
      </c>
      <c r="U13" s="36">
        <f t="shared" si="1"/>
        <v>16110549006.498001</v>
      </c>
      <c r="V13" s="16"/>
    </row>
    <row r="14" spans="1:22" s="9" customFormat="1">
      <c r="A14" s="27">
        <v>7</v>
      </c>
      <c r="B14" s="46" t="s">
        <v>44</v>
      </c>
      <c r="C14" s="1" t="s">
        <v>45</v>
      </c>
      <c r="D14" s="37">
        <v>181</v>
      </c>
      <c r="E14" s="37">
        <v>241060638.83000001</v>
      </c>
      <c r="F14" s="37">
        <v>1218</v>
      </c>
      <c r="G14" s="37">
        <v>391422648.10000002</v>
      </c>
      <c r="H14" s="37">
        <v>814</v>
      </c>
      <c r="I14" s="37">
        <v>1267251199.97</v>
      </c>
      <c r="J14" s="37">
        <v>2368</v>
      </c>
      <c r="K14" s="37">
        <v>1688043466.74</v>
      </c>
      <c r="L14" s="35">
        <f t="shared" si="0"/>
        <v>4581</v>
      </c>
      <c r="M14" s="35">
        <f t="shared" si="0"/>
        <v>3587777953.6399999</v>
      </c>
      <c r="N14" s="37">
        <v>924</v>
      </c>
      <c r="O14" s="37">
        <v>4014195532.96</v>
      </c>
      <c r="P14" s="37">
        <v>906</v>
      </c>
      <c r="Q14" s="37">
        <v>3399577661</v>
      </c>
      <c r="R14" s="35">
        <f t="shared" si="2"/>
        <v>1830</v>
      </c>
      <c r="S14" s="35">
        <f t="shared" si="2"/>
        <v>7413773193.96</v>
      </c>
      <c r="T14" s="35">
        <f t="shared" si="1"/>
        <v>6411</v>
      </c>
      <c r="U14" s="35">
        <f t="shared" si="1"/>
        <v>11001551147.6</v>
      </c>
      <c r="V14" s="16"/>
    </row>
    <row r="15" spans="1:22" s="9" customFormat="1">
      <c r="A15" s="24">
        <v>8</v>
      </c>
      <c r="B15" s="45" t="s">
        <v>50</v>
      </c>
      <c r="C15" s="26" t="s">
        <v>51</v>
      </c>
      <c r="D15" s="36">
        <v>5</v>
      </c>
      <c r="E15" s="36">
        <v>20102883.68</v>
      </c>
      <c r="F15" s="36">
        <v>13</v>
      </c>
      <c r="G15" s="36">
        <v>6810751.9199999999</v>
      </c>
      <c r="H15" s="36">
        <v>47</v>
      </c>
      <c r="I15" s="36">
        <v>144964294.80000001</v>
      </c>
      <c r="J15" s="36">
        <v>92</v>
      </c>
      <c r="K15" s="36">
        <v>446076795.35000002</v>
      </c>
      <c r="L15" s="36">
        <f t="shared" si="0"/>
        <v>157</v>
      </c>
      <c r="M15" s="36">
        <f t="shared" si="0"/>
        <v>617954725.75</v>
      </c>
      <c r="N15" s="36">
        <v>115</v>
      </c>
      <c r="O15" s="36">
        <v>4839972048.3999996</v>
      </c>
      <c r="P15" s="36">
        <v>104</v>
      </c>
      <c r="Q15" s="36">
        <v>4549917714.7700005</v>
      </c>
      <c r="R15" s="36">
        <f t="shared" si="2"/>
        <v>219</v>
      </c>
      <c r="S15" s="36">
        <f t="shared" si="2"/>
        <v>9389889763.1700001</v>
      </c>
      <c r="T15" s="36">
        <f t="shared" si="1"/>
        <v>376</v>
      </c>
      <c r="U15" s="36">
        <f t="shared" si="1"/>
        <v>10007844488.92</v>
      </c>
      <c r="V15" s="16"/>
    </row>
    <row r="16" spans="1:22" s="9" customFormat="1">
      <c r="A16" s="27">
        <v>9</v>
      </c>
      <c r="B16" s="46" t="s">
        <v>36</v>
      </c>
      <c r="C16" s="1" t="s">
        <v>37</v>
      </c>
      <c r="D16" s="37">
        <v>131</v>
      </c>
      <c r="E16" s="37">
        <v>248191427.21000001</v>
      </c>
      <c r="F16" s="37">
        <v>685</v>
      </c>
      <c r="G16" s="37">
        <v>250968741.78</v>
      </c>
      <c r="H16" s="37">
        <v>861</v>
      </c>
      <c r="I16" s="37">
        <v>1755960197.9400001</v>
      </c>
      <c r="J16" s="37">
        <v>1688</v>
      </c>
      <c r="K16" s="37">
        <v>2056782316.6700001</v>
      </c>
      <c r="L16" s="35">
        <f t="shared" ref="L16:M19" si="3">J16+H16+F16+D16</f>
        <v>3365</v>
      </c>
      <c r="M16" s="35">
        <f t="shared" si="3"/>
        <v>4311902683.6000004</v>
      </c>
      <c r="N16" s="37">
        <v>119</v>
      </c>
      <c r="O16" s="37">
        <v>2400738488.4400001</v>
      </c>
      <c r="P16" s="37">
        <v>189</v>
      </c>
      <c r="Q16" s="37">
        <v>2795525184.5</v>
      </c>
      <c r="R16" s="35">
        <f t="shared" ref="R16:R19" si="4">N16+P16</f>
        <v>308</v>
      </c>
      <c r="S16" s="35">
        <f t="shared" ref="S16:S19" si="5">O16+Q16</f>
        <v>5196263672.9400005</v>
      </c>
      <c r="T16" s="35">
        <f t="shared" ref="T16:U19" si="6">R16+L16</f>
        <v>3673</v>
      </c>
      <c r="U16" s="35">
        <f t="shared" si="6"/>
        <v>9508166356.5400009</v>
      </c>
      <c r="V16" s="16"/>
    </row>
    <row r="17" spans="1:22" s="9" customFormat="1">
      <c r="A17" s="24">
        <v>10</v>
      </c>
      <c r="B17" s="45" t="s">
        <v>40</v>
      </c>
      <c r="C17" s="26" t="s">
        <v>41</v>
      </c>
      <c r="D17" s="36">
        <v>154</v>
      </c>
      <c r="E17" s="36">
        <v>153482285.27000001</v>
      </c>
      <c r="F17" s="36">
        <v>442</v>
      </c>
      <c r="G17" s="36">
        <v>183140085.86000001</v>
      </c>
      <c r="H17" s="36">
        <v>469</v>
      </c>
      <c r="I17" s="36">
        <v>1264126569.2</v>
      </c>
      <c r="J17" s="36">
        <v>734</v>
      </c>
      <c r="K17" s="36">
        <v>3053591059.71</v>
      </c>
      <c r="L17" s="36">
        <f t="shared" si="3"/>
        <v>1799</v>
      </c>
      <c r="M17" s="36">
        <f t="shared" si="3"/>
        <v>4654340000.04</v>
      </c>
      <c r="N17" s="36">
        <v>236</v>
      </c>
      <c r="O17" s="36">
        <v>2462253392.3400002</v>
      </c>
      <c r="P17" s="36">
        <v>75</v>
      </c>
      <c r="Q17" s="36">
        <v>518176927.83999997</v>
      </c>
      <c r="R17" s="36">
        <f t="shared" si="4"/>
        <v>311</v>
      </c>
      <c r="S17" s="36">
        <f t="shared" si="5"/>
        <v>2980430320.1800003</v>
      </c>
      <c r="T17" s="36">
        <f t="shared" si="6"/>
        <v>2110</v>
      </c>
      <c r="U17" s="36">
        <f t="shared" si="6"/>
        <v>7634770320.2200003</v>
      </c>
      <c r="V17" s="16"/>
    </row>
    <row r="18" spans="1:22" s="9" customFormat="1">
      <c r="A18" s="27">
        <v>11</v>
      </c>
      <c r="B18" s="46" t="s">
        <v>48</v>
      </c>
      <c r="C18" s="1" t="s">
        <v>49</v>
      </c>
      <c r="D18" s="37"/>
      <c r="E18" s="37"/>
      <c r="F18" s="37"/>
      <c r="G18" s="37"/>
      <c r="H18" s="37">
        <v>318</v>
      </c>
      <c r="I18" s="37">
        <v>2939880536.5300002</v>
      </c>
      <c r="J18" s="37">
        <v>705</v>
      </c>
      <c r="K18" s="37">
        <v>993428663.57000005</v>
      </c>
      <c r="L18" s="35">
        <f t="shared" si="3"/>
        <v>1023</v>
      </c>
      <c r="M18" s="35">
        <f t="shared" si="3"/>
        <v>3933309200.1000004</v>
      </c>
      <c r="N18" s="37">
        <v>6</v>
      </c>
      <c r="O18" s="37">
        <v>39243053.810000002</v>
      </c>
      <c r="P18" s="37">
        <v>84</v>
      </c>
      <c r="Q18" s="37">
        <v>2213043041.5999999</v>
      </c>
      <c r="R18" s="35">
        <f t="shared" si="4"/>
        <v>90</v>
      </c>
      <c r="S18" s="35">
        <f t="shared" si="5"/>
        <v>2252286095.4099998</v>
      </c>
      <c r="T18" s="35">
        <f t="shared" si="6"/>
        <v>1113</v>
      </c>
      <c r="U18" s="35">
        <f t="shared" si="6"/>
        <v>6185595295.5100002</v>
      </c>
      <c r="V18" s="16"/>
    </row>
    <row r="19" spans="1:22" s="9" customFormat="1">
      <c r="A19" s="24">
        <v>12</v>
      </c>
      <c r="B19" s="45" t="s">
        <v>30</v>
      </c>
      <c r="C19" s="26" t="s">
        <v>31</v>
      </c>
      <c r="D19" s="36"/>
      <c r="E19" s="36"/>
      <c r="F19" s="36"/>
      <c r="G19" s="36"/>
      <c r="H19" s="36">
        <v>196</v>
      </c>
      <c r="I19" s="36">
        <v>2557812195.6599998</v>
      </c>
      <c r="J19" s="36">
        <v>180</v>
      </c>
      <c r="K19" s="36">
        <v>2195511342.6199999</v>
      </c>
      <c r="L19" s="36">
        <f t="shared" si="3"/>
        <v>376</v>
      </c>
      <c r="M19" s="36">
        <f t="shared" si="3"/>
        <v>4753323538.2799997</v>
      </c>
      <c r="N19" s="36">
        <v>4</v>
      </c>
      <c r="O19" s="36">
        <v>66750000</v>
      </c>
      <c r="P19" s="36">
        <v>28</v>
      </c>
      <c r="Q19" s="36">
        <v>575000000</v>
      </c>
      <c r="R19" s="36">
        <f t="shared" si="4"/>
        <v>32</v>
      </c>
      <c r="S19" s="36">
        <f t="shared" si="5"/>
        <v>641750000</v>
      </c>
      <c r="T19" s="36">
        <f t="shared" si="6"/>
        <v>408</v>
      </c>
      <c r="U19" s="36">
        <f t="shared" si="6"/>
        <v>5395073538.2799997</v>
      </c>
      <c r="V19" s="16"/>
    </row>
    <row r="20" spans="1:22" s="9" customFormat="1">
      <c r="A20" s="27">
        <v>13</v>
      </c>
      <c r="B20" s="46" t="s">
        <v>52</v>
      </c>
      <c r="C20" s="1" t="s">
        <v>53</v>
      </c>
      <c r="D20" s="37"/>
      <c r="E20" s="37"/>
      <c r="F20" s="37"/>
      <c r="G20" s="37"/>
      <c r="H20" s="37">
        <v>253</v>
      </c>
      <c r="I20" s="37">
        <v>1963187081.3099999</v>
      </c>
      <c r="J20" s="37">
        <v>273</v>
      </c>
      <c r="K20" s="37">
        <v>650062957.57000005</v>
      </c>
      <c r="L20" s="35">
        <f t="shared" si="0"/>
        <v>526</v>
      </c>
      <c r="M20" s="35">
        <f t="shared" si="0"/>
        <v>2613250038.8800001</v>
      </c>
      <c r="N20" s="37">
        <v>24</v>
      </c>
      <c r="O20" s="37">
        <v>184473189.31999999</v>
      </c>
      <c r="P20" s="37">
        <v>73</v>
      </c>
      <c r="Q20" s="37">
        <v>1822987212.7</v>
      </c>
      <c r="R20" s="35">
        <f t="shared" si="2"/>
        <v>97</v>
      </c>
      <c r="S20" s="35">
        <f t="shared" si="2"/>
        <v>2007460402.02</v>
      </c>
      <c r="T20" s="35">
        <f t="shared" si="1"/>
        <v>623</v>
      </c>
      <c r="U20" s="35">
        <f t="shared" si="1"/>
        <v>4620710440.8999996</v>
      </c>
      <c r="V20" s="16"/>
    </row>
    <row r="21" spans="1:22" s="9" customFormat="1">
      <c r="A21" s="24">
        <v>14</v>
      </c>
      <c r="B21" s="45" t="s">
        <v>34</v>
      </c>
      <c r="C21" s="26" t="s">
        <v>35</v>
      </c>
      <c r="D21" s="36"/>
      <c r="E21" s="36"/>
      <c r="F21" s="36"/>
      <c r="G21" s="36"/>
      <c r="H21" s="36">
        <v>3</v>
      </c>
      <c r="I21" s="36">
        <v>3338814.15</v>
      </c>
      <c r="J21" s="36">
        <v>1</v>
      </c>
      <c r="K21" s="36">
        <v>1196835.18</v>
      </c>
      <c r="L21" s="36">
        <f t="shared" si="0"/>
        <v>4</v>
      </c>
      <c r="M21" s="36">
        <f t="shared" si="0"/>
        <v>4535649.33</v>
      </c>
      <c r="N21" s="36">
        <v>3</v>
      </c>
      <c r="O21" s="36">
        <v>2004962611.1099999</v>
      </c>
      <c r="P21" s="36">
        <v>6</v>
      </c>
      <c r="Q21" s="36">
        <v>2530000000</v>
      </c>
      <c r="R21" s="36">
        <f t="shared" si="2"/>
        <v>9</v>
      </c>
      <c r="S21" s="36">
        <f t="shared" si="2"/>
        <v>4534962611.1099997</v>
      </c>
      <c r="T21" s="36">
        <f t="shared" si="1"/>
        <v>13</v>
      </c>
      <c r="U21" s="36">
        <f t="shared" si="1"/>
        <v>4539498260.4399996</v>
      </c>
      <c r="V21" s="16"/>
    </row>
    <row r="22" spans="1:22" s="9" customFormat="1">
      <c r="A22" s="27">
        <v>15</v>
      </c>
      <c r="B22" s="46" t="s">
        <v>46</v>
      </c>
      <c r="C22" s="1" t="s">
        <v>47</v>
      </c>
      <c r="D22" s="37">
        <v>120</v>
      </c>
      <c r="E22" s="37">
        <v>37684889.439999998</v>
      </c>
      <c r="F22" s="37">
        <v>383</v>
      </c>
      <c r="G22" s="37">
        <v>74439723.409999996</v>
      </c>
      <c r="H22" s="37">
        <v>226</v>
      </c>
      <c r="I22" s="37">
        <v>306138093.57999998</v>
      </c>
      <c r="J22" s="37">
        <v>380</v>
      </c>
      <c r="K22" s="37">
        <v>340452695.35000002</v>
      </c>
      <c r="L22" s="35">
        <f t="shared" si="0"/>
        <v>1109</v>
      </c>
      <c r="M22" s="35">
        <f t="shared" si="0"/>
        <v>758715401.77999997</v>
      </c>
      <c r="N22" s="37">
        <v>623</v>
      </c>
      <c r="O22" s="37">
        <v>1853947788.25</v>
      </c>
      <c r="P22" s="37">
        <v>636</v>
      </c>
      <c r="Q22" s="37">
        <v>1776933686.5</v>
      </c>
      <c r="R22" s="35">
        <f t="shared" si="2"/>
        <v>1259</v>
      </c>
      <c r="S22" s="35">
        <f t="shared" si="2"/>
        <v>3630881474.75</v>
      </c>
      <c r="T22" s="35">
        <f t="shared" si="1"/>
        <v>2368</v>
      </c>
      <c r="U22" s="35">
        <f t="shared" si="1"/>
        <v>4389596876.5299997</v>
      </c>
      <c r="V22" s="16"/>
    </row>
    <row r="23" spans="1:22" s="9" customFormat="1">
      <c r="A23" s="24">
        <v>16</v>
      </c>
      <c r="B23" s="45" t="s">
        <v>38</v>
      </c>
      <c r="C23" s="26" t="s">
        <v>39</v>
      </c>
      <c r="D23" s="36">
        <v>99</v>
      </c>
      <c r="E23" s="36">
        <v>91559161.180000007</v>
      </c>
      <c r="F23" s="36">
        <v>197</v>
      </c>
      <c r="G23" s="36">
        <v>110341458.18000001</v>
      </c>
      <c r="H23" s="36">
        <v>167</v>
      </c>
      <c r="I23" s="36">
        <v>499358202.48799998</v>
      </c>
      <c r="J23" s="36">
        <v>387</v>
      </c>
      <c r="K23" s="36">
        <v>539174531.20000005</v>
      </c>
      <c r="L23" s="36">
        <f t="shared" si="0"/>
        <v>850</v>
      </c>
      <c r="M23" s="36">
        <f t="shared" si="0"/>
        <v>1240433353.0480001</v>
      </c>
      <c r="N23" s="36">
        <v>142</v>
      </c>
      <c r="O23" s="36">
        <v>1739692497.99</v>
      </c>
      <c r="P23" s="36">
        <v>125</v>
      </c>
      <c r="Q23" s="36">
        <v>924354433.03999996</v>
      </c>
      <c r="R23" s="36">
        <f t="shared" si="2"/>
        <v>267</v>
      </c>
      <c r="S23" s="36">
        <f t="shared" si="2"/>
        <v>2664046931.0299997</v>
      </c>
      <c r="T23" s="36">
        <f t="shared" si="1"/>
        <v>1117</v>
      </c>
      <c r="U23" s="36">
        <f t="shared" si="1"/>
        <v>3904480284.0780001</v>
      </c>
      <c r="V23" s="16"/>
    </row>
    <row r="24" spans="1:22" s="9" customFormat="1">
      <c r="A24" s="27">
        <v>17</v>
      </c>
      <c r="B24" s="46" t="s">
        <v>66</v>
      </c>
      <c r="C24" s="1" t="s">
        <v>67</v>
      </c>
      <c r="D24" s="37">
        <v>224</v>
      </c>
      <c r="E24" s="37">
        <v>102319820.52</v>
      </c>
      <c r="F24" s="37">
        <v>1285</v>
      </c>
      <c r="G24" s="37">
        <v>163264630.78</v>
      </c>
      <c r="H24" s="37">
        <v>868</v>
      </c>
      <c r="I24" s="37">
        <v>1340005611.1199999</v>
      </c>
      <c r="J24" s="37">
        <v>1632</v>
      </c>
      <c r="K24" s="37">
        <v>224154431.24000001</v>
      </c>
      <c r="L24" s="35">
        <f t="shared" si="0"/>
        <v>4009</v>
      </c>
      <c r="M24" s="35">
        <f t="shared" si="0"/>
        <v>1829744493.6599998</v>
      </c>
      <c r="N24" s="37">
        <v>215</v>
      </c>
      <c r="O24" s="37">
        <v>214453648.05000001</v>
      </c>
      <c r="P24" s="37">
        <v>263</v>
      </c>
      <c r="Q24" s="37">
        <v>1287469742.04</v>
      </c>
      <c r="R24" s="35">
        <f t="shared" si="2"/>
        <v>478</v>
      </c>
      <c r="S24" s="35">
        <f t="shared" si="2"/>
        <v>1501923390.0899999</v>
      </c>
      <c r="T24" s="35">
        <f t="shared" si="1"/>
        <v>4487</v>
      </c>
      <c r="U24" s="35">
        <f t="shared" si="1"/>
        <v>3331667883.75</v>
      </c>
      <c r="V24" s="16"/>
    </row>
    <row r="25" spans="1:22" s="9" customFormat="1">
      <c r="A25" s="24">
        <v>18</v>
      </c>
      <c r="B25" s="25" t="s">
        <v>42</v>
      </c>
      <c r="C25" s="26" t="s">
        <v>43</v>
      </c>
      <c r="D25" s="36">
        <v>14</v>
      </c>
      <c r="E25" s="36">
        <v>49060763.270000003</v>
      </c>
      <c r="F25" s="36"/>
      <c r="G25" s="36"/>
      <c r="H25" s="36">
        <v>8</v>
      </c>
      <c r="I25" s="36">
        <v>936918.85</v>
      </c>
      <c r="J25" s="36">
        <v>44</v>
      </c>
      <c r="K25" s="36">
        <v>94160058.620000005</v>
      </c>
      <c r="L25" s="36">
        <f t="shared" si="0"/>
        <v>66</v>
      </c>
      <c r="M25" s="36">
        <f t="shared" si="0"/>
        <v>144157740.74000001</v>
      </c>
      <c r="N25" s="36">
        <v>39</v>
      </c>
      <c r="O25" s="36">
        <v>1453035278.54</v>
      </c>
      <c r="P25" s="36">
        <v>35</v>
      </c>
      <c r="Q25" s="36">
        <v>1411923095.8</v>
      </c>
      <c r="R25" s="36">
        <f t="shared" si="2"/>
        <v>74</v>
      </c>
      <c r="S25" s="36">
        <f t="shared" si="2"/>
        <v>2864958374.3400002</v>
      </c>
      <c r="T25" s="36">
        <f t="shared" si="1"/>
        <v>140</v>
      </c>
      <c r="U25" s="36">
        <f t="shared" si="1"/>
        <v>3009116115.0799999</v>
      </c>
      <c r="V25" s="16"/>
    </row>
    <row r="26" spans="1:22" s="9" customFormat="1">
      <c r="A26" s="27">
        <v>19</v>
      </c>
      <c r="B26" s="46" t="s">
        <v>54</v>
      </c>
      <c r="C26" s="1" t="s">
        <v>55</v>
      </c>
      <c r="D26" s="37">
        <v>111</v>
      </c>
      <c r="E26" s="37">
        <v>40714852.539999999</v>
      </c>
      <c r="F26" s="37">
        <v>749</v>
      </c>
      <c r="G26" s="37">
        <v>77405770.579999998</v>
      </c>
      <c r="H26" s="37">
        <v>188</v>
      </c>
      <c r="I26" s="37">
        <v>227638284.21000001</v>
      </c>
      <c r="J26" s="37">
        <v>723</v>
      </c>
      <c r="K26" s="37">
        <v>526381460.76999998</v>
      </c>
      <c r="L26" s="35">
        <f t="shared" si="0"/>
        <v>1771</v>
      </c>
      <c r="M26" s="35">
        <f t="shared" si="0"/>
        <v>872140368.10000002</v>
      </c>
      <c r="N26" s="37">
        <v>223</v>
      </c>
      <c r="O26" s="37">
        <v>1647547765.3</v>
      </c>
      <c r="P26" s="37">
        <v>355</v>
      </c>
      <c r="Q26" s="37">
        <v>351464907.94</v>
      </c>
      <c r="R26" s="35">
        <f t="shared" si="2"/>
        <v>578</v>
      </c>
      <c r="S26" s="35">
        <f t="shared" si="2"/>
        <v>1999012673.24</v>
      </c>
      <c r="T26" s="35">
        <f t="shared" si="1"/>
        <v>2349</v>
      </c>
      <c r="U26" s="35">
        <f t="shared" si="1"/>
        <v>2871153041.3400002</v>
      </c>
      <c r="V26" s="16"/>
    </row>
    <row r="27" spans="1:22" s="9" customFormat="1">
      <c r="A27" s="24">
        <v>20</v>
      </c>
      <c r="B27" s="45" t="s">
        <v>60</v>
      </c>
      <c r="C27" s="26" t="s">
        <v>61</v>
      </c>
      <c r="D27" s="36">
        <v>130</v>
      </c>
      <c r="E27" s="36">
        <v>122082346.65000001</v>
      </c>
      <c r="F27" s="36">
        <v>398</v>
      </c>
      <c r="G27" s="36">
        <v>60317455.509999998</v>
      </c>
      <c r="H27" s="36">
        <v>159</v>
      </c>
      <c r="I27" s="36">
        <v>63718903.07</v>
      </c>
      <c r="J27" s="36">
        <v>350</v>
      </c>
      <c r="K27" s="36">
        <v>241260109.90000001</v>
      </c>
      <c r="L27" s="36">
        <f t="shared" si="0"/>
        <v>1037</v>
      </c>
      <c r="M27" s="36">
        <f t="shared" si="0"/>
        <v>487378815.13</v>
      </c>
      <c r="N27" s="36">
        <v>204</v>
      </c>
      <c r="O27" s="36">
        <v>971168101.95000005</v>
      </c>
      <c r="P27" s="36">
        <v>376</v>
      </c>
      <c r="Q27" s="36">
        <v>735199758.86000001</v>
      </c>
      <c r="R27" s="36">
        <f t="shared" si="2"/>
        <v>580</v>
      </c>
      <c r="S27" s="36">
        <f t="shared" si="2"/>
        <v>1706367860.8099999</v>
      </c>
      <c r="T27" s="36">
        <f t="shared" si="1"/>
        <v>1617</v>
      </c>
      <c r="U27" s="36">
        <f t="shared" si="1"/>
        <v>2193746675.9400001</v>
      </c>
      <c r="V27" s="16"/>
    </row>
    <row r="28" spans="1:22" s="9" customFormat="1">
      <c r="A28" s="27">
        <v>21</v>
      </c>
      <c r="B28" s="46" t="s">
        <v>64</v>
      </c>
      <c r="C28" s="1" t="s">
        <v>65</v>
      </c>
      <c r="D28" s="37">
        <v>10</v>
      </c>
      <c r="E28" s="37">
        <v>44314771.479999997</v>
      </c>
      <c r="F28" s="37">
        <v>216</v>
      </c>
      <c r="G28" s="37">
        <v>106511734.6952</v>
      </c>
      <c r="H28" s="37">
        <v>54</v>
      </c>
      <c r="I28" s="37">
        <v>211509838.66999999</v>
      </c>
      <c r="J28" s="37">
        <v>111</v>
      </c>
      <c r="K28" s="37">
        <v>313985109.58999997</v>
      </c>
      <c r="L28" s="35">
        <f t="shared" si="0"/>
        <v>391</v>
      </c>
      <c r="M28" s="35">
        <f t="shared" si="0"/>
        <v>676321454.43519998</v>
      </c>
      <c r="N28" s="37">
        <v>140</v>
      </c>
      <c r="O28" s="37">
        <v>624879331.15999997</v>
      </c>
      <c r="P28" s="37">
        <v>156</v>
      </c>
      <c r="Q28" s="37">
        <v>589387990.02999997</v>
      </c>
      <c r="R28" s="35">
        <f t="shared" si="2"/>
        <v>296</v>
      </c>
      <c r="S28" s="35">
        <f t="shared" si="2"/>
        <v>1214267321.1900001</v>
      </c>
      <c r="T28" s="35">
        <f t="shared" si="1"/>
        <v>687</v>
      </c>
      <c r="U28" s="35">
        <f t="shared" si="1"/>
        <v>1890588775.6252</v>
      </c>
      <c r="V28" s="16"/>
    </row>
    <row r="29" spans="1:22" s="9" customFormat="1">
      <c r="A29" s="24">
        <v>22</v>
      </c>
      <c r="B29" s="45" t="s">
        <v>58</v>
      </c>
      <c r="C29" s="26" t="s">
        <v>59</v>
      </c>
      <c r="D29" s="36"/>
      <c r="E29" s="36"/>
      <c r="F29" s="36"/>
      <c r="G29" s="36"/>
      <c r="H29" s="36">
        <v>246</v>
      </c>
      <c r="I29" s="36">
        <v>712971409.14999998</v>
      </c>
      <c r="J29" s="36">
        <v>223</v>
      </c>
      <c r="K29" s="36">
        <v>460169458.82999998</v>
      </c>
      <c r="L29" s="36">
        <f t="shared" si="0"/>
        <v>469</v>
      </c>
      <c r="M29" s="36">
        <f t="shared" si="0"/>
        <v>1173140867.98</v>
      </c>
      <c r="N29" s="36">
        <v>21</v>
      </c>
      <c r="O29" s="36">
        <v>212990799.53</v>
      </c>
      <c r="P29" s="36">
        <v>31</v>
      </c>
      <c r="Q29" s="36">
        <v>385948508.37</v>
      </c>
      <c r="R29" s="36">
        <f t="shared" si="2"/>
        <v>52</v>
      </c>
      <c r="S29" s="36">
        <f t="shared" si="2"/>
        <v>598939307.89999998</v>
      </c>
      <c r="T29" s="36">
        <f t="shared" si="1"/>
        <v>521</v>
      </c>
      <c r="U29" s="36">
        <f t="shared" si="1"/>
        <v>1772080175.8800001</v>
      </c>
      <c r="V29" s="16"/>
    </row>
    <row r="30" spans="1:22" s="9" customFormat="1">
      <c r="A30" s="27">
        <v>23</v>
      </c>
      <c r="B30" s="46" t="s">
        <v>56</v>
      </c>
      <c r="C30" s="1" t="s">
        <v>57</v>
      </c>
      <c r="D30" s="37">
        <v>95</v>
      </c>
      <c r="E30" s="37">
        <v>187073580.62</v>
      </c>
      <c r="F30" s="37">
        <v>190</v>
      </c>
      <c r="G30" s="37">
        <v>85622279.5</v>
      </c>
      <c r="H30" s="37">
        <v>282</v>
      </c>
      <c r="I30" s="37">
        <v>324272515.74000001</v>
      </c>
      <c r="J30" s="37">
        <v>416</v>
      </c>
      <c r="K30" s="37">
        <v>272823018.04000002</v>
      </c>
      <c r="L30" s="35">
        <f t="shared" si="0"/>
        <v>983</v>
      </c>
      <c r="M30" s="35">
        <f t="shared" si="0"/>
        <v>869791393.89999998</v>
      </c>
      <c r="N30" s="37">
        <v>71</v>
      </c>
      <c r="O30" s="37">
        <v>257144331.13</v>
      </c>
      <c r="P30" s="37">
        <v>117</v>
      </c>
      <c r="Q30" s="37">
        <v>615311422.57000005</v>
      </c>
      <c r="R30" s="35">
        <f t="shared" si="2"/>
        <v>188</v>
      </c>
      <c r="S30" s="35">
        <f t="shared" si="2"/>
        <v>872455753.70000005</v>
      </c>
      <c r="T30" s="35">
        <f t="shared" si="1"/>
        <v>1171</v>
      </c>
      <c r="U30" s="35">
        <f t="shared" si="1"/>
        <v>1742247147.5999999</v>
      </c>
      <c r="V30" s="16"/>
    </row>
    <row r="31" spans="1:22" s="9" customFormat="1">
      <c r="A31" s="24">
        <v>24</v>
      </c>
      <c r="B31" s="45" t="s">
        <v>62</v>
      </c>
      <c r="C31" s="26" t="s">
        <v>63</v>
      </c>
      <c r="D31" s="36">
        <v>69</v>
      </c>
      <c r="E31" s="36">
        <v>72692003.25</v>
      </c>
      <c r="F31" s="36">
        <v>21</v>
      </c>
      <c r="G31" s="36">
        <v>10187117.6</v>
      </c>
      <c r="H31" s="36">
        <v>82</v>
      </c>
      <c r="I31" s="36">
        <v>203988018.62</v>
      </c>
      <c r="J31" s="36">
        <v>248</v>
      </c>
      <c r="K31" s="36">
        <v>188123339.59</v>
      </c>
      <c r="L31" s="36">
        <f t="shared" si="0"/>
        <v>420</v>
      </c>
      <c r="M31" s="36">
        <f t="shared" si="0"/>
        <v>474990479.06000006</v>
      </c>
      <c r="N31" s="36">
        <v>51</v>
      </c>
      <c r="O31" s="36">
        <v>575743691.63999999</v>
      </c>
      <c r="P31" s="36">
        <v>51</v>
      </c>
      <c r="Q31" s="36">
        <v>603250628.5</v>
      </c>
      <c r="R31" s="36">
        <f t="shared" si="2"/>
        <v>102</v>
      </c>
      <c r="S31" s="36">
        <f t="shared" si="2"/>
        <v>1178994320.1399999</v>
      </c>
      <c r="T31" s="36">
        <f t="shared" si="1"/>
        <v>522</v>
      </c>
      <c r="U31" s="36">
        <f t="shared" si="1"/>
        <v>1653984799.1999998</v>
      </c>
      <c r="V31" s="16"/>
    </row>
    <row r="32" spans="1:22" s="9" customFormat="1">
      <c r="A32" s="27">
        <v>25</v>
      </c>
      <c r="B32" s="46" t="s">
        <v>74</v>
      </c>
      <c r="C32" s="1" t="s">
        <v>75</v>
      </c>
      <c r="D32" s="37">
        <v>735</v>
      </c>
      <c r="E32" s="37">
        <v>122333597.98999999</v>
      </c>
      <c r="F32" s="37">
        <v>2138</v>
      </c>
      <c r="G32" s="37">
        <v>90462732.909999996</v>
      </c>
      <c r="H32" s="37">
        <v>1546</v>
      </c>
      <c r="I32" s="37">
        <v>218954212.93000001</v>
      </c>
      <c r="J32" s="37">
        <v>4378</v>
      </c>
      <c r="K32" s="37">
        <v>469329003.40280002</v>
      </c>
      <c r="L32" s="35">
        <f t="shared" si="0"/>
        <v>8797</v>
      </c>
      <c r="M32" s="35">
        <f t="shared" si="0"/>
        <v>901079547.23280001</v>
      </c>
      <c r="N32" s="37">
        <v>1610</v>
      </c>
      <c r="O32" s="37">
        <v>394256086.51999998</v>
      </c>
      <c r="P32" s="37">
        <v>4632</v>
      </c>
      <c r="Q32" s="37">
        <v>176666033.71000001</v>
      </c>
      <c r="R32" s="35">
        <f t="shared" si="2"/>
        <v>6242</v>
      </c>
      <c r="S32" s="35">
        <f t="shared" si="2"/>
        <v>570922120.23000002</v>
      </c>
      <c r="T32" s="35">
        <f t="shared" si="1"/>
        <v>15039</v>
      </c>
      <c r="U32" s="35">
        <f t="shared" si="1"/>
        <v>1472001667.4628</v>
      </c>
      <c r="V32" s="16"/>
    </row>
    <row r="33" spans="1:22" s="9" customFormat="1">
      <c r="A33" s="24">
        <v>26</v>
      </c>
      <c r="B33" s="25" t="s">
        <v>72</v>
      </c>
      <c r="C33" s="26" t="s">
        <v>73</v>
      </c>
      <c r="D33" s="36">
        <v>12</v>
      </c>
      <c r="E33" s="36">
        <v>55628060.829999998</v>
      </c>
      <c r="F33" s="36">
        <v>18</v>
      </c>
      <c r="G33" s="36">
        <v>6148903.1900000004</v>
      </c>
      <c r="H33" s="36">
        <v>23</v>
      </c>
      <c r="I33" s="36">
        <v>508178315.56999999</v>
      </c>
      <c r="J33" s="36">
        <v>117</v>
      </c>
      <c r="K33" s="36">
        <v>258855585.69</v>
      </c>
      <c r="L33" s="36">
        <f t="shared" si="0"/>
        <v>170</v>
      </c>
      <c r="M33" s="36">
        <f t="shared" si="0"/>
        <v>828810865.28000009</v>
      </c>
      <c r="N33" s="36">
        <v>9</v>
      </c>
      <c r="O33" s="36">
        <v>109794069.59999999</v>
      </c>
      <c r="P33" s="36">
        <v>23</v>
      </c>
      <c r="Q33" s="36">
        <v>403248133.00999999</v>
      </c>
      <c r="R33" s="36">
        <f t="shared" si="2"/>
        <v>32</v>
      </c>
      <c r="S33" s="36">
        <f t="shared" si="2"/>
        <v>513042202.61000001</v>
      </c>
      <c r="T33" s="36">
        <f t="shared" si="1"/>
        <v>202</v>
      </c>
      <c r="U33" s="36">
        <f t="shared" si="1"/>
        <v>1341853067.8900001</v>
      </c>
      <c r="V33" s="16"/>
    </row>
    <row r="34" spans="1:22" s="9" customFormat="1">
      <c r="A34" s="27">
        <v>27</v>
      </c>
      <c r="B34" s="46" t="s">
        <v>80</v>
      </c>
      <c r="C34" s="1" t="s">
        <v>81</v>
      </c>
      <c r="D34" s="37">
        <v>77</v>
      </c>
      <c r="E34" s="37">
        <v>5802450.3799999999</v>
      </c>
      <c r="F34" s="37">
        <v>778</v>
      </c>
      <c r="G34" s="37">
        <v>33945358.670000002</v>
      </c>
      <c r="H34" s="37">
        <v>315</v>
      </c>
      <c r="I34" s="37">
        <v>142490777.11000001</v>
      </c>
      <c r="J34" s="37">
        <v>92067</v>
      </c>
      <c r="K34" s="37">
        <v>144327628.25</v>
      </c>
      <c r="L34" s="35">
        <f t="shared" si="0"/>
        <v>93237</v>
      </c>
      <c r="M34" s="35">
        <f t="shared" si="0"/>
        <v>326566214.41000003</v>
      </c>
      <c r="N34" s="37">
        <v>348</v>
      </c>
      <c r="O34" s="37">
        <v>454172133.37</v>
      </c>
      <c r="P34" s="37">
        <v>485</v>
      </c>
      <c r="Q34" s="37">
        <v>426309383.47000003</v>
      </c>
      <c r="R34" s="35">
        <f t="shared" si="2"/>
        <v>833</v>
      </c>
      <c r="S34" s="35">
        <f t="shared" si="2"/>
        <v>880481516.84000003</v>
      </c>
      <c r="T34" s="35">
        <f t="shared" si="1"/>
        <v>94070</v>
      </c>
      <c r="U34" s="35">
        <f t="shared" si="1"/>
        <v>1207047731.25</v>
      </c>
      <c r="V34" s="16"/>
    </row>
    <row r="35" spans="1:22" s="9" customFormat="1">
      <c r="A35" s="24">
        <v>28</v>
      </c>
      <c r="B35" s="45" t="s">
        <v>76</v>
      </c>
      <c r="C35" s="26" t="s">
        <v>77</v>
      </c>
      <c r="D35" s="36">
        <v>567</v>
      </c>
      <c r="E35" s="36">
        <v>91978410.629999995</v>
      </c>
      <c r="F35" s="36">
        <v>2441</v>
      </c>
      <c r="G35" s="36">
        <v>248447459.56</v>
      </c>
      <c r="H35" s="36">
        <v>3766</v>
      </c>
      <c r="I35" s="36">
        <v>97509801.040000007</v>
      </c>
      <c r="J35" s="36">
        <v>2873</v>
      </c>
      <c r="K35" s="36">
        <v>182332221.87</v>
      </c>
      <c r="L35" s="36">
        <f t="shared" si="0"/>
        <v>9647</v>
      </c>
      <c r="M35" s="36">
        <f t="shared" si="0"/>
        <v>620267893.10000002</v>
      </c>
      <c r="N35" s="36">
        <v>616</v>
      </c>
      <c r="O35" s="36">
        <v>388301616.56</v>
      </c>
      <c r="P35" s="36">
        <v>2175</v>
      </c>
      <c r="Q35" s="36">
        <v>131626394.98999999</v>
      </c>
      <c r="R35" s="36">
        <f t="shared" si="2"/>
        <v>2791</v>
      </c>
      <c r="S35" s="36">
        <f t="shared" si="2"/>
        <v>519928011.55000001</v>
      </c>
      <c r="T35" s="36">
        <f t="shared" si="1"/>
        <v>12438</v>
      </c>
      <c r="U35" s="36">
        <f t="shared" si="1"/>
        <v>1140195904.6500001</v>
      </c>
      <c r="V35" s="16"/>
    </row>
    <row r="36" spans="1:22" s="9" customFormat="1">
      <c r="A36" s="27">
        <v>29</v>
      </c>
      <c r="B36" s="46" t="s">
        <v>70</v>
      </c>
      <c r="C36" s="1" t="s">
        <v>71</v>
      </c>
      <c r="D36" s="37">
        <v>53</v>
      </c>
      <c r="E36" s="37">
        <v>3551539.6</v>
      </c>
      <c r="F36" s="37">
        <v>188</v>
      </c>
      <c r="G36" s="37">
        <v>30197409.18</v>
      </c>
      <c r="H36" s="37">
        <v>100569</v>
      </c>
      <c r="I36" s="37">
        <v>339879846.80000001</v>
      </c>
      <c r="J36" s="37">
        <v>2603</v>
      </c>
      <c r="K36" s="37">
        <v>89614997.620000005</v>
      </c>
      <c r="L36" s="35">
        <f t="shared" si="0"/>
        <v>103413</v>
      </c>
      <c r="M36" s="35">
        <f t="shared" si="0"/>
        <v>463243793.20000005</v>
      </c>
      <c r="N36" s="37">
        <v>1153</v>
      </c>
      <c r="O36" s="37">
        <v>192642086.31999999</v>
      </c>
      <c r="P36" s="37">
        <v>7794</v>
      </c>
      <c r="Q36" s="37">
        <v>413105616.31999999</v>
      </c>
      <c r="R36" s="35">
        <f t="shared" si="2"/>
        <v>8947</v>
      </c>
      <c r="S36" s="35">
        <f t="shared" si="2"/>
        <v>605747702.63999999</v>
      </c>
      <c r="T36" s="35">
        <f t="shared" si="1"/>
        <v>112360</v>
      </c>
      <c r="U36" s="35">
        <f t="shared" si="1"/>
        <v>1068991495.84</v>
      </c>
      <c r="V36" s="16"/>
    </row>
    <row r="37" spans="1:22" s="9" customFormat="1">
      <c r="A37" s="24">
        <v>30</v>
      </c>
      <c r="B37" s="45" t="s">
        <v>98</v>
      </c>
      <c r="C37" s="26" t="s">
        <v>99</v>
      </c>
      <c r="D37" s="36">
        <v>24</v>
      </c>
      <c r="E37" s="36">
        <v>29249259.059999999</v>
      </c>
      <c r="F37" s="36"/>
      <c r="G37" s="36"/>
      <c r="H37" s="36">
        <v>38</v>
      </c>
      <c r="I37" s="36">
        <v>10961108.77</v>
      </c>
      <c r="J37" s="36">
        <v>3</v>
      </c>
      <c r="K37" s="36">
        <v>130518.2</v>
      </c>
      <c r="L37" s="36">
        <f t="shared" si="0"/>
        <v>65</v>
      </c>
      <c r="M37" s="36">
        <f t="shared" si="0"/>
        <v>40340886.030000001</v>
      </c>
      <c r="N37" s="36">
        <v>3</v>
      </c>
      <c r="O37" s="36">
        <v>110000000</v>
      </c>
      <c r="P37" s="36">
        <v>30</v>
      </c>
      <c r="Q37" s="36">
        <v>889599900</v>
      </c>
      <c r="R37" s="36">
        <f t="shared" si="2"/>
        <v>33</v>
      </c>
      <c r="S37" s="36">
        <f t="shared" si="2"/>
        <v>999599900</v>
      </c>
      <c r="T37" s="36">
        <f t="shared" si="1"/>
        <v>98</v>
      </c>
      <c r="U37" s="36">
        <f t="shared" si="1"/>
        <v>1039940786.03</v>
      </c>
      <c r="V37" s="16"/>
    </row>
    <row r="38" spans="1:22" s="9" customFormat="1">
      <c r="A38" s="27">
        <v>31</v>
      </c>
      <c r="B38" s="46" t="s">
        <v>196</v>
      </c>
      <c r="C38" s="1" t="s">
        <v>197</v>
      </c>
      <c r="D38" s="37"/>
      <c r="E38" s="37"/>
      <c r="F38" s="37"/>
      <c r="G38" s="37"/>
      <c r="H38" s="37">
        <v>1</v>
      </c>
      <c r="I38" s="37">
        <v>131.47999999999999</v>
      </c>
      <c r="J38" s="37">
        <v>12</v>
      </c>
      <c r="K38" s="37">
        <v>383358.01</v>
      </c>
      <c r="L38" s="35">
        <f t="shared" si="0"/>
        <v>13</v>
      </c>
      <c r="M38" s="35">
        <f t="shared" si="0"/>
        <v>383489.49</v>
      </c>
      <c r="N38" s="37">
        <v>2</v>
      </c>
      <c r="O38" s="37">
        <v>771000000</v>
      </c>
      <c r="P38" s="37"/>
      <c r="Q38" s="37"/>
      <c r="R38" s="35">
        <f t="shared" si="2"/>
        <v>2</v>
      </c>
      <c r="S38" s="35">
        <f t="shared" si="2"/>
        <v>771000000</v>
      </c>
      <c r="T38" s="35">
        <f t="shared" si="1"/>
        <v>15</v>
      </c>
      <c r="U38" s="35">
        <f t="shared" si="1"/>
        <v>771383489.49000001</v>
      </c>
      <c r="V38" s="16"/>
    </row>
    <row r="39" spans="1:22" s="9" customFormat="1">
      <c r="A39" s="24">
        <v>32</v>
      </c>
      <c r="B39" s="45" t="s">
        <v>78</v>
      </c>
      <c r="C39" s="26" t="s">
        <v>79</v>
      </c>
      <c r="D39" s="36">
        <v>542</v>
      </c>
      <c r="E39" s="36">
        <v>98631975.340000004</v>
      </c>
      <c r="F39" s="36">
        <v>1011</v>
      </c>
      <c r="G39" s="36">
        <v>130545107.09999999</v>
      </c>
      <c r="H39" s="36">
        <v>76974</v>
      </c>
      <c r="I39" s="36">
        <v>160643323.87</v>
      </c>
      <c r="J39" s="36">
        <v>1742</v>
      </c>
      <c r="K39" s="36">
        <v>118440037.9242</v>
      </c>
      <c r="L39" s="36">
        <f t="shared" si="0"/>
        <v>80269</v>
      </c>
      <c r="M39" s="36">
        <f t="shared" si="0"/>
        <v>508260444.2342</v>
      </c>
      <c r="N39" s="36">
        <v>220</v>
      </c>
      <c r="O39" s="36">
        <v>102247675.23</v>
      </c>
      <c r="P39" s="36">
        <v>617</v>
      </c>
      <c r="Q39" s="36">
        <v>155101401.13999999</v>
      </c>
      <c r="R39" s="36">
        <f t="shared" si="2"/>
        <v>837</v>
      </c>
      <c r="S39" s="36">
        <f t="shared" si="2"/>
        <v>257349076.37</v>
      </c>
      <c r="T39" s="36">
        <f t="shared" si="1"/>
        <v>81106</v>
      </c>
      <c r="U39" s="36">
        <f t="shared" si="1"/>
        <v>765609520.60420001</v>
      </c>
      <c r="V39" s="16"/>
    </row>
    <row r="40" spans="1:22" s="9" customFormat="1">
      <c r="A40" s="27">
        <v>33</v>
      </c>
      <c r="B40" s="46" t="s">
        <v>116</v>
      </c>
      <c r="C40" s="1" t="s">
        <v>117</v>
      </c>
      <c r="D40" s="37">
        <v>23</v>
      </c>
      <c r="E40" s="37">
        <v>17863124.34</v>
      </c>
      <c r="F40" s="37">
        <v>415</v>
      </c>
      <c r="G40" s="37">
        <v>66945551.850000001</v>
      </c>
      <c r="H40" s="37">
        <v>188</v>
      </c>
      <c r="I40" s="37">
        <v>295835956.20999998</v>
      </c>
      <c r="J40" s="37">
        <v>542</v>
      </c>
      <c r="K40" s="37">
        <v>95278181.159999996</v>
      </c>
      <c r="L40" s="35">
        <f t="shared" si="0"/>
        <v>1168</v>
      </c>
      <c r="M40" s="35">
        <f t="shared" si="0"/>
        <v>475922813.56</v>
      </c>
      <c r="N40" s="37">
        <v>16</v>
      </c>
      <c r="O40" s="37">
        <v>58535819.939999998</v>
      </c>
      <c r="P40" s="37">
        <v>16</v>
      </c>
      <c r="Q40" s="37">
        <v>205107451.15000001</v>
      </c>
      <c r="R40" s="35">
        <f t="shared" si="2"/>
        <v>32</v>
      </c>
      <c r="S40" s="35">
        <f t="shared" si="2"/>
        <v>263643271.09</v>
      </c>
      <c r="T40" s="35">
        <f t="shared" si="1"/>
        <v>1200</v>
      </c>
      <c r="U40" s="35">
        <f t="shared" si="1"/>
        <v>739566084.64999998</v>
      </c>
      <c r="V40" s="16"/>
    </row>
    <row r="41" spans="1:22" s="9" customFormat="1">
      <c r="A41" s="24">
        <v>34</v>
      </c>
      <c r="B41" s="25" t="s">
        <v>134</v>
      </c>
      <c r="C41" s="26" t="s">
        <v>135</v>
      </c>
      <c r="D41" s="36">
        <v>20</v>
      </c>
      <c r="E41" s="36">
        <v>48429000.049999997</v>
      </c>
      <c r="F41" s="36">
        <v>218</v>
      </c>
      <c r="G41" s="36">
        <v>63838051.720899999</v>
      </c>
      <c r="H41" s="36">
        <v>270</v>
      </c>
      <c r="I41" s="36">
        <v>63816041.530000001</v>
      </c>
      <c r="J41" s="36">
        <v>4577</v>
      </c>
      <c r="K41" s="36">
        <v>107390550.84</v>
      </c>
      <c r="L41" s="36">
        <f t="shared" si="0"/>
        <v>5085</v>
      </c>
      <c r="M41" s="36">
        <f t="shared" si="0"/>
        <v>283473644.14090002</v>
      </c>
      <c r="N41" s="36">
        <v>73</v>
      </c>
      <c r="O41" s="36">
        <v>251647444.40000001</v>
      </c>
      <c r="P41" s="36">
        <v>175</v>
      </c>
      <c r="Q41" s="36">
        <v>187133072.34999999</v>
      </c>
      <c r="R41" s="36">
        <f t="shared" si="2"/>
        <v>248</v>
      </c>
      <c r="S41" s="36">
        <f t="shared" si="2"/>
        <v>438780516.75</v>
      </c>
      <c r="T41" s="36">
        <f t="shared" si="1"/>
        <v>5333</v>
      </c>
      <c r="U41" s="36">
        <f t="shared" si="1"/>
        <v>722254160.89090002</v>
      </c>
      <c r="V41" s="16"/>
    </row>
    <row r="42" spans="1:22" s="9" customFormat="1">
      <c r="A42" s="27">
        <v>35</v>
      </c>
      <c r="B42" s="46" t="s">
        <v>84</v>
      </c>
      <c r="C42" s="1" t="s">
        <v>85</v>
      </c>
      <c r="D42" s="37">
        <v>64</v>
      </c>
      <c r="E42" s="37">
        <v>59397673.5</v>
      </c>
      <c r="F42" s="37">
        <v>233</v>
      </c>
      <c r="G42" s="37">
        <v>27554521.879999999</v>
      </c>
      <c r="H42" s="37">
        <v>65</v>
      </c>
      <c r="I42" s="37">
        <v>102114271.28</v>
      </c>
      <c r="J42" s="37">
        <v>132</v>
      </c>
      <c r="K42" s="37">
        <v>85482783.040000007</v>
      </c>
      <c r="L42" s="35">
        <f t="shared" si="0"/>
        <v>494</v>
      </c>
      <c r="M42" s="35">
        <f t="shared" si="0"/>
        <v>274549249.69999999</v>
      </c>
      <c r="N42" s="37">
        <v>92</v>
      </c>
      <c r="O42" s="37">
        <v>136544333.97</v>
      </c>
      <c r="P42" s="37">
        <v>105</v>
      </c>
      <c r="Q42" s="37">
        <v>247713072.09999999</v>
      </c>
      <c r="R42" s="35">
        <f t="shared" si="2"/>
        <v>197</v>
      </c>
      <c r="S42" s="35">
        <f t="shared" si="2"/>
        <v>384257406.06999999</v>
      </c>
      <c r="T42" s="35">
        <f t="shared" si="1"/>
        <v>691</v>
      </c>
      <c r="U42" s="35">
        <f t="shared" si="1"/>
        <v>658806655.76999998</v>
      </c>
      <c r="V42" s="16"/>
    </row>
    <row r="43" spans="1:22" s="9" customFormat="1">
      <c r="A43" s="24">
        <v>36</v>
      </c>
      <c r="B43" s="45" t="s">
        <v>82</v>
      </c>
      <c r="C43" s="26" t="s">
        <v>83</v>
      </c>
      <c r="D43" s="36">
        <v>104</v>
      </c>
      <c r="E43" s="36">
        <v>86792263.340000004</v>
      </c>
      <c r="F43" s="36">
        <v>776</v>
      </c>
      <c r="G43" s="36">
        <v>146876524.90000001</v>
      </c>
      <c r="H43" s="36">
        <v>39</v>
      </c>
      <c r="I43" s="36">
        <v>21653407.239999998</v>
      </c>
      <c r="J43" s="36">
        <v>182</v>
      </c>
      <c r="K43" s="36">
        <v>79491920.109999999</v>
      </c>
      <c r="L43" s="36">
        <f t="shared" si="0"/>
        <v>1101</v>
      </c>
      <c r="M43" s="36">
        <f t="shared" si="0"/>
        <v>334814115.59000003</v>
      </c>
      <c r="N43" s="36">
        <v>100</v>
      </c>
      <c r="O43" s="36">
        <v>204522352.78999999</v>
      </c>
      <c r="P43" s="36">
        <v>82</v>
      </c>
      <c r="Q43" s="36">
        <v>94386557.519999996</v>
      </c>
      <c r="R43" s="36">
        <f t="shared" si="2"/>
        <v>182</v>
      </c>
      <c r="S43" s="36">
        <f t="shared" si="2"/>
        <v>298908910.31</v>
      </c>
      <c r="T43" s="36">
        <f t="shared" si="1"/>
        <v>1283</v>
      </c>
      <c r="U43" s="36">
        <f t="shared" si="1"/>
        <v>633723025.9000001</v>
      </c>
      <c r="V43" s="16"/>
    </row>
    <row r="44" spans="1:22" s="9" customFormat="1">
      <c r="A44" s="27">
        <v>37</v>
      </c>
      <c r="B44" s="46" t="s">
        <v>94</v>
      </c>
      <c r="C44" s="1" t="s">
        <v>95</v>
      </c>
      <c r="D44" s="37">
        <v>230</v>
      </c>
      <c r="E44" s="37">
        <v>25076020.949999999</v>
      </c>
      <c r="F44" s="37">
        <v>1298</v>
      </c>
      <c r="G44" s="37">
        <v>66664386.890000001</v>
      </c>
      <c r="H44" s="37">
        <v>5295</v>
      </c>
      <c r="I44" s="37">
        <v>125594624.91</v>
      </c>
      <c r="J44" s="37">
        <v>15233</v>
      </c>
      <c r="K44" s="37">
        <v>155240522.49000001</v>
      </c>
      <c r="L44" s="35">
        <f t="shared" si="0"/>
        <v>22056</v>
      </c>
      <c r="M44" s="35">
        <f t="shared" si="0"/>
        <v>372575555.23999995</v>
      </c>
      <c r="N44" s="37">
        <v>69</v>
      </c>
      <c r="O44" s="37">
        <v>145154583.62</v>
      </c>
      <c r="P44" s="37">
        <v>115</v>
      </c>
      <c r="Q44" s="37">
        <v>81712400.870000005</v>
      </c>
      <c r="R44" s="35">
        <f t="shared" si="2"/>
        <v>184</v>
      </c>
      <c r="S44" s="35">
        <f t="shared" si="2"/>
        <v>226866984.49000001</v>
      </c>
      <c r="T44" s="35">
        <f t="shared" si="1"/>
        <v>22240</v>
      </c>
      <c r="U44" s="35">
        <f t="shared" si="1"/>
        <v>599442539.73000002</v>
      </c>
      <c r="V44" s="16"/>
    </row>
    <row r="45" spans="1:22" s="9" customFormat="1">
      <c r="A45" s="24">
        <v>38</v>
      </c>
      <c r="B45" s="45" t="s">
        <v>90</v>
      </c>
      <c r="C45" s="26" t="s">
        <v>91</v>
      </c>
      <c r="D45" s="36">
        <v>58</v>
      </c>
      <c r="E45" s="36">
        <v>57682691.880000003</v>
      </c>
      <c r="F45" s="36">
        <v>384</v>
      </c>
      <c r="G45" s="36">
        <v>34213528.18</v>
      </c>
      <c r="H45" s="36">
        <v>26</v>
      </c>
      <c r="I45" s="36">
        <v>144431037.25</v>
      </c>
      <c r="J45" s="36">
        <v>289</v>
      </c>
      <c r="K45" s="36">
        <v>115190462.84999999</v>
      </c>
      <c r="L45" s="36">
        <f t="shared" si="0"/>
        <v>757</v>
      </c>
      <c r="M45" s="36">
        <f t="shared" si="0"/>
        <v>351517720.15999997</v>
      </c>
      <c r="N45" s="36">
        <v>43</v>
      </c>
      <c r="O45" s="36">
        <v>35615713.039999999</v>
      </c>
      <c r="P45" s="36">
        <v>33</v>
      </c>
      <c r="Q45" s="36">
        <v>207554278.78999999</v>
      </c>
      <c r="R45" s="36">
        <f t="shared" si="2"/>
        <v>76</v>
      </c>
      <c r="S45" s="36">
        <f t="shared" si="2"/>
        <v>243169991.82999998</v>
      </c>
      <c r="T45" s="36">
        <f t="shared" si="1"/>
        <v>833</v>
      </c>
      <c r="U45" s="36">
        <f t="shared" si="1"/>
        <v>594687711.99000001</v>
      </c>
      <c r="V45" s="16"/>
    </row>
    <row r="46" spans="1:22" s="9" customFormat="1">
      <c r="A46" s="27">
        <v>39</v>
      </c>
      <c r="B46" s="46" t="s">
        <v>110</v>
      </c>
      <c r="C46" s="1" t="s">
        <v>111</v>
      </c>
      <c r="D46" s="37">
        <v>52</v>
      </c>
      <c r="E46" s="37">
        <v>22948552.27</v>
      </c>
      <c r="F46" s="37">
        <v>48</v>
      </c>
      <c r="G46" s="37">
        <v>7899965.1200000001</v>
      </c>
      <c r="H46" s="37">
        <v>337</v>
      </c>
      <c r="I46" s="37">
        <v>43452312</v>
      </c>
      <c r="J46" s="37">
        <v>514</v>
      </c>
      <c r="K46" s="37">
        <v>190321273.03</v>
      </c>
      <c r="L46" s="35">
        <f t="shared" si="0"/>
        <v>951</v>
      </c>
      <c r="M46" s="35">
        <f t="shared" si="0"/>
        <v>264622102.42000002</v>
      </c>
      <c r="N46" s="37">
        <v>384</v>
      </c>
      <c r="O46" s="37">
        <v>221649775.63999999</v>
      </c>
      <c r="P46" s="37">
        <v>886</v>
      </c>
      <c r="Q46" s="37">
        <v>90173001.540000007</v>
      </c>
      <c r="R46" s="35">
        <f t="shared" si="2"/>
        <v>1270</v>
      </c>
      <c r="S46" s="35">
        <f t="shared" si="2"/>
        <v>311822777.18000001</v>
      </c>
      <c r="T46" s="35">
        <f t="shared" si="1"/>
        <v>2221</v>
      </c>
      <c r="U46" s="35">
        <f t="shared" si="1"/>
        <v>576444879.60000002</v>
      </c>
      <c r="V46" s="16"/>
    </row>
    <row r="47" spans="1:22" s="9" customFormat="1">
      <c r="A47" s="24">
        <v>40</v>
      </c>
      <c r="B47" s="45" t="s">
        <v>86</v>
      </c>
      <c r="C47" s="26" t="s">
        <v>87</v>
      </c>
      <c r="D47" s="36">
        <v>4</v>
      </c>
      <c r="E47" s="36">
        <v>102455.85</v>
      </c>
      <c r="F47" s="36">
        <v>9</v>
      </c>
      <c r="G47" s="36">
        <v>629097.12</v>
      </c>
      <c r="H47" s="36">
        <v>4151</v>
      </c>
      <c r="I47" s="36">
        <v>47773177.619999997</v>
      </c>
      <c r="J47" s="36">
        <v>61334</v>
      </c>
      <c r="K47" s="36">
        <v>249424224.53</v>
      </c>
      <c r="L47" s="36">
        <f t="shared" si="0"/>
        <v>65498</v>
      </c>
      <c r="M47" s="36">
        <f t="shared" si="0"/>
        <v>297928955.12</v>
      </c>
      <c r="N47" s="36">
        <v>122</v>
      </c>
      <c r="O47" s="36">
        <v>213909667.00999999</v>
      </c>
      <c r="P47" s="36">
        <v>30</v>
      </c>
      <c r="Q47" s="36">
        <v>18990749.809999999</v>
      </c>
      <c r="R47" s="36">
        <f t="shared" si="2"/>
        <v>152</v>
      </c>
      <c r="S47" s="36">
        <f t="shared" si="2"/>
        <v>232900416.81999999</v>
      </c>
      <c r="T47" s="36">
        <f t="shared" si="1"/>
        <v>65650</v>
      </c>
      <c r="U47" s="36">
        <f t="shared" si="1"/>
        <v>530829371.94</v>
      </c>
      <c r="V47" s="16"/>
    </row>
    <row r="48" spans="1:22" s="9" customFormat="1">
      <c r="A48" s="27">
        <v>41</v>
      </c>
      <c r="B48" s="46" t="s">
        <v>68</v>
      </c>
      <c r="C48" s="1" t="s">
        <v>69</v>
      </c>
      <c r="D48" s="37">
        <v>158</v>
      </c>
      <c r="E48" s="37">
        <v>39015276.210000001</v>
      </c>
      <c r="F48" s="37">
        <v>660</v>
      </c>
      <c r="G48" s="37">
        <v>59025672.043799996</v>
      </c>
      <c r="H48" s="37">
        <v>263</v>
      </c>
      <c r="I48" s="37">
        <v>25944144.920000002</v>
      </c>
      <c r="J48" s="37">
        <v>555</v>
      </c>
      <c r="K48" s="37">
        <v>60093133.640000001</v>
      </c>
      <c r="L48" s="35">
        <f t="shared" si="0"/>
        <v>1636</v>
      </c>
      <c r="M48" s="35">
        <f t="shared" si="0"/>
        <v>184078226.81380001</v>
      </c>
      <c r="N48" s="37">
        <v>92</v>
      </c>
      <c r="O48" s="37">
        <v>130023878.2</v>
      </c>
      <c r="P48" s="37">
        <v>91</v>
      </c>
      <c r="Q48" s="37">
        <v>133060582.11</v>
      </c>
      <c r="R48" s="35">
        <f t="shared" si="2"/>
        <v>183</v>
      </c>
      <c r="S48" s="35">
        <f t="shared" si="2"/>
        <v>263084460.31</v>
      </c>
      <c r="T48" s="35">
        <f t="shared" si="1"/>
        <v>1819</v>
      </c>
      <c r="U48" s="35">
        <f t="shared" si="1"/>
        <v>447162687.12380004</v>
      </c>
      <c r="V48" s="16"/>
    </row>
    <row r="49" spans="1:22" s="9" customFormat="1">
      <c r="A49" s="24">
        <v>42</v>
      </c>
      <c r="B49" s="25" t="s">
        <v>104</v>
      </c>
      <c r="C49" s="26" t="s">
        <v>105</v>
      </c>
      <c r="D49" s="36">
        <v>98</v>
      </c>
      <c r="E49" s="36">
        <v>5148346.82</v>
      </c>
      <c r="F49" s="36">
        <v>330</v>
      </c>
      <c r="G49" s="36">
        <v>12065794.199999999</v>
      </c>
      <c r="H49" s="36">
        <v>10096</v>
      </c>
      <c r="I49" s="36">
        <v>100172527.44</v>
      </c>
      <c r="J49" s="36">
        <v>34187</v>
      </c>
      <c r="K49" s="36">
        <v>142548526.72999999</v>
      </c>
      <c r="L49" s="36">
        <f t="shared" si="0"/>
        <v>44711</v>
      </c>
      <c r="M49" s="36">
        <f t="shared" si="0"/>
        <v>259935195.18999997</v>
      </c>
      <c r="N49" s="36">
        <v>83</v>
      </c>
      <c r="O49" s="36">
        <v>104633284.18000001</v>
      </c>
      <c r="P49" s="36">
        <v>49</v>
      </c>
      <c r="Q49" s="36">
        <v>68386650.260000005</v>
      </c>
      <c r="R49" s="36">
        <f t="shared" si="2"/>
        <v>132</v>
      </c>
      <c r="S49" s="36">
        <f t="shared" si="2"/>
        <v>173019934.44</v>
      </c>
      <c r="T49" s="36">
        <f t="shared" si="1"/>
        <v>44843</v>
      </c>
      <c r="U49" s="36">
        <f t="shared" si="1"/>
        <v>432955129.63</v>
      </c>
      <c r="V49" s="16"/>
    </row>
    <row r="50" spans="1:22" s="9" customFormat="1">
      <c r="A50" s="27">
        <v>43</v>
      </c>
      <c r="B50" s="46" t="s">
        <v>144</v>
      </c>
      <c r="C50" s="1" t="s">
        <v>145</v>
      </c>
      <c r="D50" s="37">
        <v>8</v>
      </c>
      <c r="E50" s="37">
        <v>2873605.07</v>
      </c>
      <c r="F50" s="37">
        <v>10</v>
      </c>
      <c r="G50" s="37">
        <v>2685935.7</v>
      </c>
      <c r="H50" s="37">
        <v>15</v>
      </c>
      <c r="I50" s="37">
        <v>171985490.03999999</v>
      </c>
      <c r="J50" s="37">
        <v>51</v>
      </c>
      <c r="K50" s="37">
        <v>35887930.670000002</v>
      </c>
      <c r="L50" s="35">
        <f t="shared" si="0"/>
        <v>84</v>
      </c>
      <c r="M50" s="35">
        <f t="shared" si="0"/>
        <v>213432961.47999996</v>
      </c>
      <c r="N50" s="37">
        <v>7</v>
      </c>
      <c r="O50" s="37">
        <v>28860378.699999999</v>
      </c>
      <c r="P50" s="37">
        <v>7</v>
      </c>
      <c r="Q50" s="37">
        <v>167360387.33000001</v>
      </c>
      <c r="R50" s="35">
        <f t="shared" si="2"/>
        <v>14</v>
      </c>
      <c r="S50" s="35">
        <f t="shared" si="2"/>
        <v>196220766.03</v>
      </c>
      <c r="T50" s="35">
        <f t="shared" si="1"/>
        <v>98</v>
      </c>
      <c r="U50" s="35">
        <f t="shared" si="1"/>
        <v>409653727.50999999</v>
      </c>
      <c r="V50" s="16"/>
    </row>
    <row r="51" spans="1:22" s="9" customFormat="1">
      <c r="A51" s="24">
        <v>44</v>
      </c>
      <c r="B51" s="45" t="s">
        <v>108</v>
      </c>
      <c r="C51" s="26" t="s">
        <v>109</v>
      </c>
      <c r="D51" s="36">
        <v>3</v>
      </c>
      <c r="E51" s="36">
        <v>361900.16</v>
      </c>
      <c r="F51" s="36">
        <v>46</v>
      </c>
      <c r="G51" s="36">
        <v>10579245.83</v>
      </c>
      <c r="H51" s="36">
        <v>161</v>
      </c>
      <c r="I51" s="36">
        <v>131768114.38</v>
      </c>
      <c r="J51" s="36">
        <v>130</v>
      </c>
      <c r="K51" s="36">
        <v>80440467.939999998</v>
      </c>
      <c r="L51" s="36">
        <f t="shared" si="0"/>
        <v>340</v>
      </c>
      <c r="M51" s="36">
        <f t="shared" si="0"/>
        <v>223149728.31</v>
      </c>
      <c r="N51" s="36">
        <v>10</v>
      </c>
      <c r="O51" s="36">
        <v>48005850.600000001</v>
      </c>
      <c r="P51" s="36">
        <v>13</v>
      </c>
      <c r="Q51" s="36">
        <v>87076702.790000007</v>
      </c>
      <c r="R51" s="36">
        <f t="shared" si="2"/>
        <v>23</v>
      </c>
      <c r="S51" s="36">
        <f t="shared" si="2"/>
        <v>135082553.39000002</v>
      </c>
      <c r="T51" s="36">
        <f t="shared" si="1"/>
        <v>363</v>
      </c>
      <c r="U51" s="36">
        <f t="shared" si="1"/>
        <v>358232281.70000005</v>
      </c>
      <c r="V51" s="16"/>
    </row>
    <row r="52" spans="1:22" s="9" customFormat="1">
      <c r="A52" s="27">
        <v>45</v>
      </c>
      <c r="B52" s="46" t="s">
        <v>88</v>
      </c>
      <c r="C52" s="1" t="s">
        <v>89</v>
      </c>
      <c r="D52" s="37">
        <v>14</v>
      </c>
      <c r="E52" s="37">
        <v>104007268.63</v>
      </c>
      <c r="F52" s="37">
        <v>34</v>
      </c>
      <c r="G52" s="37">
        <v>11312190.960000001</v>
      </c>
      <c r="H52" s="37">
        <v>26</v>
      </c>
      <c r="I52" s="37">
        <v>11529072.34</v>
      </c>
      <c r="J52" s="37">
        <v>84</v>
      </c>
      <c r="K52" s="37">
        <v>37562043.899999999</v>
      </c>
      <c r="L52" s="35">
        <f t="shared" si="0"/>
        <v>158</v>
      </c>
      <c r="M52" s="35">
        <f t="shared" si="0"/>
        <v>164410575.82999998</v>
      </c>
      <c r="N52" s="37">
        <v>51</v>
      </c>
      <c r="O52" s="37">
        <v>54200593.689999998</v>
      </c>
      <c r="P52" s="37">
        <v>36</v>
      </c>
      <c r="Q52" s="37">
        <v>120812504</v>
      </c>
      <c r="R52" s="35">
        <f t="shared" si="2"/>
        <v>87</v>
      </c>
      <c r="S52" s="35">
        <f t="shared" si="2"/>
        <v>175013097.69</v>
      </c>
      <c r="T52" s="35">
        <f t="shared" si="1"/>
        <v>245</v>
      </c>
      <c r="U52" s="35">
        <f t="shared" si="1"/>
        <v>339423673.51999998</v>
      </c>
      <c r="V52" s="16"/>
    </row>
    <row r="53" spans="1:22" s="9" customFormat="1">
      <c r="A53" s="24">
        <v>46</v>
      </c>
      <c r="B53" s="45" t="s">
        <v>96</v>
      </c>
      <c r="C53" s="26" t="s">
        <v>97</v>
      </c>
      <c r="D53" s="36">
        <v>15</v>
      </c>
      <c r="E53" s="36">
        <v>13520593.26</v>
      </c>
      <c r="F53" s="36">
        <v>227</v>
      </c>
      <c r="G53" s="36">
        <v>28628466.350000001</v>
      </c>
      <c r="H53" s="36">
        <v>5</v>
      </c>
      <c r="I53" s="36">
        <v>5475174.3899999997</v>
      </c>
      <c r="J53" s="36">
        <v>64</v>
      </c>
      <c r="K53" s="36">
        <v>12283036.880000001</v>
      </c>
      <c r="L53" s="36">
        <f t="shared" si="0"/>
        <v>311</v>
      </c>
      <c r="M53" s="36">
        <f t="shared" si="0"/>
        <v>59907270.880000003</v>
      </c>
      <c r="N53" s="36">
        <v>23</v>
      </c>
      <c r="O53" s="36">
        <v>146130800</v>
      </c>
      <c r="P53" s="36">
        <v>169</v>
      </c>
      <c r="Q53" s="36">
        <v>131501239.5</v>
      </c>
      <c r="R53" s="36">
        <f t="shared" si="2"/>
        <v>192</v>
      </c>
      <c r="S53" s="36">
        <f t="shared" si="2"/>
        <v>277632039.5</v>
      </c>
      <c r="T53" s="36">
        <f t="shared" si="1"/>
        <v>503</v>
      </c>
      <c r="U53" s="36">
        <f t="shared" si="1"/>
        <v>337539310.38</v>
      </c>
      <c r="V53" s="16"/>
    </row>
    <row r="54" spans="1:22" s="9" customFormat="1">
      <c r="A54" s="27">
        <v>47</v>
      </c>
      <c r="B54" s="46" t="s">
        <v>122</v>
      </c>
      <c r="C54" s="1" t="s">
        <v>123</v>
      </c>
      <c r="D54" s="37">
        <v>17</v>
      </c>
      <c r="E54" s="37">
        <v>1682973.1</v>
      </c>
      <c r="F54" s="37">
        <v>46</v>
      </c>
      <c r="G54" s="37">
        <v>2623220.4500000002</v>
      </c>
      <c r="H54" s="37">
        <v>164</v>
      </c>
      <c r="I54" s="37">
        <v>22000596</v>
      </c>
      <c r="J54" s="37">
        <v>412</v>
      </c>
      <c r="K54" s="37">
        <v>165422595.19</v>
      </c>
      <c r="L54" s="35">
        <f t="shared" si="0"/>
        <v>639</v>
      </c>
      <c r="M54" s="35">
        <f t="shared" si="0"/>
        <v>191729384.73999998</v>
      </c>
      <c r="N54" s="37">
        <v>51</v>
      </c>
      <c r="O54" s="37">
        <v>144856810.31999999</v>
      </c>
      <c r="P54" s="37">
        <v>5</v>
      </c>
      <c r="Q54" s="37">
        <v>411178.4</v>
      </c>
      <c r="R54" s="35">
        <f t="shared" si="2"/>
        <v>56</v>
      </c>
      <c r="S54" s="35">
        <f t="shared" si="2"/>
        <v>145267988.72</v>
      </c>
      <c r="T54" s="35">
        <f t="shared" si="1"/>
        <v>695</v>
      </c>
      <c r="U54" s="35">
        <f t="shared" si="1"/>
        <v>336997373.45999998</v>
      </c>
      <c r="V54" s="16"/>
    </row>
    <row r="55" spans="1:22" s="9" customFormat="1">
      <c r="A55" s="24">
        <v>48</v>
      </c>
      <c r="B55" s="45" t="s">
        <v>100</v>
      </c>
      <c r="C55" s="26" t="s">
        <v>101</v>
      </c>
      <c r="D55" s="36">
        <v>111</v>
      </c>
      <c r="E55" s="36">
        <v>14317184.08</v>
      </c>
      <c r="F55" s="36">
        <v>87</v>
      </c>
      <c r="G55" s="36">
        <v>3322887.94</v>
      </c>
      <c r="H55" s="36">
        <v>9215</v>
      </c>
      <c r="I55" s="36">
        <v>86420880.640000001</v>
      </c>
      <c r="J55" s="36">
        <v>571</v>
      </c>
      <c r="K55" s="36">
        <v>46974954.369999997</v>
      </c>
      <c r="L55" s="36">
        <f t="shared" si="0"/>
        <v>9984</v>
      </c>
      <c r="M55" s="36">
        <f t="shared" si="0"/>
        <v>151035907.03</v>
      </c>
      <c r="N55" s="36">
        <v>195</v>
      </c>
      <c r="O55" s="36">
        <v>53980174.109999999</v>
      </c>
      <c r="P55" s="36">
        <v>224</v>
      </c>
      <c r="Q55" s="36">
        <v>127768340.27</v>
      </c>
      <c r="R55" s="36">
        <f t="shared" si="2"/>
        <v>419</v>
      </c>
      <c r="S55" s="36">
        <f t="shared" si="2"/>
        <v>181748514.38</v>
      </c>
      <c r="T55" s="36">
        <f t="shared" si="1"/>
        <v>10403</v>
      </c>
      <c r="U55" s="36">
        <f t="shared" si="1"/>
        <v>332784421.40999997</v>
      </c>
      <c r="V55" s="16"/>
    </row>
    <row r="56" spans="1:22" s="9" customFormat="1">
      <c r="A56" s="27">
        <v>49</v>
      </c>
      <c r="B56" s="46" t="s">
        <v>130</v>
      </c>
      <c r="C56" s="1" t="s">
        <v>131</v>
      </c>
      <c r="D56" s="37">
        <v>16</v>
      </c>
      <c r="E56" s="37">
        <v>2230743.06</v>
      </c>
      <c r="F56" s="37">
        <v>58</v>
      </c>
      <c r="G56" s="37">
        <v>3908306.2</v>
      </c>
      <c r="H56" s="37">
        <v>3335</v>
      </c>
      <c r="I56" s="37">
        <v>137881252.19</v>
      </c>
      <c r="J56" s="37">
        <v>196</v>
      </c>
      <c r="K56" s="37">
        <v>5993217.8200000003</v>
      </c>
      <c r="L56" s="35">
        <f t="shared" si="0"/>
        <v>3605</v>
      </c>
      <c r="M56" s="35">
        <f t="shared" si="0"/>
        <v>150013519.26999998</v>
      </c>
      <c r="N56" s="37">
        <v>52</v>
      </c>
      <c r="O56" s="37">
        <v>4293973.72</v>
      </c>
      <c r="P56" s="37">
        <v>154</v>
      </c>
      <c r="Q56" s="37">
        <v>134505216.68000001</v>
      </c>
      <c r="R56" s="35">
        <f t="shared" si="2"/>
        <v>206</v>
      </c>
      <c r="S56" s="35">
        <f t="shared" si="2"/>
        <v>138799190.40000001</v>
      </c>
      <c r="T56" s="35">
        <f t="shared" si="1"/>
        <v>3811</v>
      </c>
      <c r="U56" s="35">
        <f t="shared" si="1"/>
        <v>288812709.66999996</v>
      </c>
      <c r="V56" s="16"/>
    </row>
    <row r="57" spans="1:22" s="9" customFormat="1">
      <c r="A57" s="24">
        <v>50</v>
      </c>
      <c r="B57" s="25" t="s">
        <v>106</v>
      </c>
      <c r="C57" s="26" t="s">
        <v>107</v>
      </c>
      <c r="D57" s="36"/>
      <c r="E57" s="36"/>
      <c r="F57" s="36"/>
      <c r="G57" s="36"/>
      <c r="H57" s="36">
        <v>113</v>
      </c>
      <c r="I57" s="36">
        <v>78005017.530000001</v>
      </c>
      <c r="J57" s="36">
        <v>116</v>
      </c>
      <c r="K57" s="36">
        <v>104290427.27</v>
      </c>
      <c r="L57" s="36">
        <f t="shared" si="0"/>
        <v>229</v>
      </c>
      <c r="M57" s="36">
        <f t="shared" si="0"/>
        <v>182295444.80000001</v>
      </c>
      <c r="N57" s="36">
        <v>56</v>
      </c>
      <c r="O57" s="36">
        <v>60321032</v>
      </c>
      <c r="P57" s="36">
        <v>42</v>
      </c>
      <c r="Q57" s="36">
        <v>34029300</v>
      </c>
      <c r="R57" s="36">
        <f t="shared" si="2"/>
        <v>98</v>
      </c>
      <c r="S57" s="36">
        <f t="shared" si="2"/>
        <v>94350332</v>
      </c>
      <c r="T57" s="36">
        <f t="shared" si="1"/>
        <v>327</v>
      </c>
      <c r="U57" s="36">
        <f t="shared" si="1"/>
        <v>276645776.80000001</v>
      </c>
      <c r="V57" s="16"/>
    </row>
    <row r="58" spans="1:22" s="9" customFormat="1">
      <c r="A58" s="27">
        <v>51</v>
      </c>
      <c r="B58" s="46" t="s">
        <v>120</v>
      </c>
      <c r="C58" s="1" t="s">
        <v>121</v>
      </c>
      <c r="D58" s="37">
        <v>6</v>
      </c>
      <c r="E58" s="37">
        <v>2021781.3</v>
      </c>
      <c r="F58" s="37">
        <v>1</v>
      </c>
      <c r="G58" s="37">
        <v>2650</v>
      </c>
      <c r="H58" s="37">
        <v>17</v>
      </c>
      <c r="I58" s="37">
        <v>1980369.89</v>
      </c>
      <c r="J58" s="37">
        <v>191</v>
      </c>
      <c r="K58" s="37">
        <v>11743112.029999999</v>
      </c>
      <c r="L58" s="35">
        <f t="shared" si="0"/>
        <v>215</v>
      </c>
      <c r="M58" s="35">
        <f t="shared" si="0"/>
        <v>15747913.220000001</v>
      </c>
      <c r="N58" s="37">
        <v>17</v>
      </c>
      <c r="O58" s="37">
        <v>238039654</v>
      </c>
      <c r="P58" s="37">
        <v>3</v>
      </c>
      <c r="Q58" s="37">
        <v>17539981.899999999</v>
      </c>
      <c r="R58" s="35">
        <f t="shared" si="2"/>
        <v>20</v>
      </c>
      <c r="S58" s="35">
        <f t="shared" si="2"/>
        <v>255579635.90000001</v>
      </c>
      <c r="T58" s="35">
        <f t="shared" si="1"/>
        <v>235</v>
      </c>
      <c r="U58" s="35">
        <f t="shared" si="1"/>
        <v>271327549.12</v>
      </c>
      <c r="V58" s="16"/>
    </row>
    <row r="59" spans="1:22" s="9" customFormat="1">
      <c r="A59" s="24">
        <v>52</v>
      </c>
      <c r="B59" s="45" t="s">
        <v>112</v>
      </c>
      <c r="C59" s="26" t="s">
        <v>113</v>
      </c>
      <c r="D59" s="36">
        <v>9</v>
      </c>
      <c r="E59" s="36">
        <v>52192924.159999996</v>
      </c>
      <c r="F59" s="36">
        <v>9</v>
      </c>
      <c r="G59" s="36">
        <v>1458432.47</v>
      </c>
      <c r="H59" s="36">
        <v>3</v>
      </c>
      <c r="I59" s="36">
        <v>681007.55</v>
      </c>
      <c r="J59" s="36">
        <v>15</v>
      </c>
      <c r="K59" s="36">
        <v>945687</v>
      </c>
      <c r="L59" s="36">
        <f t="shared" si="0"/>
        <v>36</v>
      </c>
      <c r="M59" s="36">
        <f t="shared" si="0"/>
        <v>55278051.18</v>
      </c>
      <c r="N59" s="36">
        <v>9</v>
      </c>
      <c r="O59" s="36">
        <v>70344834</v>
      </c>
      <c r="P59" s="36">
        <v>12</v>
      </c>
      <c r="Q59" s="36">
        <v>95158634.25</v>
      </c>
      <c r="R59" s="36">
        <f t="shared" si="2"/>
        <v>21</v>
      </c>
      <c r="S59" s="36">
        <f t="shared" si="2"/>
        <v>165503468.25</v>
      </c>
      <c r="T59" s="36">
        <f t="shared" si="1"/>
        <v>57</v>
      </c>
      <c r="U59" s="36">
        <f t="shared" si="1"/>
        <v>220781519.43000001</v>
      </c>
      <c r="V59" s="16"/>
    </row>
    <row r="60" spans="1:22" s="9" customFormat="1">
      <c r="A60" s="27">
        <v>53</v>
      </c>
      <c r="B60" s="46" t="s">
        <v>126</v>
      </c>
      <c r="C60" s="1" t="s">
        <v>127</v>
      </c>
      <c r="D60" s="37">
        <v>231</v>
      </c>
      <c r="E60" s="37">
        <v>6650554.0899999999</v>
      </c>
      <c r="F60" s="37">
        <v>2253</v>
      </c>
      <c r="G60" s="37">
        <v>49122522.689999998</v>
      </c>
      <c r="H60" s="37">
        <v>1823</v>
      </c>
      <c r="I60" s="37">
        <v>28994271.780000001</v>
      </c>
      <c r="J60" s="37">
        <v>3988</v>
      </c>
      <c r="K60" s="37">
        <v>44134183.82</v>
      </c>
      <c r="L60" s="35">
        <f t="shared" si="0"/>
        <v>8295</v>
      </c>
      <c r="M60" s="35">
        <f t="shared" si="0"/>
        <v>128901532.38</v>
      </c>
      <c r="N60" s="37">
        <v>529</v>
      </c>
      <c r="O60" s="37">
        <v>73045184.180000007</v>
      </c>
      <c r="P60" s="37">
        <v>74</v>
      </c>
      <c r="Q60" s="37">
        <v>15644355.6</v>
      </c>
      <c r="R60" s="35">
        <f t="shared" si="2"/>
        <v>603</v>
      </c>
      <c r="S60" s="35">
        <f t="shared" si="2"/>
        <v>88689539.780000001</v>
      </c>
      <c r="T60" s="35">
        <f t="shared" si="1"/>
        <v>8898</v>
      </c>
      <c r="U60" s="35">
        <f t="shared" si="1"/>
        <v>217591072.16</v>
      </c>
      <c r="V60" s="16"/>
    </row>
    <row r="61" spans="1:22" s="9" customFormat="1">
      <c r="A61" s="24">
        <v>54</v>
      </c>
      <c r="B61" s="45" t="s">
        <v>178</v>
      </c>
      <c r="C61" s="26" t="s">
        <v>179</v>
      </c>
      <c r="D61" s="36"/>
      <c r="E61" s="36"/>
      <c r="F61" s="36"/>
      <c r="G61" s="36"/>
      <c r="H61" s="36"/>
      <c r="I61" s="36"/>
      <c r="J61" s="36">
        <v>3</v>
      </c>
      <c r="K61" s="36">
        <v>55840087.619999997</v>
      </c>
      <c r="L61" s="36">
        <f t="shared" si="0"/>
        <v>3</v>
      </c>
      <c r="M61" s="36">
        <f t="shared" si="0"/>
        <v>55840087.619999997</v>
      </c>
      <c r="N61" s="36"/>
      <c r="O61" s="36"/>
      <c r="P61" s="36">
        <v>3</v>
      </c>
      <c r="Q61" s="36">
        <v>157852718.08000001</v>
      </c>
      <c r="R61" s="36">
        <f t="shared" si="2"/>
        <v>3</v>
      </c>
      <c r="S61" s="36">
        <f t="shared" si="2"/>
        <v>157852718.08000001</v>
      </c>
      <c r="T61" s="36">
        <f t="shared" si="1"/>
        <v>6</v>
      </c>
      <c r="U61" s="36">
        <f t="shared" si="1"/>
        <v>213692805.70000002</v>
      </c>
      <c r="V61" s="16"/>
    </row>
    <row r="62" spans="1:22" s="9" customFormat="1">
      <c r="A62" s="27">
        <v>55</v>
      </c>
      <c r="B62" s="46" t="s">
        <v>114</v>
      </c>
      <c r="C62" s="1" t="s">
        <v>115</v>
      </c>
      <c r="D62" s="37">
        <v>163</v>
      </c>
      <c r="E62" s="37">
        <v>3647262.47</v>
      </c>
      <c r="F62" s="37">
        <v>1208</v>
      </c>
      <c r="G62" s="37">
        <v>36091760.140000001</v>
      </c>
      <c r="H62" s="37">
        <v>3967</v>
      </c>
      <c r="I62" s="37">
        <v>27085340.739999998</v>
      </c>
      <c r="J62" s="37">
        <v>3064</v>
      </c>
      <c r="K62" s="37">
        <v>43322014.229999997</v>
      </c>
      <c r="L62" s="35">
        <f t="shared" si="0"/>
        <v>8402</v>
      </c>
      <c r="M62" s="35">
        <f t="shared" si="0"/>
        <v>110146377.58</v>
      </c>
      <c r="N62" s="37">
        <v>905</v>
      </c>
      <c r="O62" s="37">
        <v>67087645.590000004</v>
      </c>
      <c r="P62" s="37">
        <v>197</v>
      </c>
      <c r="Q62" s="37">
        <v>18504002.5</v>
      </c>
      <c r="R62" s="35">
        <f t="shared" si="2"/>
        <v>1102</v>
      </c>
      <c r="S62" s="35">
        <f t="shared" si="2"/>
        <v>85591648.090000004</v>
      </c>
      <c r="T62" s="35">
        <f t="shared" si="1"/>
        <v>9504</v>
      </c>
      <c r="U62" s="35">
        <f t="shared" si="1"/>
        <v>195738025.67000002</v>
      </c>
      <c r="V62" s="16"/>
    </row>
    <row r="63" spans="1:22" s="9" customFormat="1">
      <c r="A63" s="24">
        <v>56</v>
      </c>
      <c r="B63" s="45" t="s">
        <v>160</v>
      </c>
      <c r="C63" s="26" t="s">
        <v>161</v>
      </c>
      <c r="D63" s="36">
        <v>6</v>
      </c>
      <c r="E63" s="36">
        <v>1294139.55</v>
      </c>
      <c r="F63" s="36">
        <v>67</v>
      </c>
      <c r="G63" s="36">
        <v>1456028.7</v>
      </c>
      <c r="H63" s="36">
        <v>119</v>
      </c>
      <c r="I63" s="36">
        <v>42452401.539999999</v>
      </c>
      <c r="J63" s="36">
        <v>846</v>
      </c>
      <c r="K63" s="36">
        <v>38654555.090300001</v>
      </c>
      <c r="L63" s="36">
        <f t="shared" si="0"/>
        <v>1038</v>
      </c>
      <c r="M63" s="36">
        <f t="shared" si="0"/>
        <v>83857124.8803</v>
      </c>
      <c r="N63" s="36">
        <v>254</v>
      </c>
      <c r="O63" s="36">
        <v>47970209.579999998</v>
      </c>
      <c r="P63" s="36">
        <v>125</v>
      </c>
      <c r="Q63" s="36">
        <v>51627609.119999997</v>
      </c>
      <c r="R63" s="36">
        <f t="shared" si="2"/>
        <v>379</v>
      </c>
      <c r="S63" s="36">
        <f t="shared" si="2"/>
        <v>99597818.699999988</v>
      </c>
      <c r="T63" s="36">
        <f t="shared" si="1"/>
        <v>1417</v>
      </c>
      <c r="U63" s="36">
        <f t="shared" si="1"/>
        <v>183454943.58029997</v>
      </c>
      <c r="V63" s="16"/>
    </row>
    <row r="64" spans="1:22" s="9" customFormat="1">
      <c r="A64" s="27">
        <v>57</v>
      </c>
      <c r="B64" s="46" t="s">
        <v>124</v>
      </c>
      <c r="C64" s="1" t="s">
        <v>125</v>
      </c>
      <c r="D64" s="37">
        <v>36</v>
      </c>
      <c r="E64" s="37">
        <v>39437553.200000003</v>
      </c>
      <c r="F64" s="37">
        <v>76</v>
      </c>
      <c r="G64" s="37">
        <v>25957936.239999998</v>
      </c>
      <c r="H64" s="37">
        <v>16</v>
      </c>
      <c r="I64" s="37">
        <v>10781643.550000001</v>
      </c>
      <c r="J64" s="37">
        <v>43</v>
      </c>
      <c r="K64" s="37">
        <v>15364257.98</v>
      </c>
      <c r="L64" s="35">
        <f t="shared" si="0"/>
        <v>171</v>
      </c>
      <c r="M64" s="35">
        <f t="shared" si="0"/>
        <v>91541390.969999999</v>
      </c>
      <c r="N64" s="37">
        <v>39</v>
      </c>
      <c r="O64" s="37">
        <v>27165000.120000001</v>
      </c>
      <c r="P64" s="37">
        <v>40</v>
      </c>
      <c r="Q64" s="37">
        <v>43223592.539999999</v>
      </c>
      <c r="R64" s="35">
        <f t="shared" si="2"/>
        <v>79</v>
      </c>
      <c r="S64" s="35">
        <f t="shared" si="2"/>
        <v>70388592.659999996</v>
      </c>
      <c r="T64" s="35">
        <f t="shared" si="1"/>
        <v>250</v>
      </c>
      <c r="U64" s="35">
        <f t="shared" si="1"/>
        <v>161929983.63</v>
      </c>
      <c r="V64" s="16"/>
    </row>
    <row r="65" spans="1:22" s="9" customFormat="1">
      <c r="A65" s="24">
        <v>58</v>
      </c>
      <c r="B65" s="25" t="s">
        <v>136</v>
      </c>
      <c r="C65" s="26" t="s">
        <v>137</v>
      </c>
      <c r="D65" s="36">
        <v>6</v>
      </c>
      <c r="E65" s="36">
        <v>51475929.390000001</v>
      </c>
      <c r="F65" s="36">
        <v>9</v>
      </c>
      <c r="G65" s="36">
        <v>728348.5</v>
      </c>
      <c r="H65" s="36">
        <v>7</v>
      </c>
      <c r="I65" s="36">
        <v>2351767.69</v>
      </c>
      <c r="J65" s="36">
        <v>47</v>
      </c>
      <c r="K65" s="36">
        <v>1118745.6299999999</v>
      </c>
      <c r="L65" s="36">
        <f t="shared" si="0"/>
        <v>69</v>
      </c>
      <c r="M65" s="36">
        <f t="shared" si="0"/>
        <v>55674791.210000001</v>
      </c>
      <c r="N65" s="36">
        <v>10</v>
      </c>
      <c r="O65" s="36">
        <v>51826714.159999996</v>
      </c>
      <c r="P65" s="36">
        <v>9</v>
      </c>
      <c r="Q65" s="36">
        <v>53744941.420000002</v>
      </c>
      <c r="R65" s="36">
        <f t="shared" si="2"/>
        <v>19</v>
      </c>
      <c r="S65" s="36">
        <f t="shared" si="2"/>
        <v>105571655.58</v>
      </c>
      <c r="T65" s="36">
        <f t="shared" si="1"/>
        <v>88</v>
      </c>
      <c r="U65" s="36">
        <f t="shared" si="1"/>
        <v>161246446.78999999</v>
      </c>
      <c r="V65" s="16"/>
    </row>
    <row r="66" spans="1:22" s="9" customFormat="1">
      <c r="A66" s="27">
        <v>59</v>
      </c>
      <c r="B66" s="46" t="s">
        <v>184</v>
      </c>
      <c r="C66" s="1" t="s">
        <v>185</v>
      </c>
      <c r="D66" s="37">
        <v>2</v>
      </c>
      <c r="E66" s="37">
        <v>3913799.78</v>
      </c>
      <c r="F66" s="37">
        <v>5</v>
      </c>
      <c r="G66" s="37">
        <v>1819006.54</v>
      </c>
      <c r="H66" s="37">
        <v>12</v>
      </c>
      <c r="I66" s="37">
        <v>48357039.409999996</v>
      </c>
      <c r="J66" s="37">
        <v>71</v>
      </c>
      <c r="K66" s="37">
        <v>74569769.379999995</v>
      </c>
      <c r="L66" s="35">
        <f t="shared" si="0"/>
        <v>90</v>
      </c>
      <c r="M66" s="35">
        <f t="shared" si="0"/>
        <v>128659615.11</v>
      </c>
      <c r="N66" s="37">
        <v>3</v>
      </c>
      <c r="O66" s="37">
        <v>20781760</v>
      </c>
      <c r="P66" s="37">
        <v>1</v>
      </c>
      <c r="Q66" s="37">
        <v>784640</v>
      </c>
      <c r="R66" s="35">
        <f t="shared" si="2"/>
        <v>4</v>
      </c>
      <c r="S66" s="35">
        <f t="shared" si="2"/>
        <v>21566400</v>
      </c>
      <c r="T66" s="35">
        <f t="shared" si="1"/>
        <v>94</v>
      </c>
      <c r="U66" s="35">
        <f t="shared" si="1"/>
        <v>150226015.11000001</v>
      </c>
      <c r="V66" s="16"/>
    </row>
    <row r="67" spans="1:22" s="9" customFormat="1">
      <c r="A67" s="24">
        <v>60</v>
      </c>
      <c r="B67" s="45" t="s">
        <v>146</v>
      </c>
      <c r="C67" s="26" t="s">
        <v>147</v>
      </c>
      <c r="D67" s="36"/>
      <c r="E67" s="36"/>
      <c r="F67" s="36">
        <v>59</v>
      </c>
      <c r="G67" s="36">
        <v>39485313.950000003</v>
      </c>
      <c r="H67" s="36">
        <v>57</v>
      </c>
      <c r="I67" s="36">
        <v>32634001.670000002</v>
      </c>
      <c r="J67" s="36">
        <v>90</v>
      </c>
      <c r="K67" s="36">
        <v>18462873.140000001</v>
      </c>
      <c r="L67" s="36">
        <f t="shared" si="0"/>
        <v>206</v>
      </c>
      <c r="M67" s="36">
        <f t="shared" si="0"/>
        <v>90582188.760000005</v>
      </c>
      <c r="N67" s="36">
        <v>55</v>
      </c>
      <c r="O67" s="36">
        <v>41398089.259999998</v>
      </c>
      <c r="P67" s="36">
        <v>7</v>
      </c>
      <c r="Q67" s="36">
        <v>16093176.390000001</v>
      </c>
      <c r="R67" s="36">
        <f t="shared" si="2"/>
        <v>62</v>
      </c>
      <c r="S67" s="36">
        <f t="shared" si="2"/>
        <v>57491265.649999999</v>
      </c>
      <c r="T67" s="36">
        <f t="shared" si="1"/>
        <v>268</v>
      </c>
      <c r="U67" s="36">
        <f t="shared" si="1"/>
        <v>148073454.41</v>
      </c>
      <c r="V67" s="16"/>
    </row>
    <row r="68" spans="1:22" s="9" customFormat="1">
      <c r="A68" s="27">
        <v>61</v>
      </c>
      <c r="B68" s="46" t="s">
        <v>118</v>
      </c>
      <c r="C68" s="1" t="s">
        <v>119</v>
      </c>
      <c r="D68" s="37">
        <v>687</v>
      </c>
      <c r="E68" s="37">
        <v>42053551.969999999</v>
      </c>
      <c r="F68" s="37">
        <v>540</v>
      </c>
      <c r="G68" s="37">
        <v>28344675.800000001</v>
      </c>
      <c r="H68" s="37">
        <v>399</v>
      </c>
      <c r="I68" s="37">
        <v>6081539.9400000004</v>
      </c>
      <c r="J68" s="37">
        <v>525</v>
      </c>
      <c r="K68" s="37">
        <v>18539498.190000001</v>
      </c>
      <c r="L68" s="35">
        <f t="shared" si="0"/>
        <v>2151</v>
      </c>
      <c r="M68" s="35">
        <f t="shared" si="0"/>
        <v>95019265.900000006</v>
      </c>
      <c r="N68" s="37">
        <v>22</v>
      </c>
      <c r="O68" s="37">
        <v>18023395.649999999</v>
      </c>
      <c r="P68" s="37">
        <v>23</v>
      </c>
      <c r="Q68" s="37">
        <v>20232587.25</v>
      </c>
      <c r="R68" s="35">
        <f t="shared" si="2"/>
        <v>45</v>
      </c>
      <c r="S68" s="35">
        <f t="shared" si="2"/>
        <v>38255982.899999999</v>
      </c>
      <c r="T68" s="35">
        <f t="shared" si="1"/>
        <v>2196</v>
      </c>
      <c r="U68" s="35">
        <f t="shared" si="1"/>
        <v>133275248.80000001</v>
      </c>
      <c r="V68" s="16"/>
    </row>
    <row r="69" spans="1:22" s="9" customFormat="1">
      <c r="A69" s="24">
        <v>62</v>
      </c>
      <c r="B69" s="45" t="s">
        <v>164</v>
      </c>
      <c r="C69" s="26" t="s">
        <v>165</v>
      </c>
      <c r="D69" s="36">
        <v>121</v>
      </c>
      <c r="E69" s="36">
        <v>3709542.08</v>
      </c>
      <c r="F69" s="36">
        <v>1445</v>
      </c>
      <c r="G69" s="36">
        <v>38195246.109999999</v>
      </c>
      <c r="H69" s="36">
        <v>361</v>
      </c>
      <c r="I69" s="36">
        <v>12648414.32</v>
      </c>
      <c r="J69" s="36">
        <v>1235</v>
      </c>
      <c r="K69" s="36">
        <v>23521581.670000002</v>
      </c>
      <c r="L69" s="36">
        <f t="shared" si="0"/>
        <v>3162</v>
      </c>
      <c r="M69" s="36">
        <f t="shared" si="0"/>
        <v>78074784.179999992</v>
      </c>
      <c r="N69" s="36">
        <v>482</v>
      </c>
      <c r="O69" s="36">
        <v>47785706.640000001</v>
      </c>
      <c r="P69" s="36">
        <v>16</v>
      </c>
      <c r="Q69" s="36">
        <v>2446148</v>
      </c>
      <c r="R69" s="36">
        <f t="shared" si="2"/>
        <v>498</v>
      </c>
      <c r="S69" s="36">
        <f t="shared" si="2"/>
        <v>50231854.640000001</v>
      </c>
      <c r="T69" s="36">
        <f t="shared" si="1"/>
        <v>3660</v>
      </c>
      <c r="U69" s="36">
        <f t="shared" si="1"/>
        <v>128306638.81999999</v>
      </c>
      <c r="V69" s="16"/>
    </row>
    <row r="70" spans="1:22" s="9" customFormat="1">
      <c r="A70" s="27">
        <v>63</v>
      </c>
      <c r="B70" s="46" t="s">
        <v>128</v>
      </c>
      <c r="C70" s="1" t="s">
        <v>129</v>
      </c>
      <c r="D70" s="37">
        <v>63</v>
      </c>
      <c r="E70" s="37">
        <v>60458322.159999996</v>
      </c>
      <c r="F70" s="37"/>
      <c r="G70" s="37"/>
      <c r="H70" s="37">
        <v>10</v>
      </c>
      <c r="I70" s="37">
        <v>4674269.26</v>
      </c>
      <c r="J70" s="37">
        <v>12</v>
      </c>
      <c r="K70" s="37">
        <v>657252.6</v>
      </c>
      <c r="L70" s="35">
        <f t="shared" si="0"/>
        <v>85</v>
      </c>
      <c r="M70" s="35">
        <f t="shared" si="0"/>
        <v>65789844.019999996</v>
      </c>
      <c r="N70" s="37"/>
      <c r="O70" s="37"/>
      <c r="P70" s="37">
        <v>3</v>
      </c>
      <c r="Q70" s="37">
        <v>55000000</v>
      </c>
      <c r="R70" s="35">
        <f t="shared" si="2"/>
        <v>3</v>
      </c>
      <c r="S70" s="35">
        <f t="shared" si="2"/>
        <v>55000000</v>
      </c>
      <c r="T70" s="35">
        <f t="shared" si="1"/>
        <v>88</v>
      </c>
      <c r="U70" s="35">
        <f t="shared" si="1"/>
        <v>120789844.02</v>
      </c>
      <c r="V70" s="16"/>
    </row>
    <row r="71" spans="1:22" s="9" customFormat="1">
      <c r="A71" s="24">
        <v>64</v>
      </c>
      <c r="B71" s="45" t="s">
        <v>152</v>
      </c>
      <c r="C71" s="26" t="s">
        <v>153</v>
      </c>
      <c r="D71" s="36">
        <v>778</v>
      </c>
      <c r="E71" s="36">
        <v>32633244.27</v>
      </c>
      <c r="F71" s="36">
        <v>821</v>
      </c>
      <c r="G71" s="36">
        <v>31346768.289999999</v>
      </c>
      <c r="H71" s="36">
        <v>495</v>
      </c>
      <c r="I71" s="36">
        <v>11469263.24</v>
      </c>
      <c r="J71" s="36">
        <v>326</v>
      </c>
      <c r="K71" s="36">
        <v>9467373.9700000007</v>
      </c>
      <c r="L71" s="36">
        <f t="shared" si="0"/>
        <v>2420</v>
      </c>
      <c r="M71" s="36">
        <f t="shared" si="0"/>
        <v>84916649.769999996</v>
      </c>
      <c r="N71" s="36">
        <v>16</v>
      </c>
      <c r="O71" s="36">
        <v>10774230</v>
      </c>
      <c r="P71" s="36">
        <v>7</v>
      </c>
      <c r="Q71" s="36">
        <v>14200305</v>
      </c>
      <c r="R71" s="36">
        <f t="shared" si="2"/>
        <v>23</v>
      </c>
      <c r="S71" s="36">
        <f t="shared" si="2"/>
        <v>24974535</v>
      </c>
      <c r="T71" s="36">
        <f t="shared" si="1"/>
        <v>2443</v>
      </c>
      <c r="U71" s="36">
        <f t="shared" si="1"/>
        <v>109891184.77</v>
      </c>
      <c r="V71" s="16"/>
    </row>
    <row r="72" spans="1:22" s="9" customFormat="1">
      <c r="A72" s="27">
        <v>65</v>
      </c>
      <c r="B72" s="46" t="s">
        <v>154</v>
      </c>
      <c r="C72" s="1" t="s">
        <v>155</v>
      </c>
      <c r="D72" s="37">
        <v>120</v>
      </c>
      <c r="E72" s="37">
        <v>3217037.63</v>
      </c>
      <c r="F72" s="37">
        <v>1217</v>
      </c>
      <c r="G72" s="37">
        <v>31994319.16</v>
      </c>
      <c r="H72" s="37">
        <v>570</v>
      </c>
      <c r="I72" s="37">
        <v>12764676.220000001</v>
      </c>
      <c r="J72" s="37">
        <v>1334</v>
      </c>
      <c r="K72" s="37">
        <v>16253486.68</v>
      </c>
      <c r="L72" s="35">
        <f t="shared" si="0"/>
        <v>3241</v>
      </c>
      <c r="M72" s="35">
        <f t="shared" si="0"/>
        <v>64229519.690000005</v>
      </c>
      <c r="N72" s="37">
        <v>652</v>
      </c>
      <c r="O72" s="37">
        <v>37639680.32</v>
      </c>
      <c r="P72" s="37">
        <v>36</v>
      </c>
      <c r="Q72" s="37">
        <v>5346802.0599999996</v>
      </c>
      <c r="R72" s="35">
        <f t="shared" si="2"/>
        <v>688</v>
      </c>
      <c r="S72" s="35">
        <f t="shared" si="2"/>
        <v>42986482.380000003</v>
      </c>
      <c r="T72" s="35">
        <f t="shared" si="1"/>
        <v>3929</v>
      </c>
      <c r="U72" s="35">
        <f t="shared" si="1"/>
        <v>107216002.07000001</v>
      </c>
      <c r="V72" s="16"/>
    </row>
    <row r="73" spans="1:22" s="9" customFormat="1">
      <c r="A73" s="24">
        <v>66</v>
      </c>
      <c r="B73" s="25" t="s">
        <v>150</v>
      </c>
      <c r="C73" s="26" t="s">
        <v>151</v>
      </c>
      <c r="D73" s="36"/>
      <c r="E73" s="36"/>
      <c r="F73" s="36"/>
      <c r="G73" s="36"/>
      <c r="H73" s="36">
        <v>3537</v>
      </c>
      <c r="I73" s="36">
        <v>40840984</v>
      </c>
      <c r="J73" s="36">
        <v>9929</v>
      </c>
      <c r="K73" s="36">
        <v>48047891.5</v>
      </c>
      <c r="L73" s="36">
        <f t="shared" si="0"/>
        <v>13466</v>
      </c>
      <c r="M73" s="36">
        <f t="shared" si="0"/>
        <v>88888875.5</v>
      </c>
      <c r="N73" s="36">
        <v>91</v>
      </c>
      <c r="O73" s="36">
        <v>13400656.460000001</v>
      </c>
      <c r="P73" s="36">
        <v>111</v>
      </c>
      <c r="Q73" s="36">
        <v>3743962.74</v>
      </c>
      <c r="R73" s="36">
        <f t="shared" si="2"/>
        <v>202</v>
      </c>
      <c r="S73" s="36">
        <f t="shared" si="2"/>
        <v>17144619.200000003</v>
      </c>
      <c r="T73" s="36">
        <f t="shared" si="1"/>
        <v>13668</v>
      </c>
      <c r="U73" s="36">
        <f t="shared" si="1"/>
        <v>106033494.7</v>
      </c>
      <c r="V73" s="16"/>
    </row>
    <row r="74" spans="1:22" s="9" customFormat="1">
      <c r="A74" s="27">
        <v>67</v>
      </c>
      <c r="B74" s="46" t="s">
        <v>148</v>
      </c>
      <c r="C74" s="1" t="s">
        <v>149</v>
      </c>
      <c r="D74" s="37">
        <v>30</v>
      </c>
      <c r="E74" s="37">
        <v>28343976.239999998</v>
      </c>
      <c r="F74" s="37">
        <v>38</v>
      </c>
      <c r="G74" s="37">
        <v>4499175.17</v>
      </c>
      <c r="H74" s="37">
        <v>78</v>
      </c>
      <c r="I74" s="37">
        <v>812375.32</v>
      </c>
      <c r="J74" s="37">
        <v>82</v>
      </c>
      <c r="K74" s="37">
        <v>7861886.3300000001</v>
      </c>
      <c r="L74" s="35">
        <f t="shared" si="0"/>
        <v>228</v>
      </c>
      <c r="M74" s="35">
        <f t="shared" si="0"/>
        <v>41517413.060000002</v>
      </c>
      <c r="N74" s="37">
        <v>40</v>
      </c>
      <c r="O74" s="37">
        <v>25032974.800000001</v>
      </c>
      <c r="P74" s="37">
        <v>37</v>
      </c>
      <c r="Q74" s="37">
        <v>34112100.840000004</v>
      </c>
      <c r="R74" s="35">
        <f t="shared" si="2"/>
        <v>77</v>
      </c>
      <c r="S74" s="35">
        <f t="shared" si="2"/>
        <v>59145075.640000001</v>
      </c>
      <c r="T74" s="35">
        <f t="shared" si="1"/>
        <v>305</v>
      </c>
      <c r="U74" s="35">
        <f t="shared" si="1"/>
        <v>100662488.7</v>
      </c>
      <c r="V74" s="16"/>
    </row>
    <row r="75" spans="1:22" s="9" customFormat="1">
      <c r="A75" s="24">
        <v>68</v>
      </c>
      <c r="B75" s="45" t="s">
        <v>156</v>
      </c>
      <c r="C75" s="26" t="s">
        <v>157</v>
      </c>
      <c r="D75" s="36">
        <v>100</v>
      </c>
      <c r="E75" s="36">
        <v>13589691.42</v>
      </c>
      <c r="F75" s="36">
        <v>308</v>
      </c>
      <c r="G75" s="36">
        <v>23152699.050000001</v>
      </c>
      <c r="H75" s="36">
        <v>43</v>
      </c>
      <c r="I75" s="36">
        <v>9627717.9900000002</v>
      </c>
      <c r="J75" s="36">
        <v>150</v>
      </c>
      <c r="K75" s="36">
        <v>2365199.1800000002</v>
      </c>
      <c r="L75" s="36">
        <f t="shared" si="0"/>
        <v>601</v>
      </c>
      <c r="M75" s="36">
        <f t="shared" si="0"/>
        <v>48735307.640000001</v>
      </c>
      <c r="N75" s="36">
        <v>274</v>
      </c>
      <c r="O75" s="36">
        <v>25723875.23</v>
      </c>
      <c r="P75" s="36">
        <v>126</v>
      </c>
      <c r="Q75" s="36">
        <v>23429179.210000001</v>
      </c>
      <c r="R75" s="36">
        <f t="shared" si="2"/>
        <v>400</v>
      </c>
      <c r="S75" s="36">
        <f t="shared" si="2"/>
        <v>49153054.439999998</v>
      </c>
      <c r="T75" s="36">
        <f t="shared" si="1"/>
        <v>1001</v>
      </c>
      <c r="U75" s="36">
        <f t="shared" si="1"/>
        <v>97888362.079999998</v>
      </c>
      <c r="V75" s="16"/>
    </row>
    <row r="76" spans="1:22" s="9" customFormat="1">
      <c r="A76" s="27">
        <v>69</v>
      </c>
      <c r="B76" s="46" t="s">
        <v>140</v>
      </c>
      <c r="C76" s="1" t="s">
        <v>141</v>
      </c>
      <c r="D76" s="37">
        <v>3</v>
      </c>
      <c r="E76" s="37">
        <v>3850478.5</v>
      </c>
      <c r="F76" s="37">
        <v>3</v>
      </c>
      <c r="G76" s="37">
        <v>2210061.35</v>
      </c>
      <c r="H76" s="37">
        <v>5</v>
      </c>
      <c r="I76" s="37">
        <v>395855.56</v>
      </c>
      <c r="J76" s="37">
        <v>25</v>
      </c>
      <c r="K76" s="37">
        <v>984967.9</v>
      </c>
      <c r="L76" s="35">
        <f t="shared" si="0"/>
        <v>36</v>
      </c>
      <c r="M76" s="35">
        <f t="shared" si="0"/>
        <v>7441363.3100000005</v>
      </c>
      <c r="N76" s="37">
        <v>1</v>
      </c>
      <c r="O76" s="37">
        <v>35000000</v>
      </c>
      <c r="P76" s="37">
        <v>2</v>
      </c>
      <c r="Q76" s="37">
        <v>55000000</v>
      </c>
      <c r="R76" s="35">
        <f t="shared" si="2"/>
        <v>3</v>
      </c>
      <c r="S76" s="35">
        <f t="shared" si="2"/>
        <v>90000000</v>
      </c>
      <c r="T76" s="35">
        <f t="shared" si="1"/>
        <v>39</v>
      </c>
      <c r="U76" s="35">
        <f t="shared" si="1"/>
        <v>97441363.310000002</v>
      </c>
      <c r="V76" s="16"/>
    </row>
    <row r="77" spans="1:22" s="9" customFormat="1">
      <c r="A77" s="24">
        <v>70</v>
      </c>
      <c r="B77" s="45" t="s">
        <v>102</v>
      </c>
      <c r="C77" s="26" t="s">
        <v>103</v>
      </c>
      <c r="D77" s="36"/>
      <c r="E77" s="36"/>
      <c r="F77" s="36"/>
      <c r="G77" s="36"/>
      <c r="H77" s="36">
        <v>115</v>
      </c>
      <c r="I77" s="36">
        <v>43113575.740000002</v>
      </c>
      <c r="J77" s="36">
        <v>263</v>
      </c>
      <c r="K77" s="36">
        <v>18184989.239999998</v>
      </c>
      <c r="L77" s="36">
        <f t="shared" si="0"/>
        <v>378</v>
      </c>
      <c r="M77" s="36">
        <f t="shared" si="0"/>
        <v>61298564.980000004</v>
      </c>
      <c r="N77" s="36">
        <v>14</v>
      </c>
      <c r="O77" s="36">
        <v>4180000</v>
      </c>
      <c r="P77" s="36">
        <v>23</v>
      </c>
      <c r="Q77" s="36">
        <v>29450000</v>
      </c>
      <c r="R77" s="36">
        <f t="shared" si="2"/>
        <v>37</v>
      </c>
      <c r="S77" s="36">
        <f t="shared" si="2"/>
        <v>33630000</v>
      </c>
      <c r="T77" s="36">
        <f t="shared" si="1"/>
        <v>415</v>
      </c>
      <c r="U77" s="36">
        <f t="shared" si="1"/>
        <v>94928564.980000004</v>
      </c>
      <c r="V77" s="16"/>
    </row>
    <row r="78" spans="1:22" s="9" customFormat="1">
      <c r="A78" s="27">
        <v>71</v>
      </c>
      <c r="B78" s="46" t="s">
        <v>158</v>
      </c>
      <c r="C78" s="1" t="s">
        <v>159</v>
      </c>
      <c r="D78" s="37">
        <v>190</v>
      </c>
      <c r="E78" s="37">
        <v>4354180.76</v>
      </c>
      <c r="F78" s="37">
        <v>1013</v>
      </c>
      <c r="G78" s="37">
        <v>27310457.52</v>
      </c>
      <c r="H78" s="37">
        <v>502</v>
      </c>
      <c r="I78" s="37">
        <v>11678494.25</v>
      </c>
      <c r="J78" s="37">
        <v>554</v>
      </c>
      <c r="K78" s="37">
        <v>11565250.58</v>
      </c>
      <c r="L78" s="35">
        <f t="shared" si="0"/>
        <v>2259</v>
      </c>
      <c r="M78" s="35">
        <f t="shared" si="0"/>
        <v>54908383.109999992</v>
      </c>
      <c r="N78" s="37">
        <v>352</v>
      </c>
      <c r="O78" s="37">
        <v>28267678.16</v>
      </c>
      <c r="P78" s="37">
        <v>53</v>
      </c>
      <c r="Q78" s="37">
        <v>5386405.5700000003</v>
      </c>
      <c r="R78" s="35">
        <f t="shared" si="2"/>
        <v>405</v>
      </c>
      <c r="S78" s="35">
        <f t="shared" si="2"/>
        <v>33654083.730000004</v>
      </c>
      <c r="T78" s="35">
        <f t="shared" si="1"/>
        <v>2664</v>
      </c>
      <c r="U78" s="35">
        <f t="shared" si="1"/>
        <v>88562466.840000004</v>
      </c>
      <c r="V78" s="16"/>
    </row>
    <row r="79" spans="1:22" s="9" customFormat="1">
      <c r="A79" s="24">
        <v>72</v>
      </c>
      <c r="B79" s="45" t="s">
        <v>190</v>
      </c>
      <c r="C79" s="26" t="s">
        <v>191</v>
      </c>
      <c r="D79" s="36">
        <v>71</v>
      </c>
      <c r="E79" s="36">
        <v>1310940.3600000001</v>
      </c>
      <c r="F79" s="36">
        <v>761</v>
      </c>
      <c r="G79" s="36">
        <v>21898345.629999999</v>
      </c>
      <c r="H79" s="36">
        <v>433</v>
      </c>
      <c r="I79" s="36">
        <v>7366452.9199999999</v>
      </c>
      <c r="J79" s="36">
        <v>1088</v>
      </c>
      <c r="K79" s="36">
        <v>14271016.17</v>
      </c>
      <c r="L79" s="36">
        <f t="shared" si="0"/>
        <v>2353</v>
      </c>
      <c r="M79" s="36">
        <f t="shared" si="0"/>
        <v>44846755.079999998</v>
      </c>
      <c r="N79" s="36">
        <v>996</v>
      </c>
      <c r="O79" s="36">
        <v>30966041.73</v>
      </c>
      <c r="P79" s="36">
        <v>101</v>
      </c>
      <c r="Q79" s="36">
        <v>3472066.57</v>
      </c>
      <c r="R79" s="36">
        <f t="shared" si="2"/>
        <v>1097</v>
      </c>
      <c r="S79" s="36">
        <f t="shared" si="2"/>
        <v>34438108.299999997</v>
      </c>
      <c r="T79" s="36">
        <f t="shared" si="1"/>
        <v>3450</v>
      </c>
      <c r="U79" s="36">
        <f t="shared" si="1"/>
        <v>79284863.379999995</v>
      </c>
      <c r="V79" s="16"/>
    </row>
    <row r="80" spans="1:22" s="9" customFormat="1">
      <c r="A80" s="27">
        <v>73</v>
      </c>
      <c r="B80" s="46" t="s">
        <v>142</v>
      </c>
      <c r="C80" s="1" t="s">
        <v>143</v>
      </c>
      <c r="D80" s="37">
        <v>4</v>
      </c>
      <c r="E80" s="37">
        <v>13129644.470000001</v>
      </c>
      <c r="F80" s="37">
        <v>130</v>
      </c>
      <c r="G80" s="37">
        <v>18873230.850000001</v>
      </c>
      <c r="H80" s="37">
        <v>2</v>
      </c>
      <c r="I80" s="37">
        <v>329434.75</v>
      </c>
      <c r="J80" s="37">
        <v>111</v>
      </c>
      <c r="K80" s="37">
        <v>2917725.35</v>
      </c>
      <c r="L80" s="35">
        <f t="shared" si="0"/>
        <v>247</v>
      </c>
      <c r="M80" s="35">
        <f t="shared" si="0"/>
        <v>35250035.420000002</v>
      </c>
      <c r="N80" s="37">
        <v>7</v>
      </c>
      <c r="O80" s="37">
        <v>22612150</v>
      </c>
      <c r="P80" s="37">
        <v>4</v>
      </c>
      <c r="Q80" s="37">
        <v>18166489</v>
      </c>
      <c r="R80" s="35">
        <f t="shared" si="2"/>
        <v>11</v>
      </c>
      <c r="S80" s="35">
        <f t="shared" si="2"/>
        <v>40778639</v>
      </c>
      <c r="T80" s="35">
        <f t="shared" si="1"/>
        <v>258</v>
      </c>
      <c r="U80" s="35">
        <f t="shared" si="1"/>
        <v>76028674.420000002</v>
      </c>
      <c r="V80" s="16"/>
    </row>
    <row r="81" spans="1:22" s="9" customFormat="1">
      <c r="A81" s="24">
        <v>74</v>
      </c>
      <c r="B81" s="25" t="s">
        <v>307</v>
      </c>
      <c r="C81" s="26" t="s">
        <v>308</v>
      </c>
      <c r="D81" s="36"/>
      <c r="E81" s="36"/>
      <c r="F81" s="36">
        <v>24</v>
      </c>
      <c r="G81" s="36">
        <v>607007.51</v>
      </c>
      <c r="H81" s="36">
        <v>13</v>
      </c>
      <c r="I81" s="36">
        <v>34131465.880000003</v>
      </c>
      <c r="J81" s="36">
        <v>20</v>
      </c>
      <c r="K81" s="36">
        <v>33732275.369999997</v>
      </c>
      <c r="L81" s="36">
        <f t="shared" si="0"/>
        <v>57</v>
      </c>
      <c r="M81" s="36">
        <f t="shared" si="0"/>
        <v>68470748.760000005</v>
      </c>
      <c r="N81" s="36">
        <v>31</v>
      </c>
      <c r="O81" s="36">
        <v>2171346.14</v>
      </c>
      <c r="P81" s="36">
        <v>4</v>
      </c>
      <c r="Q81" s="36">
        <v>970729.99</v>
      </c>
      <c r="R81" s="36">
        <f t="shared" si="2"/>
        <v>35</v>
      </c>
      <c r="S81" s="36">
        <f t="shared" si="2"/>
        <v>3142076.13</v>
      </c>
      <c r="T81" s="36">
        <f t="shared" si="1"/>
        <v>92</v>
      </c>
      <c r="U81" s="36">
        <f t="shared" si="1"/>
        <v>71612824.890000001</v>
      </c>
      <c r="V81" s="16"/>
    </row>
    <row r="82" spans="1:22" s="9" customFormat="1">
      <c r="A82" s="27">
        <v>75</v>
      </c>
      <c r="B82" s="46" t="s">
        <v>182</v>
      </c>
      <c r="C82" s="1" t="s">
        <v>183</v>
      </c>
      <c r="D82" s="37">
        <v>30</v>
      </c>
      <c r="E82" s="37">
        <v>539952.02</v>
      </c>
      <c r="F82" s="37">
        <v>605</v>
      </c>
      <c r="G82" s="37">
        <v>21645095.460000001</v>
      </c>
      <c r="H82" s="37">
        <v>232</v>
      </c>
      <c r="I82" s="37">
        <v>4686997.4800000004</v>
      </c>
      <c r="J82" s="37">
        <v>614</v>
      </c>
      <c r="K82" s="37">
        <v>7989676.5404000003</v>
      </c>
      <c r="L82" s="35">
        <f t="shared" si="0"/>
        <v>1481</v>
      </c>
      <c r="M82" s="35">
        <f t="shared" si="0"/>
        <v>34861721.500400007</v>
      </c>
      <c r="N82" s="37">
        <v>834</v>
      </c>
      <c r="O82" s="37">
        <v>27846106.399999999</v>
      </c>
      <c r="P82" s="37">
        <v>128</v>
      </c>
      <c r="Q82" s="37">
        <v>3424451.82</v>
      </c>
      <c r="R82" s="35">
        <f t="shared" si="2"/>
        <v>962</v>
      </c>
      <c r="S82" s="35">
        <f t="shared" si="2"/>
        <v>31270558.219999999</v>
      </c>
      <c r="T82" s="35">
        <f t="shared" si="1"/>
        <v>2443</v>
      </c>
      <c r="U82" s="35">
        <f t="shared" si="1"/>
        <v>66132279.720400006</v>
      </c>
      <c r="V82" s="16"/>
    </row>
    <row r="83" spans="1:22" s="9" customFormat="1">
      <c r="A83" s="24">
        <v>76</v>
      </c>
      <c r="B83" s="45" t="s">
        <v>132</v>
      </c>
      <c r="C83" s="26" t="s">
        <v>133</v>
      </c>
      <c r="D83" s="36">
        <v>5</v>
      </c>
      <c r="E83" s="36">
        <v>10574461.710000001</v>
      </c>
      <c r="F83" s="36">
        <v>11</v>
      </c>
      <c r="G83" s="36">
        <v>1594843.82</v>
      </c>
      <c r="H83" s="36">
        <v>46</v>
      </c>
      <c r="I83" s="36">
        <v>3461983.92</v>
      </c>
      <c r="J83" s="36">
        <v>105</v>
      </c>
      <c r="K83" s="36">
        <v>19130844.73</v>
      </c>
      <c r="L83" s="36">
        <f t="shared" si="0"/>
        <v>167</v>
      </c>
      <c r="M83" s="36">
        <f t="shared" si="0"/>
        <v>34762134.18</v>
      </c>
      <c r="N83" s="36">
        <v>9</v>
      </c>
      <c r="O83" s="36">
        <v>20303884.300000001</v>
      </c>
      <c r="P83" s="36">
        <v>7</v>
      </c>
      <c r="Q83" s="36">
        <v>10305402.92</v>
      </c>
      <c r="R83" s="36">
        <f t="shared" si="2"/>
        <v>16</v>
      </c>
      <c r="S83" s="36">
        <f t="shared" si="2"/>
        <v>30609287.219999999</v>
      </c>
      <c r="T83" s="36">
        <f t="shared" si="1"/>
        <v>183</v>
      </c>
      <c r="U83" s="36">
        <f t="shared" si="1"/>
        <v>65371421.399999999</v>
      </c>
      <c r="V83" s="16"/>
    </row>
    <row r="84" spans="1:22" s="9" customFormat="1">
      <c r="A84" s="27">
        <v>77</v>
      </c>
      <c r="B84" s="46" t="s">
        <v>188</v>
      </c>
      <c r="C84" s="1" t="s">
        <v>189</v>
      </c>
      <c r="D84" s="37">
        <v>107</v>
      </c>
      <c r="E84" s="37">
        <v>8642491.8200000003</v>
      </c>
      <c r="F84" s="37">
        <v>530</v>
      </c>
      <c r="G84" s="37">
        <v>16982576.73</v>
      </c>
      <c r="H84" s="37">
        <v>426</v>
      </c>
      <c r="I84" s="37">
        <v>4283231.3</v>
      </c>
      <c r="J84" s="37">
        <v>942</v>
      </c>
      <c r="K84" s="37">
        <v>6550410.1100000003</v>
      </c>
      <c r="L84" s="35">
        <f t="shared" si="0"/>
        <v>2005</v>
      </c>
      <c r="M84" s="35">
        <f t="shared" si="0"/>
        <v>36458709.960000001</v>
      </c>
      <c r="N84" s="37">
        <v>582</v>
      </c>
      <c r="O84" s="37">
        <v>17065055.760000002</v>
      </c>
      <c r="P84" s="37">
        <v>128</v>
      </c>
      <c r="Q84" s="37">
        <v>6551177.9299999997</v>
      </c>
      <c r="R84" s="35">
        <f t="shared" si="2"/>
        <v>710</v>
      </c>
      <c r="S84" s="35">
        <f t="shared" si="2"/>
        <v>23616233.690000001</v>
      </c>
      <c r="T84" s="35">
        <f t="shared" si="1"/>
        <v>2715</v>
      </c>
      <c r="U84" s="35">
        <f t="shared" si="1"/>
        <v>60074943.650000006</v>
      </c>
      <c r="V84" s="16"/>
    </row>
    <row r="85" spans="1:22" s="9" customFormat="1">
      <c r="A85" s="24">
        <v>78</v>
      </c>
      <c r="B85" s="45" t="s">
        <v>170</v>
      </c>
      <c r="C85" s="26" t="s">
        <v>171</v>
      </c>
      <c r="D85" s="36">
        <v>2</v>
      </c>
      <c r="E85" s="36">
        <v>322937.40000000002</v>
      </c>
      <c r="F85" s="36">
        <v>99</v>
      </c>
      <c r="G85" s="36">
        <v>22181829.100000001</v>
      </c>
      <c r="H85" s="36">
        <v>75</v>
      </c>
      <c r="I85" s="36">
        <v>3033170.97</v>
      </c>
      <c r="J85" s="36">
        <v>203</v>
      </c>
      <c r="K85" s="36">
        <v>4997070.6100000003</v>
      </c>
      <c r="L85" s="36">
        <f t="shared" si="0"/>
        <v>379</v>
      </c>
      <c r="M85" s="36">
        <f t="shared" si="0"/>
        <v>30535008.079999998</v>
      </c>
      <c r="N85" s="36">
        <v>110</v>
      </c>
      <c r="O85" s="36">
        <v>26214227.5</v>
      </c>
      <c r="P85" s="36">
        <v>9</v>
      </c>
      <c r="Q85" s="36">
        <v>2365000</v>
      </c>
      <c r="R85" s="36">
        <f t="shared" si="2"/>
        <v>119</v>
      </c>
      <c r="S85" s="36">
        <f t="shared" si="2"/>
        <v>28579227.5</v>
      </c>
      <c r="T85" s="36">
        <f t="shared" si="1"/>
        <v>498</v>
      </c>
      <c r="U85" s="36">
        <f t="shared" si="1"/>
        <v>59114235.579999998</v>
      </c>
      <c r="V85" s="16"/>
    </row>
    <row r="86" spans="1:22" s="9" customFormat="1">
      <c r="A86" s="27">
        <v>79</v>
      </c>
      <c r="B86" s="46" t="s">
        <v>180</v>
      </c>
      <c r="C86" s="1" t="s">
        <v>181</v>
      </c>
      <c r="D86" s="37">
        <v>95</v>
      </c>
      <c r="E86" s="37">
        <v>20518687.09</v>
      </c>
      <c r="F86" s="37">
        <v>70</v>
      </c>
      <c r="G86" s="37">
        <v>8971638.6999999993</v>
      </c>
      <c r="H86" s="37">
        <v>7</v>
      </c>
      <c r="I86" s="37">
        <v>2742140.2</v>
      </c>
      <c r="J86" s="37">
        <v>62</v>
      </c>
      <c r="K86" s="37">
        <v>1740432.63</v>
      </c>
      <c r="L86" s="35">
        <f t="shared" si="0"/>
        <v>234</v>
      </c>
      <c r="M86" s="35">
        <f t="shared" si="0"/>
        <v>33972898.619999997</v>
      </c>
      <c r="N86" s="37">
        <v>3</v>
      </c>
      <c r="O86" s="37">
        <v>199336.31</v>
      </c>
      <c r="P86" s="37">
        <v>8</v>
      </c>
      <c r="Q86" s="37">
        <v>23668933.109999999</v>
      </c>
      <c r="R86" s="35">
        <f t="shared" ref="R86:S102" si="7">N86+P86</f>
        <v>11</v>
      </c>
      <c r="S86" s="35">
        <f t="shared" si="7"/>
        <v>23868269.419999998</v>
      </c>
      <c r="T86" s="35">
        <f t="shared" si="1"/>
        <v>245</v>
      </c>
      <c r="U86" s="35">
        <f t="shared" si="1"/>
        <v>57841168.039999992</v>
      </c>
      <c r="V86" s="16"/>
    </row>
    <row r="87" spans="1:22" s="9" customFormat="1">
      <c r="A87" s="24">
        <v>80</v>
      </c>
      <c r="B87" s="45" t="s">
        <v>172</v>
      </c>
      <c r="C87" s="26" t="s">
        <v>173</v>
      </c>
      <c r="D87" s="36">
        <v>40</v>
      </c>
      <c r="E87" s="36">
        <v>1109522.19</v>
      </c>
      <c r="F87" s="36">
        <v>278</v>
      </c>
      <c r="G87" s="36">
        <v>4612932.68</v>
      </c>
      <c r="H87" s="36">
        <v>1281</v>
      </c>
      <c r="I87" s="36">
        <v>11429862.75</v>
      </c>
      <c r="J87" s="36">
        <v>2205</v>
      </c>
      <c r="K87" s="36">
        <v>19917922.07</v>
      </c>
      <c r="L87" s="36">
        <f t="shared" si="0"/>
        <v>3804</v>
      </c>
      <c r="M87" s="36">
        <f t="shared" si="0"/>
        <v>37070239.689999998</v>
      </c>
      <c r="N87" s="36">
        <v>507</v>
      </c>
      <c r="O87" s="36">
        <v>15105110.890000001</v>
      </c>
      <c r="P87" s="36">
        <v>42</v>
      </c>
      <c r="Q87" s="36">
        <v>3052248.15</v>
      </c>
      <c r="R87" s="36">
        <f t="shared" si="7"/>
        <v>549</v>
      </c>
      <c r="S87" s="36">
        <f t="shared" si="7"/>
        <v>18157359.039999999</v>
      </c>
      <c r="T87" s="36">
        <f t="shared" si="1"/>
        <v>4353</v>
      </c>
      <c r="U87" s="36">
        <f t="shared" si="1"/>
        <v>55227598.729999997</v>
      </c>
      <c r="V87" s="16"/>
    </row>
    <row r="88" spans="1:22" s="9" customFormat="1">
      <c r="A88" s="27">
        <v>81</v>
      </c>
      <c r="B88" s="46" t="s">
        <v>202</v>
      </c>
      <c r="C88" s="1" t="s">
        <v>203</v>
      </c>
      <c r="D88" s="37">
        <v>6</v>
      </c>
      <c r="E88" s="37">
        <v>39463.94</v>
      </c>
      <c r="F88" s="37">
        <v>12</v>
      </c>
      <c r="G88" s="37">
        <v>87232.76</v>
      </c>
      <c r="H88" s="37">
        <v>4646</v>
      </c>
      <c r="I88" s="37">
        <v>5601646.3099999996</v>
      </c>
      <c r="J88" s="37">
        <v>754</v>
      </c>
      <c r="K88" s="37">
        <v>25612255.140000001</v>
      </c>
      <c r="L88" s="35">
        <f t="shared" si="0"/>
        <v>5418</v>
      </c>
      <c r="M88" s="35">
        <f t="shared" si="0"/>
        <v>31340598.150000002</v>
      </c>
      <c r="N88" s="37">
        <v>90</v>
      </c>
      <c r="O88" s="37">
        <v>22149367.66</v>
      </c>
      <c r="P88" s="37">
        <v>83</v>
      </c>
      <c r="Q88" s="37">
        <v>1606687.36</v>
      </c>
      <c r="R88" s="35">
        <f t="shared" si="7"/>
        <v>173</v>
      </c>
      <c r="S88" s="35">
        <f t="shared" si="7"/>
        <v>23756055.02</v>
      </c>
      <c r="T88" s="35">
        <f t="shared" si="1"/>
        <v>5591</v>
      </c>
      <c r="U88" s="35">
        <f t="shared" si="1"/>
        <v>55096653.170000002</v>
      </c>
      <c r="V88" s="16"/>
    </row>
    <row r="89" spans="1:22" s="9" customFormat="1">
      <c r="A89" s="24">
        <v>82</v>
      </c>
      <c r="B89" s="25" t="s">
        <v>194</v>
      </c>
      <c r="C89" s="26" t="s">
        <v>195</v>
      </c>
      <c r="D89" s="36">
        <v>49</v>
      </c>
      <c r="E89" s="36">
        <v>871246.19</v>
      </c>
      <c r="F89" s="36">
        <v>439</v>
      </c>
      <c r="G89" s="36">
        <v>9656436.7699999996</v>
      </c>
      <c r="H89" s="36">
        <v>3504</v>
      </c>
      <c r="I89" s="36">
        <v>7261179.1299999999</v>
      </c>
      <c r="J89" s="36">
        <v>1929</v>
      </c>
      <c r="K89" s="36">
        <v>6761776.4900000002</v>
      </c>
      <c r="L89" s="36">
        <f t="shared" si="0"/>
        <v>5921</v>
      </c>
      <c r="M89" s="36">
        <f t="shared" si="0"/>
        <v>24550638.580000002</v>
      </c>
      <c r="N89" s="36">
        <v>692</v>
      </c>
      <c r="O89" s="36">
        <v>15491554.310000001</v>
      </c>
      <c r="P89" s="36">
        <v>220</v>
      </c>
      <c r="Q89" s="36">
        <v>7197797.75</v>
      </c>
      <c r="R89" s="36">
        <f t="shared" si="7"/>
        <v>912</v>
      </c>
      <c r="S89" s="36">
        <f t="shared" si="7"/>
        <v>22689352.060000002</v>
      </c>
      <c r="T89" s="36">
        <f t="shared" si="1"/>
        <v>6833</v>
      </c>
      <c r="U89" s="36">
        <f t="shared" si="1"/>
        <v>47239990.640000001</v>
      </c>
      <c r="V89" s="16"/>
    </row>
    <row r="90" spans="1:22" s="9" customFormat="1">
      <c r="A90" s="27">
        <v>83</v>
      </c>
      <c r="B90" s="46" t="s">
        <v>186</v>
      </c>
      <c r="C90" s="1" t="s">
        <v>187</v>
      </c>
      <c r="D90" s="37"/>
      <c r="E90" s="37"/>
      <c r="F90" s="37"/>
      <c r="G90" s="37"/>
      <c r="H90" s="37">
        <v>658</v>
      </c>
      <c r="I90" s="37">
        <v>7548095.2000000002</v>
      </c>
      <c r="J90" s="37">
        <v>2240</v>
      </c>
      <c r="K90" s="37">
        <v>18629903.199999999</v>
      </c>
      <c r="L90" s="35">
        <f t="shared" si="0"/>
        <v>2898</v>
      </c>
      <c r="M90" s="35">
        <f t="shared" si="0"/>
        <v>26177998.399999999</v>
      </c>
      <c r="N90" s="37">
        <v>1039</v>
      </c>
      <c r="O90" s="37">
        <v>13325511.74</v>
      </c>
      <c r="P90" s="37">
        <v>634</v>
      </c>
      <c r="Q90" s="37">
        <v>1960500.26</v>
      </c>
      <c r="R90" s="35">
        <f t="shared" si="7"/>
        <v>1673</v>
      </c>
      <c r="S90" s="35">
        <f t="shared" si="7"/>
        <v>15286012</v>
      </c>
      <c r="T90" s="35">
        <f t="shared" si="1"/>
        <v>4571</v>
      </c>
      <c r="U90" s="35">
        <f t="shared" si="1"/>
        <v>41464010.399999999</v>
      </c>
      <c r="V90" s="16"/>
    </row>
    <row r="91" spans="1:22" s="9" customFormat="1">
      <c r="A91" s="24">
        <v>84</v>
      </c>
      <c r="B91" s="45" t="s">
        <v>166</v>
      </c>
      <c r="C91" s="26" t="s">
        <v>167</v>
      </c>
      <c r="D91" s="36"/>
      <c r="E91" s="36"/>
      <c r="F91" s="36">
        <v>4</v>
      </c>
      <c r="G91" s="36">
        <v>14607435.390000001</v>
      </c>
      <c r="H91" s="36">
        <v>11</v>
      </c>
      <c r="I91" s="36">
        <v>18145414.140000001</v>
      </c>
      <c r="J91" s="36">
        <v>14</v>
      </c>
      <c r="K91" s="36">
        <v>219091.45</v>
      </c>
      <c r="L91" s="36">
        <f t="shared" si="0"/>
        <v>29</v>
      </c>
      <c r="M91" s="36">
        <f t="shared" si="0"/>
        <v>32971940.98</v>
      </c>
      <c r="N91" s="36">
        <v>1</v>
      </c>
      <c r="O91" s="36">
        <v>295000</v>
      </c>
      <c r="P91" s="36">
        <v>3</v>
      </c>
      <c r="Q91" s="36">
        <v>3514000</v>
      </c>
      <c r="R91" s="36">
        <f t="shared" si="7"/>
        <v>4</v>
      </c>
      <c r="S91" s="36">
        <f t="shared" si="7"/>
        <v>3809000</v>
      </c>
      <c r="T91" s="36">
        <f t="shared" si="1"/>
        <v>33</v>
      </c>
      <c r="U91" s="36">
        <f t="shared" si="1"/>
        <v>36780940.980000004</v>
      </c>
      <c r="V91" s="16"/>
    </row>
    <row r="92" spans="1:22" s="9" customFormat="1">
      <c r="A92" s="27">
        <v>85</v>
      </c>
      <c r="B92" s="46" t="s">
        <v>174</v>
      </c>
      <c r="C92" s="1" t="s">
        <v>175</v>
      </c>
      <c r="D92" s="37">
        <v>12</v>
      </c>
      <c r="E92" s="37">
        <v>1592836.66</v>
      </c>
      <c r="F92" s="37">
        <v>5</v>
      </c>
      <c r="G92" s="37">
        <v>90502.47</v>
      </c>
      <c r="H92" s="37">
        <v>2</v>
      </c>
      <c r="I92" s="37">
        <v>35935.49</v>
      </c>
      <c r="J92" s="37">
        <v>19</v>
      </c>
      <c r="K92" s="37">
        <v>11884559.119999999</v>
      </c>
      <c r="L92" s="35">
        <f t="shared" si="0"/>
        <v>38</v>
      </c>
      <c r="M92" s="35">
        <f t="shared" si="0"/>
        <v>13603833.74</v>
      </c>
      <c r="N92" s="37">
        <v>4</v>
      </c>
      <c r="O92" s="37">
        <v>20500000</v>
      </c>
      <c r="P92" s="37">
        <v>2</v>
      </c>
      <c r="Q92" s="37">
        <v>2000000</v>
      </c>
      <c r="R92" s="35">
        <f t="shared" si="7"/>
        <v>6</v>
      </c>
      <c r="S92" s="35">
        <f t="shared" si="7"/>
        <v>22500000</v>
      </c>
      <c r="T92" s="35">
        <f t="shared" si="1"/>
        <v>44</v>
      </c>
      <c r="U92" s="35">
        <f t="shared" si="1"/>
        <v>36103833.740000002</v>
      </c>
      <c r="V92" s="16"/>
    </row>
    <row r="93" spans="1:22" s="9" customFormat="1">
      <c r="A93" s="24">
        <v>86</v>
      </c>
      <c r="B93" s="45" t="s">
        <v>176</v>
      </c>
      <c r="C93" s="26" t="s">
        <v>177</v>
      </c>
      <c r="D93" s="36">
        <v>28</v>
      </c>
      <c r="E93" s="36">
        <v>1146982.99</v>
      </c>
      <c r="F93" s="36">
        <v>560</v>
      </c>
      <c r="G93" s="36">
        <v>12535668.32</v>
      </c>
      <c r="H93" s="36">
        <v>157</v>
      </c>
      <c r="I93" s="36">
        <v>1096856.9099999999</v>
      </c>
      <c r="J93" s="36">
        <v>510</v>
      </c>
      <c r="K93" s="36">
        <v>4696361.92</v>
      </c>
      <c r="L93" s="36">
        <f t="shared" si="0"/>
        <v>1255</v>
      </c>
      <c r="M93" s="36">
        <f t="shared" si="0"/>
        <v>19475870.139999997</v>
      </c>
      <c r="N93" s="36">
        <v>446</v>
      </c>
      <c r="O93" s="36">
        <v>15798490.199999999</v>
      </c>
      <c r="P93" s="36">
        <v>18</v>
      </c>
      <c r="Q93" s="36">
        <v>809825.09</v>
      </c>
      <c r="R93" s="36">
        <f t="shared" si="7"/>
        <v>464</v>
      </c>
      <c r="S93" s="36">
        <f t="shared" si="7"/>
        <v>16608315.289999999</v>
      </c>
      <c r="T93" s="36">
        <f t="shared" si="1"/>
        <v>1719</v>
      </c>
      <c r="U93" s="36">
        <f t="shared" si="1"/>
        <v>36084185.429999992</v>
      </c>
      <c r="V93" s="16"/>
    </row>
    <row r="94" spans="1:22" s="9" customFormat="1">
      <c r="A94" s="27">
        <v>87</v>
      </c>
      <c r="B94" s="46" t="s">
        <v>192</v>
      </c>
      <c r="C94" s="1" t="s">
        <v>193</v>
      </c>
      <c r="D94" s="37">
        <v>4</v>
      </c>
      <c r="E94" s="37">
        <v>135096.18</v>
      </c>
      <c r="F94" s="37">
        <v>7</v>
      </c>
      <c r="G94" s="37">
        <v>37896.81</v>
      </c>
      <c r="H94" s="37">
        <v>329</v>
      </c>
      <c r="I94" s="37">
        <v>2022352.71</v>
      </c>
      <c r="J94" s="37">
        <v>480</v>
      </c>
      <c r="K94" s="37">
        <v>3683654.26</v>
      </c>
      <c r="L94" s="35">
        <f t="shared" si="0"/>
        <v>820</v>
      </c>
      <c r="M94" s="35">
        <f t="shared" si="0"/>
        <v>5878999.959999999</v>
      </c>
      <c r="N94" s="37">
        <v>574</v>
      </c>
      <c r="O94" s="37">
        <v>14074463.699999999</v>
      </c>
      <c r="P94" s="37">
        <v>79</v>
      </c>
      <c r="Q94" s="37">
        <v>12514971.960000001</v>
      </c>
      <c r="R94" s="35">
        <f t="shared" si="7"/>
        <v>653</v>
      </c>
      <c r="S94" s="35">
        <f t="shared" si="7"/>
        <v>26589435.66</v>
      </c>
      <c r="T94" s="35">
        <f t="shared" si="1"/>
        <v>1473</v>
      </c>
      <c r="U94" s="35">
        <f t="shared" si="1"/>
        <v>32468435.619999997</v>
      </c>
      <c r="V94" s="16"/>
    </row>
    <row r="95" spans="1:22" s="9" customFormat="1">
      <c r="A95" s="24">
        <v>88</v>
      </c>
      <c r="B95" s="45" t="s">
        <v>204</v>
      </c>
      <c r="C95" s="26" t="s">
        <v>205</v>
      </c>
      <c r="D95" s="36">
        <v>166</v>
      </c>
      <c r="E95" s="36">
        <v>3864119.03</v>
      </c>
      <c r="F95" s="36">
        <v>101</v>
      </c>
      <c r="G95" s="36">
        <v>9470483.0500000007</v>
      </c>
      <c r="H95" s="36">
        <v>47</v>
      </c>
      <c r="I95" s="36">
        <v>5056327.66</v>
      </c>
      <c r="J95" s="36">
        <v>48</v>
      </c>
      <c r="K95" s="36">
        <v>2747804.96</v>
      </c>
      <c r="L95" s="36">
        <f t="shared" si="0"/>
        <v>362</v>
      </c>
      <c r="M95" s="36">
        <f t="shared" si="0"/>
        <v>21138734.700000003</v>
      </c>
      <c r="N95" s="36">
        <v>17</v>
      </c>
      <c r="O95" s="36">
        <v>7618491.6600000001</v>
      </c>
      <c r="P95" s="36">
        <v>15</v>
      </c>
      <c r="Q95" s="36">
        <v>2518230.92</v>
      </c>
      <c r="R95" s="36">
        <f t="shared" si="7"/>
        <v>32</v>
      </c>
      <c r="S95" s="36">
        <f t="shared" si="7"/>
        <v>10136722.58</v>
      </c>
      <c r="T95" s="36">
        <f t="shared" si="1"/>
        <v>394</v>
      </c>
      <c r="U95" s="36">
        <f t="shared" si="1"/>
        <v>31275457.280000001</v>
      </c>
      <c r="V95" s="16"/>
    </row>
    <row r="96" spans="1:22" s="9" customFormat="1">
      <c r="A96" s="27">
        <v>89</v>
      </c>
      <c r="B96" s="46" t="s">
        <v>92</v>
      </c>
      <c r="C96" s="1" t="s">
        <v>93</v>
      </c>
      <c r="D96" s="37"/>
      <c r="E96" s="37"/>
      <c r="F96" s="37"/>
      <c r="G96" s="37"/>
      <c r="H96" s="37">
        <v>22</v>
      </c>
      <c r="I96" s="37">
        <v>10613068.800000001</v>
      </c>
      <c r="J96" s="37">
        <v>14</v>
      </c>
      <c r="K96" s="37">
        <v>7119193.3399999999</v>
      </c>
      <c r="L96" s="35">
        <f t="shared" si="0"/>
        <v>36</v>
      </c>
      <c r="M96" s="35">
        <f t="shared" si="0"/>
        <v>17732262.140000001</v>
      </c>
      <c r="N96" s="37">
        <v>6</v>
      </c>
      <c r="O96" s="37">
        <v>4954830</v>
      </c>
      <c r="P96" s="37">
        <v>7</v>
      </c>
      <c r="Q96" s="37">
        <v>8256411</v>
      </c>
      <c r="R96" s="35">
        <f t="shared" si="7"/>
        <v>13</v>
      </c>
      <c r="S96" s="35">
        <f t="shared" si="7"/>
        <v>13211241</v>
      </c>
      <c r="T96" s="35">
        <f t="shared" si="1"/>
        <v>49</v>
      </c>
      <c r="U96" s="35">
        <f t="shared" si="1"/>
        <v>30943503.140000001</v>
      </c>
      <c r="V96" s="16"/>
    </row>
    <row r="97" spans="1:22" s="9" customFormat="1">
      <c r="A97" s="24">
        <v>90</v>
      </c>
      <c r="B97" s="25" t="s">
        <v>240</v>
      </c>
      <c r="C97" s="26" t="s">
        <v>241</v>
      </c>
      <c r="D97" s="36">
        <v>3</v>
      </c>
      <c r="E97" s="36">
        <v>163347.35</v>
      </c>
      <c r="F97" s="36">
        <v>279</v>
      </c>
      <c r="G97" s="36">
        <v>12341628.050000001</v>
      </c>
      <c r="H97" s="36">
        <v>15</v>
      </c>
      <c r="I97" s="36">
        <v>157128.09</v>
      </c>
      <c r="J97" s="36">
        <v>55</v>
      </c>
      <c r="K97" s="36">
        <v>378881.04</v>
      </c>
      <c r="L97" s="36">
        <f t="shared" si="0"/>
        <v>352</v>
      </c>
      <c r="M97" s="36">
        <f t="shared" si="0"/>
        <v>13040984.530000001</v>
      </c>
      <c r="N97" s="36">
        <v>188</v>
      </c>
      <c r="O97" s="36">
        <v>12687810.460000001</v>
      </c>
      <c r="P97" s="36">
        <v>18</v>
      </c>
      <c r="Q97" s="36">
        <v>287816.74</v>
      </c>
      <c r="R97" s="36">
        <f t="shared" si="7"/>
        <v>206</v>
      </c>
      <c r="S97" s="36">
        <f t="shared" si="7"/>
        <v>12975627.200000001</v>
      </c>
      <c r="T97" s="36">
        <f t="shared" si="1"/>
        <v>558</v>
      </c>
      <c r="U97" s="36">
        <f t="shared" si="1"/>
        <v>26016611.730000004</v>
      </c>
      <c r="V97" s="16"/>
    </row>
    <row r="98" spans="1:22" s="9" customFormat="1">
      <c r="A98" s="27">
        <v>91</v>
      </c>
      <c r="B98" s="46" t="s">
        <v>212</v>
      </c>
      <c r="C98" s="1" t="s">
        <v>213</v>
      </c>
      <c r="D98" s="37"/>
      <c r="E98" s="37"/>
      <c r="F98" s="37"/>
      <c r="G98" s="37"/>
      <c r="H98" s="37">
        <v>704</v>
      </c>
      <c r="I98" s="37">
        <v>236560.12</v>
      </c>
      <c r="J98" s="37">
        <v>412</v>
      </c>
      <c r="K98" s="37">
        <v>218220.72</v>
      </c>
      <c r="L98" s="35">
        <f t="shared" si="0"/>
        <v>1116</v>
      </c>
      <c r="M98" s="35">
        <f t="shared" si="0"/>
        <v>454780.83999999997</v>
      </c>
      <c r="N98" s="37">
        <v>48</v>
      </c>
      <c r="O98" s="37">
        <v>11639169.9</v>
      </c>
      <c r="P98" s="37">
        <v>46</v>
      </c>
      <c r="Q98" s="37">
        <v>11648256.5</v>
      </c>
      <c r="R98" s="35">
        <f t="shared" si="7"/>
        <v>94</v>
      </c>
      <c r="S98" s="35">
        <f t="shared" si="7"/>
        <v>23287426.399999999</v>
      </c>
      <c r="T98" s="35">
        <f t="shared" si="1"/>
        <v>1210</v>
      </c>
      <c r="U98" s="35">
        <f t="shared" si="1"/>
        <v>23742207.239999998</v>
      </c>
      <c r="V98" s="16"/>
    </row>
    <row r="99" spans="1:22" s="9" customFormat="1">
      <c r="A99" s="24">
        <v>92</v>
      </c>
      <c r="B99" s="45" t="s">
        <v>198</v>
      </c>
      <c r="C99" s="26" t="s">
        <v>199</v>
      </c>
      <c r="D99" s="36"/>
      <c r="E99" s="36"/>
      <c r="F99" s="36"/>
      <c r="G99" s="36"/>
      <c r="H99" s="36">
        <v>73</v>
      </c>
      <c r="I99" s="36">
        <v>752304.67</v>
      </c>
      <c r="J99" s="36">
        <v>483</v>
      </c>
      <c r="K99" s="36">
        <v>9512138.5299999993</v>
      </c>
      <c r="L99" s="36">
        <f t="shared" si="0"/>
        <v>556</v>
      </c>
      <c r="M99" s="36">
        <f t="shared" si="0"/>
        <v>10264443.199999999</v>
      </c>
      <c r="N99" s="36">
        <v>476</v>
      </c>
      <c r="O99" s="36">
        <v>9793233.1899999995</v>
      </c>
      <c r="P99" s="36">
        <v>84</v>
      </c>
      <c r="Q99" s="36">
        <v>1128214.83</v>
      </c>
      <c r="R99" s="36">
        <f t="shared" si="7"/>
        <v>560</v>
      </c>
      <c r="S99" s="36">
        <f t="shared" si="7"/>
        <v>10921448.02</v>
      </c>
      <c r="T99" s="36">
        <f t="shared" si="1"/>
        <v>1116</v>
      </c>
      <c r="U99" s="36">
        <f t="shared" si="1"/>
        <v>21185891.219999999</v>
      </c>
      <c r="V99" s="16"/>
    </row>
    <row r="100" spans="1:22" s="9" customFormat="1">
      <c r="A100" s="27">
        <v>93</v>
      </c>
      <c r="B100" s="46" t="s">
        <v>216</v>
      </c>
      <c r="C100" s="1" t="s">
        <v>217</v>
      </c>
      <c r="D100" s="37">
        <v>11</v>
      </c>
      <c r="E100" s="37">
        <v>349517.14</v>
      </c>
      <c r="F100" s="37">
        <v>156</v>
      </c>
      <c r="G100" s="37">
        <v>7311433.9000000004</v>
      </c>
      <c r="H100" s="37">
        <v>63</v>
      </c>
      <c r="I100" s="37">
        <v>1050533.47</v>
      </c>
      <c r="J100" s="37">
        <v>207</v>
      </c>
      <c r="K100" s="37">
        <v>2038642.82</v>
      </c>
      <c r="L100" s="35">
        <f t="shared" si="0"/>
        <v>437</v>
      </c>
      <c r="M100" s="35">
        <f t="shared" si="0"/>
        <v>10750127.330000002</v>
      </c>
      <c r="N100" s="37">
        <v>292</v>
      </c>
      <c r="O100" s="37">
        <v>8770819.4800000004</v>
      </c>
      <c r="P100" s="37">
        <v>61</v>
      </c>
      <c r="Q100" s="37">
        <v>859760.43</v>
      </c>
      <c r="R100" s="35">
        <f t="shared" si="7"/>
        <v>353</v>
      </c>
      <c r="S100" s="35">
        <f t="shared" si="7"/>
        <v>9630579.9100000001</v>
      </c>
      <c r="T100" s="35">
        <f t="shared" si="1"/>
        <v>790</v>
      </c>
      <c r="U100" s="35">
        <f t="shared" si="1"/>
        <v>20380707.240000002</v>
      </c>
      <c r="V100" s="16"/>
    </row>
    <row r="101" spans="1:22" s="9" customFormat="1">
      <c r="A101" s="24">
        <v>94</v>
      </c>
      <c r="B101" s="45" t="s">
        <v>220</v>
      </c>
      <c r="C101" s="26" t="s">
        <v>221</v>
      </c>
      <c r="D101" s="36">
        <v>3</v>
      </c>
      <c r="E101" s="36">
        <v>21022.33</v>
      </c>
      <c r="F101" s="36">
        <v>113</v>
      </c>
      <c r="G101" s="36">
        <v>1812232.6</v>
      </c>
      <c r="H101" s="36">
        <v>70</v>
      </c>
      <c r="I101" s="36">
        <v>1276462.48</v>
      </c>
      <c r="J101" s="36">
        <v>536</v>
      </c>
      <c r="K101" s="36">
        <v>4531851.43</v>
      </c>
      <c r="L101" s="36">
        <f t="shared" si="0"/>
        <v>722</v>
      </c>
      <c r="M101" s="36">
        <f t="shared" si="0"/>
        <v>7641568.8399999999</v>
      </c>
      <c r="N101" s="36">
        <v>521</v>
      </c>
      <c r="O101" s="36">
        <v>8559747.2799999993</v>
      </c>
      <c r="P101" s="36">
        <v>66</v>
      </c>
      <c r="Q101" s="36">
        <v>3816071.55</v>
      </c>
      <c r="R101" s="36">
        <f t="shared" si="7"/>
        <v>587</v>
      </c>
      <c r="S101" s="36">
        <f t="shared" si="7"/>
        <v>12375818.829999998</v>
      </c>
      <c r="T101" s="36">
        <f t="shared" si="1"/>
        <v>1309</v>
      </c>
      <c r="U101" s="36">
        <f t="shared" si="1"/>
        <v>20017387.669999998</v>
      </c>
      <c r="V101" s="16"/>
    </row>
    <row r="102" spans="1:22" s="9" customFormat="1">
      <c r="A102" s="27">
        <v>95</v>
      </c>
      <c r="B102" s="46" t="s">
        <v>230</v>
      </c>
      <c r="C102" s="1" t="s">
        <v>231</v>
      </c>
      <c r="D102" s="37">
        <v>76</v>
      </c>
      <c r="E102" s="37">
        <v>3290352.08</v>
      </c>
      <c r="F102" s="37">
        <v>2</v>
      </c>
      <c r="G102" s="37">
        <v>128955.49</v>
      </c>
      <c r="H102" s="37">
        <v>23</v>
      </c>
      <c r="I102" s="37">
        <v>5921392.2599999998</v>
      </c>
      <c r="J102" s="37">
        <v>39</v>
      </c>
      <c r="K102" s="37">
        <v>84223.43</v>
      </c>
      <c r="L102" s="35">
        <f t="shared" si="0"/>
        <v>140</v>
      </c>
      <c r="M102" s="35">
        <f t="shared" si="0"/>
        <v>9424923.2599999998</v>
      </c>
      <c r="N102" s="37">
        <v>5</v>
      </c>
      <c r="O102" s="37">
        <v>606589.6</v>
      </c>
      <c r="P102" s="37">
        <v>31</v>
      </c>
      <c r="Q102" s="37">
        <v>9734777.5099999998</v>
      </c>
      <c r="R102" s="35">
        <f t="shared" si="7"/>
        <v>36</v>
      </c>
      <c r="S102" s="35">
        <f t="shared" si="7"/>
        <v>10341367.109999999</v>
      </c>
      <c r="T102" s="35">
        <f t="shared" si="1"/>
        <v>176</v>
      </c>
      <c r="U102" s="35">
        <f t="shared" si="1"/>
        <v>19766290.369999997</v>
      </c>
      <c r="V102" s="16"/>
    </row>
    <row r="103" spans="1:22" s="9" customFormat="1">
      <c r="A103" s="24">
        <v>96</v>
      </c>
      <c r="B103" s="45" t="s">
        <v>168</v>
      </c>
      <c r="C103" s="26" t="s">
        <v>169</v>
      </c>
      <c r="D103" s="36">
        <v>19</v>
      </c>
      <c r="E103" s="36">
        <v>1564065.44</v>
      </c>
      <c r="F103" s="36">
        <v>8</v>
      </c>
      <c r="G103" s="36">
        <v>650379.26</v>
      </c>
      <c r="H103" s="36">
        <v>18</v>
      </c>
      <c r="I103" s="36">
        <v>3784203.15</v>
      </c>
      <c r="J103" s="36">
        <v>23</v>
      </c>
      <c r="K103" s="36">
        <v>220193.82</v>
      </c>
      <c r="L103" s="36">
        <f t="shared" si="0"/>
        <v>68</v>
      </c>
      <c r="M103" s="36">
        <f t="shared" si="0"/>
        <v>6218841.6699999999</v>
      </c>
      <c r="N103" s="36">
        <v>7</v>
      </c>
      <c r="O103" s="36">
        <v>4409883</v>
      </c>
      <c r="P103" s="36">
        <v>12</v>
      </c>
      <c r="Q103" s="36">
        <v>8880089</v>
      </c>
      <c r="R103" s="36">
        <f t="shared" ref="R103:S118" si="8">N103+P103</f>
        <v>19</v>
      </c>
      <c r="S103" s="36">
        <f t="shared" si="8"/>
        <v>13289972</v>
      </c>
      <c r="T103" s="36">
        <f t="shared" si="1"/>
        <v>87</v>
      </c>
      <c r="U103" s="36">
        <f t="shared" si="1"/>
        <v>19508813.670000002</v>
      </c>
      <c r="V103" s="16"/>
    </row>
    <row r="104" spans="1:22" s="9" customFormat="1">
      <c r="A104" s="27">
        <v>97</v>
      </c>
      <c r="B104" s="46" t="s">
        <v>262</v>
      </c>
      <c r="C104" s="1" t="s">
        <v>263</v>
      </c>
      <c r="D104" s="37">
        <v>24</v>
      </c>
      <c r="E104" s="37">
        <v>1347224.72</v>
      </c>
      <c r="F104" s="37">
        <v>121</v>
      </c>
      <c r="G104" s="37">
        <v>4050683.77</v>
      </c>
      <c r="H104" s="37">
        <v>37</v>
      </c>
      <c r="I104" s="37">
        <v>442917.59</v>
      </c>
      <c r="J104" s="37">
        <v>57</v>
      </c>
      <c r="K104" s="37">
        <v>3259416.26</v>
      </c>
      <c r="L104" s="35">
        <f t="shared" si="0"/>
        <v>239</v>
      </c>
      <c r="M104" s="35">
        <f t="shared" si="0"/>
        <v>9100242.3399999999</v>
      </c>
      <c r="N104" s="37">
        <v>136</v>
      </c>
      <c r="O104" s="37">
        <v>7312038.3799999999</v>
      </c>
      <c r="P104" s="37">
        <v>39</v>
      </c>
      <c r="Q104" s="37">
        <v>1792616.66</v>
      </c>
      <c r="R104" s="35">
        <f t="shared" si="8"/>
        <v>175</v>
      </c>
      <c r="S104" s="35">
        <f t="shared" si="8"/>
        <v>9104655.0399999991</v>
      </c>
      <c r="T104" s="35">
        <f t="shared" si="1"/>
        <v>414</v>
      </c>
      <c r="U104" s="35">
        <f t="shared" si="1"/>
        <v>18204897.379999999</v>
      </c>
      <c r="V104" s="16"/>
    </row>
    <row r="105" spans="1:22" s="9" customFormat="1">
      <c r="A105" s="24">
        <v>98</v>
      </c>
      <c r="B105" s="25" t="s">
        <v>226</v>
      </c>
      <c r="C105" s="26" t="s">
        <v>227</v>
      </c>
      <c r="D105" s="36"/>
      <c r="E105" s="36"/>
      <c r="F105" s="36">
        <v>1</v>
      </c>
      <c r="G105" s="36">
        <v>3900</v>
      </c>
      <c r="H105" s="36">
        <v>47</v>
      </c>
      <c r="I105" s="36">
        <v>501786.41</v>
      </c>
      <c r="J105" s="36">
        <v>115</v>
      </c>
      <c r="K105" s="36">
        <v>8566092.4000000004</v>
      </c>
      <c r="L105" s="36">
        <f t="shared" si="0"/>
        <v>163</v>
      </c>
      <c r="M105" s="36">
        <f t="shared" si="0"/>
        <v>9071778.8100000005</v>
      </c>
      <c r="N105" s="36">
        <v>5</v>
      </c>
      <c r="O105" s="36">
        <v>8633553.4299999997</v>
      </c>
      <c r="P105" s="36">
        <v>3</v>
      </c>
      <c r="Q105" s="36">
        <v>274086.71000000002</v>
      </c>
      <c r="R105" s="36">
        <f t="shared" si="8"/>
        <v>8</v>
      </c>
      <c r="S105" s="36">
        <f t="shared" si="8"/>
        <v>8907640.1400000006</v>
      </c>
      <c r="T105" s="36">
        <f t="shared" si="1"/>
        <v>171</v>
      </c>
      <c r="U105" s="36">
        <f t="shared" si="1"/>
        <v>17979418.950000003</v>
      </c>
      <c r="V105" s="16"/>
    </row>
    <row r="106" spans="1:22" s="9" customFormat="1">
      <c r="A106" s="27">
        <v>99</v>
      </c>
      <c r="B106" s="46" t="s">
        <v>162</v>
      </c>
      <c r="C106" s="1" t="s">
        <v>163</v>
      </c>
      <c r="D106" s="37"/>
      <c r="E106" s="37"/>
      <c r="F106" s="37">
        <v>4</v>
      </c>
      <c r="G106" s="37">
        <v>292294</v>
      </c>
      <c r="H106" s="37">
        <v>45</v>
      </c>
      <c r="I106" s="37">
        <v>822244.56</v>
      </c>
      <c r="J106" s="37">
        <v>58</v>
      </c>
      <c r="K106" s="37">
        <v>482017.67</v>
      </c>
      <c r="L106" s="35">
        <f t="shared" si="0"/>
        <v>107</v>
      </c>
      <c r="M106" s="35">
        <f t="shared" si="0"/>
        <v>1596556.23</v>
      </c>
      <c r="N106" s="37">
        <v>26</v>
      </c>
      <c r="O106" s="37">
        <v>8106812.2999999998</v>
      </c>
      <c r="P106" s="37">
        <v>19</v>
      </c>
      <c r="Q106" s="37">
        <v>8173550.9400000004</v>
      </c>
      <c r="R106" s="35">
        <f t="shared" si="8"/>
        <v>45</v>
      </c>
      <c r="S106" s="35">
        <f t="shared" si="8"/>
        <v>16280363.24</v>
      </c>
      <c r="T106" s="35">
        <f t="shared" si="1"/>
        <v>152</v>
      </c>
      <c r="U106" s="35">
        <f t="shared" si="1"/>
        <v>17876919.469999999</v>
      </c>
      <c r="V106" s="16"/>
    </row>
    <row r="107" spans="1:22" s="9" customFormat="1">
      <c r="A107" s="24">
        <v>100</v>
      </c>
      <c r="B107" s="45" t="s">
        <v>214</v>
      </c>
      <c r="C107" s="26" t="s">
        <v>215</v>
      </c>
      <c r="D107" s="36">
        <v>55</v>
      </c>
      <c r="E107" s="36">
        <v>4239455.7</v>
      </c>
      <c r="F107" s="36">
        <v>93</v>
      </c>
      <c r="G107" s="36">
        <v>2154023.9300000002</v>
      </c>
      <c r="H107" s="36">
        <v>30</v>
      </c>
      <c r="I107" s="36">
        <v>2340243.04</v>
      </c>
      <c r="J107" s="36">
        <v>26</v>
      </c>
      <c r="K107" s="36">
        <v>6644106.8300000001</v>
      </c>
      <c r="L107" s="36">
        <f t="shared" si="0"/>
        <v>204</v>
      </c>
      <c r="M107" s="36">
        <f t="shared" si="0"/>
        <v>15377829.5</v>
      </c>
      <c r="N107" s="36">
        <v>4</v>
      </c>
      <c r="O107" s="36">
        <v>2206171</v>
      </c>
      <c r="P107" s="36"/>
      <c r="Q107" s="36"/>
      <c r="R107" s="36">
        <f t="shared" si="8"/>
        <v>4</v>
      </c>
      <c r="S107" s="36">
        <f t="shared" si="8"/>
        <v>2206171</v>
      </c>
      <c r="T107" s="36">
        <f t="shared" si="1"/>
        <v>208</v>
      </c>
      <c r="U107" s="36">
        <f t="shared" si="1"/>
        <v>17584000.5</v>
      </c>
      <c r="V107" s="16"/>
    </row>
    <row r="108" spans="1:22" s="9" customFormat="1">
      <c r="A108" s="27">
        <v>101</v>
      </c>
      <c r="B108" s="46" t="s">
        <v>224</v>
      </c>
      <c r="C108" s="1" t="s">
        <v>225</v>
      </c>
      <c r="D108" s="37">
        <v>14</v>
      </c>
      <c r="E108" s="37">
        <v>1117362.55</v>
      </c>
      <c r="F108" s="37">
        <v>106</v>
      </c>
      <c r="G108" s="37">
        <v>3707202.84</v>
      </c>
      <c r="H108" s="37">
        <v>271</v>
      </c>
      <c r="I108" s="37">
        <v>1208419.8600000001</v>
      </c>
      <c r="J108" s="37">
        <v>632</v>
      </c>
      <c r="K108" s="37">
        <v>2779816.77</v>
      </c>
      <c r="L108" s="35">
        <f t="shared" si="0"/>
        <v>1023</v>
      </c>
      <c r="M108" s="35">
        <f t="shared" si="0"/>
        <v>8812802.0199999996</v>
      </c>
      <c r="N108" s="37">
        <v>427</v>
      </c>
      <c r="O108" s="37">
        <v>6402083.9000000004</v>
      </c>
      <c r="P108" s="37">
        <v>63</v>
      </c>
      <c r="Q108" s="37">
        <v>2236047.67</v>
      </c>
      <c r="R108" s="35">
        <f t="shared" si="8"/>
        <v>490</v>
      </c>
      <c r="S108" s="35">
        <f t="shared" si="8"/>
        <v>8638131.5700000003</v>
      </c>
      <c r="T108" s="35">
        <f t="shared" si="1"/>
        <v>1513</v>
      </c>
      <c r="U108" s="35">
        <f t="shared" si="1"/>
        <v>17450933.59</v>
      </c>
      <c r="V108" s="16"/>
    </row>
    <row r="109" spans="1:22" s="9" customFormat="1">
      <c r="A109" s="24">
        <v>102</v>
      </c>
      <c r="B109" s="45" t="s">
        <v>228</v>
      </c>
      <c r="C109" s="26" t="s">
        <v>229</v>
      </c>
      <c r="D109" s="36">
        <v>2</v>
      </c>
      <c r="E109" s="36">
        <v>53135.25</v>
      </c>
      <c r="F109" s="36">
        <v>216</v>
      </c>
      <c r="G109" s="36">
        <v>5318261.45</v>
      </c>
      <c r="H109" s="36">
        <v>79</v>
      </c>
      <c r="I109" s="36">
        <v>736234.63</v>
      </c>
      <c r="J109" s="36">
        <v>230</v>
      </c>
      <c r="K109" s="36">
        <v>1929943.83</v>
      </c>
      <c r="L109" s="36">
        <f t="shared" si="0"/>
        <v>527</v>
      </c>
      <c r="M109" s="36">
        <f t="shared" si="0"/>
        <v>8037575.1600000001</v>
      </c>
      <c r="N109" s="36">
        <v>141</v>
      </c>
      <c r="O109" s="36">
        <v>7211917.1299999999</v>
      </c>
      <c r="P109" s="36">
        <v>23</v>
      </c>
      <c r="Q109" s="36">
        <v>752967.01</v>
      </c>
      <c r="R109" s="36">
        <f t="shared" si="8"/>
        <v>164</v>
      </c>
      <c r="S109" s="36">
        <f t="shared" si="8"/>
        <v>7964884.1399999997</v>
      </c>
      <c r="T109" s="36">
        <f t="shared" si="1"/>
        <v>691</v>
      </c>
      <c r="U109" s="36">
        <f t="shared" si="1"/>
        <v>16002459.300000001</v>
      </c>
      <c r="V109" s="16"/>
    </row>
    <row r="110" spans="1:22" s="9" customFormat="1">
      <c r="A110" s="27">
        <v>103</v>
      </c>
      <c r="B110" s="46" t="s">
        <v>218</v>
      </c>
      <c r="C110" s="1" t="s">
        <v>219</v>
      </c>
      <c r="D110" s="37">
        <v>26</v>
      </c>
      <c r="E110" s="37">
        <v>428928.05</v>
      </c>
      <c r="F110" s="37">
        <v>121</v>
      </c>
      <c r="G110" s="37">
        <v>2122240.36</v>
      </c>
      <c r="H110" s="37">
        <v>248</v>
      </c>
      <c r="I110" s="37">
        <v>1120806.1200000001</v>
      </c>
      <c r="J110" s="37">
        <v>797</v>
      </c>
      <c r="K110" s="37">
        <v>4962059.7699999996</v>
      </c>
      <c r="L110" s="35">
        <f t="shared" si="0"/>
        <v>1192</v>
      </c>
      <c r="M110" s="35">
        <f t="shared" si="0"/>
        <v>8634034.3000000007</v>
      </c>
      <c r="N110" s="37">
        <v>615</v>
      </c>
      <c r="O110" s="37">
        <v>6418904.5</v>
      </c>
      <c r="P110" s="37">
        <v>71</v>
      </c>
      <c r="Q110" s="37">
        <v>927994.21</v>
      </c>
      <c r="R110" s="35">
        <f t="shared" si="8"/>
        <v>686</v>
      </c>
      <c r="S110" s="35">
        <f t="shared" si="8"/>
        <v>7346898.71</v>
      </c>
      <c r="T110" s="35">
        <f t="shared" si="1"/>
        <v>1878</v>
      </c>
      <c r="U110" s="35">
        <f t="shared" si="1"/>
        <v>15980933.010000002</v>
      </c>
      <c r="V110" s="16"/>
    </row>
    <row r="111" spans="1:22" s="9" customFormat="1">
      <c r="A111" s="24">
        <v>104</v>
      </c>
      <c r="B111" s="25" t="s">
        <v>200</v>
      </c>
      <c r="C111" s="26" t="s">
        <v>201</v>
      </c>
      <c r="D111" s="36">
        <v>27</v>
      </c>
      <c r="E111" s="36">
        <v>3813957.5</v>
      </c>
      <c r="F111" s="36">
        <v>40</v>
      </c>
      <c r="G111" s="36">
        <v>2103973.23</v>
      </c>
      <c r="H111" s="36">
        <v>27</v>
      </c>
      <c r="I111" s="36">
        <v>4092530.91</v>
      </c>
      <c r="J111" s="36">
        <v>127</v>
      </c>
      <c r="K111" s="36">
        <v>2686492.51</v>
      </c>
      <c r="L111" s="36">
        <f t="shared" si="0"/>
        <v>221</v>
      </c>
      <c r="M111" s="36">
        <f t="shared" si="0"/>
        <v>12696954.15</v>
      </c>
      <c r="N111" s="36">
        <v>18</v>
      </c>
      <c r="O111" s="36">
        <v>538181.5</v>
      </c>
      <c r="P111" s="36">
        <v>2</v>
      </c>
      <c r="Q111" s="36">
        <v>2041595.6</v>
      </c>
      <c r="R111" s="36">
        <f t="shared" si="8"/>
        <v>20</v>
      </c>
      <c r="S111" s="36">
        <f t="shared" si="8"/>
        <v>2579777.1</v>
      </c>
      <c r="T111" s="36">
        <f t="shared" si="1"/>
        <v>241</v>
      </c>
      <c r="U111" s="36">
        <f t="shared" si="1"/>
        <v>15276731.25</v>
      </c>
      <c r="V111" s="16"/>
    </row>
    <row r="112" spans="1:22" s="9" customFormat="1">
      <c r="A112" s="27">
        <v>105</v>
      </c>
      <c r="B112" s="46" t="s">
        <v>210</v>
      </c>
      <c r="C112" s="1" t="s">
        <v>211</v>
      </c>
      <c r="D112" s="37">
        <v>1</v>
      </c>
      <c r="E112" s="37">
        <v>33045</v>
      </c>
      <c r="F112" s="37">
        <v>113</v>
      </c>
      <c r="G112" s="37">
        <v>2823005.97</v>
      </c>
      <c r="H112" s="37">
        <v>131</v>
      </c>
      <c r="I112" s="37">
        <v>216927.41</v>
      </c>
      <c r="J112" s="37">
        <v>295</v>
      </c>
      <c r="K112" s="37">
        <v>2817276.78</v>
      </c>
      <c r="L112" s="35">
        <f t="shared" si="0"/>
        <v>540</v>
      </c>
      <c r="M112" s="35">
        <f t="shared" si="0"/>
        <v>5890255.1600000001</v>
      </c>
      <c r="N112" s="37">
        <v>205</v>
      </c>
      <c r="O112" s="37">
        <v>6969261.0899999999</v>
      </c>
      <c r="P112" s="37">
        <v>37</v>
      </c>
      <c r="Q112" s="37">
        <v>1544280.84</v>
      </c>
      <c r="R112" s="35">
        <f t="shared" si="8"/>
        <v>242</v>
      </c>
      <c r="S112" s="35">
        <f t="shared" si="8"/>
        <v>8513541.9299999997</v>
      </c>
      <c r="T112" s="35">
        <f t="shared" si="1"/>
        <v>782</v>
      </c>
      <c r="U112" s="35">
        <f t="shared" si="1"/>
        <v>14403797.09</v>
      </c>
      <c r="V112" s="16"/>
    </row>
    <row r="113" spans="1:22" s="9" customFormat="1">
      <c r="A113" s="24">
        <v>106</v>
      </c>
      <c r="B113" s="45" t="s">
        <v>250</v>
      </c>
      <c r="C113" s="26" t="s">
        <v>251</v>
      </c>
      <c r="D113" s="36">
        <v>13</v>
      </c>
      <c r="E113" s="36">
        <v>480151.54</v>
      </c>
      <c r="F113" s="36">
        <v>62</v>
      </c>
      <c r="G113" s="36">
        <v>3506987.19</v>
      </c>
      <c r="H113" s="36">
        <v>53</v>
      </c>
      <c r="I113" s="36">
        <v>1930006.21</v>
      </c>
      <c r="J113" s="36">
        <v>183</v>
      </c>
      <c r="K113" s="36">
        <v>2019538.39</v>
      </c>
      <c r="L113" s="36">
        <f t="shared" si="0"/>
        <v>311</v>
      </c>
      <c r="M113" s="36">
        <f t="shared" si="0"/>
        <v>7936683.3299999991</v>
      </c>
      <c r="N113" s="36">
        <v>247</v>
      </c>
      <c r="O113" s="36">
        <v>4682531.41</v>
      </c>
      <c r="P113" s="36">
        <v>107</v>
      </c>
      <c r="Q113" s="36">
        <v>1570982.8</v>
      </c>
      <c r="R113" s="36">
        <f t="shared" si="8"/>
        <v>354</v>
      </c>
      <c r="S113" s="36">
        <f t="shared" si="8"/>
        <v>6253514.21</v>
      </c>
      <c r="T113" s="36">
        <f t="shared" si="1"/>
        <v>665</v>
      </c>
      <c r="U113" s="36">
        <f t="shared" si="1"/>
        <v>14190197.539999999</v>
      </c>
      <c r="V113" s="16"/>
    </row>
    <row r="114" spans="1:22" s="9" customFormat="1">
      <c r="A114" s="27">
        <v>107</v>
      </c>
      <c r="B114" s="46" t="s">
        <v>238</v>
      </c>
      <c r="C114" s="1" t="s">
        <v>239</v>
      </c>
      <c r="D114" s="37">
        <v>27</v>
      </c>
      <c r="E114" s="37">
        <v>364978.69</v>
      </c>
      <c r="F114" s="37">
        <v>99</v>
      </c>
      <c r="G114" s="37">
        <v>2730608.86</v>
      </c>
      <c r="H114" s="37">
        <v>234</v>
      </c>
      <c r="I114" s="37">
        <v>1969968.63</v>
      </c>
      <c r="J114" s="37">
        <v>387</v>
      </c>
      <c r="K114" s="37">
        <v>2268771.21</v>
      </c>
      <c r="L114" s="35">
        <f t="shared" si="0"/>
        <v>747</v>
      </c>
      <c r="M114" s="35">
        <f t="shared" si="0"/>
        <v>7334327.3899999997</v>
      </c>
      <c r="N114" s="37">
        <v>266</v>
      </c>
      <c r="O114" s="37">
        <v>4499197.5599999996</v>
      </c>
      <c r="P114" s="37">
        <v>97</v>
      </c>
      <c r="Q114" s="37">
        <v>1773904.06</v>
      </c>
      <c r="R114" s="35">
        <f t="shared" si="8"/>
        <v>363</v>
      </c>
      <c r="S114" s="35">
        <f t="shared" si="8"/>
        <v>6273101.6199999992</v>
      </c>
      <c r="T114" s="35">
        <f t="shared" si="1"/>
        <v>1110</v>
      </c>
      <c r="U114" s="35">
        <f t="shared" si="1"/>
        <v>13607429.009999998</v>
      </c>
      <c r="V114" s="16"/>
    </row>
    <row r="115" spans="1:22" s="9" customFormat="1">
      <c r="A115" s="24">
        <v>108</v>
      </c>
      <c r="B115" s="45" t="s">
        <v>242</v>
      </c>
      <c r="C115" s="26" t="s">
        <v>243</v>
      </c>
      <c r="D115" s="36">
        <v>7</v>
      </c>
      <c r="E115" s="36">
        <v>262791.65000000002</v>
      </c>
      <c r="F115" s="36">
        <v>33</v>
      </c>
      <c r="G115" s="36">
        <v>907174.47</v>
      </c>
      <c r="H115" s="36">
        <v>125</v>
      </c>
      <c r="I115" s="36">
        <v>2470855.86</v>
      </c>
      <c r="J115" s="36">
        <v>206</v>
      </c>
      <c r="K115" s="36">
        <v>3732581.9</v>
      </c>
      <c r="L115" s="36">
        <f t="shared" si="0"/>
        <v>371</v>
      </c>
      <c r="M115" s="36">
        <f t="shared" si="0"/>
        <v>7373403.8799999999</v>
      </c>
      <c r="N115" s="36">
        <v>128</v>
      </c>
      <c r="O115" s="36">
        <v>3223716.75</v>
      </c>
      <c r="P115" s="36">
        <v>42</v>
      </c>
      <c r="Q115" s="36">
        <v>1316958.05</v>
      </c>
      <c r="R115" s="36">
        <f t="shared" si="8"/>
        <v>170</v>
      </c>
      <c r="S115" s="36">
        <f t="shared" si="8"/>
        <v>4540674.8</v>
      </c>
      <c r="T115" s="36">
        <f t="shared" si="1"/>
        <v>541</v>
      </c>
      <c r="U115" s="36">
        <f t="shared" si="1"/>
        <v>11914078.68</v>
      </c>
      <c r="V115" s="16"/>
    </row>
    <row r="116" spans="1:22" s="9" customFormat="1">
      <c r="A116" s="27">
        <v>109</v>
      </c>
      <c r="B116" s="46" t="s">
        <v>222</v>
      </c>
      <c r="C116" s="1" t="s">
        <v>223</v>
      </c>
      <c r="D116" s="37">
        <v>3</v>
      </c>
      <c r="E116" s="37">
        <v>89511.19</v>
      </c>
      <c r="F116" s="37">
        <v>101</v>
      </c>
      <c r="G116" s="37">
        <v>2287122.7000000002</v>
      </c>
      <c r="H116" s="37">
        <v>116</v>
      </c>
      <c r="I116" s="37">
        <v>728399.18</v>
      </c>
      <c r="J116" s="37">
        <v>100</v>
      </c>
      <c r="K116" s="37">
        <v>812895.02</v>
      </c>
      <c r="L116" s="35">
        <f t="shared" si="0"/>
        <v>320</v>
      </c>
      <c r="M116" s="35">
        <f t="shared" si="0"/>
        <v>3917928.0900000003</v>
      </c>
      <c r="N116" s="37">
        <v>159</v>
      </c>
      <c r="O116" s="37">
        <v>4459403.04</v>
      </c>
      <c r="P116" s="37">
        <v>58</v>
      </c>
      <c r="Q116" s="37">
        <v>2185106.7000000002</v>
      </c>
      <c r="R116" s="35">
        <f t="shared" si="8"/>
        <v>217</v>
      </c>
      <c r="S116" s="35">
        <f t="shared" si="8"/>
        <v>6644509.7400000002</v>
      </c>
      <c r="T116" s="35">
        <f t="shared" si="1"/>
        <v>537</v>
      </c>
      <c r="U116" s="35">
        <f t="shared" si="1"/>
        <v>10562437.83</v>
      </c>
      <c r="V116" s="16"/>
    </row>
    <row r="117" spans="1:22" s="9" customFormat="1">
      <c r="A117" s="24">
        <v>110</v>
      </c>
      <c r="B117" s="25" t="s">
        <v>260</v>
      </c>
      <c r="C117" s="26" t="s">
        <v>261</v>
      </c>
      <c r="D117" s="36">
        <v>5</v>
      </c>
      <c r="E117" s="36">
        <v>55932.69</v>
      </c>
      <c r="F117" s="36">
        <v>30</v>
      </c>
      <c r="G117" s="36">
        <v>669939.56000000006</v>
      </c>
      <c r="H117" s="36">
        <v>85</v>
      </c>
      <c r="I117" s="36">
        <v>3063599.44</v>
      </c>
      <c r="J117" s="36">
        <v>182</v>
      </c>
      <c r="K117" s="36">
        <v>3254705.43</v>
      </c>
      <c r="L117" s="36">
        <f t="shared" si="0"/>
        <v>302</v>
      </c>
      <c r="M117" s="36">
        <f t="shared" si="0"/>
        <v>7044177.1200000001</v>
      </c>
      <c r="N117" s="36">
        <v>205</v>
      </c>
      <c r="O117" s="36">
        <v>1945743.96</v>
      </c>
      <c r="P117" s="36">
        <v>31</v>
      </c>
      <c r="Q117" s="36">
        <v>1136857.6000000001</v>
      </c>
      <c r="R117" s="36">
        <f t="shared" si="8"/>
        <v>236</v>
      </c>
      <c r="S117" s="36">
        <f t="shared" si="8"/>
        <v>3082601.56</v>
      </c>
      <c r="T117" s="36">
        <f t="shared" si="1"/>
        <v>538</v>
      </c>
      <c r="U117" s="36">
        <f t="shared" si="1"/>
        <v>10126778.68</v>
      </c>
      <c r="V117" s="16"/>
    </row>
    <row r="118" spans="1:22" s="9" customFormat="1">
      <c r="A118" s="27">
        <v>111</v>
      </c>
      <c r="B118" s="46" t="s">
        <v>246</v>
      </c>
      <c r="C118" s="1" t="s">
        <v>247</v>
      </c>
      <c r="D118" s="37">
        <v>13</v>
      </c>
      <c r="E118" s="37">
        <v>295166.84000000003</v>
      </c>
      <c r="F118" s="37">
        <v>27</v>
      </c>
      <c r="G118" s="37">
        <v>723284.02</v>
      </c>
      <c r="H118" s="37">
        <v>219</v>
      </c>
      <c r="I118" s="37">
        <v>1251868.99</v>
      </c>
      <c r="J118" s="37">
        <v>288</v>
      </c>
      <c r="K118" s="37">
        <v>3477101.07</v>
      </c>
      <c r="L118" s="35">
        <f t="shared" si="0"/>
        <v>547</v>
      </c>
      <c r="M118" s="35">
        <f t="shared" si="0"/>
        <v>5747420.9199999999</v>
      </c>
      <c r="N118" s="37">
        <v>134</v>
      </c>
      <c r="O118" s="37">
        <v>3356627.34</v>
      </c>
      <c r="P118" s="37">
        <v>21</v>
      </c>
      <c r="Q118" s="37">
        <v>309062.62</v>
      </c>
      <c r="R118" s="35">
        <f t="shared" si="8"/>
        <v>155</v>
      </c>
      <c r="S118" s="35">
        <f t="shared" si="8"/>
        <v>3665689.96</v>
      </c>
      <c r="T118" s="35">
        <f t="shared" si="1"/>
        <v>702</v>
      </c>
      <c r="U118" s="35">
        <f t="shared" si="1"/>
        <v>9413110.879999999</v>
      </c>
      <c r="V118" s="16"/>
    </row>
    <row r="119" spans="1:22" s="9" customFormat="1">
      <c r="A119" s="24">
        <v>112</v>
      </c>
      <c r="B119" s="45" t="s">
        <v>258</v>
      </c>
      <c r="C119" s="26" t="s">
        <v>259</v>
      </c>
      <c r="D119" s="36">
        <v>1</v>
      </c>
      <c r="E119" s="36">
        <v>4064</v>
      </c>
      <c r="F119" s="36">
        <v>12</v>
      </c>
      <c r="G119" s="36">
        <v>216681.59</v>
      </c>
      <c r="H119" s="36">
        <v>247</v>
      </c>
      <c r="I119" s="36">
        <v>1842835.63</v>
      </c>
      <c r="J119" s="36">
        <v>382</v>
      </c>
      <c r="K119" s="36">
        <v>4201073.3099999996</v>
      </c>
      <c r="L119" s="36">
        <f t="shared" si="0"/>
        <v>642</v>
      </c>
      <c r="M119" s="36">
        <f t="shared" si="0"/>
        <v>6264654.5299999993</v>
      </c>
      <c r="N119" s="36">
        <v>186</v>
      </c>
      <c r="O119" s="36">
        <v>2729023.46</v>
      </c>
      <c r="P119" s="36">
        <v>6</v>
      </c>
      <c r="Q119" s="36">
        <v>16615.72</v>
      </c>
      <c r="R119" s="36">
        <f t="shared" ref="R119:S138" si="9">N119+P119</f>
        <v>192</v>
      </c>
      <c r="S119" s="36">
        <f t="shared" si="9"/>
        <v>2745639.18</v>
      </c>
      <c r="T119" s="36">
        <f t="shared" si="1"/>
        <v>834</v>
      </c>
      <c r="U119" s="36">
        <f t="shared" si="1"/>
        <v>9010293.709999999</v>
      </c>
      <c r="V119" s="16"/>
    </row>
    <row r="120" spans="1:22" s="9" customFormat="1">
      <c r="A120" s="27">
        <v>113</v>
      </c>
      <c r="B120" s="46" t="s">
        <v>248</v>
      </c>
      <c r="C120" s="1" t="s">
        <v>249</v>
      </c>
      <c r="D120" s="37">
        <v>38</v>
      </c>
      <c r="E120" s="37">
        <v>3126524.22</v>
      </c>
      <c r="F120" s="37">
        <v>24</v>
      </c>
      <c r="G120" s="37">
        <v>648533.56999999995</v>
      </c>
      <c r="H120" s="37">
        <v>14</v>
      </c>
      <c r="I120" s="37">
        <v>489239.37</v>
      </c>
      <c r="J120" s="37">
        <v>46</v>
      </c>
      <c r="K120" s="37">
        <v>137195.73000000001</v>
      </c>
      <c r="L120" s="35">
        <f t="shared" si="0"/>
        <v>122</v>
      </c>
      <c r="M120" s="35">
        <f t="shared" si="0"/>
        <v>4401492.8900000006</v>
      </c>
      <c r="N120" s="37">
        <v>4</v>
      </c>
      <c r="O120" s="37">
        <v>360390</v>
      </c>
      <c r="P120" s="37">
        <v>11</v>
      </c>
      <c r="Q120" s="37">
        <v>3159159</v>
      </c>
      <c r="R120" s="35">
        <f t="shared" si="9"/>
        <v>15</v>
      </c>
      <c r="S120" s="35">
        <f t="shared" si="9"/>
        <v>3519549</v>
      </c>
      <c r="T120" s="35">
        <f t="shared" si="1"/>
        <v>137</v>
      </c>
      <c r="U120" s="35">
        <f t="shared" si="1"/>
        <v>7921041.8900000006</v>
      </c>
      <c r="V120" s="16"/>
    </row>
    <row r="121" spans="1:22" s="9" customFormat="1">
      <c r="A121" s="24">
        <v>114</v>
      </c>
      <c r="B121" s="45" t="s">
        <v>256</v>
      </c>
      <c r="C121" s="26" t="s">
        <v>257</v>
      </c>
      <c r="D121" s="36"/>
      <c r="E121" s="36"/>
      <c r="F121" s="36">
        <v>49</v>
      </c>
      <c r="G121" s="36">
        <v>1280312.42</v>
      </c>
      <c r="H121" s="36">
        <v>78</v>
      </c>
      <c r="I121" s="36">
        <v>1123420.0900000001</v>
      </c>
      <c r="J121" s="36">
        <v>266</v>
      </c>
      <c r="K121" s="36">
        <v>1714556.08</v>
      </c>
      <c r="L121" s="36">
        <f t="shared" si="0"/>
        <v>393</v>
      </c>
      <c r="M121" s="36">
        <f t="shared" si="0"/>
        <v>4118288.59</v>
      </c>
      <c r="N121" s="36">
        <v>196</v>
      </c>
      <c r="O121" s="36">
        <v>2800693.43</v>
      </c>
      <c r="P121" s="36">
        <v>6</v>
      </c>
      <c r="Q121" s="36">
        <v>923426.97</v>
      </c>
      <c r="R121" s="36">
        <f t="shared" si="9"/>
        <v>202</v>
      </c>
      <c r="S121" s="36">
        <f t="shared" si="9"/>
        <v>3724120.4000000004</v>
      </c>
      <c r="T121" s="36">
        <f t="shared" si="1"/>
        <v>595</v>
      </c>
      <c r="U121" s="36">
        <f t="shared" si="1"/>
        <v>7842408.9900000002</v>
      </c>
      <c r="V121" s="16"/>
    </row>
    <row r="122" spans="1:22" s="9" customFormat="1">
      <c r="A122" s="27">
        <v>115</v>
      </c>
      <c r="B122" s="46" t="s">
        <v>206</v>
      </c>
      <c r="C122" s="1" t="s">
        <v>207</v>
      </c>
      <c r="D122" s="37"/>
      <c r="E122" s="37"/>
      <c r="F122" s="37"/>
      <c r="G122" s="37"/>
      <c r="H122" s="37">
        <v>150</v>
      </c>
      <c r="I122" s="37">
        <v>962211.83</v>
      </c>
      <c r="J122" s="37">
        <v>141</v>
      </c>
      <c r="K122" s="37">
        <v>1938778.77</v>
      </c>
      <c r="L122" s="35">
        <f t="shared" si="0"/>
        <v>291</v>
      </c>
      <c r="M122" s="35">
        <f t="shared" si="0"/>
        <v>2900990.6</v>
      </c>
      <c r="N122" s="37">
        <v>92</v>
      </c>
      <c r="O122" s="37">
        <v>2931554.69</v>
      </c>
      <c r="P122" s="37">
        <v>27</v>
      </c>
      <c r="Q122" s="37">
        <v>1966875.92</v>
      </c>
      <c r="R122" s="35">
        <f t="shared" si="9"/>
        <v>119</v>
      </c>
      <c r="S122" s="35">
        <f t="shared" si="9"/>
        <v>4898430.6099999994</v>
      </c>
      <c r="T122" s="35">
        <f t="shared" si="1"/>
        <v>410</v>
      </c>
      <c r="U122" s="35">
        <f t="shared" si="1"/>
        <v>7799421.209999999</v>
      </c>
      <c r="V122" s="16"/>
    </row>
    <row r="123" spans="1:22" s="9" customFormat="1">
      <c r="A123" s="24">
        <v>116</v>
      </c>
      <c r="B123" s="45" t="s">
        <v>208</v>
      </c>
      <c r="C123" s="26" t="s">
        <v>209</v>
      </c>
      <c r="D123" s="36">
        <v>6</v>
      </c>
      <c r="E123" s="36">
        <v>115202.97</v>
      </c>
      <c r="F123" s="36">
        <v>42</v>
      </c>
      <c r="G123" s="36">
        <v>1277047.22</v>
      </c>
      <c r="H123" s="36">
        <v>131</v>
      </c>
      <c r="I123" s="36">
        <v>999830.04</v>
      </c>
      <c r="J123" s="36">
        <v>244</v>
      </c>
      <c r="K123" s="36">
        <v>1868082.22</v>
      </c>
      <c r="L123" s="36">
        <f t="shared" si="0"/>
        <v>423</v>
      </c>
      <c r="M123" s="36">
        <f t="shared" si="0"/>
        <v>4260162.4499999993</v>
      </c>
      <c r="N123" s="36">
        <v>140</v>
      </c>
      <c r="O123" s="36">
        <v>2671149.6800000002</v>
      </c>
      <c r="P123" s="36">
        <v>45</v>
      </c>
      <c r="Q123" s="36">
        <v>604143.84</v>
      </c>
      <c r="R123" s="36">
        <f t="shared" si="9"/>
        <v>185</v>
      </c>
      <c r="S123" s="36">
        <f t="shared" si="9"/>
        <v>3275293.52</v>
      </c>
      <c r="T123" s="36">
        <f t="shared" si="1"/>
        <v>608</v>
      </c>
      <c r="U123" s="36">
        <f t="shared" si="1"/>
        <v>7535455.9699999988</v>
      </c>
      <c r="V123" s="16"/>
    </row>
    <row r="124" spans="1:22" s="9" customFormat="1">
      <c r="A124" s="27">
        <v>117</v>
      </c>
      <c r="B124" s="46" t="s">
        <v>244</v>
      </c>
      <c r="C124" s="1" t="s">
        <v>245</v>
      </c>
      <c r="D124" s="37"/>
      <c r="E124" s="37"/>
      <c r="F124" s="37"/>
      <c r="G124" s="37"/>
      <c r="H124" s="37">
        <v>250</v>
      </c>
      <c r="I124" s="37">
        <v>681284.67</v>
      </c>
      <c r="J124" s="37">
        <v>511</v>
      </c>
      <c r="K124" s="37">
        <v>3484005.48</v>
      </c>
      <c r="L124" s="35">
        <f t="shared" si="0"/>
        <v>761</v>
      </c>
      <c r="M124" s="35">
        <f t="shared" si="0"/>
        <v>4165290.15</v>
      </c>
      <c r="N124" s="37">
        <v>179</v>
      </c>
      <c r="O124" s="37">
        <v>2620174.37</v>
      </c>
      <c r="P124" s="37">
        <v>38</v>
      </c>
      <c r="Q124" s="37">
        <v>382567.44</v>
      </c>
      <c r="R124" s="35">
        <f t="shared" si="9"/>
        <v>217</v>
      </c>
      <c r="S124" s="35">
        <f t="shared" si="9"/>
        <v>3002741.81</v>
      </c>
      <c r="T124" s="35">
        <f t="shared" si="1"/>
        <v>978</v>
      </c>
      <c r="U124" s="35">
        <f t="shared" si="1"/>
        <v>7168031.96</v>
      </c>
      <c r="V124" s="16"/>
    </row>
    <row r="125" spans="1:22" s="9" customFormat="1">
      <c r="A125" s="24">
        <v>118</v>
      </c>
      <c r="B125" s="25" t="s">
        <v>232</v>
      </c>
      <c r="C125" s="26" t="s">
        <v>233</v>
      </c>
      <c r="D125" s="36"/>
      <c r="E125" s="36"/>
      <c r="F125" s="36"/>
      <c r="G125" s="36"/>
      <c r="H125" s="36">
        <v>108</v>
      </c>
      <c r="I125" s="36">
        <v>296997.87</v>
      </c>
      <c r="J125" s="36">
        <v>227</v>
      </c>
      <c r="K125" s="36">
        <v>1159011.1100000001</v>
      </c>
      <c r="L125" s="36">
        <f t="shared" si="0"/>
        <v>335</v>
      </c>
      <c r="M125" s="36">
        <f t="shared" si="0"/>
        <v>1456008.98</v>
      </c>
      <c r="N125" s="36">
        <v>247</v>
      </c>
      <c r="O125" s="36">
        <v>2750396.52</v>
      </c>
      <c r="P125" s="36">
        <v>61</v>
      </c>
      <c r="Q125" s="36">
        <v>1892903.9</v>
      </c>
      <c r="R125" s="36">
        <f t="shared" si="9"/>
        <v>308</v>
      </c>
      <c r="S125" s="36">
        <f t="shared" si="9"/>
        <v>4643300.42</v>
      </c>
      <c r="T125" s="36">
        <f t="shared" si="1"/>
        <v>643</v>
      </c>
      <c r="U125" s="36">
        <f t="shared" si="1"/>
        <v>6099309.4000000004</v>
      </c>
      <c r="V125" s="16"/>
    </row>
    <row r="126" spans="1:22" s="9" customFormat="1">
      <c r="A126" s="27">
        <v>119</v>
      </c>
      <c r="B126" s="46" t="s">
        <v>268</v>
      </c>
      <c r="C126" s="1" t="s">
        <v>269</v>
      </c>
      <c r="D126" s="37">
        <v>2</v>
      </c>
      <c r="E126" s="37">
        <v>111880.57</v>
      </c>
      <c r="F126" s="37">
        <v>56</v>
      </c>
      <c r="G126" s="37">
        <v>1951868.23</v>
      </c>
      <c r="H126" s="37">
        <v>16</v>
      </c>
      <c r="I126" s="37">
        <v>323223.94</v>
      </c>
      <c r="J126" s="37">
        <v>33</v>
      </c>
      <c r="K126" s="37">
        <v>474068.19</v>
      </c>
      <c r="L126" s="35">
        <f t="shared" si="0"/>
        <v>107</v>
      </c>
      <c r="M126" s="35">
        <f t="shared" si="0"/>
        <v>2861040.9299999997</v>
      </c>
      <c r="N126" s="37">
        <v>42</v>
      </c>
      <c r="O126" s="37">
        <v>2354028.64</v>
      </c>
      <c r="P126" s="37">
        <v>14</v>
      </c>
      <c r="Q126" s="37">
        <v>363699.37</v>
      </c>
      <c r="R126" s="35">
        <f t="shared" si="9"/>
        <v>56</v>
      </c>
      <c r="S126" s="35">
        <f t="shared" si="9"/>
        <v>2717728.0100000002</v>
      </c>
      <c r="T126" s="35">
        <f t="shared" si="1"/>
        <v>163</v>
      </c>
      <c r="U126" s="35">
        <f t="shared" si="1"/>
        <v>5578768.9399999995</v>
      </c>
      <c r="V126" s="16"/>
    </row>
    <row r="127" spans="1:22" s="9" customFormat="1">
      <c r="A127" s="24">
        <v>120</v>
      </c>
      <c r="B127" s="45" t="s">
        <v>234</v>
      </c>
      <c r="C127" s="26" t="s">
        <v>235</v>
      </c>
      <c r="D127" s="36">
        <v>1</v>
      </c>
      <c r="E127" s="36">
        <v>7903.1</v>
      </c>
      <c r="F127" s="36">
        <v>52</v>
      </c>
      <c r="G127" s="36">
        <v>1344344.17</v>
      </c>
      <c r="H127" s="36">
        <v>73</v>
      </c>
      <c r="I127" s="36">
        <v>235158.78</v>
      </c>
      <c r="J127" s="36">
        <v>145</v>
      </c>
      <c r="K127" s="36">
        <v>1212159.23</v>
      </c>
      <c r="L127" s="36">
        <f t="shared" si="0"/>
        <v>271</v>
      </c>
      <c r="M127" s="36">
        <f t="shared" si="0"/>
        <v>2799565.28</v>
      </c>
      <c r="N127" s="36">
        <v>118</v>
      </c>
      <c r="O127" s="36">
        <v>2447580.09</v>
      </c>
      <c r="P127" s="36">
        <v>13</v>
      </c>
      <c r="Q127" s="36">
        <v>136383.22</v>
      </c>
      <c r="R127" s="36">
        <f t="shared" si="9"/>
        <v>131</v>
      </c>
      <c r="S127" s="36">
        <f t="shared" si="9"/>
        <v>2583963.31</v>
      </c>
      <c r="T127" s="36">
        <f t="shared" si="1"/>
        <v>402</v>
      </c>
      <c r="U127" s="36">
        <f t="shared" si="1"/>
        <v>5383528.5899999999</v>
      </c>
      <c r="V127" s="16"/>
    </row>
    <row r="128" spans="1:22" s="9" customFormat="1">
      <c r="A128" s="27">
        <v>121</v>
      </c>
      <c r="B128" s="46" t="s">
        <v>254</v>
      </c>
      <c r="C128" s="1" t="s">
        <v>255</v>
      </c>
      <c r="D128" s="37">
        <v>23</v>
      </c>
      <c r="E128" s="37">
        <v>113039.83</v>
      </c>
      <c r="F128" s="37">
        <v>30</v>
      </c>
      <c r="G128" s="37">
        <v>616691.91</v>
      </c>
      <c r="H128" s="37">
        <v>192</v>
      </c>
      <c r="I128" s="37">
        <v>2028944.38</v>
      </c>
      <c r="J128" s="37">
        <v>188</v>
      </c>
      <c r="K128" s="37">
        <v>817785.04</v>
      </c>
      <c r="L128" s="35">
        <f t="shared" si="0"/>
        <v>433</v>
      </c>
      <c r="M128" s="35">
        <f t="shared" si="0"/>
        <v>3576461.16</v>
      </c>
      <c r="N128" s="37">
        <v>43</v>
      </c>
      <c r="O128" s="37">
        <v>520575.73</v>
      </c>
      <c r="P128" s="37">
        <v>34</v>
      </c>
      <c r="Q128" s="37">
        <v>1222732.17</v>
      </c>
      <c r="R128" s="35">
        <f t="shared" si="9"/>
        <v>77</v>
      </c>
      <c r="S128" s="35">
        <f t="shared" si="9"/>
        <v>1743307.9</v>
      </c>
      <c r="T128" s="35">
        <f t="shared" si="1"/>
        <v>510</v>
      </c>
      <c r="U128" s="35">
        <f t="shared" si="1"/>
        <v>5319769.0600000005</v>
      </c>
      <c r="V128" s="16"/>
    </row>
    <row r="129" spans="1:22" s="9" customFormat="1">
      <c r="A129" s="24">
        <v>122</v>
      </c>
      <c r="B129" s="45" t="s">
        <v>264</v>
      </c>
      <c r="C129" s="26" t="s">
        <v>265</v>
      </c>
      <c r="D129" s="36">
        <v>9</v>
      </c>
      <c r="E129" s="36">
        <v>35295.22</v>
      </c>
      <c r="F129" s="36">
        <v>70</v>
      </c>
      <c r="G129" s="36">
        <v>888039.76</v>
      </c>
      <c r="H129" s="36">
        <v>146</v>
      </c>
      <c r="I129" s="36">
        <v>370091.51</v>
      </c>
      <c r="J129" s="36">
        <v>280</v>
      </c>
      <c r="K129" s="36">
        <v>1330988.3600000001</v>
      </c>
      <c r="L129" s="36">
        <f t="shared" si="0"/>
        <v>505</v>
      </c>
      <c r="M129" s="36">
        <f t="shared" si="0"/>
        <v>2624414.85</v>
      </c>
      <c r="N129" s="36">
        <v>181</v>
      </c>
      <c r="O129" s="36">
        <v>1930540.77</v>
      </c>
      <c r="P129" s="36">
        <v>23</v>
      </c>
      <c r="Q129" s="36">
        <v>121545.5</v>
      </c>
      <c r="R129" s="36">
        <f t="shared" si="9"/>
        <v>204</v>
      </c>
      <c r="S129" s="36">
        <f t="shared" si="9"/>
        <v>2052086.27</v>
      </c>
      <c r="T129" s="36">
        <f t="shared" si="1"/>
        <v>709</v>
      </c>
      <c r="U129" s="36">
        <f t="shared" si="1"/>
        <v>4676501.12</v>
      </c>
      <c r="V129" s="16"/>
    </row>
    <row r="130" spans="1:22" s="9" customFormat="1">
      <c r="A130" s="27">
        <v>123</v>
      </c>
      <c r="B130" s="46" t="s">
        <v>274</v>
      </c>
      <c r="C130" s="1" t="s">
        <v>275</v>
      </c>
      <c r="D130" s="37">
        <v>2</v>
      </c>
      <c r="E130" s="37">
        <v>262389.24</v>
      </c>
      <c r="F130" s="37">
        <v>3</v>
      </c>
      <c r="G130" s="37">
        <v>1942372.34</v>
      </c>
      <c r="H130" s="37">
        <v>451</v>
      </c>
      <c r="I130" s="37">
        <v>369044.7</v>
      </c>
      <c r="J130" s="37">
        <v>14</v>
      </c>
      <c r="K130" s="37">
        <v>46984.36</v>
      </c>
      <c r="L130" s="35">
        <f t="shared" si="0"/>
        <v>470</v>
      </c>
      <c r="M130" s="35">
        <f t="shared" si="0"/>
        <v>2620790.6399999997</v>
      </c>
      <c r="N130" s="37">
        <v>1</v>
      </c>
      <c r="O130" s="37">
        <v>1450000</v>
      </c>
      <c r="P130" s="37">
        <v>6</v>
      </c>
      <c r="Q130" s="37">
        <v>580000</v>
      </c>
      <c r="R130" s="35">
        <f t="shared" si="9"/>
        <v>7</v>
      </c>
      <c r="S130" s="35">
        <f t="shared" si="9"/>
        <v>2030000</v>
      </c>
      <c r="T130" s="35">
        <f t="shared" si="1"/>
        <v>477</v>
      </c>
      <c r="U130" s="35">
        <f t="shared" si="1"/>
        <v>4650790.6399999997</v>
      </c>
      <c r="V130" s="16"/>
    </row>
    <row r="131" spans="1:22" s="9" customFormat="1">
      <c r="A131" s="24">
        <v>124</v>
      </c>
      <c r="B131" s="45" t="s">
        <v>276</v>
      </c>
      <c r="C131" s="26" t="s">
        <v>277</v>
      </c>
      <c r="D131" s="36">
        <v>46</v>
      </c>
      <c r="E131" s="36">
        <v>1453826.33</v>
      </c>
      <c r="F131" s="36">
        <v>22</v>
      </c>
      <c r="G131" s="36">
        <v>310207.84999999998</v>
      </c>
      <c r="H131" s="36">
        <v>11</v>
      </c>
      <c r="I131" s="36">
        <v>308043.23</v>
      </c>
      <c r="J131" s="36">
        <v>31</v>
      </c>
      <c r="K131" s="36">
        <v>245589.84</v>
      </c>
      <c r="L131" s="36">
        <f t="shared" si="0"/>
        <v>110</v>
      </c>
      <c r="M131" s="36">
        <f t="shared" si="0"/>
        <v>2317667.25</v>
      </c>
      <c r="N131" s="36">
        <v>41</v>
      </c>
      <c r="O131" s="36">
        <v>555858.68999999994</v>
      </c>
      <c r="P131" s="36">
        <v>53</v>
      </c>
      <c r="Q131" s="36">
        <v>1761869.56</v>
      </c>
      <c r="R131" s="36">
        <f t="shared" si="9"/>
        <v>94</v>
      </c>
      <c r="S131" s="36">
        <f t="shared" si="9"/>
        <v>2317728.25</v>
      </c>
      <c r="T131" s="36">
        <f t="shared" si="1"/>
        <v>204</v>
      </c>
      <c r="U131" s="36">
        <f t="shared" si="1"/>
        <v>4635395.5</v>
      </c>
      <c r="V131" s="16"/>
    </row>
    <row r="132" spans="1:22" s="9" customFormat="1">
      <c r="A132" s="27">
        <v>125</v>
      </c>
      <c r="B132" s="46" t="s">
        <v>270</v>
      </c>
      <c r="C132" s="1" t="s">
        <v>271</v>
      </c>
      <c r="D132" s="37">
        <v>4</v>
      </c>
      <c r="E132" s="37">
        <v>67699.850000000006</v>
      </c>
      <c r="F132" s="37">
        <v>53</v>
      </c>
      <c r="G132" s="37">
        <v>681118.51</v>
      </c>
      <c r="H132" s="37">
        <v>79</v>
      </c>
      <c r="I132" s="37">
        <v>503831.2</v>
      </c>
      <c r="J132" s="37">
        <v>216</v>
      </c>
      <c r="K132" s="37">
        <v>1036117.45</v>
      </c>
      <c r="L132" s="35">
        <f t="shared" si="0"/>
        <v>352</v>
      </c>
      <c r="M132" s="35">
        <f t="shared" si="0"/>
        <v>2288767.0100000002</v>
      </c>
      <c r="N132" s="37">
        <v>191</v>
      </c>
      <c r="O132" s="37">
        <v>1632696.14</v>
      </c>
      <c r="P132" s="37">
        <v>36</v>
      </c>
      <c r="Q132" s="37">
        <v>486570.72</v>
      </c>
      <c r="R132" s="35">
        <f t="shared" si="9"/>
        <v>227</v>
      </c>
      <c r="S132" s="35">
        <f t="shared" si="9"/>
        <v>2119266.86</v>
      </c>
      <c r="T132" s="35">
        <f t="shared" si="1"/>
        <v>579</v>
      </c>
      <c r="U132" s="35">
        <f t="shared" si="1"/>
        <v>4408033.87</v>
      </c>
      <c r="V132" s="16"/>
    </row>
    <row r="133" spans="1:22" s="9" customFormat="1">
      <c r="A133" s="24">
        <v>126</v>
      </c>
      <c r="B133" s="45" t="s">
        <v>329</v>
      </c>
      <c r="C133" s="26" t="s">
        <v>330</v>
      </c>
      <c r="D133" s="36"/>
      <c r="E133" s="36"/>
      <c r="F133" s="36"/>
      <c r="G133" s="36"/>
      <c r="H133" s="36">
        <v>2</v>
      </c>
      <c r="I133" s="36">
        <v>3645.1</v>
      </c>
      <c r="J133" s="36">
        <v>4</v>
      </c>
      <c r="K133" s="36">
        <v>2128243.5099999998</v>
      </c>
      <c r="L133" s="36">
        <f t="shared" si="0"/>
        <v>6</v>
      </c>
      <c r="M133" s="36">
        <f t="shared" si="0"/>
        <v>2131888.61</v>
      </c>
      <c r="N133" s="36">
        <v>3</v>
      </c>
      <c r="O133" s="36">
        <v>2128230.9700000002</v>
      </c>
      <c r="P133" s="36">
        <v>1</v>
      </c>
      <c r="Q133" s="36">
        <v>63498.51</v>
      </c>
      <c r="R133" s="36">
        <f t="shared" si="9"/>
        <v>4</v>
      </c>
      <c r="S133" s="36">
        <f t="shared" si="9"/>
        <v>2191729.48</v>
      </c>
      <c r="T133" s="36">
        <f t="shared" si="1"/>
        <v>10</v>
      </c>
      <c r="U133" s="36">
        <f t="shared" si="1"/>
        <v>4323618.09</v>
      </c>
      <c r="V133" s="16"/>
    </row>
    <row r="134" spans="1:22" s="9" customFormat="1">
      <c r="A134" s="27">
        <v>127</v>
      </c>
      <c r="B134" s="46" t="s">
        <v>344</v>
      </c>
      <c r="C134" s="1" t="s">
        <v>345</v>
      </c>
      <c r="D134" s="37"/>
      <c r="E134" s="37"/>
      <c r="F134" s="37">
        <v>1</v>
      </c>
      <c r="G134" s="37">
        <v>4444.3</v>
      </c>
      <c r="H134" s="37">
        <v>14</v>
      </c>
      <c r="I134" s="37">
        <v>955470.62</v>
      </c>
      <c r="J134" s="37">
        <v>12</v>
      </c>
      <c r="K134" s="37">
        <v>1069151.25</v>
      </c>
      <c r="L134" s="35">
        <f t="shared" si="0"/>
        <v>27</v>
      </c>
      <c r="M134" s="35">
        <f t="shared" si="0"/>
        <v>2029066.1700000002</v>
      </c>
      <c r="N134" s="37">
        <v>14</v>
      </c>
      <c r="O134" s="37">
        <v>1087113.67</v>
      </c>
      <c r="P134" s="37">
        <v>15</v>
      </c>
      <c r="Q134" s="37">
        <v>968988.74</v>
      </c>
      <c r="R134" s="35">
        <f t="shared" si="9"/>
        <v>29</v>
      </c>
      <c r="S134" s="35">
        <f t="shared" si="9"/>
        <v>2056102.41</v>
      </c>
      <c r="T134" s="35">
        <f t="shared" si="1"/>
        <v>56</v>
      </c>
      <c r="U134" s="35">
        <f t="shared" si="1"/>
        <v>4085168.58</v>
      </c>
      <c r="V134" s="16"/>
    </row>
    <row r="135" spans="1:22" s="9" customFormat="1">
      <c r="A135" s="24">
        <v>128</v>
      </c>
      <c r="B135" s="45" t="s">
        <v>252</v>
      </c>
      <c r="C135" s="26" t="s">
        <v>253</v>
      </c>
      <c r="D135" s="36">
        <v>3</v>
      </c>
      <c r="E135" s="36">
        <v>14749.6</v>
      </c>
      <c r="F135" s="36">
        <v>21</v>
      </c>
      <c r="G135" s="36">
        <v>547083.5</v>
      </c>
      <c r="H135" s="36">
        <v>215</v>
      </c>
      <c r="I135" s="36">
        <v>786484.62</v>
      </c>
      <c r="J135" s="36">
        <v>222</v>
      </c>
      <c r="K135" s="36">
        <v>881112.37</v>
      </c>
      <c r="L135" s="36">
        <f t="shared" si="0"/>
        <v>461</v>
      </c>
      <c r="M135" s="36">
        <f t="shared" si="0"/>
        <v>2229430.0900000003</v>
      </c>
      <c r="N135" s="36">
        <v>85</v>
      </c>
      <c r="O135" s="36">
        <v>965968.08</v>
      </c>
      <c r="P135" s="36">
        <v>25</v>
      </c>
      <c r="Q135" s="36">
        <v>277466.12</v>
      </c>
      <c r="R135" s="36">
        <f t="shared" si="9"/>
        <v>110</v>
      </c>
      <c r="S135" s="36">
        <f t="shared" si="9"/>
        <v>1243434.2</v>
      </c>
      <c r="T135" s="36">
        <f t="shared" si="1"/>
        <v>571</v>
      </c>
      <c r="U135" s="36">
        <f t="shared" si="1"/>
        <v>3472864.29</v>
      </c>
      <c r="V135" s="16"/>
    </row>
    <row r="136" spans="1:22" s="9" customFormat="1">
      <c r="A136" s="27">
        <v>129</v>
      </c>
      <c r="B136" s="46" t="s">
        <v>282</v>
      </c>
      <c r="C136" s="1" t="s">
        <v>283</v>
      </c>
      <c r="D136" s="37"/>
      <c r="E136" s="37"/>
      <c r="F136" s="37">
        <v>13</v>
      </c>
      <c r="G136" s="37">
        <v>488210.01</v>
      </c>
      <c r="H136" s="37">
        <v>16</v>
      </c>
      <c r="I136" s="37">
        <v>285422.62</v>
      </c>
      <c r="J136" s="37">
        <v>93</v>
      </c>
      <c r="K136" s="37">
        <v>948101.33</v>
      </c>
      <c r="L136" s="35">
        <f t="shared" si="0"/>
        <v>122</v>
      </c>
      <c r="M136" s="35">
        <f t="shared" si="0"/>
        <v>1721733.96</v>
      </c>
      <c r="N136" s="37">
        <v>107</v>
      </c>
      <c r="O136" s="37">
        <v>1435401.49</v>
      </c>
      <c r="P136" s="37">
        <v>16</v>
      </c>
      <c r="Q136" s="37">
        <v>284509.24</v>
      </c>
      <c r="R136" s="35">
        <f t="shared" si="9"/>
        <v>123</v>
      </c>
      <c r="S136" s="35">
        <f t="shared" si="9"/>
        <v>1719910.73</v>
      </c>
      <c r="T136" s="35">
        <f t="shared" si="1"/>
        <v>245</v>
      </c>
      <c r="U136" s="35">
        <f t="shared" si="1"/>
        <v>3441644.69</v>
      </c>
      <c r="V136" s="16"/>
    </row>
    <row r="137" spans="1:22" s="9" customFormat="1">
      <c r="A137" s="24">
        <v>130</v>
      </c>
      <c r="B137" s="45" t="s">
        <v>285</v>
      </c>
      <c r="C137" s="26" t="s">
        <v>286</v>
      </c>
      <c r="D137" s="36"/>
      <c r="E137" s="36"/>
      <c r="F137" s="36">
        <v>1</v>
      </c>
      <c r="G137" s="36">
        <v>3680</v>
      </c>
      <c r="H137" s="36">
        <v>26</v>
      </c>
      <c r="I137" s="36">
        <v>213368.45</v>
      </c>
      <c r="J137" s="36">
        <v>197</v>
      </c>
      <c r="K137" s="36">
        <v>1380322.34</v>
      </c>
      <c r="L137" s="36">
        <f t="shared" si="0"/>
        <v>224</v>
      </c>
      <c r="M137" s="36">
        <f t="shared" si="0"/>
        <v>1597370.79</v>
      </c>
      <c r="N137" s="36">
        <v>201</v>
      </c>
      <c r="O137" s="36">
        <v>1379167.92</v>
      </c>
      <c r="P137" s="36">
        <v>7</v>
      </c>
      <c r="Q137" s="36">
        <v>212825</v>
      </c>
      <c r="R137" s="36">
        <f t="shared" si="9"/>
        <v>208</v>
      </c>
      <c r="S137" s="36">
        <f t="shared" si="9"/>
        <v>1591992.92</v>
      </c>
      <c r="T137" s="36">
        <f t="shared" si="1"/>
        <v>432</v>
      </c>
      <c r="U137" s="36">
        <f t="shared" si="1"/>
        <v>3189363.71</v>
      </c>
      <c r="V137" s="16"/>
    </row>
    <row r="138" spans="1:22" s="9" customFormat="1">
      <c r="A138" s="27">
        <v>131</v>
      </c>
      <c r="B138" s="46" t="s">
        <v>287</v>
      </c>
      <c r="C138" s="1" t="s">
        <v>288</v>
      </c>
      <c r="D138" s="37">
        <v>6</v>
      </c>
      <c r="E138" s="37">
        <v>61408.21</v>
      </c>
      <c r="F138" s="37">
        <v>32</v>
      </c>
      <c r="G138" s="37">
        <v>798778.81</v>
      </c>
      <c r="H138" s="37">
        <v>22</v>
      </c>
      <c r="I138" s="37">
        <v>288559.7</v>
      </c>
      <c r="J138" s="37">
        <v>67</v>
      </c>
      <c r="K138" s="37">
        <v>291127.12</v>
      </c>
      <c r="L138" s="35">
        <f t="shared" si="0"/>
        <v>127</v>
      </c>
      <c r="M138" s="35">
        <f t="shared" si="0"/>
        <v>1439873.84</v>
      </c>
      <c r="N138" s="37">
        <v>93</v>
      </c>
      <c r="O138" s="37">
        <v>1085928.5900000001</v>
      </c>
      <c r="P138" s="37">
        <v>20</v>
      </c>
      <c r="Q138" s="37">
        <v>347907.61</v>
      </c>
      <c r="R138" s="35">
        <f t="shared" si="9"/>
        <v>113</v>
      </c>
      <c r="S138" s="35">
        <f t="shared" si="9"/>
        <v>1433836.2000000002</v>
      </c>
      <c r="T138" s="35">
        <f t="shared" si="1"/>
        <v>240</v>
      </c>
      <c r="U138" s="35">
        <f t="shared" si="1"/>
        <v>2873710.04</v>
      </c>
      <c r="V138" s="16"/>
    </row>
    <row r="139" spans="1:22" s="9" customFormat="1">
      <c r="A139" s="24">
        <v>132</v>
      </c>
      <c r="B139" s="45" t="s">
        <v>289</v>
      </c>
      <c r="C139" s="26" t="s">
        <v>290</v>
      </c>
      <c r="D139" s="36"/>
      <c r="E139" s="36"/>
      <c r="F139" s="36">
        <v>2</v>
      </c>
      <c r="G139" s="36">
        <v>29452.2</v>
      </c>
      <c r="H139" s="36">
        <v>149</v>
      </c>
      <c r="I139" s="36">
        <v>899939.98</v>
      </c>
      <c r="J139" s="36">
        <v>428</v>
      </c>
      <c r="K139" s="36">
        <v>504359.76</v>
      </c>
      <c r="L139" s="36">
        <f t="shared" si="0"/>
        <v>579</v>
      </c>
      <c r="M139" s="36">
        <f t="shared" si="0"/>
        <v>1433751.94</v>
      </c>
      <c r="N139" s="36">
        <v>59</v>
      </c>
      <c r="O139" s="36">
        <v>458337.6</v>
      </c>
      <c r="P139" s="36">
        <v>7</v>
      </c>
      <c r="Q139" s="36">
        <v>835947.53</v>
      </c>
      <c r="R139" s="36">
        <f t="shared" ref="R139:S165" si="10">N139+P139</f>
        <v>66</v>
      </c>
      <c r="S139" s="36">
        <f t="shared" si="10"/>
        <v>1294285.1299999999</v>
      </c>
      <c r="T139" s="36">
        <f t="shared" si="1"/>
        <v>645</v>
      </c>
      <c r="U139" s="36">
        <f t="shared" si="1"/>
        <v>2728037.07</v>
      </c>
      <c r="V139" s="16"/>
    </row>
    <row r="140" spans="1:22" s="9" customFormat="1">
      <c r="A140" s="27">
        <v>133</v>
      </c>
      <c r="B140" s="46" t="s">
        <v>293</v>
      </c>
      <c r="C140" s="1" t="s">
        <v>294</v>
      </c>
      <c r="D140" s="37"/>
      <c r="E140" s="37"/>
      <c r="F140" s="37">
        <v>16</v>
      </c>
      <c r="G140" s="37">
        <v>413795.55</v>
      </c>
      <c r="H140" s="37">
        <v>6</v>
      </c>
      <c r="I140" s="37">
        <v>610697.91</v>
      </c>
      <c r="J140" s="37">
        <v>18</v>
      </c>
      <c r="K140" s="37">
        <v>279497.81</v>
      </c>
      <c r="L140" s="35">
        <f t="shared" si="0"/>
        <v>40</v>
      </c>
      <c r="M140" s="35">
        <f t="shared" ref="M140:M165" si="11">K140+I140+G140+E140</f>
        <v>1303991.27</v>
      </c>
      <c r="N140" s="37">
        <v>32</v>
      </c>
      <c r="O140" s="37">
        <v>701515.12</v>
      </c>
      <c r="P140" s="37">
        <v>6</v>
      </c>
      <c r="Q140" s="37">
        <v>610697.91</v>
      </c>
      <c r="R140" s="35">
        <f t="shared" si="10"/>
        <v>38</v>
      </c>
      <c r="S140" s="35">
        <f t="shared" si="10"/>
        <v>1312213.03</v>
      </c>
      <c r="T140" s="35">
        <f t="shared" si="1"/>
        <v>78</v>
      </c>
      <c r="U140" s="35">
        <f t="shared" ref="U140:U165" si="12">S140+M140</f>
        <v>2616204.2999999998</v>
      </c>
      <c r="V140" s="16"/>
    </row>
    <row r="141" spans="1:22" s="9" customFormat="1">
      <c r="A141" s="24">
        <v>134</v>
      </c>
      <c r="B141" s="45" t="s">
        <v>266</v>
      </c>
      <c r="C141" s="26" t="s">
        <v>267</v>
      </c>
      <c r="D141" s="36"/>
      <c r="E141" s="36"/>
      <c r="F141" s="36">
        <v>2</v>
      </c>
      <c r="G141" s="36">
        <v>39781</v>
      </c>
      <c r="H141" s="36">
        <v>100</v>
      </c>
      <c r="I141" s="36">
        <v>238746.29</v>
      </c>
      <c r="J141" s="36">
        <v>257</v>
      </c>
      <c r="K141" s="36">
        <v>1030626.96</v>
      </c>
      <c r="L141" s="36">
        <f t="shared" ref="L141:L165" si="13">J141+H141+F141+D141</f>
        <v>359</v>
      </c>
      <c r="M141" s="36">
        <f t="shared" si="11"/>
        <v>1309154.25</v>
      </c>
      <c r="N141" s="36">
        <v>145</v>
      </c>
      <c r="O141" s="36">
        <v>859086.61</v>
      </c>
      <c r="P141" s="36">
        <v>3</v>
      </c>
      <c r="Q141" s="36">
        <v>12910</v>
      </c>
      <c r="R141" s="36">
        <f t="shared" si="10"/>
        <v>148</v>
      </c>
      <c r="S141" s="36">
        <f t="shared" si="10"/>
        <v>871996.61</v>
      </c>
      <c r="T141" s="36">
        <f t="shared" ref="T141:T165" si="14">R141+L141</f>
        <v>507</v>
      </c>
      <c r="U141" s="36">
        <f t="shared" si="12"/>
        <v>2181150.86</v>
      </c>
      <c r="V141" s="16"/>
    </row>
    <row r="142" spans="1:22" s="9" customFormat="1">
      <c r="A142" s="27">
        <v>135</v>
      </c>
      <c r="B142" s="46" t="s">
        <v>138</v>
      </c>
      <c r="C142" s="1" t="s">
        <v>139</v>
      </c>
      <c r="D142" s="37"/>
      <c r="E142" s="37"/>
      <c r="F142" s="37"/>
      <c r="G142" s="37"/>
      <c r="H142" s="37">
        <v>5</v>
      </c>
      <c r="I142" s="37">
        <v>82572.3</v>
      </c>
      <c r="J142" s="37">
        <v>20</v>
      </c>
      <c r="K142" s="37">
        <v>721653.95</v>
      </c>
      <c r="L142" s="35">
        <f t="shared" si="13"/>
        <v>25</v>
      </c>
      <c r="M142" s="35">
        <f t="shared" si="11"/>
        <v>804226.25</v>
      </c>
      <c r="N142" s="37">
        <v>6</v>
      </c>
      <c r="O142" s="37">
        <v>750000</v>
      </c>
      <c r="P142" s="37"/>
      <c r="Q142" s="37"/>
      <c r="R142" s="35">
        <f t="shared" si="10"/>
        <v>6</v>
      </c>
      <c r="S142" s="35">
        <f t="shared" si="10"/>
        <v>750000</v>
      </c>
      <c r="T142" s="35">
        <f t="shared" si="14"/>
        <v>31</v>
      </c>
      <c r="U142" s="35">
        <f t="shared" si="12"/>
        <v>1554226.25</v>
      </c>
      <c r="V142" s="16"/>
    </row>
    <row r="143" spans="1:22" s="9" customFormat="1">
      <c r="A143" s="24">
        <v>136</v>
      </c>
      <c r="B143" s="45" t="s">
        <v>280</v>
      </c>
      <c r="C143" s="26" t="s">
        <v>281</v>
      </c>
      <c r="D143" s="36"/>
      <c r="E143" s="36"/>
      <c r="F143" s="36">
        <v>2</v>
      </c>
      <c r="G143" s="36">
        <v>37101.440000000002</v>
      </c>
      <c r="H143" s="36">
        <v>76</v>
      </c>
      <c r="I143" s="36">
        <v>376820.98</v>
      </c>
      <c r="J143" s="36">
        <v>96</v>
      </c>
      <c r="K143" s="36">
        <v>372469.5</v>
      </c>
      <c r="L143" s="36">
        <f t="shared" si="13"/>
        <v>174</v>
      </c>
      <c r="M143" s="36">
        <f t="shared" si="11"/>
        <v>786391.91999999993</v>
      </c>
      <c r="N143" s="36">
        <v>41</v>
      </c>
      <c r="O143" s="36">
        <v>354945.68</v>
      </c>
      <c r="P143" s="36">
        <v>14</v>
      </c>
      <c r="Q143" s="36">
        <v>335320.71999999997</v>
      </c>
      <c r="R143" s="36">
        <f t="shared" si="10"/>
        <v>55</v>
      </c>
      <c r="S143" s="36">
        <f t="shared" si="10"/>
        <v>690266.39999999991</v>
      </c>
      <c r="T143" s="36">
        <f t="shared" si="14"/>
        <v>229</v>
      </c>
      <c r="U143" s="36">
        <f t="shared" si="12"/>
        <v>1476658.3199999998</v>
      </c>
      <c r="V143" s="16"/>
    </row>
    <row r="144" spans="1:22" s="9" customFormat="1">
      <c r="A144" s="27">
        <v>137</v>
      </c>
      <c r="B144" s="46" t="s">
        <v>297</v>
      </c>
      <c r="C144" s="1" t="s">
        <v>298</v>
      </c>
      <c r="D144" s="37"/>
      <c r="E144" s="37"/>
      <c r="F144" s="37"/>
      <c r="G144" s="37"/>
      <c r="H144" s="37">
        <v>264</v>
      </c>
      <c r="I144" s="37">
        <v>433040.21</v>
      </c>
      <c r="J144" s="37">
        <v>235</v>
      </c>
      <c r="K144" s="37">
        <v>630298.74</v>
      </c>
      <c r="L144" s="35">
        <f t="shared" si="13"/>
        <v>499</v>
      </c>
      <c r="M144" s="35">
        <f t="shared" si="11"/>
        <v>1063338.95</v>
      </c>
      <c r="N144" s="37">
        <v>52</v>
      </c>
      <c r="O144" s="37">
        <v>272435.01</v>
      </c>
      <c r="P144" s="37">
        <v>7</v>
      </c>
      <c r="Q144" s="37">
        <v>10122.75</v>
      </c>
      <c r="R144" s="35">
        <f t="shared" si="10"/>
        <v>59</v>
      </c>
      <c r="S144" s="35">
        <f t="shared" si="10"/>
        <v>282557.76</v>
      </c>
      <c r="T144" s="35">
        <f t="shared" si="14"/>
        <v>558</v>
      </c>
      <c r="U144" s="35">
        <f t="shared" si="12"/>
        <v>1345896.71</v>
      </c>
      <c r="V144" s="16"/>
    </row>
    <row r="145" spans="1:22" s="9" customFormat="1">
      <c r="A145" s="24">
        <v>138</v>
      </c>
      <c r="B145" s="45" t="s">
        <v>291</v>
      </c>
      <c r="C145" s="26" t="s">
        <v>292</v>
      </c>
      <c r="D145" s="36"/>
      <c r="E145" s="36"/>
      <c r="F145" s="36">
        <v>1</v>
      </c>
      <c r="G145" s="36">
        <v>504</v>
      </c>
      <c r="H145" s="36">
        <v>85</v>
      </c>
      <c r="I145" s="36">
        <v>279078.71999999997</v>
      </c>
      <c r="J145" s="36">
        <v>144</v>
      </c>
      <c r="K145" s="36">
        <v>441058.5</v>
      </c>
      <c r="L145" s="36">
        <f t="shared" si="13"/>
        <v>230</v>
      </c>
      <c r="M145" s="36">
        <f t="shared" si="11"/>
        <v>720641.22</v>
      </c>
      <c r="N145" s="36">
        <v>97</v>
      </c>
      <c r="O145" s="36">
        <v>285469.71999999997</v>
      </c>
      <c r="P145" s="36">
        <v>19</v>
      </c>
      <c r="Q145" s="36">
        <v>114858.22</v>
      </c>
      <c r="R145" s="36">
        <f t="shared" si="10"/>
        <v>116</v>
      </c>
      <c r="S145" s="36">
        <f t="shared" si="10"/>
        <v>400327.93999999994</v>
      </c>
      <c r="T145" s="36">
        <f t="shared" si="14"/>
        <v>346</v>
      </c>
      <c r="U145" s="36">
        <f t="shared" si="12"/>
        <v>1120969.1599999999</v>
      </c>
      <c r="V145" s="16"/>
    </row>
    <row r="146" spans="1:22" s="9" customFormat="1">
      <c r="A146" s="27">
        <v>139</v>
      </c>
      <c r="B146" s="46" t="s">
        <v>305</v>
      </c>
      <c r="C146" s="1" t="s">
        <v>306</v>
      </c>
      <c r="D146" s="37"/>
      <c r="E146" s="37"/>
      <c r="F146" s="37"/>
      <c r="G146" s="37"/>
      <c r="H146" s="37">
        <v>34</v>
      </c>
      <c r="I146" s="37">
        <v>349906.65</v>
      </c>
      <c r="J146" s="37">
        <v>45</v>
      </c>
      <c r="K146" s="37">
        <v>211304.91</v>
      </c>
      <c r="L146" s="37">
        <f t="shared" si="13"/>
        <v>79</v>
      </c>
      <c r="M146" s="37">
        <f t="shared" si="11"/>
        <v>561211.56000000006</v>
      </c>
      <c r="N146" s="37">
        <v>39</v>
      </c>
      <c r="O146" s="37">
        <v>202733.92</v>
      </c>
      <c r="P146" s="37">
        <v>14</v>
      </c>
      <c r="Q146" s="37">
        <v>345243.05</v>
      </c>
      <c r="R146" s="35">
        <f t="shared" si="10"/>
        <v>53</v>
      </c>
      <c r="S146" s="35">
        <f t="shared" si="10"/>
        <v>547976.97</v>
      </c>
      <c r="T146" s="37">
        <f t="shared" si="14"/>
        <v>132</v>
      </c>
      <c r="U146" s="37">
        <f t="shared" si="12"/>
        <v>1109188.53</v>
      </c>
      <c r="V146" s="16"/>
    </row>
    <row r="147" spans="1:22" s="9" customFormat="1">
      <c r="A147" s="24">
        <v>140</v>
      </c>
      <c r="B147" s="45" t="s">
        <v>327</v>
      </c>
      <c r="C147" s="26" t="s">
        <v>328</v>
      </c>
      <c r="D147" s="36"/>
      <c r="E147" s="36"/>
      <c r="F147" s="36"/>
      <c r="G147" s="36"/>
      <c r="H147" s="36"/>
      <c r="I147" s="36"/>
      <c r="J147" s="36">
        <v>9</v>
      </c>
      <c r="K147" s="36">
        <v>980215.18</v>
      </c>
      <c r="L147" s="36">
        <f t="shared" si="13"/>
        <v>9</v>
      </c>
      <c r="M147" s="36">
        <f t="shared" si="11"/>
        <v>980215.18</v>
      </c>
      <c r="N147" s="36"/>
      <c r="O147" s="36"/>
      <c r="P147" s="36"/>
      <c r="Q147" s="36"/>
      <c r="R147" s="36">
        <f t="shared" si="10"/>
        <v>0</v>
      </c>
      <c r="S147" s="36">
        <f t="shared" si="10"/>
        <v>0</v>
      </c>
      <c r="T147" s="36">
        <f t="shared" si="14"/>
        <v>9</v>
      </c>
      <c r="U147" s="36">
        <f t="shared" si="12"/>
        <v>980215.18</v>
      </c>
      <c r="V147" s="16"/>
    </row>
    <row r="148" spans="1:22" s="9" customFormat="1">
      <c r="A148" s="27">
        <v>141</v>
      </c>
      <c r="B148" s="46" t="s">
        <v>295</v>
      </c>
      <c r="C148" s="1" t="s">
        <v>296</v>
      </c>
      <c r="D148" s="37"/>
      <c r="E148" s="37"/>
      <c r="F148" s="37"/>
      <c r="G148" s="37"/>
      <c r="H148" s="37">
        <v>117</v>
      </c>
      <c r="I148" s="37">
        <v>243503.43</v>
      </c>
      <c r="J148" s="37">
        <v>149</v>
      </c>
      <c r="K148" s="37">
        <v>481208.04</v>
      </c>
      <c r="L148" s="35">
        <f t="shared" ref="L148:L163" si="15">J148+H148+F148+D148</f>
        <v>266</v>
      </c>
      <c r="M148" s="35">
        <f t="shared" ref="M148:M163" si="16">K148+I148+G148+E148</f>
        <v>724711.47</v>
      </c>
      <c r="N148" s="37">
        <v>33</v>
      </c>
      <c r="O148" s="37">
        <v>210627.21</v>
      </c>
      <c r="P148" s="37">
        <v>5</v>
      </c>
      <c r="Q148" s="37">
        <v>17936.59</v>
      </c>
      <c r="R148" s="35">
        <f t="shared" ref="R148:R163" si="17">N148+P148</f>
        <v>38</v>
      </c>
      <c r="S148" s="35">
        <f t="shared" ref="S148:S163" si="18">O148+Q148</f>
        <v>228563.8</v>
      </c>
      <c r="T148" s="35">
        <f t="shared" ref="T148:T163" si="19">R148+L148</f>
        <v>304</v>
      </c>
      <c r="U148" s="35">
        <f t="shared" ref="U148:U163" si="20">S148+M148</f>
        <v>953275.27</v>
      </c>
      <c r="V148" s="16"/>
    </row>
    <row r="149" spans="1:22" s="9" customFormat="1">
      <c r="A149" s="24">
        <v>142</v>
      </c>
      <c r="B149" s="25" t="s">
        <v>299</v>
      </c>
      <c r="C149" s="26" t="s">
        <v>300</v>
      </c>
      <c r="D149" s="36"/>
      <c r="E149" s="36"/>
      <c r="F149" s="36"/>
      <c r="G149" s="36"/>
      <c r="H149" s="36">
        <v>124</v>
      </c>
      <c r="I149" s="36">
        <v>373883.8</v>
      </c>
      <c r="J149" s="36">
        <v>105</v>
      </c>
      <c r="K149" s="36">
        <v>184545.38</v>
      </c>
      <c r="L149" s="36">
        <f t="shared" si="15"/>
        <v>229</v>
      </c>
      <c r="M149" s="36">
        <f t="shared" si="16"/>
        <v>558429.17999999993</v>
      </c>
      <c r="N149" s="36"/>
      <c r="O149" s="36"/>
      <c r="P149" s="36">
        <v>25</v>
      </c>
      <c r="Q149" s="36">
        <v>197104.81</v>
      </c>
      <c r="R149" s="36">
        <f t="shared" si="17"/>
        <v>25</v>
      </c>
      <c r="S149" s="36">
        <f t="shared" si="18"/>
        <v>197104.81</v>
      </c>
      <c r="T149" s="36">
        <f t="shared" si="19"/>
        <v>254</v>
      </c>
      <c r="U149" s="36">
        <f t="shared" si="20"/>
        <v>755533.99</v>
      </c>
      <c r="V149" s="16"/>
    </row>
    <row r="150" spans="1:22" s="9" customFormat="1">
      <c r="A150" s="27">
        <v>143</v>
      </c>
      <c r="B150" s="46" t="s">
        <v>313</v>
      </c>
      <c r="C150" s="1" t="s">
        <v>314</v>
      </c>
      <c r="D150" s="37"/>
      <c r="E150" s="37"/>
      <c r="F150" s="37"/>
      <c r="G150" s="37"/>
      <c r="H150" s="37">
        <v>10</v>
      </c>
      <c r="I150" s="37">
        <v>56818.05</v>
      </c>
      <c r="J150" s="37">
        <v>63</v>
      </c>
      <c r="K150" s="37">
        <v>273269.2</v>
      </c>
      <c r="L150" s="35">
        <f t="shared" ref="L150:L161" si="21">J150+H150+F150+D150</f>
        <v>73</v>
      </c>
      <c r="M150" s="35">
        <f t="shared" ref="M150:M161" si="22">K150+I150+G150+E150</f>
        <v>330087.25</v>
      </c>
      <c r="N150" s="37">
        <v>45</v>
      </c>
      <c r="O150" s="37">
        <v>302106.59000000003</v>
      </c>
      <c r="P150" s="37">
        <v>9</v>
      </c>
      <c r="Q150" s="37">
        <v>81909.8</v>
      </c>
      <c r="R150" s="35">
        <f t="shared" ref="R150:R161" si="23">N150+P150</f>
        <v>54</v>
      </c>
      <c r="S150" s="35">
        <f t="shared" ref="S150:S161" si="24">O150+Q150</f>
        <v>384016.39</v>
      </c>
      <c r="T150" s="35">
        <f t="shared" ref="T150:T161" si="25">R150+L150</f>
        <v>127</v>
      </c>
      <c r="U150" s="35">
        <f t="shared" ref="U150:U161" si="26">S150+M150</f>
        <v>714103.64</v>
      </c>
      <c r="V150" s="16"/>
    </row>
    <row r="151" spans="1:22" s="9" customFormat="1">
      <c r="A151" s="24">
        <v>144</v>
      </c>
      <c r="B151" s="45" t="s">
        <v>301</v>
      </c>
      <c r="C151" s="26" t="s">
        <v>302</v>
      </c>
      <c r="D151" s="36"/>
      <c r="E151" s="36"/>
      <c r="F151" s="36"/>
      <c r="G151" s="36"/>
      <c r="H151" s="36">
        <v>201</v>
      </c>
      <c r="I151" s="36">
        <v>183812.7</v>
      </c>
      <c r="J151" s="36">
        <v>239</v>
      </c>
      <c r="K151" s="36">
        <v>359687.79</v>
      </c>
      <c r="L151" s="36">
        <f t="shared" si="21"/>
        <v>440</v>
      </c>
      <c r="M151" s="36">
        <f t="shared" si="22"/>
        <v>543500.49</v>
      </c>
      <c r="N151" s="36">
        <v>6</v>
      </c>
      <c r="O151" s="36">
        <v>103773.16</v>
      </c>
      <c r="P151" s="36">
        <v>1</v>
      </c>
      <c r="Q151" s="36">
        <v>12215</v>
      </c>
      <c r="R151" s="36">
        <f t="shared" si="23"/>
        <v>7</v>
      </c>
      <c r="S151" s="36">
        <f t="shared" si="24"/>
        <v>115988.16</v>
      </c>
      <c r="T151" s="36">
        <f t="shared" si="25"/>
        <v>447</v>
      </c>
      <c r="U151" s="36">
        <f t="shared" si="26"/>
        <v>659488.65</v>
      </c>
      <c r="V151" s="16"/>
    </row>
    <row r="152" spans="1:22" s="9" customFormat="1">
      <c r="A152" s="27">
        <v>145</v>
      </c>
      <c r="B152" s="46" t="s">
        <v>317</v>
      </c>
      <c r="C152" s="1" t="s">
        <v>318</v>
      </c>
      <c r="D152" s="37"/>
      <c r="E152" s="37"/>
      <c r="F152" s="37">
        <v>1</v>
      </c>
      <c r="G152" s="37">
        <v>3644</v>
      </c>
      <c r="H152" s="37">
        <v>45</v>
      </c>
      <c r="I152" s="37">
        <v>139659.26</v>
      </c>
      <c r="J152" s="37">
        <v>111</v>
      </c>
      <c r="K152" s="37">
        <v>204748.4</v>
      </c>
      <c r="L152" s="35">
        <f t="shared" si="21"/>
        <v>157</v>
      </c>
      <c r="M152" s="35">
        <f t="shared" si="22"/>
        <v>348051.66000000003</v>
      </c>
      <c r="N152" s="37">
        <v>24</v>
      </c>
      <c r="O152" s="37">
        <v>169455.98</v>
      </c>
      <c r="P152" s="37">
        <v>2</v>
      </c>
      <c r="Q152" s="37">
        <v>113000</v>
      </c>
      <c r="R152" s="35">
        <f t="shared" si="23"/>
        <v>26</v>
      </c>
      <c r="S152" s="35">
        <f t="shared" si="24"/>
        <v>282455.98</v>
      </c>
      <c r="T152" s="35">
        <f t="shared" si="25"/>
        <v>183</v>
      </c>
      <c r="U152" s="35">
        <f t="shared" si="26"/>
        <v>630507.64</v>
      </c>
      <c r="V152" s="16"/>
    </row>
    <row r="153" spans="1:22" s="9" customFormat="1">
      <c r="A153" s="24">
        <v>146</v>
      </c>
      <c r="B153" s="25" t="s">
        <v>319</v>
      </c>
      <c r="C153" s="26" t="s">
        <v>320</v>
      </c>
      <c r="D153" s="36"/>
      <c r="E153" s="36"/>
      <c r="F153" s="36"/>
      <c r="G153" s="36"/>
      <c r="H153" s="36">
        <v>65</v>
      </c>
      <c r="I153" s="36">
        <v>28134.74</v>
      </c>
      <c r="J153" s="36">
        <v>124</v>
      </c>
      <c r="K153" s="36">
        <v>315486.56</v>
      </c>
      <c r="L153" s="36">
        <f t="shared" ref="L153:L158" si="27">J153+H153+F153+D153</f>
        <v>189</v>
      </c>
      <c r="M153" s="36">
        <f t="shared" ref="M153:M158" si="28">K153+I153+G153+E153</f>
        <v>343621.3</v>
      </c>
      <c r="N153" s="36">
        <v>26</v>
      </c>
      <c r="O153" s="36">
        <v>273776.19</v>
      </c>
      <c r="P153" s="36"/>
      <c r="Q153" s="36"/>
      <c r="R153" s="36">
        <f t="shared" ref="R153:R158" si="29">N153+P153</f>
        <v>26</v>
      </c>
      <c r="S153" s="36">
        <f t="shared" ref="S153:S158" si="30">O153+Q153</f>
        <v>273776.19</v>
      </c>
      <c r="T153" s="36">
        <f t="shared" ref="T153:T158" si="31">R153+L153</f>
        <v>215</v>
      </c>
      <c r="U153" s="36">
        <f t="shared" ref="U153:U158" si="32">S153+M153</f>
        <v>617397.49</v>
      </c>
      <c r="V153" s="16"/>
    </row>
    <row r="154" spans="1:22" s="9" customFormat="1">
      <c r="A154" s="27">
        <v>147</v>
      </c>
      <c r="B154" s="46" t="s">
        <v>315</v>
      </c>
      <c r="C154" s="1" t="s">
        <v>316</v>
      </c>
      <c r="D154" s="37"/>
      <c r="E154" s="37"/>
      <c r="F154" s="37"/>
      <c r="G154" s="37"/>
      <c r="H154" s="37">
        <v>7</v>
      </c>
      <c r="I154" s="37">
        <v>7663.39</v>
      </c>
      <c r="J154" s="37">
        <v>76</v>
      </c>
      <c r="K154" s="37">
        <v>266893.84000000003</v>
      </c>
      <c r="L154" s="35">
        <f t="shared" si="27"/>
        <v>83</v>
      </c>
      <c r="M154" s="35">
        <f t="shared" si="28"/>
        <v>274557.23000000004</v>
      </c>
      <c r="N154" s="37">
        <v>65</v>
      </c>
      <c r="O154" s="37">
        <v>272408.09999999998</v>
      </c>
      <c r="P154" s="37">
        <v>2</v>
      </c>
      <c r="Q154" s="37">
        <v>12636.89</v>
      </c>
      <c r="R154" s="35">
        <f t="shared" si="29"/>
        <v>67</v>
      </c>
      <c r="S154" s="35">
        <f t="shared" si="30"/>
        <v>285044.99</v>
      </c>
      <c r="T154" s="35">
        <f t="shared" si="31"/>
        <v>150</v>
      </c>
      <c r="U154" s="35">
        <f t="shared" si="32"/>
        <v>559602.22</v>
      </c>
      <c r="V154" s="16"/>
    </row>
    <row r="155" spans="1:22" s="9" customFormat="1">
      <c r="A155" s="24">
        <v>148</v>
      </c>
      <c r="B155" s="45" t="s">
        <v>278</v>
      </c>
      <c r="C155" s="26" t="s">
        <v>279</v>
      </c>
      <c r="D155" s="36"/>
      <c r="E155" s="36"/>
      <c r="F155" s="36">
        <v>1</v>
      </c>
      <c r="G155" s="36">
        <v>5313</v>
      </c>
      <c r="H155" s="36">
        <v>41</v>
      </c>
      <c r="I155" s="36">
        <v>91373.88</v>
      </c>
      <c r="J155" s="36">
        <v>65</v>
      </c>
      <c r="K155" s="36">
        <v>277416.76</v>
      </c>
      <c r="L155" s="36">
        <f t="shared" si="27"/>
        <v>107</v>
      </c>
      <c r="M155" s="36">
        <f t="shared" si="28"/>
        <v>374103.64</v>
      </c>
      <c r="N155" s="36">
        <v>53</v>
      </c>
      <c r="O155" s="36">
        <v>180350.47</v>
      </c>
      <c r="P155" s="36"/>
      <c r="Q155" s="36"/>
      <c r="R155" s="36">
        <f t="shared" si="29"/>
        <v>53</v>
      </c>
      <c r="S155" s="36">
        <f t="shared" si="30"/>
        <v>180350.47</v>
      </c>
      <c r="T155" s="36">
        <f t="shared" si="31"/>
        <v>160</v>
      </c>
      <c r="U155" s="36">
        <f t="shared" si="32"/>
        <v>554454.11</v>
      </c>
      <c r="V155" s="16"/>
    </row>
    <row r="156" spans="1:22" s="9" customFormat="1">
      <c r="A156" s="27">
        <v>149</v>
      </c>
      <c r="B156" s="46" t="s">
        <v>272</v>
      </c>
      <c r="C156" s="1" t="s">
        <v>273</v>
      </c>
      <c r="D156" s="37"/>
      <c r="E156" s="37"/>
      <c r="F156" s="37"/>
      <c r="G156" s="37"/>
      <c r="H156" s="37">
        <v>1</v>
      </c>
      <c r="I156" s="37">
        <v>0.87</v>
      </c>
      <c r="J156" s="37">
        <v>7</v>
      </c>
      <c r="K156" s="37">
        <v>232376.61</v>
      </c>
      <c r="L156" s="35">
        <f t="shared" si="27"/>
        <v>8</v>
      </c>
      <c r="M156" s="35">
        <f t="shared" si="28"/>
        <v>232377.47999999998</v>
      </c>
      <c r="N156" s="37">
        <v>1</v>
      </c>
      <c r="O156" s="37">
        <v>260000</v>
      </c>
      <c r="P156" s="37"/>
      <c r="Q156" s="37"/>
      <c r="R156" s="35">
        <f t="shared" si="29"/>
        <v>1</v>
      </c>
      <c r="S156" s="35">
        <f t="shared" si="30"/>
        <v>260000</v>
      </c>
      <c r="T156" s="35">
        <f t="shared" si="31"/>
        <v>9</v>
      </c>
      <c r="U156" s="35">
        <f t="shared" si="32"/>
        <v>492377.48</v>
      </c>
      <c r="V156" s="16"/>
    </row>
    <row r="157" spans="1:22" s="9" customFormat="1">
      <c r="A157" s="24">
        <v>150</v>
      </c>
      <c r="B157" s="45" t="s">
        <v>323</v>
      </c>
      <c r="C157" s="26" t="s">
        <v>324</v>
      </c>
      <c r="D157" s="36"/>
      <c r="E157" s="36"/>
      <c r="F157" s="36">
        <v>1</v>
      </c>
      <c r="G157" s="36">
        <v>4238</v>
      </c>
      <c r="H157" s="36">
        <v>36</v>
      </c>
      <c r="I157" s="36">
        <v>29921.58</v>
      </c>
      <c r="J157" s="36">
        <v>51</v>
      </c>
      <c r="K157" s="36">
        <v>137585.46</v>
      </c>
      <c r="L157" s="36">
        <f t="shared" si="27"/>
        <v>88</v>
      </c>
      <c r="M157" s="36">
        <f t="shared" si="28"/>
        <v>171745.03999999998</v>
      </c>
      <c r="N157" s="36">
        <v>13</v>
      </c>
      <c r="O157" s="36">
        <v>100770.7</v>
      </c>
      <c r="P157" s="36"/>
      <c r="Q157" s="36"/>
      <c r="R157" s="36">
        <f t="shared" si="29"/>
        <v>13</v>
      </c>
      <c r="S157" s="36">
        <f t="shared" si="30"/>
        <v>100770.7</v>
      </c>
      <c r="T157" s="36">
        <f t="shared" si="31"/>
        <v>101</v>
      </c>
      <c r="U157" s="36">
        <f t="shared" si="32"/>
        <v>272515.74</v>
      </c>
      <c r="V157" s="16"/>
    </row>
    <row r="158" spans="1:22" s="9" customFormat="1">
      <c r="A158" s="27">
        <v>151</v>
      </c>
      <c r="B158" s="46" t="s">
        <v>311</v>
      </c>
      <c r="C158" s="1" t="s">
        <v>312</v>
      </c>
      <c r="D158" s="37"/>
      <c r="E158" s="37"/>
      <c r="F158" s="37"/>
      <c r="G158" s="37"/>
      <c r="H158" s="37">
        <v>60</v>
      </c>
      <c r="I158" s="37">
        <v>96179.91</v>
      </c>
      <c r="J158" s="37">
        <v>63</v>
      </c>
      <c r="K158" s="37">
        <v>75991.11</v>
      </c>
      <c r="L158" s="35">
        <f t="shared" si="27"/>
        <v>123</v>
      </c>
      <c r="M158" s="35">
        <f t="shared" si="28"/>
        <v>172171.02000000002</v>
      </c>
      <c r="N158" s="37">
        <v>13</v>
      </c>
      <c r="O158" s="37">
        <v>36858.44</v>
      </c>
      <c r="P158" s="37"/>
      <c r="Q158" s="37"/>
      <c r="R158" s="35">
        <f t="shared" si="29"/>
        <v>13</v>
      </c>
      <c r="S158" s="35">
        <f t="shared" si="30"/>
        <v>36858.44</v>
      </c>
      <c r="T158" s="35">
        <f t="shared" si="31"/>
        <v>136</v>
      </c>
      <c r="U158" s="35">
        <f t="shared" si="32"/>
        <v>209029.46000000002</v>
      </c>
      <c r="V158" s="16"/>
    </row>
    <row r="159" spans="1:22" s="9" customFormat="1">
      <c r="A159" s="24">
        <v>152</v>
      </c>
      <c r="B159" s="25" t="s">
        <v>335</v>
      </c>
      <c r="C159" s="26" t="s">
        <v>336</v>
      </c>
      <c r="D159" s="36"/>
      <c r="E159" s="36"/>
      <c r="F159" s="36"/>
      <c r="G159" s="36"/>
      <c r="H159" s="36"/>
      <c r="I159" s="36"/>
      <c r="J159" s="36"/>
      <c r="K159" s="36"/>
      <c r="L159" s="36">
        <f t="shared" si="21"/>
        <v>0</v>
      </c>
      <c r="M159" s="36">
        <f t="shared" si="22"/>
        <v>0</v>
      </c>
      <c r="N159" s="36"/>
      <c r="O159" s="36"/>
      <c r="P159" s="36">
        <v>2</v>
      </c>
      <c r="Q159" s="36">
        <v>181172.8</v>
      </c>
      <c r="R159" s="36">
        <f t="shared" si="23"/>
        <v>2</v>
      </c>
      <c r="S159" s="36">
        <f t="shared" si="24"/>
        <v>181172.8</v>
      </c>
      <c r="T159" s="36">
        <f t="shared" si="25"/>
        <v>2</v>
      </c>
      <c r="U159" s="36">
        <f t="shared" si="26"/>
        <v>181172.8</v>
      </c>
      <c r="V159" s="16"/>
    </row>
    <row r="160" spans="1:22" s="9" customFormat="1">
      <c r="A160" s="27">
        <v>153</v>
      </c>
      <c r="B160" s="46" t="s">
        <v>325</v>
      </c>
      <c r="C160" s="1" t="s">
        <v>326</v>
      </c>
      <c r="D160" s="37"/>
      <c r="E160" s="37"/>
      <c r="F160" s="37"/>
      <c r="G160" s="37"/>
      <c r="H160" s="37">
        <v>2</v>
      </c>
      <c r="I160" s="37">
        <v>662.34</v>
      </c>
      <c r="J160" s="37">
        <v>10</v>
      </c>
      <c r="K160" s="37">
        <v>8041.6</v>
      </c>
      <c r="L160" s="35">
        <f t="shared" si="21"/>
        <v>12</v>
      </c>
      <c r="M160" s="35">
        <f t="shared" si="22"/>
        <v>8703.94</v>
      </c>
      <c r="N160" s="37">
        <v>6</v>
      </c>
      <c r="O160" s="37">
        <v>8106.54</v>
      </c>
      <c r="P160" s="37"/>
      <c r="Q160" s="37"/>
      <c r="R160" s="35">
        <f t="shared" si="23"/>
        <v>6</v>
      </c>
      <c r="S160" s="35">
        <f t="shared" si="24"/>
        <v>8106.54</v>
      </c>
      <c r="T160" s="35">
        <f t="shared" si="25"/>
        <v>18</v>
      </c>
      <c r="U160" s="35">
        <f t="shared" si="26"/>
        <v>16810.48</v>
      </c>
      <c r="V160" s="16"/>
    </row>
    <row r="161" spans="1:22" s="9" customFormat="1">
      <c r="A161" s="24">
        <v>154</v>
      </c>
      <c r="B161" s="45" t="s">
        <v>349</v>
      </c>
      <c r="C161" s="26" t="s">
        <v>350</v>
      </c>
      <c r="D161" s="36"/>
      <c r="E161" s="36"/>
      <c r="F161" s="36"/>
      <c r="G161" s="36"/>
      <c r="H161" s="36">
        <v>1</v>
      </c>
      <c r="I161" s="36">
        <v>5000</v>
      </c>
      <c r="J161" s="36"/>
      <c r="K161" s="36"/>
      <c r="L161" s="36">
        <f t="shared" si="21"/>
        <v>1</v>
      </c>
      <c r="M161" s="36">
        <f t="shared" si="22"/>
        <v>5000</v>
      </c>
      <c r="N161" s="36">
        <v>1</v>
      </c>
      <c r="O161" s="36">
        <v>5000</v>
      </c>
      <c r="P161" s="36"/>
      <c r="Q161" s="36"/>
      <c r="R161" s="36">
        <f t="shared" si="23"/>
        <v>1</v>
      </c>
      <c r="S161" s="36">
        <f t="shared" si="24"/>
        <v>5000</v>
      </c>
      <c r="T161" s="36">
        <f t="shared" si="25"/>
        <v>2</v>
      </c>
      <c r="U161" s="36">
        <f t="shared" si="26"/>
        <v>10000</v>
      </c>
      <c r="V161" s="16"/>
    </row>
    <row r="162" spans="1:22" s="9" customFormat="1">
      <c r="A162" s="27">
        <v>155</v>
      </c>
      <c r="B162" s="46" t="s">
        <v>331</v>
      </c>
      <c r="C162" s="1" t="s">
        <v>332</v>
      </c>
      <c r="D162" s="37"/>
      <c r="E162" s="37"/>
      <c r="F162" s="37"/>
      <c r="G162" s="37"/>
      <c r="H162" s="37"/>
      <c r="I162" s="37"/>
      <c r="J162" s="37">
        <v>7</v>
      </c>
      <c r="K162" s="37">
        <v>5815.66</v>
      </c>
      <c r="L162" s="35">
        <f t="shared" si="15"/>
        <v>7</v>
      </c>
      <c r="M162" s="35">
        <f t="shared" si="16"/>
        <v>5815.66</v>
      </c>
      <c r="N162" s="37">
        <v>4</v>
      </c>
      <c r="O162" s="37">
        <v>3765.66</v>
      </c>
      <c r="P162" s="37"/>
      <c r="Q162" s="37"/>
      <c r="R162" s="35">
        <f t="shared" si="17"/>
        <v>4</v>
      </c>
      <c r="S162" s="35">
        <f t="shared" si="18"/>
        <v>3765.66</v>
      </c>
      <c r="T162" s="35">
        <f t="shared" si="19"/>
        <v>11</v>
      </c>
      <c r="U162" s="35">
        <f t="shared" si="20"/>
        <v>9581.32</v>
      </c>
      <c r="V162" s="16"/>
    </row>
    <row r="163" spans="1:22" s="9" customFormat="1">
      <c r="A163" s="24">
        <v>156</v>
      </c>
      <c r="B163" s="45" t="s">
        <v>337</v>
      </c>
      <c r="C163" s="26" t="s">
        <v>338</v>
      </c>
      <c r="D163" s="36"/>
      <c r="E163" s="36"/>
      <c r="F163" s="36"/>
      <c r="G163" s="36"/>
      <c r="H163" s="36">
        <v>1</v>
      </c>
      <c r="I163" s="36">
        <v>5000</v>
      </c>
      <c r="J163" s="36">
        <v>3</v>
      </c>
      <c r="K163" s="36">
        <v>1492.96</v>
      </c>
      <c r="L163" s="36">
        <f t="shared" si="15"/>
        <v>4</v>
      </c>
      <c r="M163" s="36">
        <f t="shared" si="16"/>
        <v>6492.96</v>
      </c>
      <c r="N163" s="36"/>
      <c r="O163" s="36"/>
      <c r="P163" s="36"/>
      <c r="Q163" s="36"/>
      <c r="R163" s="36">
        <f t="shared" si="17"/>
        <v>0</v>
      </c>
      <c r="S163" s="36">
        <f t="shared" si="18"/>
        <v>0</v>
      </c>
      <c r="T163" s="36">
        <f t="shared" si="19"/>
        <v>4</v>
      </c>
      <c r="U163" s="36">
        <f t="shared" si="20"/>
        <v>6492.96</v>
      </c>
      <c r="V163" s="16"/>
    </row>
    <row r="164" spans="1:22" s="9" customFormat="1">
      <c r="A164" s="27">
        <v>157</v>
      </c>
      <c r="B164" s="46" t="s">
        <v>339</v>
      </c>
      <c r="C164" s="1" t="s">
        <v>340</v>
      </c>
      <c r="D164" s="37"/>
      <c r="E164" s="37"/>
      <c r="F164" s="37"/>
      <c r="G164" s="37"/>
      <c r="H164" s="37">
        <v>1</v>
      </c>
      <c r="I164" s="37">
        <v>3215.08</v>
      </c>
      <c r="J164" s="37">
        <v>2</v>
      </c>
      <c r="K164" s="37">
        <v>1233.22</v>
      </c>
      <c r="L164" s="35">
        <f t="shared" si="13"/>
        <v>3</v>
      </c>
      <c r="M164" s="35">
        <f t="shared" si="11"/>
        <v>4448.3</v>
      </c>
      <c r="N164" s="37"/>
      <c r="O164" s="37"/>
      <c r="P164" s="37"/>
      <c r="Q164" s="37"/>
      <c r="R164" s="35">
        <f t="shared" si="10"/>
        <v>0</v>
      </c>
      <c r="S164" s="35">
        <f t="shared" si="10"/>
        <v>0</v>
      </c>
      <c r="T164" s="35">
        <f t="shared" si="14"/>
        <v>3</v>
      </c>
      <c r="U164" s="35">
        <f t="shared" si="12"/>
        <v>4448.3</v>
      </c>
      <c r="V164" s="16"/>
    </row>
    <row r="165" spans="1:22" s="9" customFormat="1">
      <c r="A165" s="24">
        <v>158</v>
      </c>
      <c r="B165" s="45" t="s">
        <v>236</v>
      </c>
      <c r="C165" s="26" t="s">
        <v>237</v>
      </c>
      <c r="D165" s="36"/>
      <c r="E165" s="36"/>
      <c r="F165" s="36"/>
      <c r="G165" s="36"/>
      <c r="H165" s="36"/>
      <c r="I165" s="36"/>
      <c r="J165" s="36">
        <v>1</v>
      </c>
      <c r="K165" s="36">
        <v>1050.44</v>
      </c>
      <c r="L165" s="36">
        <f t="shared" si="13"/>
        <v>1</v>
      </c>
      <c r="M165" s="36">
        <f t="shared" si="11"/>
        <v>1050.44</v>
      </c>
      <c r="N165" s="36"/>
      <c r="O165" s="36"/>
      <c r="P165" s="36"/>
      <c r="Q165" s="36"/>
      <c r="R165" s="36">
        <f t="shared" si="10"/>
        <v>0</v>
      </c>
      <c r="S165" s="36">
        <f t="shared" si="10"/>
        <v>0</v>
      </c>
      <c r="T165" s="36">
        <f t="shared" si="14"/>
        <v>1</v>
      </c>
      <c r="U165" s="36">
        <f t="shared" si="12"/>
        <v>1050.44</v>
      </c>
      <c r="V165" s="16"/>
    </row>
    <row r="166" spans="1:22" s="9" customFormat="1">
      <c r="A166" s="27">
        <v>159</v>
      </c>
      <c r="B166" s="46" t="s">
        <v>303</v>
      </c>
      <c r="C166" s="1" t="s">
        <v>304</v>
      </c>
      <c r="D166" s="37"/>
      <c r="E166" s="37"/>
      <c r="F166" s="37"/>
      <c r="G166" s="37"/>
      <c r="H166" s="37"/>
      <c r="I166" s="37"/>
      <c r="J166" s="37">
        <v>1</v>
      </c>
      <c r="K166" s="37">
        <v>176.5</v>
      </c>
      <c r="L166" s="35">
        <f t="shared" ref="L166" si="33">J166+H166+F166+D166</f>
        <v>1</v>
      </c>
      <c r="M166" s="35">
        <f t="shared" ref="M166" si="34">K166+I166+G166+E166</f>
        <v>176.5</v>
      </c>
      <c r="N166" s="37"/>
      <c r="O166" s="37"/>
      <c r="P166" s="37"/>
      <c r="Q166" s="37"/>
      <c r="R166" s="35">
        <f t="shared" ref="R166" si="35">N166+P166</f>
        <v>0</v>
      </c>
      <c r="S166" s="35">
        <f t="shared" ref="S166" si="36">O166+Q166</f>
        <v>0</v>
      </c>
      <c r="T166" s="35">
        <f t="shared" ref="T166" si="37">R166+L166</f>
        <v>1</v>
      </c>
      <c r="U166" s="35">
        <f t="shared" ref="U166" si="38">S166+M166</f>
        <v>176.5</v>
      </c>
      <c r="V166" s="16"/>
    </row>
    <row r="167" spans="1:22" s="9" customFormat="1" ht="13.5" thickBot="1">
      <c r="A167" s="27"/>
      <c r="B167" s="46"/>
      <c r="C167" s="1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5"/>
      <c r="S167" s="35"/>
      <c r="T167" s="37"/>
      <c r="U167" s="37"/>
      <c r="V167" s="16"/>
    </row>
    <row r="168" spans="1:22" s="9" customFormat="1" ht="14" thickTop="1" thickBot="1">
      <c r="A168" s="55" t="s">
        <v>0</v>
      </c>
      <c r="B168" s="55"/>
      <c r="C168" s="56"/>
      <c r="D168" s="42">
        <f t="shared" ref="D168:U168" si="39">SUM(D8:D167)</f>
        <v>38363</v>
      </c>
      <c r="E168" s="42">
        <f t="shared" si="39"/>
        <v>16880605507.943293</v>
      </c>
      <c r="F168" s="42">
        <f t="shared" si="39"/>
        <v>120787</v>
      </c>
      <c r="G168" s="42">
        <f t="shared" si="39"/>
        <v>19954477197.632992</v>
      </c>
      <c r="H168" s="42">
        <f t="shared" si="39"/>
        <v>369777</v>
      </c>
      <c r="I168" s="42">
        <f t="shared" si="39"/>
        <v>55260573271.891243</v>
      </c>
      <c r="J168" s="42">
        <f t="shared" si="39"/>
        <v>385448</v>
      </c>
      <c r="K168" s="42">
        <f t="shared" si="39"/>
        <v>60508742005.584297</v>
      </c>
      <c r="L168" s="42">
        <f t="shared" si="39"/>
        <v>914375</v>
      </c>
      <c r="M168" s="42">
        <f t="shared" si="39"/>
        <v>152604397983.05179</v>
      </c>
      <c r="N168" s="42">
        <f t="shared" si="39"/>
        <v>28875</v>
      </c>
      <c r="O168" s="42">
        <f t="shared" si="39"/>
        <v>58214218894.870026</v>
      </c>
      <c r="P168" s="42">
        <f t="shared" si="39"/>
        <v>28875</v>
      </c>
      <c r="Q168" s="42">
        <f t="shared" si="39"/>
        <v>58223715579.060005</v>
      </c>
      <c r="R168" s="42">
        <f t="shared" si="39"/>
        <v>57750</v>
      </c>
      <c r="S168" s="42">
        <f t="shared" si="39"/>
        <v>116437934473.92999</v>
      </c>
      <c r="T168" s="42">
        <f t="shared" si="39"/>
        <v>972125</v>
      </c>
      <c r="U168" s="42">
        <f t="shared" si="39"/>
        <v>269042332456.98181</v>
      </c>
    </row>
    <row r="169" spans="1:22" s="9" customFormat="1" ht="13.5" customHeight="1" thickTop="1">
      <c r="A169" s="11" t="s">
        <v>347</v>
      </c>
      <c r="B169" s="14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9" t="s">
        <v>12</v>
      </c>
      <c r="U169" s="9" t="s">
        <v>12</v>
      </c>
      <c r="V169" s="16"/>
    </row>
    <row r="170" spans="1:22" ht="12.75" customHeight="1">
      <c r="A170" s="11" t="s">
        <v>20</v>
      </c>
      <c r="T170" s="10" t="s">
        <v>12</v>
      </c>
      <c r="U170" s="10" t="s">
        <v>12</v>
      </c>
      <c r="V170" s="16"/>
    </row>
    <row r="171" spans="1:22" ht="13.5" customHeight="1">
      <c r="A171" s="11" t="s">
        <v>21</v>
      </c>
      <c r="E171" s="12"/>
      <c r="F171" s="12"/>
      <c r="G171" s="12"/>
      <c r="H171" s="12"/>
      <c r="T171" s="10" t="s">
        <v>12</v>
      </c>
      <c r="U171" s="10" t="s">
        <v>12</v>
      </c>
      <c r="V171" s="16"/>
    </row>
    <row r="172" spans="1:22">
      <c r="B172" s="10"/>
      <c r="E172" s="40"/>
      <c r="F172" s="38"/>
      <c r="G172" s="38"/>
      <c r="H172" s="38"/>
      <c r="I172" s="38"/>
      <c r="J172" s="38"/>
      <c r="K172" s="38"/>
      <c r="L172" s="38"/>
      <c r="M172" s="38"/>
      <c r="N172" s="40"/>
      <c r="O172" s="40"/>
      <c r="V172" s="16"/>
    </row>
  </sheetData>
  <mergeCells count="13">
    <mergeCell ref="A168:C16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V176"/>
  <sheetViews>
    <sheetView zoomScaleNormal="100" workbookViewId="0">
      <pane xSplit="3" topLeftCell="D1" activePane="topRight" state="frozen"/>
      <selection activeCell="C7" sqref="C7"/>
      <selection pane="topRight"/>
    </sheetView>
  </sheetViews>
  <sheetFormatPr defaultColWidth="9.1796875" defaultRowHeight="13"/>
  <cols>
    <col min="1" max="1" width="4.7265625" style="11" customWidth="1"/>
    <col min="2" max="2" width="9.54296875" style="15" customWidth="1"/>
    <col min="3" max="3" width="54.453125" style="10" customWidth="1"/>
    <col min="4" max="4" width="8.26953125" style="18" customWidth="1"/>
    <col min="5" max="5" width="15" style="18" customWidth="1"/>
    <col min="6" max="6" width="9.7265625" style="18" customWidth="1"/>
    <col min="7" max="7" width="14" style="18" customWidth="1"/>
    <col min="8" max="8" width="9.7265625" style="18" customWidth="1"/>
    <col min="9" max="9" width="15" style="18" customWidth="1"/>
    <col min="10" max="10" width="9.7265625" style="18" customWidth="1"/>
    <col min="11" max="11" width="15" style="18" customWidth="1"/>
    <col min="12" max="12" width="9.7265625" style="18" customWidth="1"/>
    <col min="13" max="13" width="15" style="18" customWidth="1"/>
    <col min="14" max="14" width="8.26953125" style="18" customWidth="1"/>
    <col min="15" max="15" width="15" style="18" customWidth="1"/>
    <col min="16" max="16" width="8.26953125" style="18" customWidth="1"/>
    <col min="17" max="17" width="15" style="18" customWidth="1"/>
    <col min="18" max="18" width="9.7265625" style="18" customWidth="1"/>
    <col min="19" max="19" width="15" style="18" customWidth="1"/>
    <col min="20" max="20" width="9.7265625" style="18" bestFit="1" customWidth="1"/>
    <col min="21" max="21" width="16.453125" style="39" bestFit="1" customWidth="1"/>
    <col min="22" max="22" width="10.7265625" style="10" customWidth="1"/>
    <col min="23" max="16384" width="9.1796875" style="10"/>
  </cols>
  <sheetData>
    <row r="1" spans="1:22" s="2" customFormat="1" ht="15.75" customHeight="1">
      <c r="A1" s="19" t="s">
        <v>1</v>
      </c>
      <c r="B1" s="19"/>
      <c r="C1" s="20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30"/>
      <c r="Q1" s="30"/>
      <c r="R1" s="29"/>
      <c r="S1" s="29"/>
      <c r="T1" s="30"/>
      <c r="U1" s="29"/>
    </row>
    <row r="2" spans="1:22" s="4" customFormat="1" ht="12.75" customHeight="1">
      <c r="A2" s="43" t="s">
        <v>13</v>
      </c>
      <c r="B2" s="21"/>
      <c r="C2" s="2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  <c r="R2" s="31"/>
      <c r="S2" s="31"/>
      <c r="T2" s="32"/>
      <c r="U2" s="31"/>
    </row>
    <row r="3" spans="1:22" s="4" customFormat="1" ht="15.75" customHeight="1">
      <c r="A3" s="43" t="s">
        <v>14</v>
      </c>
      <c r="B3" s="19"/>
      <c r="C3" s="2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  <c r="Q3" s="32"/>
      <c r="R3" s="31"/>
      <c r="S3" s="31"/>
      <c r="T3" s="32"/>
      <c r="U3" s="31"/>
    </row>
    <row r="4" spans="1:22" s="4" customFormat="1">
      <c r="A4" s="5"/>
      <c r="B4" s="13"/>
      <c r="C4" s="3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2"/>
      <c r="P4" s="32"/>
      <c r="Q4" s="32"/>
      <c r="R4" s="31"/>
      <c r="S4" s="31"/>
      <c r="T4" s="32"/>
      <c r="U4" s="33"/>
    </row>
    <row r="5" spans="1:22" s="4" customFormat="1" ht="12.75" customHeight="1" thickBot="1">
      <c r="A5" s="6" t="s">
        <v>348</v>
      </c>
      <c r="B5" s="23"/>
      <c r="C5" s="7"/>
      <c r="D5" s="31"/>
      <c r="E5" s="31"/>
      <c r="F5" s="31"/>
      <c r="G5" s="32"/>
      <c r="H5" s="31"/>
      <c r="I5" s="31"/>
      <c r="J5" s="31"/>
      <c r="K5" s="31"/>
      <c r="L5" s="31"/>
      <c r="M5" s="31"/>
      <c r="N5" s="31"/>
      <c r="O5" s="32"/>
      <c r="P5" s="32"/>
      <c r="Q5" s="32"/>
      <c r="R5" s="31"/>
      <c r="S5" s="31"/>
      <c r="T5" s="32"/>
      <c r="U5" s="33"/>
    </row>
    <row r="6" spans="1:22" s="8" customFormat="1" ht="12" customHeight="1" thickTop="1">
      <c r="A6" s="51" t="s">
        <v>5</v>
      </c>
      <c r="B6" s="51" t="s">
        <v>11</v>
      </c>
      <c r="C6" s="53" t="s">
        <v>4</v>
      </c>
      <c r="D6" s="49" t="s">
        <v>2</v>
      </c>
      <c r="E6" s="50"/>
      <c r="F6" s="49" t="s">
        <v>3</v>
      </c>
      <c r="G6" s="50"/>
      <c r="H6" s="49" t="s">
        <v>6</v>
      </c>
      <c r="I6" s="50"/>
      <c r="J6" s="49" t="s">
        <v>7</v>
      </c>
      <c r="K6" s="50"/>
      <c r="L6" s="47" t="s">
        <v>17</v>
      </c>
      <c r="M6" s="48"/>
      <c r="N6" s="49" t="s">
        <v>8</v>
      </c>
      <c r="O6" s="50"/>
      <c r="P6" s="49" t="s">
        <v>9</v>
      </c>
      <c r="Q6" s="50"/>
      <c r="R6" s="47" t="s">
        <v>16</v>
      </c>
      <c r="S6" s="48"/>
      <c r="T6" s="49" t="s">
        <v>0</v>
      </c>
      <c r="U6" s="50"/>
    </row>
    <row r="7" spans="1:22" s="8" customFormat="1" ht="12.75" customHeight="1" thickBot="1">
      <c r="A7" s="52"/>
      <c r="B7" s="52"/>
      <c r="C7" s="54"/>
      <c r="D7" s="34" t="s">
        <v>15</v>
      </c>
      <c r="E7" s="34" t="s">
        <v>10</v>
      </c>
      <c r="F7" s="34" t="s">
        <v>15</v>
      </c>
      <c r="G7" s="34" t="s">
        <v>10</v>
      </c>
      <c r="H7" s="34" t="s">
        <v>15</v>
      </c>
      <c r="I7" s="34" t="s">
        <v>10</v>
      </c>
      <c r="J7" s="34" t="s">
        <v>15</v>
      </c>
      <c r="K7" s="34" t="s">
        <v>10</v>
      </c>
      <c r="L7" s="34" t="s">
        <v>15</v>
      </c>
      <c r="M7" s="34" t="s">
        <v>10</v>
      </c>
      <c r="N7" s="34" t="s">
        <v>15</v>
      </c>
      <c r="O7" s="34" t="s">
        <v>10</v>
      </c>
      <c r="P7" s="34" t="s">
        <v>15</v>
      </c>
      <c r="Q7" s="34" t="s">
        <v>10</v>
      </c>
      <c r="R7" s="34" t="s">
        <v>15</v>
      </c>
      <c r="S7" s="34" t="s">
        <v>10</v>
      </c>
      <c r="T7" s="34" t="s">
        <v>15</v>
      </c>
      <c r="U7" s="34" t="s">
        <v>10</v>
      </c>
    </row>
    <row r="8" spans="1:22" s="9" customFormat="1" ht="13.5" thickTop="1">
      <c r="A8" s="27">
        <v>1</v>
      </c>
      <c r="B8" s="44" t="s">
        <v>18</v>
      </c>
      <c r="C8" s="28" t="s">
        <v>19</v>
      </c>
      <c r="D8" s="35">
        <v>70483</v>
      </c>
      <c r="E8" s="35">
        <v>36747169547.841797</v>
      </c>
      <c r="F8" s="35">
        <v>213379</v>
      </c>
      <c r="G8" s="35">
        <v>35368395871.952301</v>
      </c>
      <c r="H8" s="35">
        <v>234211</v>
      </c>
      <c r="I8" s="35">
        <v>56083313608.736198</v>
      </c>
      <c r="J8" s="35">
        <v>314533</v>
      </c>
      <c r="K8" s="35">
        <v>69038310872.884598</v>
      </c>
      <c r="L8" s="35">
        <f t="shared" ref="L8:M27" si="0">J8+H8+F8+D8</f>
        <v>832606</v>
      </c>
      <c r="M8" s="35">
        <f t="shared" si="0"/>
        <v>197237189901.41489</v>
      </c>
      <c r="N8" s="35">
        <v>13962</v>
      </c>
      <c r="O8" s="35">
        <v>122827322182.32001</v>
      </c>
      <c r="P8" s="35">
        <v>13558</v>
      </c>
      <c r="Q8" s="35">
        <v>110769340213.48</v>
      </c>
      <c r="R8" s="35">
        <f>N8+P8</f>
        <v>27520</v>
      </c>
      <c r="S8" s="35">
        <f>O8+Q8</f>
        <v>233596662395.79999</v>
      </c>
      <c r="T8" s="35">
        <f t="shared" ref="T8:U27" si="1">R8+L8</f>
        <v>860126</v>
      </c>
      <c r="U8" s="35">
        <f t="shared" si="1"/>
        <v>430833852297.21484</v>
      </c>
      <c r="V8" s="16"/>
    </row>
    <row r="9" spans="1:22" s="9" customFormat="1">
      <c r="A9" s="24">
        <v>2</v>
      </c>
      <c r="B9" s="45" t="s">
        <v>24</v>
      </c>
      <c r="C9" s="26" t="s">
        <v>25</v>
      </c>
      <c r="D9" s="36">
        <v>92266</v>
      </c>
      <c r="E9" s="36">
        <v>24709752191.136799</v>
      </c>
      <c r="F9" s="36">
        <v>246156</v>
      </c>
      <c r="G9" s="36">
        <v>26014917681.6707</v>
      </c>
      <c r="H9" s="36">
        <v>361854</v>
      </c>
      <c r="I9" s="36">
        <v>46618254084.258003</v>
      </c>
      <c r="J9" s="36">
        <v>330641</v>
      </c>
      <c r="K9" s="36">
        <v>50878191139.269699</v>
      </c>
      <c r="L9" s="36">
        <f t="shared" si="0"/>
        <v>1030917</v>
      </c>
      <c r="M9" s="36">
        <f t="shared" si="0"/>
        <v>148221115096.33521</v>
      </c>
      <c r="N9" s="36">
        <v>4572</v>
      </c>
      <c r="O9" s="36">
        <v>74028356117.419998</v>
      </c>
      <c r="P9" s="36">
        <v>4654</v>
      </c>
      <c r="Q9" s="36">
        <v>64162485578.790001</v>
      </c>
      <c r="R9" s="36">
        <f>N9+P9</f>
        <v>9226</v>
      </c>
      <c r="S9" s="36">
        <f>O9+Q9</f>
        <v>138190841696.20999</v>
      </c>
      <c r="T9" s="36">
        <f t="shared" si="1"/>
        <v>1040143</v>
      </c>
      <c r="U9" s="36">
        <f t="shared" si="1"/>
        <v>286411956792.54517</v>
      </c>
      <c r="V9" s="16"/>
    </row>
    <row r="10" spans="1:22" s="9" customFormat="1">
      <c r="A10" s="27">
        <v>3</v>
      </c>
      <c r="B10" s="46" t="s">
        <v>22</v>
      </c>
      <c r="C10" s="1" t="s">
        <v>23</v>
      </c>
      <c r="D10" s="37">
        <v>15761</v>
      </c>
      <c r="E10" s="37">
        <v>16757749971.3708</v>
      </c>
      <c r="F10" s="37">
        <v>87122</v>
      </c>
      <c r="G10" s="37">
        <v>21753265224.209801</v>
      </c>
      <c r="H10" s="37">
        <v>87336</v>
      </c>
      <c r="I10" s="37">
        <v>85210189672.384903</v>
      </c>
      <c r="J10" s="37">
        <v>106138</v>
      </c>
      <c r="K10" s="37">
        <v>94486068643.5401</v>
      </c>
      <c r="L10" s="35">
        <f t="shared" si="0"/>
        <v>296357</v>
      </c>
      <c r="M10" s="35">
        <f t="shared" si="0"/>
        <v>218207273511.50558</v>
      </c>
      <c r="N10" s="37">
        <v>2041</v>
      </c>
      <c r="O10" s="37">
        <v>37069638461.82</v>
      </c>
      <c r="P10" s="37">
        <v>1814</v>
      </c>
      <c r="Q10" s="37">
        <v>22991599452.790001</v>
      </c>
      <c r="R10" s="35">
        <f t="shared" ref="R10:S13" si="2">N10+P10</f>
        <v>3855</v>
      </c>
      <c r="S10" s="35">
        <f t="shared" si="2"/>
        <v>60061237914.610001</v>
      </c>
      <c r="T10" s="35">
        <f t="shared" si="1"/>
        <v>300212</v>
      </c>
      <c r="U10" s="35">
        <f t="shared" si="1"/>
        <v>278268511426.1156</v>
      </c>
      <c r="V10" s="16"/>
    </row>
    <row r="11" spans="1:22" s="9" customFormat="1">
      <c r="A11" s="24">
        <v>4</v>
      </c>
      <c r="B11" s="45" t="s">
        <v>26</v>
      </c>
      <c r="C11" s="26" t="s">
        <v>27</v>
      </c>
      <c r="D11" s="36">
        <v>70987</v>
      </c>
      <c r="E11" s="36">
        <v>29735641089.656502</v>
      </c>
      <c r="F11" s="36">
        <v>185587</v>
      </c>
      <c r="G11" s="36">
        <v>23697623833.285999</v>
      </c>
      <c r="H11" s="36">
        <v>413461</v>
      </c>
      <c r="I11" s="36">
        <v>48629293158.261002</v>
      </c>
      <c r="J11" s="36">
        <v>204661</v>
      </c>
      <c r="K11" s="36">
        <v>55250178605.3078</v>
      </c>
      <c r="L11" s="36">
        <f t="shared" si="0"/>
        <v>874696</v>
      </c>
      <c r="M11" s="36">
        <f t="shared" si="0"/>
        <v>157312736686.51129</v>
      </c>
      <c r="N11" s="36">
        <v>5771</v>
      </c>
      <c r="O11" s="36">
        <v>32154547718.330002</v>
      </c>
      <c r="P11" s="36">
        <v>5759</v>
      </c>
      <c r="Q11" s="36">
        <v>31493967040.790001</v>
      </c>
      <c r="R11" s="36">
        <f t="shared" si="2"/>
        <v>11530</v>
      </c>
      <c r="S11" s="36">
        <f t="shared" si="2"/>
        <v>63648514759.120003</v>
      </c>
      <c r="T11" s="36">
        <f t="shared" si="1"/>
        <v>886226</v>
      </c>
      <c r="U11" s="36">
        <f t="shared" si="1"/>
        <v>220961251445.63129</v>
      </c>
      <c r="V11" s="16"/>
    </row>
    <row r="12" spans="1:22" s="9" customFormat="1">
      <c r="A12" s="27">
        <v>5</v>
      </c>
      <c r="B12" s="17" t="s">
        <v>28</v>
      </c>
      <c r="C12" s="1" t="s">
        <v>29</v>
      </c>
      <c r="D12" s="37">
        <v>3313</v>
      </c>
      <c r="E12" s="37">
        <v>7184172583.5299997</v>
      </c>
      <c r="F12" s="37">
        <v>25793</v>
      </c>
      <c r="G12" s="37">
        <v>7919045729.3114004</v>
      </c>
      <c r="H12" s="37">
        <v>16765</v>
      </c>
      <c r="I12" s="37">
        <v>60018723684.0662</v>
      </c>
      <c r="J12" s="37">
        <v>23093</v>
      </c>
      <c r="K12" s="37">
        <v>60072987647.417999</v>
      </c>
      <c r="L12" s="35">
        <f t="shared" si="0"/>
        <v>68964</v>
      </c>
      <c r="M12" s="35">
        <f t="shared" si="0"/>
        <v>135194929644.32559</v>
      </c>
      <c r="N12" s="37">
        <v>2670</v>
      </c>
      <c r="O12" s="37">
        <v>34062653835.360001</v>
      </c>
      <c r="P12" s="37">
        <v>2731</v>
      </c>
      <c r="Q12" s="37">
        <v>38505501231.75</v>
      </c>
      <c r="R12" s="35">
        <f t="shared" si="2"/>
        <v>5401</v>
      </c>
      <c r="S12" s="35">
        <f t="shared" si="2"/>
        <v>72568155067.110001</v>
      </c>
      <c r="T12" s="35">
        <f t="shared" si="1"/>
        <v>74365</v>
      </c>
      <c r="U12" s="35">
        <f t="shared" si="1"/>
        <v>207763084711.43561</v>
      </c>
      <c r="V12" s="16"/>
    </row>
    <row r="13" spans="1:22" s="9" customFormat="1">
      <c r="A13" s="24">
        <v>6</v>
      </c>
      <c r="B13" s="25" t="s">
        <v>32</v>
      </c>
      <c r="C13" s="26" t="s">
        <v>33</v>
      </c>
      <c r="D13" s="36">
        <v>85236</v>
      </c>
      <c r="E13" s="36">
        <v>29274864794.417198</v>
      </c>
      <c r="F13" s="36">
        <v>130316</v>
      </c>
      <c r="G13" s="36">
        <v>17709606113.497101</v>
      </c>
      <c r="H13" s="36">
        <v>200446</v>
      </c>
      <c r="I13" s="36">
        <v>18120068950.610001</v>
      </c>
      <c r="J13" s="36">
        <v>157861</v>
      </c>
      <c r="K13" s="36">
        <v>29659049544.4981</v>
      </c>
      <c r="L13" s="36">
        <f t="shared" si="0"/>
        <v>573859</v>
      </c>
      <c r="M13" s="36">
        <f t="shared" si="0"/>
        <v>94763589403.0224</v>
      </c>
      <c r="N13" s="36">
        <v>3037</v>
      </c>
      <c r="O13" s="36">
        <v>16750542191.389999</v>
      </c>
      <c r="P13" s="36">
        <v>3025</v>
      </c>
      <c r="Q13" s="36">
        <v>19173157498.150002</v>
      </c>
      <c r="R13" s="36">
        <f t="shared" si="2"/>
        <v>6062</v>
      </c>
      <c r="S13" s="36">
        <f t="shared" si="2"/>
        <v>35923699689.540001</v>
      </c>
      <c r="T13" s="36">
        <f t="shared" si="1"/>
        <v>579921</v>
      </c>
      <c r="U13" s="36">
        <f t="shared" si="1"/>
        <v>130687289092.56241</v>
      </c>
      <c r="V13" s="16"/>
    </row>
    <row r="14" spans="1:22" s="9" customFormat="1">
      <c r="A14" s="27">
        <v>7</v>
      </c>
      <c r="B14" s="46" t="s">
        <v>30</v>
      </c>
      <c r="C14" s="1" t="s">
        <v>31</v>
      </c>
      <c r="D14" s="37">
        <v>54</v>
      </c>
      <c r="E14" s="37">
        <v>308671130.44</v>
      </c>
      <c r="F14" s="37">
        <v>36</v>
      </c>
      <c r="G14" s="37">
        <v>92209360.799999997</v>
      </c>
      <c r="H14" s="37">
        <v>2131</v>
      </c>
      <c r="I14" s="37">
        <v>25896977076.499001</v>
      </c>
      <c r="J14" s="37">
        <v>2157</v>
      </c>
      <c r="K14" s="37">
        <v>24981970768.740002</v>
      </c>
      <c r="L14" s="35">
        <f t="shared" si="0"/>
        <v>4378</v>
      </c>
      <c r="M14" s="35">
        <f t="shared" si="0"/>
        <v>51279828336.479004</v>
      </c>
      <c r="N14" s="37">
        <v>469</v>
      </c>
      <c r="O14" s="37">
        <v>35316408191.620003</v>
      </c>
      <c r="P14" s="37">
        <v>531</v>
      </c>
      <c r="Q14" s="37">
        <v>36605970200.790001</v>
      </c>
      <c r="R14" s="35">
        <f t="shared" ref="R14:R77" si="3">N14+P14</f>
        <v>1000</v>
      </c>
      <c r="S14" s="35">
        <f t="shared" ref="S14:S77" si="4">O14+Q14</f>
        <v>71922378392.410004</v>
      </c>
      <c r="T14" s="35">
        <f t="shared" si="1"/>
        <v>5378</v>
      </c>
      <c r="U14" s="35">
        <f t="shared" si="1"/>
        <v>123202206728.88901</v>
      </c>
      <c r="V14" s="16"/>
    </row>
    <row r="15" spans="1:22" s="9" customFormat="1">
      <c r="A15" s="24">
        <v>8</v>
      </c>
      <c r="B15" s="45" t="s">
        <v>36</v>
      </c>
      <c r="C15" s="26" t="s">
        <v>37</v>
      </c>
      <c r="D15" s="36">
        <v>1650</v>
      </c>
      <c r="E15" s="36">
        <v>4054632411.0819001</v>
      </c>
      <c r="F15" s="36">
        <v>5742</v>
      </c>
      <c r="G15" s="36">
        <v>996635323.55999994</v>
      </c>
      <c r="H15" s="36">
        <v>7319</v>
      </c>
      <c r="I15" s="36">
        <v>8012195579.7650995</v>
      </c>
      <c r="J15" s="36">
        <v>14836</v>
      </c>
      <c r="K15" s="36">
        <v>8343909248.7636003</v>
      </c>
      <c r="L15" s="36">
        <f t="shared" si="0"/>
        <v>29547</v>
      </c>
      <c r="M15" s="36">
        <f t="shared" si="0"/>
        <v>21407372563.170601</v>
      </c>
      <c r="N15" s="36">
        <v>1127</v>
      </c>
      <c r="O15" s="36">
        <v>37784056340.949997</v>
      </c>
      <c r="P15" s="36">
        <v>1702</v>
      </c>
      <c r="Q15" s="36">
        <v>39488726556.970001</v>
      </c>
      <c r="R15" s="36">
        <f t="shared" si="3"/>
        <v>2829</v>
      </c>
      <c r="S15" s="36">
        <f t="shared" si="4"/>
        <v>77272782897.919998</v>
      </c>
      <c r="T15" s="36">
        <f t="shared" si="1"/>
        <v>32376</v>
      </c>
      <c r="U15" s="36">
        <f t="shared" si="1"/>
        <v>98680155461.090607</v>
      </c>
      <c r="V15" s="16"/>
    </row>
    <row r="16" spans="1:22" s="9" customFormat="1">
      <c r="A16" s="27">
        <v>9</v>
      </c>
      <c r="B16" s="46" t="s">
        <v>34</v>
      </c>
      <c r="C16" s="1" t="s">
        <v>35</v>
      </c>
      <c r="D16" s="37"/>
      <c r="E16" s="37"/>
      <c r="F16" s="37"/>
      <c r="G16" s="37"/>
      <c r="H16" s="37">
        <v>59</v>
      </c>
      <c r="I16" s="37">
        <v>161149503.83000001</v>
      </c>
      <c r="J16" s="37">
        <v>1</v>
      </c>
      <c r="K16" s="37">
        <v>1196835.18</v>
      </c>
      <c r="L16" s="35">
        <f t="shared" si="0"/>
        <v>60</v>
      </c>
      <c r="M16" s="35">
        <f t="shared" si="0"/>
        <v>162346339.01000002</v>
      </c>
      <c r="N16" s="37">
        <v>46</v>
      </c>
      <c r="O16" s="37">
        <v>33190265894.049999</v>
      </c>
      <c r="P16" s="37">
        <v>293</v>
      </c>
      <c r="Q16" s="37">
        <v>57827863000</v>
      </c>
      <c r="R16" s="35">
        <f t="shared" si="3"/>
        <v>339</v>
      </c>
      <c r="S16" s="35">
        <f t="shared" si="4"/>
        <v>91018128894.050003</v>
      </c>
      <c r="T16" s="35">
        <f t="shared" si="1"/>
        <v>399</v>
      </c>
      <c r="U16" s="35">
        <f t="shared" si="1"/>
        <v>91180475233.059998</v>
      </c>
      <c r="V16" s="16"/>
    </row>
    <row r="17" spans="1:22" s="9" customFormat="1">
      <c r="A17" s="24">
        <v>10</v>
      </c>
      <c r="B17" s="45" t="s">
        <v>40</v>
      </c>
      <c r="C17" s="26" t="s">
        <v>41</v>
      </c>
      <c r="D17" s="36">
        <v>1605</v>
      </c>
      <c r="E17" s="36">
        <v>4614299670.9099998</v>
      </c>
      <c r="F17" s="36">
        <v>6407</v>
      </c>
      <c r="G17" s="36">
        <v>2759981743.0114999</v>
      </c>
      <c r="H17" s="36">
        <v>4602</v>
      </c>
      <c r="I17" s="36">
        <v>19414102636.360001</v>
      </c>
      <c r="J17" s="36">
        <v>8138</v>
      </c>
      <c r="K17" s="36">
        <v>28136619658.330299</v>
      </c>
      <c r="L17" s="36">
        <f t="shared" si="0"/>
        <v>20752</v>
      </c>
      <c r="M17" s="36">
        <f t="shared" si="0"/>
        <v>54925003708.611801</v>
      </c>
      <c r="N17" s="36">
        <v>2004</v>
      </c>
      <c r="O17" s="36">
        <v>16822394747.440001</v>
      </c>
      <c r="P17" s="36">
        <v>1326</v>
      </c>
      <c r="Q17" s="36">
        <v>10009670415.559999</v>
      </c>
      <c r="R17" s="36">
        <f t="shared" si="3"/>
        <v>3330</v>
      </c>
      <c r="S17" s="36">
        <f t="shared" si="4"/>
        <v>26832065163</v>
      </c>
      <c r="T17" s="36">
        <f t="shared" si="1"/>
        <v>24082</v>
      </c>
      <c r="U17" s="36">
        <f t="shared" si="1"/>
        <v>81757068871.611801</v>
      </c>
      <c r="V17" s="16"/>
    </row>
    <row r="18" spans="1:22" s="9" customFormat="1">
      <c r="A18" s="27">
        <v>11</v>
      </c>
      <c r="B18" s="46" t="s">
        <v>44</v>
      </c>
      <c r="C18" s="1" t="s">
        <v>45</v>
      </c>
      <c r="D18" s="37">
        <v>2584</v>
      </c>
      <c r="E18" s="37">
        <v>3898411529.8099999</v>
      </c>
      <c r="F18" s="37">
        <v>13533</v>
      </c>
      <c r="G18" s="37">
        <v>4291478025.7021999</v>
      </c>
      <c r="H18" s="37">
        <v>8644</v>
      </c>
      <c r="I18" s="37">
        <v>12166547765.4382</v>
      </c>
      <c r="J18" s="37">
        <v>19156</v>
      </c>
      <c r="K18" s="37">
        <v>12368171391.667999</v>
      </c>
      <c r="L18" s="35">
        <f t="shared" si="0"/>
        <v>43917</v>
      </c>
      <c r="M18" s="35">
        <f t="shared" si="0"/>
        <v>32724608712.618404</v>
      </c>
      <c r="N18" s="37">
        <v>8297</v>
      </c>
      <c r="O18" s="37">
        <v>24139799625.869999</v>
      </c>
      <c r="P18" s="37">
        <v>8192</v>
      </c>
      <c r="Q18" s="37">
        <v>23341506585.84</v>
      </c>
      <c r="R18" s="35">
        <f t="shared" si="3"/>
        <v>16489</v>
      </c>
      <c r="S18" s="35">
        <f t="shared" si="4"/>
        <v>47481306211.709999</v>
      </c>
      <c r="T18" s="35">
        <f t="shared" si="1"/>
        <v>60406</v>
      </c>
      <c r="U18" s="35">
        <f t="shared" si="1"/>
        <v>80205914924.3284</v>
      </c>
      <c r="V18" s="16"/>
    </row>
    <row r="19" spans="1:22" s="9" customFormat="1">
      <c r="A19" s="24">
        <v>12</v>
      </c>
      <c r="B19" s="45" t="s">
        <v>38</v>
      </c>
      <c r="C19" s="26" t="s">
        <v>39</v>
      </c>
      <c r="D19" s="36">
        <v>579</v>
      </c>
      <c r="E19" s="36">
        <v>1091586712.49</v>
      </c>
      <c r="F19" s="36">
        <v>2451</v>
      </c>
      <c r="G19" s="36">
        <v>1050415840.77</v>
      </c>
      <c r="H19" s="36">
        <v>2049</v>
      </c>
      <c r="I19" s="36">
        <v>15793375801.4268</v>
      </c>
      <c r="J19" s="36">
        <v>4537</v>
      </c>
      <c r="K19" s="36">
        <v>17127649124.18</v>
      </c>
      <c r="L19" s="36">
        <f t="shared" si="0"/>
        <v>9616</v>
      </c>
      <c r="M19" s="36">
        <f t="shared" si="0"/>
        <v>35063027478.866798</v>
      </c>
      <c r="N19" s="36">
        <v>1429</v>
      </c>
      <c r="O19" s="36">
        <v>20384101437.650002</v>
      </c>
      <c r="P19" s="36">
        <v>1409</v>
      </c>
      <c r="Q19" s="36">
        <v>19354742337.220001</v>
      </c>
      <c r="R19" s="36">
        <f t="shared" si="3"/>
        <v>2838</v>
      </c>
      <c r="S19" s="36">
        <f t="shared" si="4"/>
        <v>39738843774.870003</v>
      </c>
      <c r="T19" s="36">
        <f t="shared" si="1"/>
        <v>12454</v>
      </c>
      <c r="U19" s="36">
        <f t="shared" si="1"/>
        <v>74801871253.736801</v>
      </c>
      <c r="V19" s="16"/>
    </row>
    <row r="20" spans="1:22" s="9" customFormat="1">
      <c r="A20" s="27">
        <v>13</v>
      </c>
      <c r="B20" s="46" t="s">
        <v>42</v>
      </c>
      <c r="C20" s="1" t="s">
        <v>43</v>
      </c>
      <c r="D20" s="37">
        <v>476</v>
      </c>
      <c r="E20" s="37">
        <v>4338475856.1800003</v>
      </c>
      <c r="F20" s="37"/>
      <c r="G20" s="37"/>
      <c r="H20" s="37">
        <v>254</v>
      </c>
      <c r="I20" s="37">
        <v>704987332.72000003</v>
      </c>
      <c r="J20" s="37">
        <v>523</v>
      </c>
      <c r="K20" s="37">
        <v>326489351.32999998</v>
      </c>
      <c r="L20" s="35">
        <f t="shared" si="0"/>
        <v>1253</v>
      </c>
      <c r="M20" s="35">
        <f t="shared" si="0"/>
        <v>5369952540.2300005</v>
      </c>
      <c r="N20" s="37">
        <v>771</v>
      </c>
      <c r="O20" s="37">
        <v>30355146687.57</v>
      </c>
      <c r="P20" s="37">
        <v>933</v>
      </c>
      <c r="Q20" s="37">
        <v>34195321563.610001</v>
      </c>
      <c r="R20" s="35">
        <f t="shared" si="3"/>
        <v>1704</v>
      </c>
      <c r="S20" s="35">
        <f t="shared" si="4"/>
        <v>64550468251.18</v>
      </c>
      <c r="T20" s="35">
        <f t="shared" si="1"/>
        <v>2957</v>
      </c>
      <c r="U20" s="35">
        <f t="shared" si="1"/>
        <v>69920420791.410004</v>
      </c>
      <c r="V20" s="16"/>
    </row>
    <row r="21" spans="1:22" s="9" customFormat="1">
      <c r="A21" s="24">
        <v>14</v>
      </c>
      <c r="B21" s="25" t="s">
        <v>46</v>
      </c>
      <c r="C21" s="26" t="s">
        <v>47</v>
      </c>
      <c r="D21" s="36">
        <v>1267</v>
      </c>
      <c r="E21" s="36">
        <v>470915398.97000003</v>
      </c>
      <c r="F21" s="36">
        <v>3851</v>
      </c>
      <c r="G21" s="36">
        <v>583257651.69319999</v>
      </c>
      <c r="H21" s="36">
        <v>3599</v>
      </c>
      <c r="I21" s="36">
        <v>2557352280.6399999</v>
      </c>
      <c r="J21" s="36">
        <v>4264</v>
      </c>
      <c r="K21" s="36">
        <v>2678868987.48</v>
      </c>
      <c r="L21" s="36">
        <f t="shared" si="0"/>
        <v>12981</v>
      </c>
      <c r="M21" s="36">
        <f t="shared" si="0"/>
        <v>6290394318.7832003</v>
      </c>
      <c r="N21" s="36">
        <v>6472</v>
      </c>
      <c r="O21" s="36">
        <v>21684977647.139999</v>
      </c>
      <c r="P21" s="36">
        <v>6758</v>
      </c>
      <c r="Q21" s="36">
        <v>21272164933.900002</v>
      </c>
      <c r="R21" s="36">
        <f t="shared" si="3"/>
        <v>13230</v>
      </c>
      <c r="S21" s="36">
        <f t="shared" si="4"/>
        <v>42957142581.040001</v>
      </c>
      <c r="T21" s="36">
        <f t="shared" si="1"/>
        <v>26211</v>
      </c>
      <c r="U21" s="36">
        <f t="shared" si="1"/>
        <v>49247536899.823204</v>
      </c>
      <c r="V21" s="16"/>
    </row>
    <row r="22" spans="1:22" s="9" customFormat="1">
      <c r="A22" s="27">
        <v>15</v>
      </c>
      <c r="B22" s="46" t="s">
        <v>48</v>
      </c>
      <c r="C22" s="1" t="s">
        <v>49</v>
      </c>
      <c r="D22" s="37"/>
      <c r="E22" s="37"/>
      <c r="F22" s="37"/>
      <c r="G22" s="37"/>
      <c r="H22" s="37">
        <v>5474</v>
      </c>
      <c r="I22" s="37">
        <v>14870184771.110001</v>
      </c>
      <c r="J22" s="37">
        <v>6368</v>
      </c>
      <c r="K22" s="37">
        <v>13667607942.5</v>
      </c>
      <c r="L22" s="35">
        <f t="shared" ref="L22:L25" si="5">J22+H22+F22+D22</f>
        <v>11842</v>
      </c>
      <c r="M22" s="35">
        <f t="shared" ref="M22:M25" si="6">K22+I22+G22+E22</f>
        <v>28537792713.610001</v>
      </c>
      <c r="N22" s="37">
        <v>338</v>
      </c>
      <c r="O22" s="37">
        <v>9312744715.9799995</v>
      </c>
      <c r="P22" s="37">
        <v>390</v>
      </c>
      <c r="Q22" s="37">
        <v>10537680290.209999</v>
      </c>
      <c r="R22" s="35">
        <f t="shared" si="3"/>
        <v>728</v>
      </c>
      <c r="S22" s="35">
        <f t="shared" si="4"/>
        <v>19850425006.189999</v>
      </c>
      <c r="T22" s="35">
        <f t="shared" ref="T22:T25" si="7">R22+L22</f>
        <v>12570</v>
      </c>
      <c r="U22" s="35">
        <f t="shared" ref="U22:U25" si="8">S22+M22</f>
        <v>48388217719.800003</v>
      </c>
      <c r="V22" s="16"/>
    </row>
    <row r="23" spans="1:22" s="9" customFormat="1">
      <c r="A23" s="24">
        <v>16</v>
      </c>
      <c r="B23" s="45" t="s">
        <v>50</v>
      </c>
      <c r="C23" s="26" t="s">
        <v>51</v>
      </c>
      <c r="D23" s="36">
        <v>112</v>
      </c>
      <c r="E23" s="36">
        <v>709329372.77999997</v>
      </c>
      <c r="F23" s="36">
        <v>57</v>
      </c>
      <c r="G23" s="36">
        <v>62852652.369999997</v>
      </c>
      <c r="H23" s="36">
        <v>322</v>
      </c>
      <c r="I23" s="36">
        <v>1648196841.1800001</v>
      </c>
      <c r="J23" s="36">
        <v>626</v>
      </c>
      <c r="K23" s="36">
        <v>1325912341.9300001</v>
      </c>
      <c r="L23" s="36">
        <f t="shared" si="5"/>
        <v>1117</v>
      </c>
      <c r="M23" s="36">
        <f t="shared" si="6"/>
        <v>3746291208.2600002</v>
      </c>
      <c r="N23" s="36">
        <v>1343</v>
      </c>
      <c r="O23" s="36">
        <v>21798969533.77</v>
      </c>
      <c r="P23" s="36">
        <v>1398</v>
      </c>
      <c r="Q23" s="36">
        <v>22783406043.689999</v>
      </c>
      <c r="R23" s="36">
        <f t="shared" si="3"/>
        <v>2741</v>
      </c>
      <c r="S23" s="36">
        <f t="shared" si="4"/>
        <v>44582375577.459999</v>
      </c>
      <c r="T23" s="36">
        <f t="shared" si="7"/>
        <v>3858</v>
      </c>
      <c r="U23" s="36">
        <f t="shared" si="8"/>
        <v>48328666785.720001</v>
      </c>
      <c r="V23" s="16"/>
    </row>
    <row r="24" spans="1:22" s="9" customFormat="1">
      <c r="A24" s="27">
        <v>17</v>
      </c>
      <c r="B24" s="46" t="s">
        <v>52</v>
      </c>
      <c r="C24" s="1" t="s">
        <v>53</v>
      </c>
      <c r="D24" s="37"/>
      <c r="E24" s="37"/>
      <c r="F24" s="37"/>
      <c r="G24" s="37"/>
      <c r="H24" s="37">
        <v>2866</v>
      </c>
      <c r="I24" s="37">
        <v>12801659959.73</v>
      </c>
      <c r="J24" s="37">
        <v>3186</v>
      </c>
      <c r="K24" s="37">
        <v>11391030689.620001</v>
      </c>
      <c r="L24" s="35">
        <f t="shared" si="5"/>
        <v>6052</v>
      </c>
      <c r="M24" s="35">
        <f t="shared" si="6"/>
        <v>24192690649.349998</v>
      </c>
      <c r="N24" s="37">
        <v>352</v>
      </c>
      <c r="O24" s="37">
        <v>8114830768.9200001</v>
      </c>
      <c r="P24" s="37">
        <v>384</v>
      </c>
      <c r="Q24" s="37">
        <v>9190216877.3700008</v>
      </c>
      <c r="R24" s="35">
        <f t="shared" si="3"/>
        <v>736</v>
      </c>
      <c r="S24" s="35">
        <f t="shared" si="4"/>
        <v>17305047646.290001</v>
      </c>
      <c r="T24" s="35">
        <f t="shared" si="7"/>
        <v>6788</v>
      </c>
      <c r="U24" s="35">
        <f t="shared" si="8"/>
        <v>41497738295.639999</v>
      </c>
      <c r="V24" s="16"/>
    </row>
    <row r="25" spans="1:22" s="9" customFormat="1">
      <c r="A25" s="24">
        <v>18</v>
      </c>
      <c r="B25" s="45" t="s">
        <v>54</v>
      </c>
      <c r="C25" s="26" t="s">
        <v>55</v>
      </c>
      <c r="D25" s="36">
        <v>1274</v>
      </c>
      <c r="E25" s="36">
        <v>2086069044.095</v>
      </c>
      <c r="F25" s="36">
        <v>7091</v>
      </c>
      <c r="G25" s="36">
        <v>1305904425.483</v>
      </c>
      <c r="H25" s="36">
        <v>3225</v>
      </c>
      <c r="I25" s="36">
        <v>4474674103.96</v>
      </c>
      <c r="J25" s="36">
        <v>7359</v>
      </c>
      <c r="K25" s="36">
        <v>5784931677.7409</v>
      </c>
      <c r="L25" s="36">
        <f t="shared" si="5"/>
        <v>18949</v>
      </c>
      <c r="M25" s="36">
        <f t="shared" si="6"/>
        <v>13651579251.2789</v>
      </c>
      <c r="N25" s="36">
        <v>2962</v>
      </c>
      <c r="O25" s="36">
        <v>10033569571.139999</v>
      </c>
      <c r="P25" s="36">
        <v>4793</v>
      </c>
      <c r="Q25" s="36">
        <v>8614296429.7600002</v>
      </c>
      <c r="R25" s="36">
        <f t="shared" si="3"/>
        <v>7755</v>
      </c>
      <c r="S25" s="36">
        <f t="shared" si="4"/>
        <v>18647866000.900002</v>
      </c>
      <c r="T25" s="36">
        <f t="shared" si="7"/>
        <v>26704</v>
      </c>
      <c r="U25" s="36">
        <f t="shared" si="8"/>
        <v>32299445252.178902</v>
      </c>
      <c r="V25" s="16"/>
    </row>
    <row r="26" spans="1:22" s="9" customFormat="1">
      <c r="A26" s="27">
        <v>19</v>
      </c>
      <c r="B26" s="46" t="s">
        <v>56</v>
      </c>
      <c r="C26" s="1" t="s">
        <v>57</v>
      </c>
      <c r="D26" s="37">
        <v>1044</v>
      </c>
      <c r="E26" s="37">
        <v>2715736648.3989</v>
      </c>
      <c r="F26" s="37">
        <v>3119</v>
      </c>
      <c r="G26" s="37">
        <v>1883467122.2226</v>
      </c>
      <c r="H26" s="37">
        <v>3295</v>
      </c>
      <c r="I26" s="37">
        <v>4782675154.6028996</v>
      </c>
      <c r="J26" s="37">
        <v>5445</v>
      </c>
      <c r="K26" s="37">
        <v>6139296059.5309</v>
      </c>
      <c r="L26" s="35">
        <f t="shared" si="0"/>
        <v>12903</v>
      </c>
      <c r="M26" s="35">
        <f t="shared" si="0"/>
        <v>15521174984.755299</v>
      </c>
      <c r="N26" s="37">
        <v>1270</v>
      </c>
      <c r="O26" s="37">
        <v>6073996625.0900002</v>
      </c>
      <c r="P26" s="37">
        <v>1551</v>
      </c>
      <c r="Q26" s="37">
        <v>5572155289.1700001</v>
      </c>
      <c r="R26" s="35">
        <f t="shared" si="3"/>
        <v>2821</v>
      </c>
      <c r="S26" s="35">
        <f t="shared" si="4"/>
        <v>11646151914.26</v>
      </c>
      <c r="T26" s="35">
        <f t="shared" si="1"/>
        <v>15724</v>
      </c>
      <c r="U26" s="35">
        <f t="shared" si="1"/>
        <v>27167326899.015297</v>
      </c>
      <c r="V26" s="16"/>
    </row>
    <row r="27" spans="1:22" s="9" customFormat="1">
      <c r="A27" s="24">
        <v>20</v>
      </c>
      <c r="B27" s="45" t="s">
        <v>58</v>
      </c>
      <c r="C27" s="26" t="s">
        <v>59</v>
      </c>
      <c r="D27" s="36">
        <v>15</v>
      </c>
      <c r="E27" s="36">
        <v>1693783.91</v>
      </c>
      <c r="F27" s="36">
        <v>1</v>
      </c>
      <c r="G27" s="36">
        <v>1553469.64</v>
      </c>
      <c r="H27" s="36">
        <v>2499</v>
      </c>
      <c r="I27" s="36">
        <v>7466408177.6999998</v>
      </c>
      <c r="J27" s="36">
        <v>3644</v>
      </c>
      <c r="K27" s="36">
        <v>8604696139.7399998</v>
      </c>
      <c r="L27" s="36">
        <f t="shared" si="0"/>
        <v>6159</v>
      </c>
      <c r="M27" s="36">
        <f t="shared" si="0"/>
        <v>16074351570.989998</v>
      </c>
      <c r="N27" s="36">
        <v>180</v>
      </c>
      <c r="O27" s="36">
        <v>5617174644.6499996</v>
      </c>
      <c r="P27" s="36">
        <v>205</v>
      </c>
      <c r="Q27" s="36">
        <v>4535298937.04</v>
      </c>
      <c r="R27" s="36">
        <f t="shared" si="3"/>
        <v>385</v>
      </c>
      <c r="S27" s="36">
        <f t="shared" si="4"/>
        <v>10152473581.689999</v>
      </c>
      <c r="T27" s="36">
        <f t="shared" si="1"/>
        <v>6544</v>
      </c>
      <c r="U27" s="36">
        <f t="shared" si="1"/>
        <v>26226825152.679996</v>
      </c>
      <c r="V27" s="16"/>
    </row>
    <row r="28" spans="1:22" s="9" customFormat="1">
      <c r="A28" s="27">
        <v>21</v>
      </c>
      <c r="B28" s="46" t="s">
        <v>60</v>
      </c>
      <c r="C28" s="1" t="s">
        <v>61</v>
      </c>
      <c r="D28" s="37">
        <v>1589</v>
      </c>
      <c r="E28" s="37">
        <v>1741939638.1400001</v>
      </c>
      <c r="F28" s="37">
        <v>5030</v>
      </c>
      <c r="G28" s="37">
        <v>1040759994.7352</v>
      </c>
      <c r="H28" s="37">
        <v>1294</v>
      </c>
      <c r="I28" s="37">
        <v>2023452338.74</v>
      </c>
      <c r="J28" s="37">
        <v>4228</v>
      </c>
      <c r="K28" s="37">
        <v>1932977128.2070999</v>
      </c>
      <c r="L28" s="35">
        <f t="shared" ref="L28:L30" si="9">J28+H28+F28+D28</f>
        <v>12141</v>
      </c>
      <c r="M28" s="35">
        <f t="shared" ref="M28:M30" si="10">K28+I28+G28+E28</f>
        <v>6739129099.8223</v>
      </c>
      <c r="N28" s="37">
        <v>2469</v>
      </c>
      <c r="O28" s="37">
        <v>8301834009.46</v>
      </c>
      <c r="P28" s="37">
        <v>4386</v>
      </c>
      <c r="Q28" s="37">
        <v>9159012740.2299995</v>
      </c>
      <c r="R28" s="35">
        <f t="shared" si="3"/>
        <v>6855</v>
      </c>
      <c r="S28" s="35">
        <f t="shared" si="4"/>
        <v>17460846749.689999</v>
      </c>
      <c r="T28" s="35">
        <f t="shared" ref="T28:T30" si="11">R28+L28</f>
        <v>18996</v>
      </c>
      <c r="U28" s="35">
        <f t="shared" ref="U28:U30" si="12">S28+M28</f>
        <v>24199975849.512299</v>
      </c>
      <c r="V28" s="16"/>
    </row>
    <row r="29" spans="1:22" s="9" customFormat="1">
      <c r="A29" s="24">
        <v>22</v>
      </c>
      <c r="B29" s="45" t="s">
        <v>62</v>
      </c>
      <c r="C29" s="26" t="s">
        <v>63</v>
      </c>
      <c r="D29" s="36">
        <v>1248</v>
      </c>
      <c r="E29" s="36">
        <v>4865688216.1999998</v>
      </c>
      <c r="F29" s="36">
        <v>430</v>
      </c>
      <c r="G29" s="36">
        <v>307237647.10960001</v>
      </c>
      <c r="H29" s="36">
        <v>912</v>
      </c>
      <c r="I29" s="36">
        <v>1572022758.8399999</v>
      </c>
      <c r="J29" s="36">
        <v>2660</v>
      </c>
      <c r="K29" s="36">
        <v>1487096047.0253999</v>
      </c>
      <c r="L29" s="36">
        <f t="shared" si="9"/>
        <v>5250</v>
      </c>
      <c r="M29" s="36">
        <f t="shared" si="10"/>
        <v>8232044669.1749992</v>
      </c>
      <c r="N29" s="36">
        <v>351</v>
      </c>
      <c r="O29" s="36">
        <v>3674661134.7600002</v>
      </c>
      <c r="P29" s="36">
        <v>444</v>
      </c>
      <c r="Q29" s="36">
        <v>7949848331.7799997</v>
      </c>
      <c r="R29" s="36">
        <f t="shared" si="3"/>
        <v>795</v>
      </c>
      <c r="S29" s="36">
        <f t="shared" si="4"/>
        <v>11624509466.540001</v>
      </c>
      <c r="T29" s="36">
        <f t="shared" si="11"/>
        <v>6045</v>
      </c>
      <c r="U29" s="36">
        <f t="shared" si="12"/>
        <v>19856554135.715</v>
      </c>
      <c r="V29" s="16"/>
    </row>
    <row r="30" spans="1:22" s="9" customFormat="1">
      <c r="A30" s="27">
        <v>23</v>
      </c>
      <c r="B30" s="46" t="s">
        <v>64</v>
      </c>
      <c r="C30" s="1" t="s">
        <v>65</v>
      </c>
      <c r="D30" s="37">
        <v>182</v>
      </c>
      <c r="E30" s="37">
        <v>1147470905.5599999</v>
      </c>
      <c r="F30" s="37">
        <v>1326</v>
      </c>
      <c r="G30" s="37">
        <v>448865639.7852</v>
      </c>
      <c r="H30" s="37">
        <v>438</v>
      </c>
      <c r="I30" s="37">
        <v>2661942327.8499999</v>
      </c>
      <c r="J30" s="37">
        <v>1211</v>
      </c>
      <c r="K30" s="37">
        <v>3123608178.9299998</v>
      </c>
      <c r="L30" s="35">
        <f t="shared" si="9"/>
        <v>3157</v>
      </c>
      <c r="M30" s="35">
        <f t="shared" si="10"/>
        <v>7381887052.1252003</v>
      </c>
      <c r="N30" s="37">
        <v>1221</v>
      </c>
      <c r="O30" s="37">
        <v>5288647946.29</v>
      </c>
      <c r="P30" s="37">
        <v>1433</v>
      </c>
      <c r="Q30" s="37">
        <v>5616751954.9799995</v>
      </c>
      <c r="R30" s="35">
        <f t="shared" si="3"/>
        <v>2654</v>
      </c>
      <c r="S30" s="35">
        <f t="shared" si="4"/>
        <v>10905399901.27</v>
      </c>
      <c r="T30" s="35">
        <f t="shared" si="11"/>
        <v>5811</v>
      </c>
      <c r="U30" s="35">
        <f t="shared" si="12"/>
        <v>18287286953.395203</v>
      </c>
      <c r="V30" s="16"/>
    </row>
    <row r="31" spans="1:22" s="9" customFormat="1">
      <c r="A31" s="24">
        <v>24</v>
      </c>
      <c r="B31" s="25" t="s">
        <v>66</v>
      </c>
      <c r="C31" s="26" t="s">
        <v>67</v>
      </c>
      <c r="D31" s="36">
        <v>2480</v>
      </c>
      <c r="E31" s="36">
        <v>1180319820.0699999</v>
      </c>
      <c r="F31" s="36">
        <v>10464</v>
      </c>
      <c r="G31" s="36">
        <v>1436439228.4247999</v>
      </c>
      <c r="H31" s="36">
        <v>9227</v>
      </c>
      <c r="I31" s="36">
        <v>3160940652.5300002</v>
      </c>
      <c r="J31" s="36">
        <v>16679</v>
      </c>
      <c r="K31" s="36">
        <v>2912831531.1696</v>
      </c>
      <c r="L31" s="36">
        <f t="shared" ref="L31:L42" si="13">J31+H31+F31+D31</f>
        <v>38850</v>
      </c>
      <c r="M31" s="36">
        <f t="shared" ref="M31:M42" si="14">K31+I31+G31+E31</f>
        <v>8690531232.1944008</v>
      </c>
      <c r="N31" s="36">
        <v>1850</v>
      </c>
      <c r="O31" s="36">
        <v>3772810349.04</v>
      </c>
      <c r="P31" s="36">
        <v>1806</v>
      </c>
      <c r="Q31" s="36">
        <v>3751631004.27</v>
      </c>
      <c r="R31" s="36">
        <f t="shared" si="3"/>
        <v>3656</v>
      </c>
      <c r="S31" s="36">
        <f t="shared" si="4"/>
        <v>7524441353.3099995</v>
      </c>
      <c r="T31" s="36">
        <f t="shared" ref="T31:T42" si="15">R31+L31</f>
        <v>42506</v>
      </c>
      <c r="U31" s="36">
        <f t="shared" ref="U31:U42" si="16">S31+M31</f>
        <v>16214972585.5044</v>
      </c>
      <c r="V31" s="16"/>
    </row>
    <row r="32" spans="1:22" s="9" customFormat="1">
      <c r="A32" s="27">
        <v>25</v>
      </c>
      <c r="B32" s="46" t="s">
        <v>68</v>
      </c>
      <c r="C32" s="1" t="s">
        <v>69</v>
      </c>
      <c r="D32" s="37">
        <v>1711</v>
      </c>
      <c r="E32" s="37">
        <v>838885845.03999996</v>
      </c>
      <c r="F32" s="37">
        <v>7065</v>
      </c>
      <c r="G32" s="37">
        <v>937999589.49380004</v>
      </c>
      <c r="H32" s="37">
        <v>4152</v>
      </c>
      <c r="I32" s="37">
        <v>1765809664.8800001</v>
      </c>
      <c r="J32" s="37">
        <v>6020</v>
      </c>
      <c r="K32" s="37">
        <v>2177484522.7073998</v>
      </c>
      <c r="L32" s="35">
        <f t="shared" si="13"/>
        <v>18948</v>
      </c>
      <c r="M32" s="35">
        <f t="shared" si="14"/>
        <v>5720179622.1211996</v>
      </c>
      <c r="N32" s="37">
        <v>991</v>
      </c>
      <c r="O32" s="37">
        <v>2737421094.7800002</v>
      </c>
      <c r="P32" s="37">
        <v>1023</v>
      </c>
      <c r="Q32" s="37">
        <v>2281004667.1900001</v>
      </c>
      <c r="R32" s="35">
        <f t="shared" si="3"/>
        <v>2014</v>
      </c>
      <c r="S32" s="35">
        <f t="shared" si="4"/>
        <v>5018425761.9700003</v>
      </c>
      <c r="T32" s="35">
        <f t="shared" si="15"/>
        <v>20962</v>
      </c>
      <c r="U32" s="35">
        <f t="shared" si="16"/>
        <v>10738605384.0912</v>
      </c>
      <c r="V32" s="16"/>
    </row>
    <row r="33" spans="1:22" s="9" customFormat="1">
      <c r="A33" s="24">
        <v>26</v>
      </c>
      <c r="B33" s="45" t="s">
        <v>70</v>
      </c>
      <c r="C33" s="26" t="s">
        <v>71</v>
      </c>
      <c r="D33" s="36">
        <v>435</v>
      </c>
      <c r="E33" s="36">
        <v>29227988.600000001</v>
      </c>
      <c r="F33" s="36">
        <v>2020</v>
      </c>
      <c r="G33" s="36">
        <v>334990735.33999997</v>
      </c>
      <c r="H33" s="36">
        <v>1182343</v>
      </c>
      <c r="I33" s="36">
        <v>3531781974.5599999</v>
      </c>
      <c r="J33" s="36">
        <v>55887</v>
      </c>
      <c r="K33" s="36">
        <v>716578819.98000002</v>
      </c>
      <c r="L33" s="36">
        <f t="shared" si="13"/>
        <v>1240685</v>
      </c>
      <c r="M33" s="36">
        <f t="shared" si="14"/>
        <v>4612579518.4800005</v>
      </c>
      <c r="N33" s="36">
        <v>13631</v>
      </c>
      <c r="O33" s="36">
        <v>1729817005.8199999</v>
      </c>
      <c r="P33" s="36">
        <v>76430</v>
      </c>
      <c r="Q33" s="36">
        <v>4284111821.9499998</v>
      </c>
      <c r="R33" s="36">
        <f t="shared" si="3"/>
        <v>90061</v>
      </c>
      <c r="S33" s="36">
        <f t="shared" si="4"/>
        <v>6013928827.7699995</v>
      </c>
      <c r="T33" s="36">
        <f t="shared" si="15"/>
        <v>1330746</v>
      </c>
      <c r="U33" s="36">
        <f t="shared" si="16"/>
        <v>10626508346.25</v>
      </c>
      <c r="V33" s="16"/>
    </row>
    <row r="34" spans="1:22" s="9" customFormat="1">
      <c r="A34" s="27">
        <v>27</v>
      </c>
      <c r="B34" s="46" t="s">
        <v>74</v>
      </c>
      <c r="C34" s="1" t="s">
        <v>75</v>
      </c>
      <c r="D34" s="37">
        <v>6187</v>
      </c>
      <c r="E34" s="37">
        <v>912882727.97000003</v>
      </c>
      <c r="F34" s="37">
        <v>20347</v>
      </c>
      <c r="G34" s="37">
        <v>775286262.76709998</v>
      </c>
      <c r="H34" s="37">
        <v>16343</v>
      </c>
      <c r="I34" s="37">
        <v>1332082775.1300001</v>
      </c>
      <c r="J34" s="37">
        <v>34291</v>
      </c>
      <c r="K34" s="37">
        <v>2594592984.0499001</v>
      </c>
      <c r="L34" s="35">
        <f t="shared" si="13"/>
        <v>77168</v>
      </c>
      <c r="M34" s="35">
        <f t="shared" si="14"/>
        <v>5614844749.9170008</v>
      </c>
      <c r="N34" s="37">
        <v>14873</v>
      </c>
      <c r="O34" s="37">
        <v>2781765830.2399998</v>
      </c>
      <c r="P34" s="37">
        <v>48707</v>
      </c>
      <c r="Q34" s="37">
        <v>1659024024.5</v>
      </c>
      <c r="R34" s="35">
        <f t="shared" si="3"/>
        <v>63580</v>
      </c>
      <c r="S34" s="35">
        <f t="shared" si="4"/>
        <v>4440789854.7399998</v>
      </c>
      <c r="T34" s="35">
        <f t="shared" si="15"/>
        <v>140748</v>
      </c>
      <c r="U34" s="35">
        <f t="shared" si="16"/>
        <v>10055634604.657001</v>
      </c>
      <c r="V34" s="16"/>
    </row>
    <row r="35" spans="1:22" s="9" customFormat="1">
      <c r="A35" s="24">
        <v>28</v>
      </c>
      <c r="B35" s="45" t="s">
        <v>76</v>
      </c>
      <c r="C35" s="26" t="s">
        <v>77</v>
      </c>
      <c r="D35" s="36">
        <v>4868</v>
      </c>
      <c r="E35" s="36">
        <v>672771837.12320006</v>
      </c>
      <c r="F35" s="36">
        <v>23147</v>
      </c>
      <c r="G35" s="36">
        <v>1532478664.2409999</v>
      </c>
      <c r="H35" s="36">
        <v>23438</v>
      </c>
      <c r="I35" s="36">
        <v>1324199635.6600001</v>
      </c>
      <c r="J35" s="36">
        <v>20738</v>
      </c>
      <c r="K35" s="36">
        <v>1521923988.8755</v>
      </c>
      <c r="L35" s="36">
        <f t="shared" ref="L35:L38" si="17">J35+H35+F35+D35</f>
        <v>72191</v>
      </c>
      <c r="M35" s="36">
        <f t="shared" ref="M35:M38" si="18">K35+I35+G35+E35</f>
        <v>5051374125.8997002</v>
      </c>
      <c r="N35" s="36">
        <v>11375</v>
      </c>
      <c r="O35" s="36">
        <v>2830445977.5599999</v>
      </c>
      <c r="P35" s="36">
        <v>31223</v>
      </c>
      <c r="Q35" s="36">
        <v>1828382127.97</v>
      </c>
      <c r="R35" s="36">
        <f t="shared" si="3"/>
        <v>42598</v>
      </c>
      <c r="S35" s="36">
        <f t="shared" si="4"/>
        <v>4658828105.5299997</v>
      </c>
      <c r="T35" s="36">
        <f t="shared" ref="T35:T38" si="19">R35+L35</f>
        <v>114789</v>
      </c>
      <c r="U35" s="36">
        <f t="shared" ref="U35:U38" si="20">S35+M35</f>
        <v>9710202231.4296989</v>
      </c>
      <c r="V35" s="16"/>
    </row>
    <row r="36" spans="1:22" s="9" customFormat="1">
      <c r="A36" s="27">
        <v>29</v>
      </c>
      <c r="B36" s="46" t="s">
        <v>80</v>
      </c>
      <c r="C36" s="1" t="s">
        <v>81</v>
      </c>
      <c r="D36" s="37">
        <v>994</v>
      </c>
      <c r="E36" s="37">
        <v>54193805.409999996</v>
      </c>
      <c r="F36" s="37">
        <v>7866</v>
      </c>
      <c r="G36" s="37">
        <v>302287472.56779999</v>
      </c>
      <c r="H36" s="37">
        <v>127587</v>
      </c>
      <c r="I36" s="37">
        <v>1639341173.6654999</v>
      </c>
      <c r="J36" s="37">
        <v>1040444</v>
      </c>
      <c r="K36" s="37">
        <v>1315291988.7003</v>
      </c>
      <c r="L36" s="35">
        <f t="shared" si="17"/>
        <v>1176891</v>
      </c>
      <c r="M36" s="35">
        <f t="shared" si="18"/>
        <v>3311114440.3435998</v>
      </c>
      <c r="N36" s="37">
        <v>3436</v>
      </c>
      <c r="O36" s="37">
        <v>3158410319.5500002</v>
      </c>
      <c r="P36" s="37">
        <v>4372</v>
      </c>
      <c r="Q36" s="37">
        <v>3237221524.79</v>
      </c>
      <c r="R36" s="35">
        <f t="shared" si="3"/>
        <v>7808</v>
      </c>
      <c r="S36" s="35">
        <f t="shared" si="4"/>
        <v>6395631844.3400002</v>
      </c>
      <c r="T36" s="35">
        <f t="shared" si="19"/>
        <v>1184699</v>
      </c>
      <c r="U36" s="35">
        <f t="shared" si="20"/>
        <v>9706746284.6835995</v>
      </c>
      <c r="V36" s="16"/>
    </row>
    <row r="37" spans="1:22" s="9" customFormat="1">
      <c r="A37" s="24">
        <v>30</v>
      </c>
      <c r="B37" s="45" t="s">
        <v>72</v>
      </c>
      <c r="C37" s="26" t="s">
        <v>73</v>
      </c>
      <c r="D37" s="36">
        <v>147</v>
      </c>
      <c r="E37" s="36">
        <v>461838039.43000001</v>
      </c>
      <c r="F37" s="36">
        <v>222</v>
      </c>
      <c r="G37" s="36">
        <v>320894739.63</v>
      </c>
      <c r="H37" s="36">
        <v>233</v>
      </c>
      <c r="I37" s="36">
        <v>2684944973.7600002</v>
      </c>
      <c r="J37" s="36">
        <v>1316</v>
      </c>
      <c r="K37" s="36">
        <v>1456789700.4100001</v>
      </c>
      <c r="L37" s="36">
        <f t="shared" si="17"/>
        <v>1918</v>
      </c>
      <c r="M37" s="36">
        <f t="shared" si="18"/>
        <v>4924467453.2300005</v>
      </c>
      <c r="N37" s="36">
        <v>136</v>
      </c>
      <c r="O37" s="36">
        <v>1602754413.1400001</v>
      </c>
      <c r="P37" s="36">
        <v>221</v>
      </c>
      <c r="Q37" s="36">
        <v>3125538052.6700001</v>
      </c>
      <c r="R37" s="36">
        <f t="shared" si="3"/>
        <v>357</v>
      </c>
      <c r="S37" s="36">
        <f t="shared" si="4"/>
        <v>4728292465.8100004</v>
      </c>
      <c r="T37" s="36">
        <f t="shared" si="19"/>
        <v>2275</v>
      </c>
      <c r="U37" s="36">
        <f t="shared" si="20"/>
        <v>9652759919.0400009</v>
      </c>
      <c r="V37" s="16"/>
    </row>
    <row r="38" spans="1:22" s="9" customFormat="1">
      <c r="A38" s="27">
        <v>31</v>
      </c>
      <c r="B38" s="46" t="s">
        <v>78</v>
      </c>
      <c r="C38" s="1" t="s">
        <v>79</v>
      </c>
      <c r="D38" s="37">
        <v>6310</v>
      </c>
      <c r="E38" s="37">
        <v>908744591.83000004</v>
      </c>
      <c r="F38" s="37">
        <v>7927</v>
      </c>
      <c r="G38" s="37">
        <v>621865446.398</v>
      </c>
      <c r="H38" s="37">
        <v>251746</v>
      </c>
      <c r="I38" s="37">
        <v>1653452252.3</v>
      </c>
      <c r="J38" s="37">
        <v>16506</v>
      </c>
      <c r="K38" s="37">
        <v>689345463.50339997</v>
      </c>
      <c r="L38" s="35">
        <f t="shared" si="17"/>
        <v>282489</v>
      </c>
      <c r="M38" s="35">
        <f t="shared" si="18"/>
        <v>3873407754.0313997</v>
      </c>
      <c r="N38" s="37">
        <v>3148</v>
      </c>
      <c r="O38" s="37">
        <v>1535257558.5</v>
      </c>
      <c r="P38" s="37">
        <v>6171</v>
      </c>
      <c r="Q38" s="37">
        <v>3096249842.27</v>
      </c>
      <c r="R38" s="35">
        <f t="shared" si="3"/>
        <v>9319</v>
      </c>
      <c r="S38" s="35">
        <f t="shared" si="4"/>
        <v>4631507400.7700005</v>
      </c>
      <c r="T38" s="35">
        <f t="shared" si="19"/>
        <v>291808</v>
      </c>
      <c r="U38" s="35">
        <f t="shared" si="20"/>
        <v>8504915154.8014002</v>
      </c>
      <c r="V38" s="16"/>
    </row>
    <row r="39" spans="1:22" s="9" customFormat="1">
      <c r="A39" s="24">
        <v>32</v>
      </c>
      <c r="B39" s="45" t="s">
        <v>82</v>
      </c>
      <c r="C39" s="26" t="s">
        <v>83</v>
      </c>
      <c r="D39" s="36">
        <v>879</v>
      </c>
      <c r="E39" s="36">
        <v>766517601.03999996</v>
      </c>
      <c r="F39" s="36">
        <v>7261</v>
      </c>
      <c r="G39" s="36">
        <v>1239109533.3699999</v>
      </c>
      <c r="H39" s="36">
        <v>551</v>
      </c>
      <c r="I39" s="36">
        <v>1337535749.3199999</v>
      </c>
      <c r="J39" s="36">
        <v>1869</v>
      </c>
      <c r="K39" s="36">
        <v>1520940832.03</v>
      </c>
      <c r="L39" s="36">
        <f t="shared" si="13"/>
        <v>10560</v>
      </c>
      <c r="M39" s="36">
        <f t="shared" si="14"/>
        <v>4864103715.7600002</v>
      </c>
      <c r="N39" s="36">
        <v>637</v>
      </c>
      <c r="O39" s="36">
        <v>1891206067.1500001</v>
      </c>
      <c r="P39" s="36">
        <v>541</v>
      </c>
      <c r="Q39" s="36">
        <v>1377945798</v>
      </c>
      <c r="R39" s="36">
        <f t="shared" si="3"/>
        <v>1178</v>
      </c>
      <c r="S39" s="36">
        <f t="shared" si="4"/>
        <v>3269151865.1500001</v>
      </c>
      <c r="T39" s="36">
        <f t="shared" si="15"/>
        <v>11738</v>
      </c>
      <c r="U39" s="36">
        <f t="shared" si="16"/>
        <v>8133255580.9099998</v>
      </c>
      <c r="V39" s="16"/>
    </row>
    <row r="40" spans="1:22" s="9" customFormat="1">
      <c r="A40" s="27">
        <v>33</v>
      </c>
      <c r="B40" s="17" t="s">
        <v>84</v>
      </c>
      <c r="C40" s="1" t="s">
        <v>85</v>
      </c>
      <c r="D40" s="37">
        <v>645</v>
      </c>
      <c r="E40" s="37">
        <v>703570360.35000002</v>
      </c>
      <c r="F40" s="37">
        <v>2104</v>
      </c>
      <c r="G40" s="37">
        <v>361918010.68559998</v>
      </c>
      <c r="H40" s="37">
        <v>936</v>
      </c>
      <c r="I40" s="37">
        <v>1134665567.1900001</v>
      </c>
      <c r="J40" s="37">
        <v>1682</v>
      </c>
      <c r="K40" s="37">
        <v>628750635.94000006</v>
      </c>
      <c r="L40" s="35">
        <f t="shared" si="13"/>
        <v>5367</v>
      </c>
      <c r="M40" s="35">
        <f t="shared" si="14"/>
        <v>2828904574.1656003</v>
      </c>
      <c r="N40" s="37">
        <v>861</v>
      </c>
      <c r="O40" s="37">
        <v>1645335236.8499999</v>
      </c>
      <c r="P40" s="37">
        <v>926</v>
      </c>
      <c r="Q40" s="37">
        <v>2666852007.7199998</v>
      </c>
      <c r="R40" s="35">
        <f t="shared" si="3"/>
        <v>1787</v>
      </c>
      <c r="S40" s="35">
        <f t="shared" si="4"/>
        <v>4312187244.5699997</v>
      </c>
      <c r="T40" s="35">
        <f t="shared" si="15"/>
        <v>7154</v>
      </c>
      <c r="U40" s="35">
        <f t="shared" si="16"/>
        <v>7141091818.7355995</v>
      </c>
      <c r="V40" s="16"/>
    </row>
    <row r="41" spans="1:22" s="9" customFormat="1">
      <c r="A41" s="24">
        <v>34</v>
      </c>
      <c r="B41" s="25" t="s">
        <v>86</v>
      </c>
      <c r="C41" s="26" t="s">
        <v>87</v>
      </c>
      <c r="D41" s="36">
        <v>180</v>
      </c>
      <c r="E41" s="36">
        <v>681092072.72000003</v>
      </c>
      <c r="F41" s="36">
        <v>130</v>
      </c>
      <c r="G41" s="36">
        <v>5107040.5199999996</v>
      </c>
      <c r="H41" s="36">
        <v>117682</v>
      </c>
      <c r="I41" s="36">
        <v>493344921.30000001</v>
      </c>
      <c r="J41" s="36">
        <v>410228</v>
      </c>
      <c r="K41" s="36">
        <v>2306553753.46</v>
      </c>
      <c r="L41" s="36">
        <f t="shared" si="13"/>
        <v>528220</v>
      </c>
      <c r="M41" s="36">
        <f t="shared" si="14"/>
        <v>3486097788</v>
      </c>
      <c r="N41" s="36">
        <v>1533</v>
      </c>
      <c r="O41" s="36">
        <v>1980474116.97</v>
      </c>
      <c r="P41" s="36">
        <v>538</v>
      </c>
      <c r="Q41" s="36">
        <v>860212702.70000005</v>
      </c>
      <c r="R41" s="36">
        <f t="shared" si="3"/>
        <v>2071</v>
      </c>
      <c r="S41" s="36">
        <f t="shared" si="4"/>
        <v>2840686819.6700001</v>
      </c>
      <c r="T41" s="36">
        <f t="shared" si="15"/>
        <v>530291</v>
      </c>
      <c r="U41" s="36">
        <f t="shared" si="16"/>
        <v>6326784607.6700001</v>
      </c>
      <c r="V41" s="16"/>
    </row>
    <row r="42" spans="1:22" s="9" customFormat="1">
      <c r="A42" s="27">
        <v>35</v>
      </c>
      <c r="B42" s="46" t="s">
        <v>94</v>
      </c>
      <c r="C42" s="1" t="s">
        <v>95</v>
      </c>
      <c r="D42" s="37">
        <v>2556</v>
      </c>
      <c r="E42" s="37">
        <v>556305066.57000005</v>
      </c>
      <c r="F42" s="37">
        <v>10248</v>
      </c>
      <c r="G42" s="37">
        <v>472660401.67000002</v>
      </c>
      <c r="H42" s="37">
        <v>44803</v>
      </c>
      <c r="I42" s="37">
        <v>1077396653.3900001</v>
      </c>
      <c r="J42" s="37">
        <v>101486</v>
      </c>
      <c r="K42" s="37">
        <v>880326558.15219998</v>
      </c>
      <c r="L42" s="35">
        <f t="shared" si="13"/>
        <v>159093</v>
      </c>
      <c r="M42" s="35">
        <f t="shared" si="14"/>
        <v>2986688679.7822003</v>
      </c>
      <c r="N42" s="37">
        <v>1102</v>
      </c>
      <c r="O42" s="37">
        <v>1064733139.97</v>
      </c>
      <c r="P42" s="37">
        <v>5972</v>
      </c>
      <c r="Q42" s="37">
        <v>1355901750.0599999</v>
      </c>
      <c r="R42" s="35">
        <f t="shared" si="3"/>
        <v>7074</v>
      </c>
      <c r="S42" s="35">
        <f t="shared" si="4"/>
        <v>2420634890.0299997</v>
      </c>
      <c r="T42" s="35">
        <f t="shared" si="15"/>
        <v>166167</v>
      </c>
      <c r="U42" s="35">
        <f t="shared" si="16"/>
        <v>5407323569.8122005</v>
      </c>
      <c r="V42" s="16"/>
    </row>
    <row r="43" spans="1:22" s="9" customFormat="1">
      <c r="A43" s="24">
        <v>36</v>
      </c>
      <c r="B43" s="45" t="s">
        <v>90</v>
      </c>
      <c r="C43" s="26" t="s">
        <v>91</v>
      </c>
      <c r="D43" s="36">
        <v>769</v>
      </c>
      <c r="E43" s="36">
        <v>721309874.62</v>
      </c>
      <c r="F43" s="36">
        <v>3425</v>
      </c>
      <c r="G43" s="36">
        <v>360869048.44999999</v>
      </c>
      <c r="H43" s="36">
        <v>171</v>
      </c>
      <c r="I43" s="36">
        <v>851666144.65999997</v>
      </c>
      <c r="J43" s="36">
        <v>2514</v>
      </c>
      <c r="K43" s="36">
        <v>1069831844.33</v>
      </c>
      <c r="L43" s="36">
        <f t="shared" ref="L43:M50" si="21">J43+H43+F43+D43</f>
        <v>6879</v>
      </c>
      <c r="M43" s="36">
        <f t="shared" si="21"/>
        <v>3003676912.0599999</v>
      </c>
      <c r="N43" s="36">
        <v>395</v>
      </c>
      <c r="O43" s="36">
        <v>972516665.69000006</v>
      </c>
      <c r="P43" s="36">
        <v>318</v>
      </c>
      <c r="Q43" s="36">
        <v>1150700979.4400001</v>
      </c>
      <c r="R43" s="36">
        <f t="shared" si="3"/>
        <v>713</v>
      </c>
      <c r="S43" s="36">
        <f t="shared" si="4"/>
        <v>2123217645.1300001</v>
      </c>
      <c r="T43" s="36">
        <f t="shared" ref="T43:U50" si="22">R43+L43</f>
        <v>7592</v>
      </c>
      <c r="U43" s="36">
        <f t="shared" si="22"/>
        <v>5126894557.1900005</v>
      </c>
      <c r="V43" s="16"/>
    </row>
    <row r="44" spans="1:22" s="9" customFormat="1">
      <c r="A44" s="27">
        <v>37</v>
      </c>
      <c r="B44" s="46" t="s">
        <v>88</v>
      </c>
      <c r="C44" s="1" t="s">
        <v>89</v>
      </c>
      <c r="D44" s="37">
        <v>217</v>
      </c>
      <c r="E44" s="37">
        <v>758163579.44000006</v>
      </c>
      <c r="F44" s="37">
        <v>298</v>
      </c>
      <c r="G44" s="37">
        <v>202441063.99000001</v>
      </c>
      <c r="H44" s="37">
        <v>275</v>
      </c>
      <c r="I44" s="37">
        <v>1462545188.8</v>
      </c>
      <c r="J44" s="37">
        <v>640</v>
      </c>
      <c r="K44" s="37">
        <v>514946466.55000001</v>
      </c>
      <c r="L44" s="35">
        <f t="shared" si="21"/>
        <v>1430</v>
      </c>
      <c r="M44" s="35">
        <f t="shared" si="21"/>
        <v>2938096298.7800002</v>
      </c>
      <c r="N44" s="37">
        <v>304</v>
      </c>
      <c r="O44" s="37">
        <v>258878999.93000001</v>
      </c>
      <c r="P44" s="37">
        <v>435</v>
      </c>
      <c r="Q44" s="37">
        <v>1792135147.0899999</v>
      </c>
      <c r="R44" s="35">
        <f t="shared" si="3"/>
        <v>739</v>
      </c>
      <c r="S44" s="35">
        <f t="shared" si="4"/>
        <v>2051014147.02</v>
      </c>
      <c r="T44" s="35">
        <f t="shared" si="22"/>
        <v>2169</v>
      </c>
      <c r="U44" s="35">
        <f t="shared" si="22"/>
        <v>4989110445.8000002</v>
      </c>
      <c r="V44" s="16"/>
    </row>
    <row r="45" spans="1:22" s="9" customFormat="1">
      <c r="A45" s="24">
        <v>38</v>
      </c>
      <c r="B45" s="45" t="s">
        <v>98</v>
      </c>
      <c r="C45" s="26" t="s">
        <v>99</v>
      </c>
      <c r="D45" s="36">
        <v>179</v>
      </c>
      <c r="E45" s="36">
        <v>410913954.94</v>
      </c>
      <c r="F45" s="36"/>
      <c r="G45" s="36"/>
      <c r="H45" s="36">
        <v>247</v>
      </c>
      <c r="I45" s="36">
        <v>212120133.69</v>
      </c>
      <c r="J45" s="36">
        <v>19</v>
      </c>
      <c r="K45" s="36">
        <v>688638.04</v>
      </c>
      <c r="L45" s="36">
        <f t="shared" si="21"/>
        <v>445</v>
      </c>
      <c r="M45" s="36">
        <f t="shared" si="21"/>
        <v>623722726.66999996</v>
      </c>
      <c r="N45" s="36">
        <v>43</v>
      </c>
      <c r="O45" s="36">
        <v>1049657160.86</v>
      </c>
      <c r="P45" s="36">
        <v>122</v>
      </c>
      <c r="Q45" s="36">
        <v>3144970155.5</v>
      </c>
      <c r="R45" s="36">
        <f t="shared" si="3"/>
        <v>165</v>
      </c>
      <c r="S45" s="36">
        <f t="shared" si="4"/>
        <v>4194627316.3600001</v>
      </c>
      <c r="T45" s="36">
        <f t="shared" si="22"/>
        <v>610</v>
      </c>
      <c r="U45" s="36">
        <f t="shared" si="22"/>
        <v>4818350043.0299997</v>
      </c>
      <c r="V45" s="16"/>
    </row>
    <row r="46" spans="1:22" s="9" customFormat="1">
      <c r="A46" s="27">
        <v>39</v>
      </c>
      <c r="B46" s="46" t="s">
        <v>96</v>
      </c>
      <c r="C46" s="1" t="s">
        <v>97</v>
      </c>
      <c r="D46" s="37">
        <v>251</v>
      </c>
      <c r="E46" s="37">
        <v>177606398.27000001</v>
      </c>
      <c r="F46" s="37">
        <v>2071</v>
      </c>
      <c r="G46" s="37">
        <v>221499632.93000001</v>
      </c>
      <c r="H46" s="37">
        <v>90</v>
      </c>
      <c r="I46" s="37">
        <v>54912191.509999998</v>
      </c>
      <c r="J46" s="37">
        <v>456</v>
      </c>
      <c r="K46" s="37">
        <v>90692853.849999994</v>
      </c>
      <c r="L46" s="35">
        <f t="shared" si="21"/>
        <v>2868</v>
      </c>
      <c r="M46" s="35">
        <f t="shared" si="21"/>
        <v>544711076.55999994</v>
      </c>
      <c r="N46" s="37">
        <v>449</v>
      </c>
      <c r="O46" s="37">
        <v>2013638222.0599999</v>
      </c>
      <c r="P46" s="37">
        <v>1234</v>
      </c>
      <c r="Q46" s="37">
        <v>1907446777.0599999</v>
      </c>
      <c r="R46" s="35">
        <f t="shared" si="3"/>
        <v>1683</v>
      </c>
      <c r="S46" s="35">
        <f t="shared" si="4"/>
        <v>3921084999.1199999</v>
      </c>
      <c r="T46" s="35">
        <f t="shared" si="22"/>
        <v>4551</v>
      </c>
      <c r="U46" s="35">
        <f t="shared" si="22"/>
        <v>4465796075.6800003</v>
      </c>
      <c r="V46" s="16"/>
    </row>
    <row r="47" spans="1:22" s="9" customFormat="1">
      <c r="A47" s="24">
        <v>40</v>
      </c>
      <c r="B47" s="45" t="s">
        <v>92</v>
      </c>
      <c r="C47" s="26" t="s">
        <v>93</v>
      </c>
      <c r="D47" s="36"/>
      <c r="E47" s="36"/>
      <c r="F47" s="36"/>
      <c r="G47" s="36"/>
      <c r="H47" s="36">
        <v>258</v>
      </c>
      <c r="I47" s="36">
        <v>1113009491.8399999</v>
      </c>
      <c r="J47" s="36">
        <v>155</v>
      </c>
      <c r="K47" s="36">
        <v>1107528942.4200001</v>
      </c>
      <c r="L47" s="36">
        <f t="shared" si="21"/>
        <v>413</v>
      </c>
      <c r="M47" s="36">
        <f t="shared" si="21"/>
        <v>2220538434.2600002</v>
      </c>
      <c r="N47" s="36">
        <v>52</v>
      </c>
      <c r="O47" s="36">
        <v>1052385169.33</v>
      </c>
      <c r="P47" s="36">
        <v>119</v>
      </c>
      <c r="Q47" s="36">
        <v>1058560304</v>
      </c>
      <c r="R47" s="36">
        <f t="shared" si="3"/>
        <v>171</v>
      </c>
      <c r="S47" s="36">
        <f t="shared" si="4"/>
        <v>2110945473.3299999</v>
      </c>
      <c r="T47" s="36">
        <f t="shared" si="22"/>
        <v>584</v>
      </c>
      <c r="U47" s="36">
        <f t="shared" si="22"/>
        <v>4331483907.5900002</v>
      </c>
      <c r="V47" s="16"/>
    </row>
    <row r="48" spans="1:22" s="9" customFormat="1">
      <c r="A48" s="27">
        <v>41</v>
      </c>
      <c r="B48" s="46" t="s">
        <v>100</v>
      </c>
      <c r="C48" s="1" t="s">
        <v>101</v>
      </c>
      <c r="D48" s="37">
        <v>1334</v>
      </c>
      <c r="E48" s="37">
        <v>325722361.11000001</v>
      </c>
      <c r="F48" s="37">
        <v>810</v>
      </c>
      <c r="G48" s="37">
        <v>70030636.290000007</v>
      </c>
      <c r="H48" s="37">
        <v>103020</v>
      </c>
      <c r="I48" s="37">
        <v>798586535.03999996</v>
      </c>
      <c r="J48" s="37">
        <v>7624</v>
      </c>
      <c r="K48" s="37">
        <v>640824580.73000002</v>
      </c>
      <c r="L48" s="35">
        <f t="shared" si="21"/>
        <v>112788</v>
      </c>
      <c r="M48" s="35">
        <f t="shared" si="21"/>
        <v>1835164113.1700001</v>
      </c>
      <c r="N48" s="37">
        <v>2223</v>
      </c>
      <c r="O48" s="37">
        <v>1029195501.03</v>
      </c>
      <c r="P48" s="37">
        <v>2369</v>
      </c>
      <c r="Q48" s="37">
        <v>1330461755.55</v>
      </c>
      <c r="R48" s="35">
        <f t="shared" si="3"/>
        <v>4592</v>
      </c>
      <c r="S48" s="35">
        <f t="shared" si="4"/>
        <v>2359657256.5799999</v>
      </c>
      <c r="T48" s="35">
        <f t="shared" si="22"/>
        <v>117380</v>
      </c>
      <c r="U48" s="35">
        <f t="shared" si="22"/>
        <v>4194821369.75</v>
      </c>
      <c r="V48" s="16"/>
    </row>
    <row r="49" spans="1:22" s="9" customFormat="1">
      <c r="A49" s="24">
        <v>42</v>
      </c>
      <c r="B49" s="45" t="s">
        <v>104</v>
      </c>
      <c r="C49" s="26" t="s">
        <v>105</v>
      </c>
      <c r="D49" s="36">
        <v>1620</v>
      </c>
      <c r="E49" s="36">
        <v>608703794.25600004</v>
      </c>
      <c r="F49" s="36">
        <v>3339</v>
      </c>
      <c r="G49" s="36">
        <v>237636805.2164</v>
      </c>
      <c r="H49" s="36">
        <v>76873</v>
      </c>
      <c r="I49" s="36">
        <v>721072069.25</v>
      </c>
      <c r="J49" s="36">
        <v>329466</v>
      </c>
      <c r="K49" s="36">
        <v>962706981.63999999</v>
      </c>
      <c r="L49" s="36">
        <f t="shared" si="21"/>
        <v>411298</v>
      </c>
      <c r="M49" s="36">
        <f t="shared" si="21"/>
        <v>2530119650.3624001</v>
      </c>
      <c r="N49" s="36">
        <v>761</v>
      </c>
      <c r="O49" s="36">
        <v>559223646.69000006</v>
      </c>
      <c r="P49" s="36">
        <v>664</v>
      </c>
      <c r="Q49" s="36">
        <v>714043884.38</v>
      </c>
      <c r="R49" s="36">
        <f t="shared" si="3"/>
        <v>1425</v>
      </c>
      <c r="S49" s="36">
        <f t="shared" si="4"/>
        <v>1273267531.0700002</v>
      </c>
      <c r="T49" s="36">
        <f t="shared" si="22"/>
        <v>412723</v>
      </c>
      <c r="U49" s="36">
        <f t="shared" si="22"/>
        <v>3803387181.4324002</v>
      </c>
      <c r="V49" s="16"/>
    </row>
    <row r="50" spans="1:22" s="9" customFormat="1">
      <c r="A50" s="27">
        <v>43</v>
      </c>
      <c r="B50" s="17" t="s">
        <v>110</v>
      </c>
      <c r="C50" s="1" t="s">
        <v>111</v>
      </c>
      <c r="D50" s="37">
        <v>255</v>
      </c>
      <c r="E50" s="37">
        <v>157755599.34</v>
      </c>
      <c r="F50" s="37">
        <v>520</v>
      </c>
      <c r="G50" s="37">
        <v>50600452.049999997</v>
      </c>
      <c r="H50" s="37">
        <v>4102</v>
      </c>
      <c r="I50" s="37">
        <v>150104565.56</v>
      </c>
      <c r="J50" s="37">
        <v>3942</v>
      </c>
      <c r="K50" s="37">
        <v>922197330.19000006</v>
      </c>
      <c r="L50" s="35">
        <f t="shared" si="21"/>
        <v>8819</v>
      </c>
      <c r="M50" s="35">
        <f t="shared" si="21"/>
        <v>1280657947.1399999</v>
      </c>
      <c r="N50" s="37">
        <v>3416</v>
      </c>
      <c r="O50" s="37">
        <v>1350188317.8499999</v>
      </c>
      <c r="P50" s="37">
        <v>7869</v>
      </c>
      <c r="Q50" s="37">
        <v>685245148.85000002</v>
      </c>
      <c r="R50" s="35">
        <f t="shared" si="3"/>
        <v>11285</v>
      </c>
      <c r="S50" s="35">
        <f t="shared" si="4"/>
        <v>2035433466.6999998</v>
      </c>
      <c r="T50" s="35">
        <f t="shared" si="22"/>
        <v>20104</v>
      </c>
      <c r="U50" s="35">
        <f t="shared" si="22"/>
        <v>3316091413.8399997</v>
      </c>
      <c r="V50" s="16"/>
    </row>
    <row r="51" spans="1:22" s="9" customFormat="1">
      <c r="A51" s="24">
        <v>44</v>
      </c>
      <c r="B51" s="25" t="s">
        <v>106</v>
      </c>
      <c r="C51" s="26" t="s">
        <v>107</v>
      </c>
      <c r="D51" s="36"/>
      <c r="E51" s="36"/>
      <c r="F51" s="36"/>
      <c r="G51" s="36"/>
      <c r="H51" s="36">
        <v>1841</v>
      </c>
      <c r="I51" s="36">
        <v>899397838.74000001</v>
      </c>
      <c r="J51" s="36">
        <v>1596</v>
      </c>
      <c r="K51" s="36">
        <v>1222759117.0899999</v>
      </c>
      <c r="L51" s="36">
        <f t="shared" ref="L51:L58" si="23">J51+H51+F51+D51</f>
        <v>3437</v>
      </c>
      <c r="M51" s="36">
        <f t="shared" ref="M51:M58" si="24">K51+I51+G51+E51</f>
        <v>2122156955.8299999</v>
      </c>
      <c r="N51" s="36">
        <v>755</v>
      </c>
      <c r="O51" s="36">
        <v>740257405.5</v>
      </c>
      <c r="P51" s="36">
        <v>370</v>
      </c>
      <c r="Q51" s="36">
        <v>416925912.08999997</v>
      </c>
      <c r="R51" s="36">
        <f t="shared" si="3"/>
        <v>1125</v>
      </c>
      <c r="S51" s="36">
        <f t="shared" si="4"/>
        <v>1157183317.5899999</v>
      </c>
      <c r="T51" s="36">
        <f t="shared" ref="T51:T58" si="25">R51+L51</f>
        <v>4562</v>
      </c>
      <c r="U51" s="36">
        <f t="shared" ref="U51:U58" si="26">S51+M51</f>
        <v>3279340273.4200001</v>
      </c>
      <c r="V51" s="16"/>
    </row>
    <row r="52" spans="1:22" s="9" customFormat="1">
      <c r="A52" s="27">
        <v>45</v>
      </c>
      <c r="B52" s="46" t="s">
        <v>116</v>
      </c>
      <c r="C52" s="1" t="s">
        <v>117</v>
      </c>
      <c r="D52" s="37">
        <v>110</v>
      </c>
      <c r="E52" s="37">
        <v>57744743.840000004</v>
      </c>
      <c r="F52" s="37">
        <v>978</v>
      </c>
      <c r="G52" s="37">
        <v>162148933.21000001</v>
      </c>
      <c r="H52" s="37">
        <v>609</v>
      </c>
      <c r="I52" s="37">
        <v>865579160.45000005</v>
      </c>
      <c r="J52" s="37">
        <v>1407</v>
      </c>
      <c r="K52" s="37">
        <v>776080988.94159997</v>
      </c>
      <c r="L52" s="35">
        <f t="shared" si="23"/>
        <v>3104</v>
      </c>
      <c r="M52" s="35">
        <f t="shared" si="24"/>
        <v>1861553826.4416001</v>
      </c>
      <c r="N52" s="37">
        <v>175</v>
      </c>
      <c r="O52" s="37">
        <v>674601701.78999996</v>
      </c>
      <c r="P52" s="37">
        <v>72</v>
      </c>
      <c r="Q52" s="37">
        <v>649156939.02999997</v>
      </c>
      <c r="R52" s="35">
        <f t="shared" si="3"/>
        <v>247</v>
      </c>
      <c r="S52" s="35">
        <f t="shared" si="4"/>
        <v>1323758640.8199999</v>
      </c>
      <c r="T52" s="35">
        <f t="shared" si="25"/>
        <v>3351</v>
      </c>
      <c r="U52" s="35">
        <f t="shared" si="26"/>
        <v>3185312467.2616</v>
      </c>
      <c r="V52" s="16"/>
    </row>
    <row r="53" spans="1:22" s="9" customFormat="1">
      <c r="A53" s="24">
        <v>46</v>
      </c>
      <c r="B53" s="45" t="s">
        <v>108</v>
      </c>
      <c r="C53" s="26" t="s">
        <v>109</v>
      </c>
      <c r="D53" s="36">
        <v>136</v>
      </c>
      <c r="E53" s="36">
        <v>125026096.25</v>
      </c>
      <c r="F53" s="36">
        <v>759</v>
      </c>
      <c r="G53" s="36">
        <v>75895581.370000005</v>
      </c>
      <c r="H53" s="36">
        <v>1966</v>
      </c>
      <c r="I53" s="36">
        <v>1087957219.474</v>
      </c>
      <c r="J53" s="36">
        <v>1445</v>
      </c>
      <c r="K53" s="36">
        <v>724439600.74000001</v>
      </c>
      <c r="L53" s="36">
        <f t="shared" si="23"/>
        <v>4306</v>
      </c>
      <c r="M53" s="36">
        <f t="shared" si="24"/>
        <v>2013318497.8340001</v>
      </c>
      <c r="N53" s="36">
        <v>82</v>
      </c>
      <c r="O53" s="36">
        <v>281697468.70999998</v>
      </c>
      <c r="P53" s="36">
        <v>107</v>
      </c>
      <c r="Q53" s="36">
        <v>690731365.34000003</v>
      </c>
      <c r="R53" s="36">
        <f t="shared" si="3"/>
        <v>189</v>
      </c>
      <c r="S53" s="36">
        <f t="shared" si="4"/>
        <v>972428834.04999995</v>
      </c>
      <c r="T53" s="36">
        <f t="shared" si="25"/>
        <v>4495</v>
      </c>
      <c r="U53" s="36">
        <f t="shared" si="26"/>
        <v>2985747331.8839998</v>
      </c>
      <c r="V53" s="16"/>
    </row>
    <row r="54" spans="1:22" s="9" customFormat="1">
      <c r="A54" s="27">
        <v>47</v>
      </c>
      <c r="B54" s="46" t="s">
        <v>102</v>
      </c>
      <c r="C54" s="1" t="s">
        <v>103</v>
      </c>
      <c r="D54" s="37"/>
      <c r="E54" s="37"/>
      <c r="F54" s="37">
        <v>1</v>
      </c>
      <c r="G54" s="37">
        <v>5068046.1900000004</v>
      </c>
      <c r="H54" s="37">
        <v>1569</v>
      </c>
      <c r="I54" s="37">
        <v>477820765.77999997</v>
      </c>
      <c r="J54" s="37">
        <v>3953</v>
      </c>
      <c r="K54" s="37">
        <v>1103812131.0799999</v>
      </c>
      <c r="L54" s="35">
        <f t="shared" si="23"/>
        <v>5523</v>
      </c>
      <c r="M54" s="35">
        <f t="shared" si="24"/>
        <v>1586700943.05</v>
      </c>
      <c r="N54" s="37">
        <v>425</v>
      </c>
      <c r="O54" s="37">
        <v>1040241607.74</v>
      </c>
      <c r="P54" s="37">
        <v>203</v>
      </c>
      <c r="Q54" s="37">
        <v>340200000</v>
      </c>
      <c r="R54" s="35">
        <f t="shared" si="3"/>
        <v>628</v>
      </c>
      <c r="S54" s="35">
        <f t="shared" si="4"/>
        <v>1380441607.74</v>
      </c>
      <c r="T54" s="35">
        <f t="shared" si="25"/>
        <v>6151</v>
      </c>
      <c r="U54" s="35">
        <f t="shared" si="26"/>
        <v>2967142550.79</v>
      </c>
      <c r="V54" s="16"/>
    </row>
    <row r="55" spans="1:22" s="9" customFormat="1">
      <c r="A55" s="24">
        <v>48</v>
      </c>
      <c r="B55" s="45" t="s">
        <v>112</v>
      </c>
      <c r="C55" s="26" t="s">
        <v>113</v>
      </c>
      <c r="D55" s="36">
        <v>54</v>
      </c>
      <c r="E55" s="36">
        <v>227932116.62</v>
      </c>
      <c r="F55" s="36">
        <v>41</v>
      </c>
      <c r="G55" s="36">
        <v>10633645.720000001</v>
      </c>
      <c r="H55" s="36">
        <v>60</v>
      </c>
      <c r="I55" s="36">
        <v>24530778.440000001</v>
      </c>
      <c r="J55" s="36">
        <v>2948</v>
      </c>
      <c r="K55" s="36">
        <v>1049817537.84</v>
      </c>
      <c r="L55" s="36">
        <f t="shared" si="23"/>
        <v>3103</v>
      </c>
      <c r="M55" s="36">
        <f t="shared" si="24"/>
        <v>1312914078.6199999</v>
      </c>
      <c r="N55" s="36">
        <v>189</v>
      </c>
      <c r="O55" s="36">
        <v>1174614879.5599999</v>
      </c>
      <c r="P55" s="36">
        <v>58</v>
      </c>
      <c r="Q55" s="36">
        <v>356101033.67000002</v>
      </c>
      <c r="R55" s="36">
        <f t="shared" si="3"/>
        <v>247</v>
      </c>
      <c r="S55" s="36">
        <f t="shared" si="4"/>
        <v>1530715913.23</v>
      </c>
      <c r="T55" s="36">
        <f t="shared" si="25"/>
        <v>3350</v>
      </c>
      <c r="U55" s="36">
        <f t="shared" si="26"/>
        <v>2843629991.8499999</v>
      </c>
      <c r="V55" s="16"/>
    </row>
    <row r="56" spans="1:22" s="9" customFormat="1">
      <c r="A56" s="27">
        <v>49</v>
      </c>
      <c r="B56" s="46" t="s">
        <v>134</v>
      </c>
      <c r="C56" s="1" t="s">
        <v>135</v>
      </c>
      <c r="D56" s="37">
        <v>121</v>
      </c>
      <c r="E56" s="37">
        <v>132799655.76000001</v>
      </c>
      <c r="F56" s="37">
        <v>1125</v>
      </c>
      <c r="G56" s="37">
        <v>149742361.0009</v>
      </c>
      <c r="H56" s="37">
        <v>2387</v>
      </c>
      <c r="I56" s="37">
        <v>149652015.19</v>
      </c>
      <c r="J56" s="37">
        <v>32180</v>
      </c>
      <c r="K56" s="37">
        <v>410770893.99000001</v>
      </c>
      <c r="L56" s="35">
        <f t="shared" si="23"/>
        <v>35813</v>
      </c>
      <c r="M56" s="35">
        <f t="shared" si="24"/>
        <v>842964925.94090009</v>
      </c>
      <c r="N56" s="37">
        <v>423</v>
      </c>
      <c r="O56" s="37">
        <v>1069622401.45</v>
      </c>
      <c r="P56" s="37">
        <v>967</v>
      </c>
      <c r="Q56" s="37">
        <v>769533443.04999995</v>
      </c>
      <c r="R56" s="35">
        <f t="shared" si="3"/>
        <v>1390</v>
      </c>
      <c r="S56" s="35">
        <f t="shared" si="4"/>
        <v>1839155844.5</v>
      </c>
      <c r="T56" s="35">
        <f t="shared" si="25"/>
        <v>37203</v>
      </c>
      <c r="U56" s="35">
        <f t="shared" si="26"/>
        <v>2682120770.4408998</v>
      </c>
      <c r="V56" s="16"/>
    </row>
    <row r="57" spans="1:22" s="9" customFormat="1">
      <c r="A57" s="24">
        <v>50</v>
      </c>
      <c r="B57" s="45" t="s">
        <v>122</v>
      </c>
      <c r="C57" s="26" t="s">
        <v>123</v>
      </c>
      <c r="D57" s="36">
        <v>200</v>
      </c>
      <c r="E57" s="36">
        <v>19400276.510000002</v>
      </c>
      <c r="F57" s="36">
        <v>526</v>
      </c>
      <c r="G57" s="36">
        <v>39267064.590000004</v>
      </c>
      <c r="H57" s="36">
        <v>2227</v>
      </c>
      <c r="I57" s="36">
        <v>250230733.94999999</v>
      </c>
      <c r="J57" s="36">
        <v>4403</v>
      </c>
      <c r="K57" s="36">
        <v>1030310660.1</v>
      </c>
      <c r="L57" s="36">
        <f t="shared" si="23"/>
        <v>7356</v>
      </c>
      <c r="M57" s="36">
        <f t="shared" si="24"/>
        <v>1339208735.1499999</v>
      </c>
      <c r="N57" s="36">
        <v>535</v>
      </c>
      <c r="O57" s="36">
        <v>860525291.78999996</v>
      </c>
      <c r="P57" s="36">
        <v>123</v>
      </c>
      <c r="Q57" s="36">
        <v>60556721.799999997</v>
      </c>
      <c r="R57" s="36">
        <f t="shared" si="3"/>
        <v>658</v>
      </c>
      <c r="S57" s="36">
        <f t="shared" si="4"/>
        <v>921082013.58999991</v>
      </c>
      <c r="T57" s="36">
        <f t="shared" si="25"/>
        <v>8014</v>
      </c>
      <c r="U57" s="36">
        <f t="shared" si="26"/>
        <v>2260290748.7399998</v>
      </c>
      <c r="V57" s="16"/>
    </row>
    <row r="58" spans="1:22" s="9" customFormat="1">
      <c r="A58" s="27">
        <v>51</v>
      </c>
      <c r="B58" s="46" t="s">
        <v>114</v>
      </c>
      <c r="C58" s="1" t="s">
        <v>115</v>
      </c>
      <c r="D58" s="37">
        <v>2212</v>
      </c>
      <c r="E58" s="37">
        <v>42267597.600000001</v>
      </c>
      <c r="F58" s="37">
        <v>9157</v>
      </c>
      <c r="G58" s="37">
        <v>241844339.50999999</v>
      </c>
      <c r="H58" s="37">
        <v>71582</v>
      </c>
      <c r="I58" s="37">
        <v>328631029.87</v>
      </c>
      <c r="J58" s="37">
        <v>30789</v>
      </c>
      <c r="K58" s="37">
        <v>354273501.6214</v>
      </c>
      <c r="L58" s="35">
        <f t="shared" si="23"/>
        <v>113740</v>
      </c>
      <c r="M58" s="35">
        <f t="shared" si="24"/>
        <v>967016468.60140002</v>
      </c>
      <c r="N58" s="37">
        <v>9191</v>
      </c>
      <c r="O58" s="37">
        <v>719077598.65999997</v>
      </c>
      <c r="P58" s="37">
        <v>4016</v>
      </c>
      <c r="Q58" s="37">
        <v>493818544.00999999</v>
      </c>
      <c r="R58" s="35">
        <f t="shared" si="3"/>
        <v>13207</v>
      </c>
      <c r="S58" s="35">
        <f t="shared" si="4"/>
        <v>1212896142.6700001</v>
      </c>
      <c r="T58" s="35">
        <f t="shared" si="25"/>
        <v>126947</v>
      </c>
      <c r="U58" s="35">
        <f t="shared" si="26"/>
        <v>2179912611.2714</v>
      </c>
      <c r="V58" s="16"/>
    </row>
    <row r="59" spans="1:22" s="9" customFormat="1">
      <c r="A59" s="24">
        <v>52</v>
      </c>
      <c r="B59" s="45" t="s">
        <v>120</v>
      </c>
      <c r="C59" s="26" t="s">
        <v>121</v>
      </c>
      <c r="D59" s="36">
        <v>157</v>
      </c>
      <c r="E59" s="36">
        <v>112817995.34</v>
      </c>
      <c r="F59" s="36">
        <v>77</v>
      </c>
      <c r="G59" s="36">
        <v>6902625.46</v>
      </c>
      <c r="H59" s="36">
        <v>248</v>
      </c>
      <c r="I59" s="36">
        <v>417394707.12</v>
      </c>
      <c r="J59" s="36">
        <v>1946</v>
      </c>
      <c r="K59" s="36">
        <v>527188521.04000002</v>
      </c>
      <c r="L59" s="36">
        <f t="shared" ref="L59:M66" si="27">J59+H59+F59+D59</f>
        <v>2428</v>
      </c>
      <c r="M59" s="36">
        <f t="shared" si="27"/>
        <v>1064303848.9600002</v>
      </c>
      <c r="N59" s="36">
        <v>68</v>
      </c>
      <c r="O59" s="36">
        <v>465950705.66000003</v>
      </c>
      <c r="P59" s="36">
        <v>83</v>
      </c>
      <c r="Q59" s="36">
        <v>578170590.00999999</v>
      </c>
      <c r="R59" s="36">
        <f t="shared" si="3"/>
        <v>151</v>
      </c>
      <c r="S59" s="36">
        <f t="shared" si="4"/>
        <v>1044121295.6700001</v>
      </c>
      <c r="T59" s="36">
        <f t="shared" ref="T59:U66" si="28">R59+L59</f>
        <v>2579</v>
      </c>
      <c r="U59" s="36">
        <f t="shared" si="28"/>
        <v>2108425144.6300001</v>
      </c>
      <c r="V59" s="16"/>
    </row>
    <row r="60" spans="1:22" s="9" customFormat="1">
      <c r="A60" s="27">
        <v>53</v>
      </c>
      <c r="B60" s="17" t="s">
        <v>126</v>
      </c>
      <c r="C60" s="1" t="s">
        <v>127</v>
      </c>
      <c r="D60" s="37">
        <v>2384</v>
      </c>
      <c r="E60" s="37">
        <v>59145293.880000003</v>
      </c>
      <c r="F60" s="37">
        <v>21577</v>
      </c>
      <c r="G60" s="37">
        <v>364561787.57999998</v>
      </c>
      <c r="H60" s="37">
        <v>20088</v>
      </c>
      <c r="I60" s="37">
        <v>204792243.50999999</v>
      </c>
      <c r="J60" s="37">
        <v>41711</v>
      </c>
      <c r="K60" s="37">
        <v>339422067.11000001</v>
      </c>
      <c r="L60" s="35">
        <f t="shared" si="27"/>
        <v>85760</v>
      </c>
      <c r="M60" s="35">
        <f t="shared" si="27"/>
        <v>967921392.08000004</v>
      </c>
      <c r="N60" s="37">
        <v>6246</v>
      </c>
      <c r="O60" s="37">
        <v>718125558.86000001</v>
      </c>
      <c r="P60" s="37">
        <v>2073</v>
      </c>
      <c r="Q60" s="37">
        <v>278200839.00999999</v>
      </c>
      <c r="R60" s="35">
        <f t="shared" si="3"/>
        <v>8319</v>
      </c>
      <c r="S60" s="35">
        <f t="shared" si="4"/>
        <v>996326397.87</v>
      </c>
      <c r="T60" s="35">
        <f t="shared" si="28"/>
        <v>94079</v>
      </c>
      <c r="U60" s="35">
        <f t="shared" si="28"/>
        <v>1964247789.95</v>
      </c>
      <c r="V60" s="16"/>
    </row>
    <row r="61" spans="1:22" s="9" customFormat="1">
      <c r="A61" s="24">
        <v>54</v>
      </c>
      <c r="B61" s="25" t="s">
        <v>118</v>
      </c>
      <c r="C61" s="26" t="s">
        <v>119</v>
      </c>
      <c r="D61" s="36">
        <v>7801</v>
      </c>
      <c r="E61" s="36">
        <v>504399177.20999998</v>
      </c>
      <c r="F61" s="36">
        <v>9042</v>
      </c>
      <c r="G61" s="36">
        <v>401449997.82880002</v>
      </c>
      <c r="H61" s="36">
        <v>4790</v>
      </c>
      <c r="I61" s="36">
        <v>99138737.579999998</v>
      </c>
      <c r="J61" s="36">
        <v>7396</v>
      </c>
      <c r="K61" s="36">
        <v>307250622.74000001</v>
      </c>
      <c r="L61" s="36">
        <f t="shared" si="27"/>
        <v>29029</v>
      </c>
      <c r="M61" s="36">
        <f t="shared" si="27"/>
        <v>1312238535.3587999</v>
      </c>
      <c r="N61" s="36">
        <v>276</v>
      </c>
      <c r="O61" s="36">
        <v>344994651.69</v>
      </c>
      <c r="P61" s="36">
        <v>218</v>
      </c>
      <c r="Q61" s="36">
        <v>224071129.66</v>
      </c>
      <c r="R61" s="36">
        <f t="shared" si="3"/>
        <v>494</v>
      </c>
      <c r="S61" s="36">
        <f t="shared" si="4"/>
        <v>569065781.35000002</v>
      </c>
      <c r="T61" s="36">
        <f t="shared" si="28"/>
        <v>29523</v>
      </c>
      <c r="U61" s="36">
        <f t="shared" si="28"/>
        <v>1881304316.7087998</v>
      </c>
      <c r="V61" s="16"/>
    </row>
    <row r="62" spans="1:22" s="9" customFormat="1">
      <c r="A62" s="27">
        <v>55</v>
      </c>
      <c r="B62" s="46" t="s">
        <v>128</v>
      </c>
      <c r="C62" s="1" t="s">
        <v>129</v>
      </c>
      <c r="D62" s="37">
        <v>230</v>
      </c>
      <c r="E62" s="37">
        <v>368145876.26999998</v>
      </c>
      <c r="F62" s="37">
        <v>5</v>
      </c>
      <c r="G62" s="37">
        <v>316414.95</v>
      </c>
      <c r="H62" s="37">
        <v>57</v>
      </c>
      <c r="I62" s="37">
        <v>113795878.53</v>
      </c>
      <c r="J62" s="37">
        <v>212</v>
      </c>
      <c r="K62" s="37">
        <v>56112915.340000004</v>
      </c>
      <c r="L62" s="35">
        <f t="shared" si="27"/>
        <v>504</v>
      </c>
      <c r="M62" s="35">
        <f t="shared" si="27"/>
        <v>538371085.08999991</v>
      </c>
      <c r="N62" s="37">
        <v>11</v>
      </c>
      <c r="O62" s="37">
        <v>413000000</v>
      </c>
      <c r="P62" s="37">
        <v>30</v>
      </c>
      <c r="Q62" s="37">
        <v>811500000</v>
      </c>
      <c r="R62" s="35">
        <f t="shared" si="3"/>
        <v>41</v>
      </c>
      <c r="S62" s="35">
        <f t="shared" si="4"/>
        <v>1224500000</v>
      </c>
      <c r="T62" s="35">
        <f t="shared" si="28"/>
        <v>545</v>
      </c>
      <c r="U62" s="35">
        <f t="shared" si="28"/>
        <v>1762871085.0899999</v>
      </c>
      <c r="V62" s="16"/>
    </row>
    <row r="63" spans="1:22" s="9" customFormat="1">
      <c r="A63" s="24">
        <v>56</v>
      </c>
      <c r="B63" s="45" t="s">
        <v>124</v>
      </c>
      <c r="C63" s="26" t="s">
        <v>125</v>
      </c>
      <c r="D63" s="36">
        <v>203</v>
      </c>
      <c r="E63" s="36">
        <v>219812050.06999999</v>
      </c>
      <c r="F63" s="36">
        <v>869</v>
      </c>
      <c r="G63" s="36">
        <v>163859425.66999999</v>
      </c>
      <c r="H63" s="36">
        <v>155</v>
      </c>
      <c r="I63" s="36">
        <v>96715435.5</v>
      </c>
      <c r="J63" s="36">
        <v>455</v>
      </c>
      <c r="K63" s="36">
        <v>115996223.3</v>
      </c>
      <c r="L63" s="36">
        <f t="shared" si="27"/>
        <v>1682</v>
      </c>
      <c r="M63" s="36">
        <f t="shared" si="27"/>
        <v>596383134.53999996</v>
      </c>
      <c r="N63" s="36">
        <v>325</v>
      </c>
      <c r="O63" s="36">
        <v>541509238.86000001</v>
      </c>
      <c r="P63" s="36">
        <v>323</v>
      </c>
      <c r="Q63" s="36">
        <v>585329934.55999994</v>
      </c>
      <c r="R63" s="36">
        <f t="shared" si="3"/>
        <v>648</v>
      </c>
      <c r="S63" s="36">
        <f t="shared" si="4"/>
        <v>1126839173.4200001</v>
      </c>
      <c r="T63" s="36">
        <f t="shared" si="28"/>
        <v>2330</v>
      </c>
      <c r="U63" s="36">
        <f t="shared" si="28"/>
        <v>1723222307.96</v>
      </c>
      <c r="V63" s="16"/>
    </row>
    <row r="64" spans="1:22" s="9" customFormat="1">
      <c r="A64" s="27">
        <v>57</v>
      </c>
      <c r="B64" s="46" t="s">
        <v>130</v>
      </c>
      <c r="C64" s="1" t="s">
        <v>131</v>
      </c>
      <c r="D64" s="37">
        <v>201</v>
      </c>
      <c r="E64" s="37">
        <v>22875456.329999998</v>
      </c>
      <c r="F64" s="37">
        <v>401</v>
      </c>
      <c r="G64" s="37">
        <v>21118657.260000002</v>
      </c>
      <c r="H64" s="37">
        <v>34337</v>
      </c>
      <c r="I64" s="37">
        <v>743015529.42999995</v>
      </c>
      <c r="J64" s="37">
        <v>2383</v>
      </c>
      <c r="K64" s="37">
        <v>67754846.030000001</v>
      </c>
      <c r="L64" s="35">
        <f t="shared" si="27"/>
        <v>37322</v>
      </c>
      <c r="M64" s="35">
        <f t="shared" si="27"/>
        <v>854764489.04999995</v>
      </c>
      <c r="N64" s="37">
        <v>767</v>
      </c>
      <c r="O64" s="37">
        <v>56699097.469999999</v>
      </c>
      <c r="P64" s="37">
        <v>1425</v>
      </c>
      <c r="Q64" s="37">
        <v>733716088.61000001</v>
      </c>
      <c r="R64" s="35">
        <f t="shared" si="3"/>
        <v>2192</v>
      </c>
      <c r="S64" s="35">
        <f t="shared" si="4"/>
        <v>790415186.08000004</v>
      </c>
      <c r="T64" s="35">
        <f t="shared" si="28"/>
        <v>39514</v>
      </c>
      <c r="U64" s="35">
        <f t="shared" si="28"/>
        <v>1645179675.1300001</v>
      </c>
      <c r="V64" s="16"/>
    </row>
    <row r="65" spans="1:22" s="9" customFormat="1">
      <c r="A65" s="24">
        <v>58</v>
      </c>
      <c r="B65" s="45" t="s">
        <v>136</v>
      </c>
      <c r="C65" s="26" t="s">
        <v>137</v>
      </c>
      <c r="D65" s="36">
        <v>63</v>
      </c>
      <c r="E65" s="36">
        <v>206393814.81</v>
      </c>
      <c r="F65" s="36">
        <v>160</v>
      </c>
      <c r="G65" s="36">
        <v>13219240.99</v>
      </c>
      <c r="H65" s="36">
        <v>161</v>
      </c>
      <c r="I65" s="36">
        <v>157594184.37560001</v>
      </c>
      <c r="J65" s="36">
        <v>548</v>
      </c>
      <c r="K65" s="36">
        <v>142800322.41999999</v>
      </c>
      <c r="L65" s="36">
        <f t="shared" si="27"/>
        <v>932</v>
      </c>
      <c r="M65" s="36">
        <f t="shared" si="27"/>
        <v>520007562.59560001</v>
      </c>
      <c r="N65" s="36">
        <v>104</v>
      </c>
      <c r="O65" s="36">
        <v>369904718.75999999</v>
      </c>
      <c r="P65" s="36">
        <v>118</v>
      </c>
      <c r="Q65" s="36">
        <v>577781311.91999996</v>
      </c>
      <c r="R65" s="36">
        <f t="shared" si="3"/>
        <v>222</v>
      </c>
      <c r="S65" s="36">
        <f t="shared" si="4"/>
        <v>947686030.67999995</v>
      </c>
      <c r="T65" s="36">
        <f t="shared" si="28"/>
        <v>1154</v>
      </c>
      <c r="U65" s="36">
        <f t="shared" si="28"/>
        <v>1467693593.2756</v>
      </c>
      <c r="V65" s="16"/>
    </row>
    <row r="66" spans="1:22" s="9" customFormat="1">
      <c r="A66" s="27">
        <v>59</v>
      </c>
      <c r="B66" s="46" t="s">
        <v>144</v>
      </c>
      <c r="C66" s="1" t="s">
        <v>145</v>
      </c>
      <c r="D66" s="37">
        <v>119</v>
      </c>
      <c r="E66" s="37">
        <v>63405551.950000003</v>
      </c>
      <c r="F66" s="37">
        <v>140</v>
      </c>
      <c r="G66" s="37">
        <v>20057140.109999999</v>
      </c>
      <c r="H66" s="37">
        <v>179</v>
      </c>
      <c r="I66" s="37">
        <v>545228206.12</v>
      </c>
      <c r="J66" s="37">
        <v>509</v>
      </c>
      <c r="K66" s="37">
        <v>193060980.47999999</v>
      </c>
      <c r="L66" s="35">
        <f t="shared" si="27"/>
        <v>947</v>
      </c>
      <c r="M66" s="35">
        <f t="shared" si="27"/>
        <v>821751878.66000009</v>
      </c>
      <c r="N66" s="37">
        <v>65</v>
      </c>
      <c r="O66" s="37">
        <v>102519255.34999999</v>
      </c>
      <c r="P66" s="37">
        <v>96</v>
      </c>
      <c r="Q66" s="37">
        <v>488553133.75</v>
      </c>
      <c r="R66" s="35">
        <f t="shared" si="3"/>
        <v>161</v>
      </c>
      <c r="S66" s="35">
        <f t="shared" si="4"/>
        <v>591072389.10000002</v>
      </c>
      <c r="T66" s="35">
        <f t="shared" si="28"/>
        <v>1108</v>
      </c>
      <c r="U66" s="35">
        <f t="shared" si="28"/>
        <v>1412824267.7600002</v>
      </c>
      <c r="V66" s="16"/>
    </row>
    <row r="67" spans="1:22" s="9" customFormat="1">
      <c r="A67" s="24">
        <v>60</v>
      </c>
      <c r="B67" s="45" t="s">
        <v>132</v>
      </c>
      <c r="C67" s="26" t="s">
        <v>133</v>
      </c>
      <c r="D67" s="36">
        <v>177</v>
      </c>
      <c r="E67" s="36">
        <v>282293124.26999998</v>
      </c>
      <c r="F67" s="36">
        <v>111</v>
      </c>
      <c r="G67" s="36">
        <v>52377620.770000003</v>
      </c>
      <c r="H67" s="36">
        <v>533</v>
      </c>
      <c r="I67" s="36">
        <v>7743782.7199999997</v>
      </c>
      <c r="J67" s="36">
        <v>1340</v>
      </c>
      <c r="K67" s="36">
        <v>158271003.71000001</v>
      </c>
      <c r="L67" s="36">
        <f t="shared" ref="L67:L82" si="29">J67+H67+F67+D67</f>
        <v>2161</v>
      </c>
      <c r="M67" s="36">
        <f t="shared" ref="M67:M82" si="30">K67+I67+G67+E67</f>
        <v>500685531.47000003</v>
      </c>
      <c r="N67" s="36">
        <v>58</v>
      </c>
      <c r="O67" s="36">
        <v>189092815.88999999</v>
      </c>
      <c r="P67" s="36">
        <v>75</v>
      </c>
      <c r="Q67" s="36">
        <v>641096354.35000002</v>
      </c>
      <c r="R67" s="36">
        <f t="shared" si="3"/>
        <v>133</v>
      </c>
      <c r="S67" s="36">
        <f t="shared" si="4"/>
        <v>830189170.24000001</v>
      </c>
      <c r="T67" s="36">
        <f t="shared" ref="T67:T82" si="31">R67+L67</f>
        <v>2294</v>
      </c>
      <c r="U67" s="36">
        <f t="shared" ref="U67:U82" si="32">S67+M67</f>
        <v>1330874701.71</v>
      </c>
      <c r="V67" s="16"/>
    </row>
    <row r="68" spans="1:22" s="9" customFormat="1">
      <c r="A68" s="27">
        <v>61</v>
      </c>
      <c r="B68" s="46" t="s">
        <v>140</v>
      </c>
      <c r="C68" s="1" t="s">
        <v>141</v>
      </c>
      <c r="D68" s="37">
        <v>46</v>
      </c>
      <c r="E68" s="37">
        <v>45417002.100000001</v>
      </c>
      <c r="F68" s="37">
        <v>16</v>
      </c>
      <c r="G68" s="37">
        <v>11380639.66</v>
      </c>
      <c r="H68" s="37">
        <v>34</v>
      </c>
      <c r="I68" s="37">
        <v>9770181.7899999991</v>
      </c>
      <c r="J68" s="37">
        <v>424</v>
      </c>
      <c r="K68" s="37">
        <v>210013179</v>
      </c>
      <c r="L68" s="35">
        <f t="shared" si="29"/>
        <v>520</v>
      </c>
      <c r="M68" s="35">
        <f t="shared" si="30"/>
        <v>276581002.55000001</v>
      </c>
      <c r="N68" s="37">
        <v>29</v>
      </c>
      <c r="O68" s="37">
        <v>540317685.03999996</v>
      </c>
      <c r="P68" s="37">
        <v>26</v>
      </c>
      <c r="Q68" s="37">
        <v>390979161.22000003</v>
      </c>
      <c r="R68" s="35">
        <f t="shared" si="3"/>
        <v>55</v>
      </c>
      <c r="S68" s="35">
        <f t="shared" si="4"/>
        <v>931296846.25999999</v>
      </c>
      <c r="T68" s="35">
        <f t="shared" si="31"/>
        <v>575</v>
      </c>
      <c r="U68" s="35">
        <f t="shared" si="32"/>
        <v>1207877848.8099999</v>
      </c>
      <c r="V68" s="16"/>
    </row>
    <row r="69" spans="1:22" s="9" customFormat="1">
      <c r="A69" s="24">
        <v>62</v>
      </c>
      <c r="B69" s="45" t="s">
        <v>146</v>
      </c>
      <c r="C69" s="26" t="s">
        <v>147</v>
      </c>
      <c r="D69" s="36">
        <v>16</v>
      </c>
      <c r="E69" s="36">
        <v>77238599.840000004</v>
      </c>
      <c r="F69" s="36">
        <v>236</v>
      </c>
      <c r="G69" s="36">
        <v>124584251.94</v>
      </c>
      <c r="H69" s="36">
        <v>532</v>
      </c>
      <c r="I69" s="36">
        <v>279107307.27999997</v>
      </c>
      <c r="J69" s="36">
        <v>851</v>
      </c>
      <c r="K69" s="36">
        <v>289094422.69</v>
      </c>
      <c r="L69" s="36">
        <f t="shared" si="29"/>
        <v>1635</v>
      </c>
      <c r="M69" s="36">
        <f t="shared" si="30"/>
        <v>770024581.75000012</v>
      </c>
      <c r="N69" s="36">
        <v>337</v>
      </c>
      <c r="O69" s="36">
        <v>210249949.74000001</v>
      </c>
      <c r="P69" s="36">
        <v>96</v>
      </c>
      <c r="Q69" s="36">
        <v>152917960.61000001</v>
      </c>
      <c r="R69" s="36">
        <f t="shared" si="3"/>
        <v>433</v>
      </c>
      <c r="S69" s="36">
        <f t="shared" si="4"/>
        <v>363167910.35000002</v>
      </c>
      <c r="T69" s="36">
        <f t="shared" si="31"/>
        <v>2068</v>
      </c>
      <c r="U69" s="36">
        <f t="shared" si="32"/>
        <v>1133192492.1000001</v>
      </c>
      <c r="V69" s="16"/>
    </row>
    <row r="70" spans="1:22" s="9" customFormat="1">
      <c r="A70" s="27">
        <v>63</v>
      </c>
      <c r="B70" s="17" t="s">
        <v>142</v>
      </c>
      <c r="C70" s="1" t="s">
        <v>143</v>
      </c>
      <c r="D70" s="37">
        <v>50</v>
      </c>
      <c r="E70" s="37">
        <v>240617963.38</v>
      </c>
      <c r="F70" s="37">
        <v>427</v>
      </c>
      <c r="G70" s="37">
        <v>129848445.33</v>
      </c>
      <c r="H70" s="37">
        <v>23</v>
      </c>
      <c r="I70" s="37">
        <v>47152851.130000003</v>
      </c>
      <c r="J70" s="37">
        <v>1131</v>
      </c>
      <c r="K70" s="37">
        <v>91596257.530000001</v>
      </c>
      <c r="L70" s="35">
        <f t="shared" si="29"/>
        <v>1631</v>
      </c>
      <c r="M70" s="35">
        <f t="shared" si="30"/>
        <v>509215517.37</v>
      </c>
      <c r="N70" s="37">
        <v>79</v>
      </c>
      <c r="O70" s="37">
        <v>265873050</v>
      </c>
      <c r="P70" s="37">
        <v>69</v>
      </c>
      <c r="Q70" s="37">
        <v>328200447</v>
      </c>
      <c r="R70" s="35">
        <f t="shared" si="3"/>
        <v>148</v>
      </c>
      <c r="S70" s="35">
        <f t="shared" si="4"/>
        <v>594073497</v>
      </c>
      <c r="T70" s="35">
        <f t="shared" si="31"/>
        <v>1779</v>
      </c>
      <c r="U70" s="35">
        <f t="shared" si="32"/>
        <v>1103289014.3699999</v>
      </c>
      <c r="V70" s="16"/>
    </row>
    <row r="71" spans="1:22" s="9" customFormat="1">
      <c r="A71" s="24">
        <v>64</v>
      </c>
      <c r="B71" s="25" t="s">
        <v>148</v>
      </c>
      <c r="C71" s="26" t="s">
        <v>149</v>
      </c>
      <c r="D71" s="36">
        <v>383</v>
      </c>
      <c r="E71" s="36">
        <v>395235926</v>
      </c>
      <c r="F71" s="36">
        <v>663</v>
      </c>
      <c r="G71" s="36">
        <v>53706067.890000001</v>
      </c>
      <c r="H71" s="36">
        <v>639</v>
      </c>
      <c r="I71" s="36">
        <v>26742040.500300001</v>
      </c>
      <c r="J71" s="36">
        <v>768</v>
      </c>
      <c r="K71" s="36">
        <v>60281445.25</v>
      </c>
      <c r="L71" s="36">
        <f t="shared" si="29"/>
        <v>2453</v>
      </c>
      <c r="M71" s="36">
        <f t="shared" si="30"/>
        <v>535965479.64030004</v>
      </c>
      <c r="N71" s="36">
        <v>532</v>
      </c>
      <c r="O71" s="36">
        <v>122651970.44</v>
      </c>
      <c r="P71" s="36">
        <v>400</v>
      </c>
      <c r="Q71" s="36">
        <v>424384880.10000002</v>
      </c>
      <c r="R71" s="36">
        <f t="shared" si="3"/>
        <v>932</v>
      </c>
      <c r="S71" s="36">
        <f t="shared" si="4"/>
        <v>547036850.53999996</v>
      </c>
      <c r="T71" s="36">
        <f t="shared" si="31"/>
        <v>3385</v>
      </c>
      <c r="U71" s="36">
        <f t="shared" si="32"/>
        <v>1083002330.1803</v>
      </c>
      <c r="V71" s="16"/>
    </row>
    <row r="72" spans="1:22" s="9" customFormat="1">
      <c r="A72" s="27">
        <v>65</v>
      </c>
      <c r="B72" s="46" t="s">
        <v>152</v>
      </c>
      <c r="C72" s="1" t="s">
        <v>153</v>
      </c>
      <c r="D72" s="37">
        <v>7339</v>
      </c>
      <c r="E72" s="37">
        <v>290719995.23000002</v>
      </c>
      <c r="F72" s="37">
        <v>7687</v>
      </c>
      <c r="G72" s="37">
        <v>243066319.77000001</v>
      </c>
      <c r="H72" s="37">
        <v>4647</v>
      </c>
      <c r="I72" s="37">
        <v>103759111.12</v>
      </c>
      <c r="J72" s="37">
        <v>3249</v>
      </c>
      <c r="K72" s="37">
        <v>146178830.49340001</v>
      </c>
      <c r="L72" s="35">
        <f t="shared" si="29"/>
        <v>22922</v>
      </c>
      <c r="M72" s="35">
        <f t="shared" si="30"/>
        <v>783724256.61339998</v>
      </c>
      <c r="N72" s="37">
        <v>159</v>
      </c>
      <c r="O72" s="37">
        <v>133411603.06999999</v>
      </c>
      <c r="P72" s="37">
        <v>110</v>
      </c>
      <c r="Q72" s="37">
        <v>136235077.15000001</v>
      </c>
      <c r="R72" s="35">
        <f t="shared" si="3"/>
        <v>269</v>
      </c>
      <c r="S72" s="35">
        <f t="shared" si="4"/>
        <v>269646680.22000003</v>
      </c>
      <c r="T72" s="35">
        <f t="shared" si="31"/>
        <v>23191</v>
      </c>
      <c r="U72" s="35">
        <f t="shared" si="32"/>
        <v>1053370936.8334</v>
      </c>
      <c r="V72" s="16"/>
    </row>
    <row r="73" spans="1:22" s="9" customFormat="1">
      <c r="A73" s="24">
        <v>66</v>
      </c>
      <c r="B73" s="45" t="s">
        <v>150</v>
      </c>
      <c r="C73" s="26" t="s">
        <v>151</v>
      </c>
      <c r="D73" s="36"/>
      <c r="E73" s="36"/>
      <c r="F73" s="36"/>
      <c r="G73" s="36"/>
      <c r="H73" s="36">
        <v>33118</v>
      </c>
      <c r="I73" s="36">
        <v>410116243.31999999</v>
      </c>
      <c r="J73" s="36">
        <v>100911</v>
      </c>
      <c r="K73" s="36">
        <v>433193362.42000002</v>
      </c>
      <c r="L73" s="36">
        <f t="shared" si="29"/>
        <v>134029</v>
      </c>
      <c r="M73" s="36">
        <f t="shared" si="30"/>
        <v>843309605.74000001</v>
      </c>
      <c r="N73" s="36">
        <v>855</v>
      </c>
      <c r="O73" s="36">
        <v>106411488.44</v>
      </c>
      <c r="P73" s="36">
        <v>1421</v>
      </c>
      <c r="Q73" s="36">
        <v>85208401.109999999</v>
      </c>
      <c r="R73" s="36">
        <f t="shared" si="3"/>
        <v>2276</v>
      </c>
      <c r="S73" s="36">
        <f t="shared" si="4"/>
        <v>191619889.55000001</v>
      </c>
      <c r="T73" s="36">
        <f t="shared" si="31"/>
        <v>136305</v>
      </c>
      <c r="U73" s="36">
        <f t="shared" si="32"/>
        <v>1034929495.29</v>
      </c>
      <c r="V73" s="16"/>
    </row>
    <row r="74" spans="1:22" s="9" customFormat="1">
      <c r="A74" s="27">
        <v>67</v>
      </c>
      <c r="B74" s="46" t="s">
        <v>154</v>
      </c>
      <c r="C74" s="1" t="s">
        <v>155</v>
      </c>
      <c r="D74" s="37">
        <v>1109</v>
      </c>
      <c r="E74" s="37">
        <v>20045837.149999999</v>
      </c>
      <c r="F74" s="37">
        <v>12483</v>
      </c>
      <c r="G74" s="37">
        <v>295392346.61000001</v>
      </c>
      <c r="H74" s="37">
        <v>6296</v>
      </c>
      <c r="I74" s="37">
        <v>106337539</v>
      </c>
      <c r="J74" s="37">
        <v>13397</v>
      </c>
      <c r="K74" s="37">
        <v>141395403.34</v>
      </c>
      <c r="L74" s="35">
        <f t="shared" ref="L74:L81" si="33">J74+H74+F74+D74</f>
        <v>33285</v>
      </c>
      <c r="M74" s="35">
        <f t="shared" ref="M74:M81" si="34">K74+I74+G74+E74</f>
        <v>563171126.10000002</v>
      </c>
      <c r="N74" s="37">
        <v>6290</v>
      </c>
      <c r="O74" s="37">
        <v>367707127.16000003</v>
      </c>
      <c r="P74" s="37">
        <v>486</v>
      </c>
      <c r="Q74" s="37">
        <v>57381680.229999997</v>
      </c>
      <c r="R74" s="35">
        <f t="shared" si="3"/>
        <v>6776</v>
      </c>
      <c r="S74" s="35">
        <f t="shared" si="4"/>
        <v>425088807.39000005</v>
      </c>
      <c r="T74" s="35">
        <f t="shared" ref="T74:T81" si="35">R74+L74</f>
        <v>40061</v>
      </c>
      <c r="U74" s="35">
        <f t="shared" ref="U74:U81" si="36">S74+M74</f>
        <v>988259933.49000001</v>
      </c>
      <c r="V74" s="16"/>
    </row>
    <row r="75" spans="1:22" s="9" customFormat="1">
      <c r="A75" s="24">
        <v>68</v>
      </c>
      <c r="B75" s="45" t="s">
        <v>196</v>
      </c>
      <c r="C75" s="26" t="s">
        <v>197</v>
      </c>
      <c r="D75" s="36"/>
      <c r="E75" s="36"/>
      <c r="F75" s="36"/>
      <c r="G75" s="36"/>
      <c r="H75" s="36">
        <v>14</v>
      </c>
      <c r="I75" s="36">
        <v>342288.28</v>
      </c>
      <c r="J75" s="36">
        <v>122</v>
      </c>
      <c r="K75" s="36">
        <v>7548236.0700000003</v>
      </c>
      <c r="L75" s="36">
        <f t="shared" si="33"/>
        <v>136</v>
      </c>
      <c r="M75" s="36">
        <f t="shared" si="34"/>
        <v>7890524.3500000006</v>
      </c>
      <c r="N75" s="36">
        <v>2</v>
      </c>
      <c r="O75" s="36">
        <v>771000000</v>
      </c>
      <c r="P75" s="36">
        <v>2</v>
      </c>
      <c r="Q75" s="36">
        <v>208731501.06</v>
      </c>
      <c r="R75" s="36">
        <f t="shared" si="3"/>
        <v>4</v>
      </c>
      <c r="S75" s="36">
        <f t="shared" si="4"/>
        <v>979731501.05999994</v>
      </c>
      <c r="T75" s="36">
        <f t="shared" si="35"/>
        <v>140</v>
      </c>
      <c r="U75" s="36">
        <f t="shared" si="36"/>
        <v>987622025.40999997</v>
      </c>
      <c r="V75" s="16"/>
    </row>
    <row r="76" spans="1:22" s="9" customFormat="1">
      <c r="A76" s="27">
        <v>69</v>
      </c>
      <c r="B76" s="46" t="s">
        <v>138</v>
      </c>
      <c r="C76" s="1" t="s">
        <v>139</v>
      </c>
      <c r="D76" s="37"/>
      <c r="E76" s="37"/>
      <c r="F76" s="37"/>
      <c r="G76" s="37"/>
      <c r="H76" s="37">
        <v>76</v>
      </c>
      <c r="I76" s="37">
        <v>951378.56</v>
      </c>
      <c r="J76" s="37">
        <v>245</v>
      </c>
      <c r="K76" s="37">
        <v>483416252.16000003</v>
      </c>
      <c r="L76" s="35">
        <f t="shared" si="33"/>
        <v>321</v>
      </c>
      <c r="M76" s="35">
        <f t="shared" si="34"/>
        <v>484367630.72000003</v>
      </c>
      <c r="N76" s="37">
        <v>39</v>
      </c>
      <c r="O76" s="37">
        <v>482605660</v>
      </c>
      <c r="P76" s="37"/>
      <c r="Q76" s="37"/>
      <c r="R76" s="35">
        <f t="shared" si="3"/>
        <v>39</v>
      </c>
      <c r="S76" s="35">
        <f t="shared" si="4"/>
        <v>482605660</v>
      </c>
      <c r="T76" s="35">
        <f t="shared" si="35"/>
        <v>360</v>
      </c>
      <c r="U76" s="35">
        <f t="shared" si="36"/>
        <v>966973290.72000003</v>
      </c>
      <c r="V76" s="16"/>
    </row>
    <row r="77" spans="1:22" s="9" customFormat="1">
      <c r="A77" s="24">
        <v>70</v>
      </c>
      <c r="B77" s="45" t="s">
        <v>156</v>
      </c>
      <c r="C77" s="26" t="s">
        <v>157</v>
      </c>
      <c r="D77" s="36">
        <v>1007</v>
      </c>
      <c r="E77" s="36">
        <v>109104476.59999999</v>
      </c>
      <c r="F77" s="36">
        <v>2780</v>
      </c>
      <c r="G77" s="36">
        <v>275957986.8689</v>
      </c>
      <c r="H77" s="36">
        <v>473</v>
      </c>
      <c r="I77" s="36">
        <v>60310984.270000003</v>
      </c>
      <c r="J77" s="36">
        <v>1069</v>
      </c>
      <c r="K77" s="36">
        <v>38705070.289999999</v>
      </c>
      <c r="L77" s="36">
        <f t="shared" si="33"/>
        <v>5329</v>
      </c>
      <c r="M77" s="36">
        <f t="shared" si="34"/>
        <v>484078518.02890003</v>
      </c>
      <c r="N77" s="36">
        <v>2527</v>
      </c>
      <c r="O77" s="36">
        <v>314341490.41000003</v>
      </c>
      <c r="P77" s="36">
        <v>1364</v>
      </c>
      <c r="Q77" s="36">
        <v>167500927.81999999</v>
      </c>
      <c r="R77" s="36">
        <f t="shared" si="3"/>
        <v>3891</v>
      </c>
      <c r="S77" s="36">
        <f t="shared" si="4"/>
        <v>481842418.23000002</v>
      </c>
      <c r="T77" s="36">
        <f t="shared" si="35"/>
        <v>9220</v>
      </c>
      <c r="U77" s="36">
        <f t="shared" si="36"/>
        <v>965920936.25890005</v>
      </c>
      <c r="V77" s="16"/>
    </row>
    <row r="78" spans="1:22" s="9" customFormat="1">
      <c r="A78" s="27">
        <v>71</v>
      </c>
      <c r="B78" s="46" t="s">
        <v>160</v>
      </c>
      <c r="C78" s="1" t="s">
        <v>161</v>
      </c>
      <c r="D78" s="37">
        <v>52</v>
      </c>
      <c r="E78" s="37">
        <v>9393908.0999999996</v>
      </c>
      <c r="F78" s="37">
        <v>751</v>
      </c>
      <c r="G78" s="37">
        <v>15694421.07</v>
      </c>
      <c r="H78" s="37">
        <v>1972</v>
      </c>
      <c r="I78" s="37">
        <v>120436349.23890001</v>
      </c>
      <c r="J78" s="37">
        <v>9323</v>
      </c>
      <c r="K78" s="37">
        <v>277004839.40429997</v>
      </c>
      <c r="L78" s="35">
        <f t="shared" si="33"/>
        <v>12098</v>
      </c>
      <c r="M78" s="35">
        <f t="shared" si="34"/>
        <v>422529517.8132</v>
      </c>
      <c r="N78" s="37">
        <v>2427</v>
      </c>
      <c r="O78" s="37">
        <v>331989834.35000002</v>
      </c>
      <c r="P78" s="37">
        <v>1108</v>
      </c>
      <c r="Q78" s="37">
        <v>169264331.11000001</v>
      </c>
      <c r="R78" s="35">
        <f t="shared" ref="R78:R141" si="37">N78+P78</f>
        <v>3535</v>
      </c>
      <c r="S78" s="35">
        <f t="shared" ref="S78:S141" si="38">O78+Q78</f>
        <v>501254165.46000004</v>
      </c>
      <c r="T78" s="35">
        <f t="shared" si="35"/>
        <v>15633</v>
      </c>
      <c r="U78" s="35">
        <f t="shared" si="36"/>
        <v>923783683.27320004</v>
      </c>
      <c r="V78" s="16"/>
    </row>
    <row r="79" spans="1:22" s="9" customFormat="1">
      <c r="A79" s="24">
        <v>72</v>
      </c>
      <c r="B79" s="45" t="s">
        <v>164</v>
      </c>
      <c r="C79" s="26" t="s">
        <v>165</v>
      </c>
      <c r="D79" s="36">
        <v>1465</v>
      </c>
      <c r="E79" s="36">
        <v>26212251.039999999</v>
      </c>
      <c r="F79" s="36">
        <v>14756</v>
      </c>
      <c r="G79" s="36">
        <v>289191705.75870001</v>
      </c>
      <c r="H79" s="36">
        <v>3752</v>
      </c>
      <c r="I79" s="36">
        <v>69861961.120000005</v>
      </c>
      <c r="J79" s="36">
        <v>11195</v>
      </c>
      <c r="K79" s="36">
        <v>114593285.6582</v>
      </c>
      <c r="L79" s="36">
        <f t="shared" si="33"/>
        <v>31168</v>
      </c>
      <c r="M79" s="36">
        <f t="shared" si="34"/>
        <v>499859203.57690006</v>
      </c>
      <c r="N79" s="36">
        <v>4583</v>
      </c>
      <c r="O79" s="36">
        <v>332096346.18000001</v>
      </c>
      <c r="P79" s="36">
        <v>354</v>
      </c>
      <c r="Q79" s="36">
        <v>24466219.460000001</v>
      </c>
      <c r="R79" s="36">
        <f t="shared" si="37"/>
        <v>4937</v>
      </c>
      <c r="S79" s="36">
        <f t="shared" si="38"/>
        <v>356562565.63999999</v>
      </c>
      <c r="T79" s="36">
        <f t="shared" si="35"/>
        <v>36105</v>
      </c>
      <c r="U79" s="36">
        <f t="shared" si="36"/>
        <v>856421769.21690011</v>
      </c>
      <c r="V79" s="16"/>
    </row>
    <row r="80" spans="1:22" s="9" customFormat="1">
      <c r="A80" s="27">
        <v>73</v>
      </c>
      <c r="B80" s="17" t="s">
        <v>158</v>
      </c>
      <c r="C80" s="1" t="s">
        <v>159</v>
      </c>
      <c r="D80" s="37">
        <v>2177</v>
      </c>
      <c r="E80" s="37">
        <v>53162779.149999999</v>
      </c>
      <c r="F80" s="37">
        <v>10578</v>
      </c>
      <c r="G80" s="37">
        <v>280746283.84009999</v>
      </c>
      <c r="H80" s="37">
        <v>5339</v>
      </c>
      <c r="I80" s="37">
        <v>88667791.404599994</v>
      </c>
      <c r="J80" s="37">
        <v>6156</v>
      </c>
      <c r="K80" s="37">
        <v>76081237.871099994</v>
      </c>
      <c r="L80" s="35">
        <f t="shared" si="33"/>
        <v>24250</v>
      </c>
      <c r="M80" s="35">
        <f t="shared" si="34"/>
        <v>498658092.26579994</v>
      </c>
      <c r="N80" s="37">
        <v>3678</v>
      </c>
      <c r="O80" s="37">
        <v>271592540.42000002</v>
      </c>
      <c r="P80" s="37">
        <v>606</v>
      </c>
      <c r="Q80" s="37">
        <v>56604230.850000001</v>
      </c>
      <c r="R80" s="35">
        <f t="shared" si="37"/>
        <v>4284</v>
      </c>
      <c r="S80" s="35">
        <f t="shared" si="38"/>
        <v>328196771.27000004</v>
      </c>
      <c r="T80" s="35">
        <f t="shared" si="35"/>
        <v>28534</v>
      </c>
      <c r="U80" s="35">
        <f t="shared" si="36"/>
        <v>826854863.53579998</v>
      </c>
      <c r="V80" s="16"/>
    </row>
    <row r="81" spans="1:22" s="9" customFormat="1">
      <c r="A81" s="24">
        <v>74</v>
      </c>
      <c r="B81" s="25" t="s">
        <v>178</v>
      </c>
      <c r="C81" s="26" t="s">
        <v>179</v>
      </c>
      <c r="D81" s="36"/>
      <c r="E81" s="36"/>
      <c r="F81" s="36"/>
      <c r="G81" s="36"/>
      <c r="H81" s="36"/>
      <c r="I81" s="36"/>
      <c r="J81" s="36">
        <v>8</v>
      </c>
      <c r="K81" s="36">
        <v>205951272.25999999</v>
      </c>
      <c r="L81" s="36">
        <f t="shared" si="33"/>
        <v>8</v>
      </c>
      <c r="M81" s="36">
        <f t="shared" si="34"/>
        <v>205951272.25999999</v>
      </c>
      <c r="N81" s="36"/>
      <c r="O81" s="36"/>
      <c r="P81" s="36">
        <v>8</v>
      </c>
      <c r="Q81" s="36">
        <v>513949493.33999997</v>
      </c>
      <c r="R81" s="36">
        <f t="shared" si="37"/>
        <v>8</v>
      </c>
      <c r="S81" s="36">
        <f t="shared" si="38"/>
        <v>513949493.33999997</v>
      </c>
      <c r="T81" s="36">
        <f t="shared" si="35"/>
        <v>16</v>
      </c>
      <c r="U81" s="36">
        <f t="shared" si="36"/>
        <v>719900765.5999999</v>
      </c>
      <c r="V81" s="16"/>
    </row>
    <row r="82" spans="1:22" s="9" customFormat="1">
      <c r="A82" s="27">
        <v>75</v>
      </c>
      <c r="B82" s="46" t="s">
        <v>162</v>
      </c>
      <c r="C82" s="1" t="s">
        <v>163</v>
      </c>
      <c r="D82" s="37">
        <v>3</v>
      </c>
      <c r="E82" s="37">
        <v>369337.35</v>
      </c>
      <c r="F82" s="37">
        <v>11</v>
      </c>
      <c r="G82" s="37">
        <v>2166059.33</v>
      </c>
      <c r="H82" s="37">
        <v>554</v>
      </c>
      <c r="I82" s="37">
        <v>30015049.559999999</v>
      </c>
      <c r="J82" s="37">
        <v>648</v>
      </c>
      <c r="K82" s="37">
        <v>159169842.74000001</v>
      </c>
      <c r="L82" s="35">
        <f t="shared" si="29"/>
        <v>1216</v>
      </c>
      <c r="M82" s="35">
        <f t="shared" si="30"/>
        <v>191720288.98000002</v>
      </c>
      <c r="N82" s="37">
        <v>267</v>
      </c>
      <c r="O82" s="37">
        <v>279717719.92000002</v>
      </c>
      <c r="P82" s="37">
        <v>217</v>
      </c>
      <c r="Q82" s="37">
        <v>142873001.25999999</v>
      </c>
      <c r="R82" s="35">
        <f t="shared" si="37"/>
        <v>484</v>
      </c>
      <c r="S82" s="35">
        <f t="shared" si="38"/>
        <v>422590721.18000001</v>
      </c>
      <c r="T82" s="35">
        <f t="shared" si="31"/>
        <v>1700</v>
      </c>
      <c r="U82" s="35">
        <f t="shared" si="32"/>
        <v>614311010.16000009</v>
      </c>
      <c r="V82" s="16"/>
    </row>
    <row r="83" spans="1:22" s="9" customFormat="1">
      <c r="A83" s="24">
        <v>76</v>
      </c>
      <c r="B83" s="45" t="s">
        <v>170</v>
      </c>
      <c r="C83" s="26" t="s">
        <v>171</v>
      </c>
      <c r="D83" s="36">
        <v>23</v>
      </c>
      <c r="E83" s="36">
        <v>994360.11</v>
      </c>
      <c r="F83" s="36">
        <v>695</v>
      </c>
      <c r="G83" s="36">
        <v>156936559.91</v>
      </c>
      <c r="H83" s="36">
        <v>922</v>
      </c>
      <c r="I83" s="36">
        <v>91063467.540000007</v>
      </c>
      <c r="J83" s="36">
        <v>1880</v>
      </c>
      <c r="K83" s="36">
        <v>97637441.049999997</v>
      </c>
      <c r="L83" s="36">
        <f t="shared" ref="L83:M89" si="39">J83+H83+F83+D83</f>
        <v>3520</v>
      </c>
      <c r="M83" s="36">
        <f t="shared" si="39"/>
        <v>346631828.61000001</v>
      </c>
      <c r="N83" s="36">
        <v>689</v>
      </c>
      <c r="O83" s="36">
        <v>190007756.90000001</v>
      </c>
      <c r="P83" s="36">
        <v>111</v>
      </c>
      <c r="Q83" s="36">
        <v>27439532.27</v>
      </c>
      <c r="R83" s="36">
        <f t="shared" si="37"/>
        <v>800</v>
      </c>
      <c r="S83" s="36">
        <f t="shared" si="38"/>
        <v>217447289.17000002</v>
      </c>
      <c r="T83" s="36">
        <f t="shared" ref="T83:U89" si="40">R83+L83</f>
        <v>4320</v>
      </c>
      <c r="U83" s="36">
        <f t="shared" si="40"/>
        <v>564079117.77999997</v>
      </c>
      <c r="V83" s="16"/>
    </row>
    <row r="84" spans="1:22" s="9" customFormat="1">
      <c r="A84" s="27">
        <v>77</v>
      </c>
      <c r="B84" s="46" t="s">
        <v>166</v>
      </c>
      <c r="C84" s="1" t="s">
        <v>167</v>
      </c>
      <c r="D84" s="37">
        <v>81</v>
      </c>
      <c r="E84" s="37">
        <v>142570213.86000001</v>
      </c>
      <c r="F84" s="37">
        <v>26</v>
      </c>
      <c r="G84" s="37">
        <v>23032728.239999998</v>
      </c>
      <c r="H84" s="37">
        <v>55</v>
      </c>
      <c r="I84" s="37">
        <v>116844613.08</v>
      </c>
      <c r="J84" s="37">
        <v>278</v>
      </c>
      <c r="K84" s="37">
        <v>88804857.420000002</v>
      </c>
      <c r="L84" s="35">
        <f t="shared" si="39"/>
        <v>440</v>
      </c>
      <c r="M84" s="35">
        <f t="shared" si="39"/>
        <v>371252412.60000002</v>
      </c>
      <c r="N84" s="37">
        <v>29</v>
      </c>
      <c r="O84" s="37">
        <v>22909547.629999999</v>
      </c>
      <c r="P84" s="37">
        <v>158</v>
      </c>
      <c r="Q84" s="37">
        <v>164695335.02000001</v>
      </c>
      <c r="R84" s="35">
        <f t="shared" si="37"/>
        <v>187</v>
      </c>
      <c r="S84" s="35">
        <f t="shared" si="38"/>
        <v>187604882.65000001</v>
      </c>
      <c r="T84" s="35">
        <f t="shared" si="40"/>
        <v>627</v>
      </c>
      <c r="U84" s="35">
        <f t="shared" si="40"/>
        <v>558857295.25</v>
      </c>
      <c r="V84" s="16"/>
    </row>
    <row r="85" spans="1:22" s="9" customFormat="1">
      <c r="A85" s="24">
        <v>78</v>
      </c>
      <c r="B85" s="45" t="s">
        <v>182</v>
      </c>
      <c r="C85" s="26" t="s">
        <v>183</v>
      </c>
      <c r="D85" s="36">
        <v>297</v>
      </c>
      <c r="E85" s="36">
        <v>5234130.3899999997</v>
      </c>
      <c r="F85" s="36">
        <v>6210</v>
      </c>
      <c r="G85" s="36">
        <v>174164240.18000001</v>
      </c>
      <c r="H85" s="36">
        <v>2886</v>
      </c>
      <c r="I85" s="36">
        <v>38246152.6796</v>
      </c>
      <c r="J85" s="36">
        <v>6900</v>
      </c>
      <c r="K85" s="36">
        <v>71365280.670399994</v>
      </c>
      <c r="L85" s="36">
        <f t="shared" si="39"/>
        <v>16293</v>
      </c>
      <c r="M85" s="36">
        <f t="shared" si="39"/>
        <v>289009803.91999996</v>
      </c>
      <c r="N85" s="36">
        <v>9197</v>
      </c>
      <c r="O85" s="36">
        <v>231497605.55000001</v>
      </c>
      <c r="P85" s="36">
        <v>1650</v>
      </c>
      <c r="Q85" s="36">
        <v>29451267.469999999</v>
      </c>
      <c r="R85" s="36">
        <f t="shared" si="37"/>
        <v>10847</v>
      </c>
      <c r="S85" s="36">
        <f t="shared" si="38"/>
        <v>260948873.02000001</v>
      </c>
      <c r="T85" s="36">
        <f t="shared" si="40"/>
        <v>27140</v>
      </c>
      <c r="U85" s="36">
        <f t="shared" si="40"/>
        <v>549958676.93999994</v>
      </c>
      <c r="V85" s="16"/>
    </row>
    <row r="86" spans="1:22" s="9" customFormat="1">
      <c r="A86" s="27">
        <v>79</v>
      </c>
      <c r="B86" s="46" t="s">
        <v>172</v>
      </c>
      <c r="C86" s="1" t="s">
        <v>173</v>
      </c>
      <c r="D86" s="37">
        <v>513</v>
      </c>
      <c r="E86" s="37">
        <v>13833550.529999999</v>
      </c>
      <c r="F86" s="37">
        <v>2848</v>
      </c>
      <c r="G86" s="37">
        <v>39385695.18</v>
      </c>
      <c r="H86" s="37">
        <v>14853</v>
      </c>
      <c r="I86" s="37">
        <v>111617125.04000001</v>
      </c>
      <c r="J86" s="37">
        <v>23517</v>
      </c>
      <c r="K86" s="37">
        <v>198845281.97999999</v>
      </c>
      <c r="L86" s="35">
        <f t="shared" si="39"/>
        <v>41731</v>
      </c>
      <c r="M86" s="35">
        <f t="shared" si="39"/>
        <v>363681652.72999996</v>
      </c>
      <c r="N86" s="37">
        <v>4798</v>
      </c>
      <c r="O86" s="37">
        <v>145970741.53999999</v>
      </c>
      <c r="P86" s="37">
        <v>835</v>
      </c>
      <c r="Q86" s="37">
        <v>33425862.07</v>
      </c>
      <c r="R86" s="35">
        <f t="shared" si="37"/>
        <v>5633</v>
      </c>
      <c r="S86" s="35">
        <f t="shared" si="38"/>
        <v>179396603.60999998</v>
      </c>
      <c r="T86" s="35">
        <f t="shared" si="40"/>
        <v>47364</v>
      </c>
      <c r="U86" s="35">
        <f t="shared" si="40"/>
        <v>543078256.33999991</v>
      </c>
      <c r="V86" s="16"/>
    </row>
    <row r="87" spans="1:22" s="9" customFormat="1">
      <c r="A87" s="24">
        <v>80</v>
      </c>
      <c r="B87" s="45" t="s">
        <v>168</v>
      </c>
      <c r="C87" s="26" t="s">
        <v>169</v>
      </c>
      <c r="D87" s="36">
        <v>226</v>
      </c>
      <c r="E87" s="36">
        <v>146556937.75</v>
      </c>
      <c r="F87" s="36">
        <v>245</v>
      </c>
      <c r="G87" s="36">
        <v>21566627.829999998</v>
      </c>
      <c r="H87" s="36">
        <v>175</v>
      </c>
      <c r="I87" s="36">
        <v>54667165.159999996</v>
      </c>
      <c r="J87" s="36">
        <v>301</v>
      </c>
      <c r="K87" s="36">
        <v>25568699.960000001</v>
      </c>
      <c r="L87" s="36">
        <f t="shared" si="39"/>
        <v>947</v>
      </c>
      <c r="M87" s="36">
        <f t="shared" si="39"/>
        <v>248359430.69999999</v>
      </c>
      <c r="N87" s="36">
        <v>148</v>
      </c>
      <c r="O87" s="36">
        <v>67030892.549999997</v>
      </c>
      <c r="P87" s="36">
        <v>198</v>
      </c>
      <c r="Q87" s="36">
        <v>220979492.72999999</v>
      </c>
      <c r="R87" s="36">
        <f t="shared" si="37"/>
        <v>346</v>
      </c>
      <c r="S87" s="36">
        <f t="shared" si="38"/>
        <v>288010385.27999997</v>
      </c>
      <c r="T87" s="36">
        <f t="shared" si="40"/>
        <v>1293</v>
      </c>
      <c r="U87" s="36">
        <f t="shared" si="40"/>
        <v>536369815.97999996</v>
      </c>
      <c r="V87" s="16"/>
    </row>
    <row r="88" spans="1:22" s="9" customFormat="1">
      <c r="A88" s="27">
        <v>81</v>
      </c>
      <c r="B88" s="46" t="s">
        <v>184</v>
      </c>
      <c r="C88" s="1" t="s">
        <v>185</v>
      </c>
      <c r="D88" s="37">
        <v>22</v>
      </c>
      <c r="E88" s="37">
        <v>34466282.439999998</v>
      </c>
      <c r="F88" s="37">
        <v>51</v>
      </c>
      <c r="G88" s="37">
        <v>17553430.760000002</v>
      </c>
      <c r="H88" s="37">
        <v>83</v>
      </c>
      <c r="I88" s="37">
        <v>67999225.159400001</v>
      </c>
      <c r="J88" s="37">
        <v>515</v>
      </c>
      <c r="K88" s="37">
        <v>96809500.819999993</v>
      </c>
      <c r="L88" s="35">
        <f t="shared" si="39"/>
        <v>671</v>
      </c>
      <c r="M88" s="35">
        <f t="shared" si="39"/>
        <v>216828439.17939997</v>
      </c>
      <c r="N88" s="37">
        <v>41</v>
      </c>
      <c r="O88" s="37">
        <v>186585399</v>
      </c>
      <c r="P88" s="37">
        <v>37</v>
      </c>
      <c r="Q88" s="37">
        <v>131584294</v>
      </c>
      <c r="R88" s="35">
        <f t="shared" si="37"/>
        <v>78</v>
      </c>
      <c r="S88" s="35">
        <f t="shared" si="38"/>
        <v>318169693</v>
      </c>
      <c r="T88" s="35">
        <f t="shared" si="40"/>
        <v>749</v>
      </c>
      <c r="U88" s="35">
        <f t="shared" si="40"/>
        <v>534998132.17939997</v>
      </c>
      <c r="V88" s="16"/>
    </row>
    <row r="89" spans="1:22" s="9" customFormat="1">
      <c r="A89" s="24">
        <v>82</v>
      </c>
      <c r="B89" s="45" t="s">
        <v>190</v>
      </c>
      <c r="C89" s="26" t="s">
        <v>191</v>
      </c>
      <c r="D89" s="36">
        <v>562</v>
      </c>
      <c r="E89" s="36">
        <v>10989262.630000001</v>
      </c>
      <c r="F89" s="36">
        <v>6120</v>
      </c>
      <c r="G89" s="36">
        <v>137533536.47</v>
      </c>
      <c r="H89" s="36">
        <v>4074</v>
      </c>
      <c r="I89" s="36">
        <v>56831060.920000002</v>
      </c>
      <c r="J89" s="36">
        <v>8956</v>
      </c>
      <c r="K89" s="36">
        <v>89060939.290000007</v>
      </c>
      <c r="L89" s="36">
        <f t="shared" si="39"/>
        <v>19712</v>
      </c>
      <c r="M89" s="36">
        <f t="shared" si="39"/>
        <v>294414799.31</v>
      </c>
      <c r="N89" s="36">
        <v>6814</v>
      </c>
      <c r="O89" s="36">
        <v>191005518.03</v>
      </c>
      <c r="P89" s="36">
        <v>1144</v>
      </c>
      <c r="Q89" s="36">
        <v>32177132.780000001</v>
      </c>
      <c r="R89" s="36">
        <f t="shared" si="37"/>
        <v>7958</v>
      </c>
      <c r="S89" s="36">
        <f t="shared" si="38"/>
        <v>223182650.81</v>
      </c>
      <c r="T89" s="36">
        <f t="shared" si="40"/>
        <v>27670</v>
      </c>
      <c r="U89" s="36">
        <f t="shared" si="40"/>
        <v>517597450.12</v>
      </c>
      <c r="V89" s="16"/>
    </row>
    <row r="90" spans="1:22" s="9" customFormat="1">
      <c r="A90" s="27">
        <v>83</v>
      </c>
      <c r="B90" s="17" t="s">
        <v>180</v>
      </c>
      <c r="C90" s="1" t="s">
        <v>181</v>
      </c>
      <c r="D90" s="37">
        <v>1067</v>
      </c>
      <c r="E90" s="37">
        <v>210139916.41999999</v>
      </c>
      <c r="F90" s="37">
        <v>695</v>
      </c>
      <c r="G90" s="37">
        <v>48234398.899999999</v>
      </c>
      <c r="H90" s="37">
        <v>132</v>
      </c>
      <c r="I90" s="37">
        <v>13784925.99</v>
      </c>
      <c r="J90" s="37">
        <v>656</v>
      </c>
      <c r="K90" s="37">
        <v>16831422.370000001</v>
      </c>
      <c r="L90" s="35">
        <f t="shared" ref="L90:L97" si="41">J90+H90+F90+D90</f>
        <v>2550</v>
      </c>
      <c r="M90" s="35">
        <f t="shared" ref="M90:M97" si="42">K90+I90+G90+E90</f>
        <v>288990663.67999995</v>
      </c>
      <c r="N90" s="37">
        <v>53</v>
      </c>
      <c r="O90" s="37">
        <v>44247918.359999999</v>
      </c>
      <c r="P90" s="37">
        <v>89</v>
      </c>
      <c r="Q90" s="37">
        <v>175645760.84</v>
      </c>
      <c r="R90" s="35">
        <f t="shared" si="37"/>
        <v>142</v>
      </c>
      <c r="S90" s="35">
        <f t="shared" si="38"/>
        <v>219893679.19999999</v>
      </c>
      <c r="T90" s="35">
        <f t="shared" ref="T90:T97" si="43">R90+L90</f>
        <v>2692</v>
      </c>
      <c r="U90" s="35">
        <f t="shared" ref="U90:U97" si="44">S90+M90</f>
        <v>508884342.87999994</v>
      </c>
      <c r="V90" s="16"/>
    </row>
    <row r="91" spans="1:22" s="9" customFormat="1">
      <c r="A91" s="24">
        <v>84</v>
      </c>
      <c r="B91" s="25" t="s">
        <v>176</v>
      </c>
      <c r="C91" s="26" t="s">
        <v>177</v>
      </c>
      <c r="D91" s="36">
        <v>383</v>
      </c>
      <c r="E91" s="36">
        <v>11384860.550000001</v>
      </c>
      <c r="F91" s="36">
        <v>7784</v>
      </c>
      <c r="G91" s="36">
        <v>199310827.28</v>
      </c>
      <c r="H91" s="36">
        <v>1936</v>
      </c>
      <c r="I91" s="36">
        <v>20145034.140000001</v>
      </c>
      <c r="J91" s="36">
        <v>5931</v>
      </c>
      <c r="K91" s="36">
        <v>44747950.119999997</v>
      </c>
      <c r="L91" s="36">
        <f t="shared" si="41"/>
        <v>16034</v>
      </c>
      <c r="M91" s="36">
        <f t="shared" si="42"/>
        <v>275588672.08999997</v>
      </c>
      <c r="N91" s="36">
        <v>5423</v>
      </c>
      <c r="O91" s="36">
        <v>219941090.97999999</v>
      </c>
      <c r="P91" s="36">
        <v>299</v>
      </c>
      <c r="Q91" s="36">
        <v>7444879.5999999996</v>
      </c>
      <c r="R91" s="36">
        <f t="shared" si="37"/>
        <v>5722</v>
      </c>
      <c r="S91" s="36">
        <f t="shared" si="38"/>
        <v>227385970.57999998</v>
      </c>
      <c r="T91" s="36">
        <f t="shared" si="43"/>
        <v>21756</v>
      </c>
      <c r="U91" s="36">
        <f t="shared" si="44"/>
        <v>502974642.66999996</v>
      </c>
      <c r="V91" s="16"/>
    </row>
    <row r="92" spans="1:22" s="9" customFormat="1">
      <c r="A92" s="27">
        <v>85</v>
      </c>
      <c r="B92" s="46" t="s">
        <v>188</v>
      </c>
      <c r="C92" s="1" t="s">
        <v>189</v>
      </c>
      <c r="D92" s="37">
        <v>1150</v>
      </c>
      <c r="E92" s="37">
        <v>74491889.180000007</v>
      </c>
      <c r="F92" s="37">
        <v>4598</v>
      </c>
      <c r="G92" s="37">
        <v>131372205.3</v>
      </c>
      <c r="H92" s="37">
        <v>5561</v>
      </c>
      <c r="I92" s="37">
        <v>39272549.509999998</v>
      </c>
      <c r="J92" s="37">
        <v>9090</v>
      </c>
      <c r="K92" s="37">
        <v>55792363.799999997</v>
      </c>
      <c r="L92" s="35">
        <f t="shared" si="41"/>
        <v>20399</v>
      </c>
      <c r="M92" s="35">
        <f t="shared" si="42"/>
        <v>300929007.79000002</v>
      </c>
      <c r="N92" s="37">
        <v>5388</v>
      </c>
      <c r="O92" s="37">
        <v>135341898.74000001</v>
      </c>
      <c r="P92" s="37">
        <v>1503</v>
      </c>
      <c r="Q92" s="37">
        <v>62116821.340000004</v>
      </c>
      <c r="R92" s="35">
        <f t="shared" si="37"/>
        <v>6891</v>
      </c>
      <c r="S92" s="35">
        <f t="shared" si="38"/>
        <v>197458720.08000001</v>
      </c>
      <c r="T92" s="35">
        <f t="shared" si="43"/>
        <v>27290</v>
      </c>
      <c r="U92" s="35">
        <f t="shared" si="44"/>
        <v>498387727.87</v>
      </c>
      <c r="V92" s="16"/>
    </row>
    <row r="93" spans="1:22" s="9" customFormat="1">
      <c r="A93" s="24">
        <v>86</v>
      </c>
      <c r="B93" s="45" t="s">
        <v>174</v>
      </c>
      <c r="C93" s="26" t="s">
        <v>175</v>
      </c>
      <c r="D93" s="36">
        <v>134</v>
      </c>
      <c r="E93" s="36">
        <v>12294753.619999999</v>
      </c>
      <c r="F93" s="36">
        <v>123</v>
      </c>
      <c r="G93" s="36">
        <v>2525023</v>
      </c>
      <c r="H93" s="36">
        <v>39</v>
      </c>
      <c r="I93" s="36">
        <v>4007350.03</v>
      </c>
      <c r="J93" s="36">
        <v>157</v>
      </c>
      <c r="K93" s="36">
        <v>99815480.170000002</v>
      </c>
      <c r="L93" s="36">
        <f t="shared" si="41"/>
        <v>453</v>
      </c>
      <c r="M93" s="36">
        <f t="shared" si="42"/>
        <v>118642606.82000001</v>
      </c>
      <c r="N93" s="36">
        <v>35</v>
      </c>
      <c r="O93" s="36">
        <v>216850000</v>
      </c>
      <c r="P93" s="36">
        <v>25</v>
      </c>
      <c r="Q93" s="36">
        <v>129350000</v>
      </c>
      <c r="R93" s="36">
        <f t="shared" si="37"/>
        <v>60</v>
      </c>
      <c r="S93" s="36">
        <f t="shared" si="38"/>
        <v>346200000</v>
      </c>
      <c r="T93" s="36">
        <f t="shared" si="43"/>
        <v>513</v>
      </c>
      <c r="U93" s="36">
        <f t="shared" si="44"/>
        <v>464842606.81999999</v>
      </c>
      <c r="V93" s="16"/>
    </row>
    <row r="94" spans="1:22" s="9" customFormat="1">
      <c r="A94" s="27">
        <v>87</v>
      </c>
      <c r="B94" s="46" t="s">
        <v>186</v>
      </c>
      <c r="C94" s="1" t="s">
        <v>187</v>
      </c>
      <c r="D94" s="37"/>
      <c r="E94" s="37"/>
      <c r="F94" s="37">
        <v>1</v>
      </c>
      <c r="G94" s="37">
        <v>4471</v>
      </c>
      <c r="H94" s="37">
        <v>10239</v>
      </c>
      <c r="I94" s="37">
        <v>84543536.150000006</v>
      </c>
      <c r="J94" s="37">
        <v>23274</v>
      </c>
      <c r="K94" s="37">
        <v>197024798.91</v>
      </c>
      <c r="L94" s="35">
        <f t="shared" si="41"/>
        <v>33514</v>
      </c>
      <c r="M94" s="35">
        <f t="shared" si="42"/>
        <v>281572806.06</v>
      </c>
      <c r="N94" s="37">
        <v>10891</v>
      </c>
      <c r="O94" s="37">
        <v>133798709.77</v>
      </c>
      <c r="P94" s="37">
        <v>3278</v>
      </c>
      <c r="Q94" s="37">
        <v>27550825.629999999</v>
      </c>
      <c r="R94" s="35">
        <f t="shared" si="37"/>
        <v>14169</v>
      </c>
      <c r="S94" s="35">
        <f t="shared" si="38"/>
        <v>161349535.40000001</v>
      </c>
      <c r="T94" s="35">
        <f t="shared" si="43"/>
        <v>47683</v>
      </c>
      <c r="U94" s="35">
        <f t="shared" si="44"/>
        <v>442922341.46000004</v>
      </c>
      <c r="V94" s="16"/>
    </row>
    <row r="95" spans="1:22" s="9" customFormat="1">
      <c r="A95" s="24">
        <v>88</v>
      </c>
      <c r="B95" s="45" t="s">
        <v>192</v>
      </c>
      <c r="C95" s="26" t="s">
        <v>193</v>
      </c>
      <c r="D95" s="36">
        <v>25</v>
      </c>
      <c r="E95" s="36">
        <v>611646.80000000005</v>
      </c>
      <c r="F95" s="36">
        <v>105</v>
      </c>
      <c r="G95" s="36">
        <v>1201649.54</v>
      </c>
      <c r="H95" s="36">
        <v>4410</v>
      </c>
      <c r="I95" s="36">
        <v>22551050.219999999</v>
      </c>
      <c r="J95" s="36">
        <v>5844</v>
      </c>
      <c r="K95" s="36">
        <v>38134295.060000002</v>
      </c>
      <c r="L95" s="36">
        <f t="shared" si="41"/>
        <v>10384</v>
      </c>
      <c r="M95" s="36">
        <f t="shared" si="42"/>
        <v>62498641.619999997</v>
      </c>
      <c r="N95" s="36">
        <v>5388</v>
      </c>
      <c r="O95" s="36">
        <v>170238277.61000001</v>
      </c>
      <c r="P95" s="36">
        <v>1362</v>
      </c>
      <c r="Q95" s="36">
        <v>154355051.19999999</v>
      </c>
      <c r="R95" s="36">
        <f t="shared" si="37"/>
        <v>6750</v>
      </c>
      <c r="S95" s="36">
        <f t="shared" si="38"/>
        <v>324593328.81</v>
      </c>
      <c r="T95" s="36">
        <f t="shared" si="43"/>
        <v>17134</v>
      </c>
      <c r="U95" s="36">
        <f t="shared" si="44"/>
        <v>387091970.43000001</v>
      </c>
      <c r="V95" s="16"/>
    </row>
    <row r="96" spans="1:22" s="9" customFormat="1">
      <c r="A96" s="27">
        <v>89</v>
      </c>
      <c r="B96" s="46" t="s">
        <v>194</v>
      </c>
      <c r="C96" s="1" t="s">
        <v>195</v>
      </c>
      <c r="D96" s="37">
        <v>530</v>
      </c>
      <c r="E96" s="37">
        <v>9179471.9800000004</v>
      </c>
      <c r="F96" s="37">
        <v>4312</v>
      </c>
      <c r="G96" s="37">
        <v>96167573.899399996</v>
      </c>
      <c r="H96" s="37">
        <v>10078</v>
      </c>
      <c r="I96" s="37">
        <v>34963630.2914</v>
      </c>
      <c r="J96" s="37">
        <v>14144</v>
      </c>
      <c r="K96" s="37">
        <v>53791226.186999999</v>
      </c>
      <c r="L96" s="35">
        <f t="shared" si="41"/>
        <v>29064</v>
      </c>
      <c r="M96" s="35">
        <f t="shared" si="42"/>
        <v>194101902.35779998</v>
      </c>
      <c r="N96" s="37">
        <v>7336</v>
      </c>
      <c r="O96" s="37">
        <v>135516705.47999999</v>
      </c>
      <c r="P96" s="37">
        <v>1266</v>
      </c>
      <c r="Q96" s="37">
        <v>29694372.77</v>
      </c>
      <c r="R96" s="35">
        <f t="shared" si="37"/>
        <v>8602</v>
      </c>
      <c r="S96" s="35">
        <f t="shared" si="38"/>
        <v>165211078.25</v>
      </c>
      <c r="T96" s="35">
        <f t="shared" si="43"/>
        <v>37666</v>
      </c>
      <c r="U96" s="35">
        <f t="shared" si="44"/>
        <v>359312980.60780001</v>
      </c>
      <c r="V96" s="16"/>
    </row>
    <row r="97" spans="1:22" s="9" customFormat="1">
      <c r="A97" s="24">
        <v>90</v>
      </c>
      <c r="B97" s="45" t="s">
        <v>198</v>
      </c>
      <c r="C97" s="26" t="s">
        <v>199</v>
      </c>
      <c r="D97" s="36"/>
      <c r="E97" s="36"/>
      <c r="F97" s="36"/>
      <c r="G97" s="36"/>
      <c r="H97" s="36">
        <v>1333</v>
      </c>
      <c r="I97" s="36">
        <v>29892197.1252</v>
      </c>
      <c r="J97" s="36">
        <v>5399</v>
      </c>
      <c r="K97" s="36">
        <v>104809233.08499999</v>
      </c>
      <c r="L97" s="36">
        <f t="shared" si="41"/>
        <v>6732</v>
      </c>
      <c r="M97" s="36">
        <f t="shared" si="42"/>
        <v>134701430.21019998</v>
      </c>
      <c r="N97" s="36">
        <v>5125</v>
      </c>
      <c r="O97" s="36">
        <v>105794302.3</v>
      </c>
      <c r="P97" s="36">
        <v>1326</v>
      </c>
      <c r="Q97" s="36">
        <v>30913003.109999999</v>
      </c>
      <c r="R97" s="36">
        <f t="shared" si="37"/>
        <v>6451</v>
      </c>
      <c r="S97" s="36">
        <f t="shared" si="38"/>
        <v>136707305.41</v>
      </c>
      <c r="T97" s="36">
        <f t="shared" si="43"/>
        <v>13183</v>
      </c>
      <c r="U97" s="36">
        <f t="shared" si="44"/>
        <v>271408735.62019998</v>
      </c>
      <c r="V97" s="16"/>
    </row>
    <row r="98" spans="1:22" s="9" customFormat="1">
      <c r="A98" s="27">
        <v>91</v>
      </c>
      <c r="B98" s="46" t="s">
        <v>202</v>
      </c>
      <c r="C98" s="1" t="s">
        <v>203</v>
      </c>
      <c r="D98" s="37">
        <v>145</v>
      </c>
      <c r="E98" s="37">
        <v>1500905.01</v>
      </c>
      <c r="F98" s="37">
        <v>242</v>
      </c>
      <c r="G98" s="37">
        <v>3322655.5</v>
      </c>
      <c r="H98" s="37">
        <v>41090</v>
      </c>
      <c r="I98" s="37">
        <v>57778065.420000002</v>
      </c>
      <c r="J98" s="37">
        <v>7105</v>
      </c>
      <c r="K98" s="37">
        <v>95811059.010000005</v>
      </c>
      <c r="L98" s="35">
        <f>J98+H98+F98+D98</f>
        <v>48582</v>
      </c>
      <c r="M98" s="35">
        <f>K98+I98+G98+E98</f>
        <v>158412684.94</v>
      </c>
      <c r="N98" s="37">
        <v>1359</v>
      </c>
      <c r="O98" s="37">
        <v>74011781.099999994</v>
      </c>
      <c r="P98" s="37">
        <v>1436</v>
      </c>
      <c r="Q98" s="37">
        <v>35417230.990000002</v>
      </c>
      <c r="R98" s="35">
        <f t="shared" si="37"/>
        <v>2795</v>
      </c>
      <c r="S98" s="35">
        <f t="shared" si="38"/>
        <v>109429012.09</v>
      </c>
      <c r="T98" s="35">
        <f>R98+L98</f>
        <v>51377</v>
      </c>
      <c r="U98" s="35">
        <f>S98+M98</f>
        <v>267841697.03</v>
      </c>
      <c r="V98" s="16"/>
    </row>
    <row r="99" spans="1:22" s="9" customFormat="1">
      <c r="A99" s="24">
        <v>92</v>
      </c>
      <c r="B99" s="45" t="s">
        <v>200</v>
      </c>
      <c r="C99" s="26" t="s">
        <v>201</v>
      </c>
      <c r="D99" s="36">
        <v>425</v>
      </c>
      <c r="E99" s="36">
        <v>76111975.420000002</v>
      </c>
      <c r="F99" s="36">
        <v>436</v>
      </c>
      <c r="G99" s="36">
        <v>27072066.57</v>
      </c>
      <c r="H99" s="36">
        <v>248</v>
      </c>
      <c r="I99" s="36">
        <v>20087628.870000001</v>
      </c>
      <c r="J99" s="36">
        <v>766</v>
      </c>
      <c r="K99" s="36">
        <v>28482339.57</v>
      </c>
      <c r="L99" s="36">
        <f t="shared" ref="L99:L106" si="45">J99+H99+F99+D99</f>
        <v>1875</v>
      </c>
      <c r="M99" s="36">
        <f t="shared" ref="M99:M106" si="46">K99+I99+G99+E99</f>
        <v>151754010.43000001</v>
      </c>
      <c r="N99" s="36">
        <v>117</v>
      </c>
      <c r="O99" s="36">
        <v>26962926.52</v>
      </c>
      <c r="P99" s="36">
        <v>70</v>
      </c>
      <c r="Q99" s="36">
        <v>60534782.32</v>
      </c>
      <c r="R99" s="36">
        <f t="shared" si="37"/>
        <v>187</v>
      </c>
      <c r="S99" s="36">
        <f t="shared" si="38"/>
        <v>87497708.840000004</v>
      </c>
      <c r="T99" s="36">
        <f t="shared" ref="T99:T106" si="47">R99+L99</f>
        <v>2062</v>
      </c>
      <c r="U99" s="36">
        <f t="shared" ref="U99:U106" si="48">S99+M99</f>
        <v>239251719.27000001</v>
      </c>
      <c r="V99" s="16"/>
    </row>
    <row r="100" spans="1:22" s="9" customFormat="1">
      <c r="A100" s="27">
        <v>93</v>
      </c>
      <c r="B100" s="17" t="s">
        <v>204</v>
      </c>
      <c r="C100" s="1" t="s">
        <v>205</v>
      </c>
      <c r="D100" s="37">
        <v>2909</v>
      </c>
      <c r="E100" s="37">
        <v>72695685.359999999</v>
      </c>
      <c r="F100" s="37">
        <v>1044</v>
      </c>
      <c r="G100" s="37">
        <v>44655127.786600001</v>
      </c>
      <c r="H100" s="37">
        <v>644</v>
      </c>
      <c r="I100" s="37">
        <v>15168232.460000001</v>
      </c>
      <c r="J100" s="37">
        <v>863</v>
      </c>
      <c r="K100" s="37">
        <v>15157205.300000001</v>
      </c>
      <c r="L100" s="35">
        <f t="shared" si="45"/>
        <v>5460</v>
      </c>
      <c r="M100" s="35">
        <f t="shared" si="46"/>
        <v>147676250.9066</v>
      </c>
      <c r="N100" s="37">
        <v>84</v>
      </c>
      <c r="O100" s="37">
        <v>27046138.59</v>
      </c>
      <c r="P100" s="37">
        <v>283</v>
      </c>
      <c r="Q100" s="37">
        <v>54744888.460000001</v>
      </c>
      <c r="R100" s="35">
        <f t="shared" si="37"/>
        <v>367</v>
      </c>
      <c r="S100" s="35">
        <f t="shared" si="38"/>
        <v>81791027.049999997</v>
      </c>
      <c r="T100" s="35">
        <f t="shared" si="47"/>
        <v>5827</v>
      </c>
      <c r="U100" s="35">
        <f t="shared" si="48"/>
        <v>229467277.95660001</v>
      </c>
      <c r="V100" s="16"/>
    </row>
    <row r="101" spans="1:22" s="9" customFormat="1">
      <c r="A101" s="24">
        <v>94</v>
      </c>
      <c r="B101" s="25" t="s">
        <v>214</v>
      </c>
      <c r="C101" s="26" t="s">
        <v>215</v>
      </c>
      <c r="D101" s="36">
        <v>314</v>
      </c>
      <c r="E101" s="36">
        <v>21461291.809999999</v>
      </c>
      <c r="F101" s="36">
        <v>509</v>
      </c>
      <c r="G101" s="36">
        <v>11375835.25</v>
      </c>
      <c r="H101" s="36">
        <v>253</v>
      </c>
      <c r="I101" s="36">
        <v>19740500.609999999</v>
      </c>
      <c r="J101" s="36">
        <v>251</v>
      </c>
      <c r="K101" s="36">
        <v>91508269.200000003</v>
      </c>
      <c r="L101" s="36">
        <f t="shared" si="45"/>
        <v>1327</v>
      </c>
      <c r="M101" s="36">
        <f t="shared" si="46"/>
        <v>144085896.87</v>
      </c>
      <c r="N101" s="36">
        <v>36</v>
      </c>
      <c r="O101" s="36">
        <v>61526024</v>
      </c>
      <c r="P101" s="36"/>
      <c r="Q101" s="36"/>
      <c r="R101" s="36">
        <f t="shared" si="37"/>
        <v>36</v>
      </c>
      <c r="S101" s="36">
        <f t="shared" si="38"/>
        <v>61526024</v>
      </c>
      <c r="T101" s="36">
        <f t="shared" si="47"/>
        <v>1363</v>
      </c>
      <c r="U101" s="36">
        <f t="shared" si="48"/>
        <v>205611920.87</v>
      </c>
      <c r="V101" s="16"/>
    </row>
    <row r="102" spans="1:22" s="9" customFormat="1">
      <c r="A102" s="27">
        <v>95</v>
      </c>
      <c r="B102" s="46" t="s">
        <v>210</v>
      </c>
      <c r="C102" s="1" t="s">
        <v>211</v>
      </c>
      <c r="D102" s="37">
        <v>22</v>
      </c>
      <c r="E102" s="37">
        <v>348957</v>
      </c>
      <c r="F102" s="37">
        <v>1096</v>
      </c>
      <c r="G102" s="37">
        <v>35645592.840000004</v>
      </c>
      <c r="H102" s="37">
        <v>1533</v>
      </c>
      <c r="I102" s="37">
        <v>3559452</v>
      </c>
      <c r="J102" s="37">
        <v>2585</v>
      </c>
      <c r="K102" s="37">
        <v>14096799.4</v>
      </c>
      <c r="L102" s="35">
        <f t="shared" si="45"/>
        <v>5236</v>
      </c>
      <c r="M102" s="35">
        <f t="shared" si="46"/>
        <v>53650801.240000002</v>
      </c>
      <c r="N102" s="37">
        <v>2161</v>
      </c>
      <c r="O102" s="37">
        <v>95373874.489999995</v>
      </c>
      <c r="P102" s="37">
        <v>620</v>
      </c>
      <c r="Q102" s="37">
        <v>49559919.420000002</v>
      </c>
      <c r="R102" s="35">
        <f t="shared" si="37"/>
        <v>2781</v>
      </c>
      <c r="S102" s="35">
        <f t="shared" si="38"/>
        <v>144933793.91</v>
      </c>
      <c r="T102" s="35">
        <f t="shared" si="47"/>
        <v>8017</v>
      </c>
      <c r="U102" s="35">
        <f t="shared" si="48"/>
        <v>198584595.15000001</v>
      </c>
      <c r="V102" s="16"/>
    </row>
    <row r="103" spans="1:22" s="9" customFormat="1">
      <c r="A103" s="24">
        <v>96</v>
      </c>
      <c r="B103" s="45" t="s">
        <v>212</v>
      </c>
      <c r="C103" s="26" t="s">
        <v>213</v>
      </c>
      <c r="D103" s="36"/>
      <c r="E103" s="36"/>
      <c r="F103" s="36"/>
      <c r="G103" s="36"/>
      <c r="H103" s="36">
        <v>9190</v>
      </c>
      <c r="I103" s="36">
        <v>3597809.37</v>
      </c>
      <c r="J103" s="36">
        <v>5226</v>
      </c>
      <c r="K103" s="36">
        <v>4424055.1399999997</v>
      </c>
      <c r="L103" s="36">
        <f t="shared" si="45"/>
        <v>14416</v>
      </c>
      <c r="M103" s="36">
        <f t="shared" si="46"/>
        <v>8021864.5099999998</v>
      </c>
      <c r="N103" s="36">
        <v>624</v>
      </c>
      <c r="O103" s="36">
        <v>91468589.930000007</v>
      </c>
      <c r="P103" s="36">
        <v>521</v>
      </c>
      <c r="Q103" s="36">
        <v>90673659.290000007</v>
      </c>
      <c r="R103" s="36">
        <f t="shared" si="37"/>
        <v>1145</v>
      </c>
      <c r="S103" s="36">
        <f t="shared" si="38"/>
        <v>182142249.22000003</v>
      </c>
      <c r="T103" s="36">
        <f t="shared" si="47"/>
        <v>15561</v>
      </c>
      <c r="U103" s="36">
        <f t="shared" si="48"/>
        <v>190164113.73000002</v>
      </c>
      <c r="V103" s="16"/>
    </row>
    <row r="104" spans="1:22" s="9" customFormat="1">
      <c r="A104" s="27">
        <v>97</v>
      </c>
      <c r="B104" s="46" t="s">
        <v>216</v>
      </c>
      <c r="C104" s="1" t="s">
        <v>217</v>
      </c>
      <c r="D104" s="37">
        <v>71</v>
      </c>
      <c r="E104" s="37">
        <v>1911129.76</v>
      </c>
      <c r="F104" s="37">
        <v>1599</v>
      </c>
      <c r="G104" s="37">
        <v>66008465.078000002</v>
      </c>
      <c r="H104" s="37">
        <v>840</v>
      </c>
      <c r="I104" s="37">
        <v>12019798.449999999</v>
      </c>
      <c r="J104" s="37">
        <v>2012</v>
      </c>
      <c r="K104" s="37">
        <v>15716448.4661</v>
      </c>
      <c r="L104" s="35">
        <f t="shared" si="45"/>
        <v>4522</v>
      </c>
      <c r="M104" s="35">
        <f t="shared" si="46"/>
        <v>95655841.75410001</v>
      </c>
      <c r="N104" s="37">
        <v>2654</v>
      </c>
      <c r="O104" s="37">
        <v>80259083.359999999</v>
      </c>
      <c r="P104" s="37">
        <v>681</v>
      </c>
      <c r="Q104" s="37">
        <v>12588626.66</v>
      </c>
      <c r="R104" s="35">
        <f t="shared" si="37"/>
        <v>3335</v>
      </c>
      <c r="S104" s="35">
        <f t="shared" si="38"/>
        <v>92847710.019999996</v>
      </c>
      <c r="T104" s="35">
        <f t="shared" si="47"/>
        <v>7857</v>
      </c>
      <c r="U104" s="35">
        <f t="shared" si="48"/>
        <v>188503551.77410001</v>
      </c>
      <c r="V104" s="16"/>
    </row>
    <row r="105" spans="1:22" s="9" customFormat="1">
      <c r="A105" s="24">
        <v>98</v>
      </c>
      <c r="B105" s="45" t="s">
        <v>226</v>
      </c>
      <c r="C105" s="26" t="s">
        <v>227</v>
      </c>
      <c r="D105" s="36"/>
      <c r="E105" s="36"/>
      <c r="F105" s="36">
        <v>12</v>
      </c>
      <c r="G105" s="36">
        <v>392812.54</v>
      </c>
      <c r="H105" s="36">
        <v>459</v>
      </c>
      <c r="I105" s="36">
        <v>46708620.649999999</v>
      </c>
      <c r="J105" s="36">
        <v>1957</v>
      </c>
      <c r="K105" s="36">
        <v>46768054.719999999</v>
      </c>
      <c r="L105" s="36">
        <f t="shared" si="45"/>
        <v>2428</v>
      </c>
      <c r="M105" s="36">
        <f t="shared" si="46"/>
        <v>93869487.910000011</v>
      </c>
      <c r="N105" s="36">
        <v>85</v>
      </c>
      <c r="O105" s="36">
        <v>44182001.450000003</v>
      </c>
      <c r="P105" s="36">
        <v>52</v>
      </c>
      <c r="Q105" s="36">
        <v>43897698.539999999</v>
      </c>
      <c r="R105" s="36">
        <f t="shared" si="37"/>
        <v>137</v>
      </c>
      <c r="S105" s="36">
        <f t="shared" si="38"/>
        <v>88079699.99000001</v>
      </c>
      <c r="T105" s="36">
        <f t="shared" si="47"/>
        <v>2565</v>
      </c>
      <c r="U105" s="36">
        <f t="shared" si="48"/>
        <v>181949187.90000004</v>
      </c>
      <c r="V105" s="16"/>
    </row>
    <row r="106" spans="1:22" s="9" customFormat="1">
      <c r="A106" s="27">
        <v>99</v>
      </c>
      <c r="B106" s="46" t="s">
        <v>220</v>
      </c>
      <c r="C106" s="1" t="s">
        <v>221</v>
      </c>
      <c r="D106" s="37">
        <v>47</v>
      </c>
      <c r="E106" s="37">
        <v>724255.57</v>
      </c>
      <c r="F106" s="37">
        <v>910</v>
      </c>
      <c r="G106" s="37">
        <v>13280293.9</v>
      </c>
      <c r="H106" s="37">
        <v>882</v>
      </c>
      <c r="I106" s="37">
        <v>17193897.25</v>
      </c>
      <c r="J106" s="37">
        <v>4026</v>
      </c>
      <c r="K106" s="37">
        <v>34672439.880000003</v>
      </c>
      <c r="L106" s="35">
        <f t="shared" si="45"/>
        <v>5865</v>
      </c>
      <c r="M106" s="35">
        <f t="shared" si="46"/>
        <v>65870886.600000001</v>
      </c>
      <c r="N106" s="37">
        <v>4730</v>
      </c>
      <c r="O106" s="37">
        <v>72830926.840000004</v>
      </c>
      <c r="P106" s="37">
        <v>840</v>
      </c>
      <c r="Q106" s="37">
        <v>42840643.93</v>
      </c>
      <c r="R106" s="35">
        <f t="shared" si="37"/>
        <v>5570</v>
      </c>
      <c r="S106" s="35">
        <f t="shared" si="38"/>
        <v>115671570.77000001</v>
      </c>
      <c r="T106" s="35">
        <f t="shared" si="47"/>
        <v>11435</v>
      </c>
      <c r="U106" s="35">
        <f t="shared" si="48"/>
        <v>181542457.37</v>
      </c>
      <c r="V106" s="16"/>
    </row>
    <row r="107" spans="1:22" s="9" customFormat="1">
      <c r="A107" s="24">
        <v>100</v>
      </c>
      <c r="B107" s="45" t="s">
        <v>208</v>
      </c>
      <c r="C107" s="26" t="s">
        <v>209</v>
      </c>
      <c r="D107" s="36">
        <v>207</v>
      </c>
      <c r="E107" s="36">
        <v>3465067.84</v>
      </c>
      <c r="F107" s="36">
        <v>1413</v>
      </c>
      <c r="G107" s="36">
        <v>32876734.190000001</v>
      </c>
      <c r="H107" s="36">
        <v>2257</v>
      </c>
      <c r="I107" s="36">
        <v>23401662.969999999</v>
      </c>
      <c r="J107" s="36">
        <v>4340</v>
      </c>
      <c r="K107" s="36">
        <v>36009203.509999998</v>
      </c>
      <c r="L107" s="36">
        <f t="shared" ref="L107:M114" si="49">J107+H107+F107+D107</f>
        <v>8217</v>
      </c>
      <c r="M107" s="36">
        <f t="shared" si="49"/>
        <v>95752668.510000005</v>
      </c>
      <c r="N107" s="36">
        <v>4103</v>
      </c>
      <c r="O107" s="36">
        <v>60711406.140000001</v>
      </c>
      <c r="P107" s="36">
        <v>964</v>
      </c>
      <c r="Q107" s="36">
        <v>18729628.449999999</v>
      </c>
      <c r="R107" s="36">
        <f t="shared" si="37"/>
        <v>5067</v>
      </c>
      <c r="S107" s="36">
        <f t="shared" si="38"/>
        <v>79441034.590000004</v>
      </c>
      <c r="T107" s="36">
        <f t="shared" ref="T107:U114" si="50">R107+L107</f>
        <v>13284</v>
      </c>
      <c r="U107" s="36">
        <f t="shared" si="50"/>
        <v>175193703.10000002</v>
      </c>
      <c r="V107" s="16"/>
    </row>
    <row r="108" spans="1:22" s="9" customFormat="1">
      <c r="A108" s="27">
        <v>101</v>
      </c>
      <c r="B108" s="46" t="s">
        <v>218</v>
      </c>
      <c r="C108" s="1" t="s">
        <v>219</v>
      </c>
      <c r="D108" s="37">
        <v>281</v>
      </c>
      <c r="E108" s="37">
        <v>4548298.41</v>
      </c>
      <c r="F108" s="37">
        <v>882</v>
      </c>
      <c r="G108" s="37">
        <v>12785352.939999999</v>
      </c>
      <c r="H108" s="37">
        <v>3569</v>
      </c>
      <c r="I108" s="37">
        <v>20513026.120000001</v>
      </c>
      <c r="J108" s="37">
        <v>8842</v>
      </c>
      <c r="K108" s="37">
        <v>60875111.950000003</v>
      </c>
      <c r="L108" s="35">
        <f t="shared" si="49"/>
        <v>13574</v>
      </c>
      <c r="M108" s="35">
        <f t="shared" si="49"/>
        <v>98721789.420000002</v>
      </c>
      <c r="N108" s="37">
        <v>6831</v>
      </c>
      <c r="O108" s="37">
        <v>57946615.869999997</v>
      </c>
      <c r="P108" s="37">
        <v>700</v>
      </c>
      <c r="Q108" s="37">
        <v>9614392.3000000007</v>
      </c>
      <c r="R108" s="35">
        <f t="shared" si="37"/>
        <v>7531</v>
      </c>
      <c r="S108" s="35">
        <f t="shared" si="38"/>
        <v>67561008.170000002</v>
      </c>
      <c r="T108" s="35">
        <f t="shared" si="50"/>
        <v>21105</v>
      </c>
      <c r="U108" s="35">
        <f t="shared" si="50"/>
        <v>166282797.59</v>
      </c>
      <c r="V108" s="16"/>
    </row>
    <row r="109" spans="1:22" s="9" customFormat="1">
      <c r="A109" s="24">
        <v>102</v>
      </c>
      <c r="B109" s="45" t="s">
        <v>206</v>
      </c>
      <c r="C109" s="26" t="s">
        <v>207</v>
      </c>
      <c r="D109" s="36"/>
      <c r="E109" s="36"/>
      <c r="F109" s="36"/>
      <c r="G109" s="36"/>
      <c r="H109" s="36">
        <v>2078</v>
      </c>
      <c r="I109" s="36">
        <v>16831521.239999998</v>
      </c>
      <c r="J109" s="36">
        <v>2114</v>
      </c>
      <c r="K109" s="36">
        <v>28546046.280000001</v>
      </c>
      <c r="L109" s="36">
        <f t="shared" si="49"/>
        <v>4192</v>
      </c>
      <c r="M109" s="36">
        <f t="shared" si="49"/>
        <v>45377567.519999996</v>
      </c>
      <c r="N109" s="36">
        <v>1660</v>
      </c>
      <c r="O109" s="36">
        <v>63626896.450000003</v>
      </c>
      <c r="P109" s="36">
        <v>653</v>
      </c>
      <c r="Q109" s="36">
        <v>51941455.700000003</v>
      </c>
      <c r="R109" s="36">
        <f t="shared" si="37"/>
        <v>2313</v>
      </c>
      <c r="S109" s="36">
        <f t="shared" si="38"/>
        <v>115568352.15000001</v>
      </c>
      <c r="T109" s="36">
        <f t="shared" si="50"/>
        <v>6505</v>
      </c>
      <c r="U109" s="36">
        <f t="shared" si="50"/>
        <v>160945919.67000002</v>
      </c>
      <c r="V109" s="16"/>
    </row>
    <row r="110" spans="1:22" s="9" customFormat="1">
      <c r="A110" s="27">
        <v>103</v>
      </c>
      <c r="B110" s="17" t="s">
        <v>224</v>
      </c>
      <c r="C110" s="1" t="s">
        <v>225</v>
      </c>
      <c r="D110" s="37">
        <v>43</v>
      </c>
      <c r="E110" s="37">
        <v>1739723.73</v>
      </c>
      <c r="F110" s="37">
        <v>631</v>
      </c>
      <c r="G110" s="37">
        <v>16574589.49</v>
      </c>
      <c r="H110" s="37">
        <v>6665</v>
      </c>
      <c r="I110" s="37">
        <v>17169398.02</v>
      </c>
      <c r="J110" s="37">
        <v>8657</v>
      </c>
      <c r="K110" s="37">
        <v>37208235.270000003</v>
      </c>
      <c r="L110" s="35">
        <f t="shared" si="49"/>
        <v>15996</v>
      </c>
      <c r="M110" s="35">
        <f t="shared" si="49"/>
        <v>72691946.510000005</v>
      </c>
      <c r="N110" s="37">
        <v>4442</v>
      </c>
      <c r="O110" s="37">
        <v>57957146.600000001</v>
      </c>
      <c r="P110" s="37">
        <v>977</v>
      </c>
      <c r="Q110" s="37">
        <v>23069820.760000002</v>
      </c>
      <c r="R110" s="35">
        <f t="shared" si="37"/>
        <v>5419</v>
      </c>
      <c r="S110" s="35">
        <f t="shared" si="38"/>
        <v>81026967.359999999</v>
      </c>
      <c r="T110" s="35">
        <f t="shared" si="50"/>
        <v>21415</v>
      </c>
      <c r="U110" s="35">
        <f t="shared" si="50"/>
        <v>153718913.87</v>
      </c>
      <c r="V110" s="16"/>
    </row>
    <row r="111" spans="1:22" s="9" customFormat="1">
      <c r="A111" s="24">
        <v>104</v>
      </c>
      <c r="B111" s="25" t="s">
        <v>228</v>
      </c>
      <c r="C111" s="26" t="s">
        <v>229</v>
      </c>
      <c r="D111" s="36">
        <v>66</v>
      </c>
      <c r="E111" s="36">
        <v>717646.75</v>
      </c>
      <c r="F111" s="36">
        <v>1921</v>
      </c>
      <c r="G111" s="36">
        <v>42961863.520000003</v>
      </c>
      <c r="H111" s="36">
        <v>917</v>
      </c>
      <c r="I111" s="36">
        <v>11362219.720000001</v>
      </c>
      <c r="J111" s="36">
        <v>2473</v>
      </c>
      <c r="K111" s="36">
        <v>17735576.300000001</v>
      </c>
      <c r="L111" s="36">
        <f t="shared" si="49"/>
        <v>5377</v>
      </c>
      <c r="M111" s="36">
        <f t="shared" si="49"/>
        <v>72777306.290000007</v>
      </c>
      <c r="N111" s="36">
        <v>1607</v>
      </c>
      <c r="O111" s="36">
        <v>61605316.049999997</v>
      </c>
      <c r="P111" s="36">
        <v>329</v>
      </c>
      <c r="Q111" s="36">
        <v>12984950.310000001</v>
      </c>
      <c r="R111" s="36">
        <f t="shared" si="37"/>
        <v>1936</v>
      </c>
      <c r="S111" s="36">
        <f t="shared" si="38"/>
        <v>74590266.359999999</v>
      </c>
      <c r="T111" s="36">
        <f t="shared" si="50"/>
        <v>7313</v>
      </c>
      <c r="U111" s="36">
        <f t="shared" si="50"/>
        <v>147367572.65000001</v>
      </c>
      <c r="V111" s="16"/>
    </row>
    <row r="112" spans="1:22" s="9" customFormat="1">
      <c r="A112" s="27">
        <v>105</v>
      </c>
      <c r="B112" s="46" t="s">
        <v>222</v>
      </c>
      <c r="C112" s="1" t="s">
        <v>223</v>
      </c>
      <c r="D112" s="37">
        <v>6</v>
      </c>
      <c r="E112" s="37">
        <v>168832.42</v>
      </c>
      <c r="F112" s="37">
        <v>800</v>
      </c>
      <c r="G112" s="37">
        <v>16883163.02</v>
      </c>
      <c r="H112" s="37">
        <v>1168</v>
      </c>
      <c r="I112" s="37">
        <v>6622656.8399999999</v>
      </c>
      <c r="J112" s="37">
        <v>1106</v>
      </c>
      <c r="K112" s="37">
        <v>19014985.559999999</v>
      </c>
      <c r="L112" s="35">
        <f t="shared" si="49"/>
        <v>3080</v>
      </c>
      <c r="M112" s="35">
        <f t="shared" si="49"/>
        <v>42689637.840000004</v>
      </c>
      <c r="N112" s="37">
        <v>2258</v>
      </c>
      <c r="O112" s="37">
        <v>65607622.659999996</v>
      </c>
      <c r="P112" s="37">
        <v>631</v>
      </c>
      <c r="Q112" s="37">
        <v>36519664.340000004</v>
      </c>
      <c r="R112" s="35">
        <f t="shared" si="37"/>
        <v>2889</v>
      </c>
      <c r="S112" s="35">
        <f t="shared" si="38"/>
        <v>102127287</v>
      </c>
      <c r="T112" s="35">
        <f t="shared" si="50"/>
        <v>5969</v>
      </c>
      <c r="U112" s="35">
        <f t="shared" si="50"/>
        <v>144816924.84</v>
      </c>
      <c r="V112" s="16"/>
    </row>
    <row r="113" spans="1:22" s="9" customFormat="1">
      <c r="A113" s="24">
        <v>106</v>
      </c>
      <c r="B113" s="45" t="s">
        <v>246</v>
      </c>
      <c r="C113" s="26" t="s">
        <v>247</v>
      </c>
      <c r="D113" s="36">
        <v>104</v>
      </c>
      <c r="E113" s="36">
        <v>2028769.83</v>
      </c>
      <c r="F113" s="36">
        <v>284</v>
      </c>
      <c r="G113" s="36">
        <v>7734131.1100000003</v>
      </c>
      <c r="H113" s="36">
        <v>2174</v>
      </c>
      <c r="I113" s="36">
        <v>10795820.35</v>
      </c>
      <c r="J113" s="36">
        <v>4082</v>
      </c>
      <c r="K113" s="36">
        <v>56233923.369999997</v>
      </c>
      <c r="L113" s="36">
        <f t="shared" si="49"/>
        <v>6644</v>
      </c>
      <c r="M113" s="36">
        <f t="shared" si="49"/>
        <v>76792644.659999996</v>
      </c>
      <c r="N113" s="36">
        <v>2078</v>
      </c>
      <c r="O113" s="36">
        <v>56831383.140000001</v>
      </c>
      <c r="P113" s="36">
        <v>270</v>
      </c>
      <c r="Q113" s="36">
        <v>5348340.12</v>
      </c>
      <c r="R113" s="36">
        <f t="shared" si="37"/>
        <v>2348</v>
      </c>
      <c r="S113" s="36">
        <f t="shared" si="38"/>
        <v>62179723.259999998</v>
      </c>
      <c r="T113" s="36">
        <f t="shared" si="50"/>
        <v>8992</v>
      </c>
      <c r="U113" s="36">
        <f t="shared" si="50"/>
        <v>138972367.91999999</v>
      </c>
      <c r="V113" s="16"/>
    </row>
    <row r="114" spans="1:22" s="9" customFormat="1">
      <c r="A114" s="27">
        <v>107</v>
      </c>
      <c r="B114" s="46" t="s">
        <v>240</v>
      </c>
      <c r="C114" s="1" t="s">
        <v>241</v>
      </c>
      <c r="D114" s="37">
        <v>77</v>
      </c>
      <c r="E114" s="37">
        <v>3375076.01</v>
      </c>
      <c r="F114" s="37">
        <v>1883</v>
      </c>
      <c r="G114" s="37">
        <v>58597965.780000001</v>
      </c>
      <c r="H114" s="37">
        <v>157</v>
      </c>
      <c r="I114" s="37">
        <v>2615446.08</v>
      </c>
      <c r="J114" s="37">
        <v>621</v>
      </c>
      <c r="K114" s="37">
        <v>3857936.02</v>
      </c>
      <c r="L114" s="35">
        <f t="shared" si="49"/>
        <v>2738</v>
      </c>
      <c r="M114" s="35">
        <f t="shared" si="49"/>
        <v>68446423.890000001</v>
      </c>
      <c r="N114" s="37">
        <v>1524</v>
      </c>
      <c r="O114" s="37">
        <v>62986486.149999999</v>
      </c>
      <c r="P114" s="37">
        <v>240</v>
      </c>
      <c r="Q114" s="37">
        <v>6520984.8200000003</v>
      </c>
      <c r="R114" s="35">
        <f t="shared" si="37"/>
        <v>1764</v>
      </c>
      <c r="S114" s="35">
        <f t="shared" si="38"/>
        <v>69507470.969999999</v>
      </c>
      <c r="T114" s="35">
        <f t="shared" si="50"/>
        <v>4502</v>
      </c>
      <c r="U114" s="35">
        <f t="shared" si="50"/>
        <v>137953894.86000001</v>
      </c>
      <c r="V114" s="16"/>
    </row>
    <row r="115" spans="1:22" s="9" customFormat="1">
      <c r="A115" s="24">
        <v>108</v>
      </c>
      <c r="B115" s="45" t="s">
        <v>230</v>
      </c>
      <c r="C115" s="26" t="s">
        <v>231</v>
      </c>
      <c r="D115" s="36">
        <v>560</v>
      </c>
      <c r="E115" s="36">
        <v>26394890.390000001</v>
      </c>
      <c r="F115" s="36">
        <v>35</v>
      </c>
      <c r="G115" s="36">
        <v>2469244.88</v>
      </c>
      <c r="H115" s="36">
        <v>264</v>
      </c>
      <c r="I115" s="36">
        <v>38054593.859999999</v>
      </c>
      <c r="J115" s="36">
        <v>654</v>
      </c>
      <c r="K115" s="36">
        <v>2746441.21</v>
      </c>
      <c r="L115" s="36">
        <f t="shared" ref="L115:L140" si="51">J115+H115+F115+D115</f>
        <v>1513</v>
      </c>
      <c r="M115" s="36">
        <f t="shared" ref="M115:M140" si="52">K115+I115+G115+E115</f>
        <v>69665170.340000004</v>
      </c>
      <c r="N115" s="36">
        <v>42</v>
      </c>
      <c r="O115" s="36">
        <v>3893354.92</v>
      </c>
      <c r="P115" s="36">
        <v>226</v>
      </c>
      <c r="Q115" s="36">
        <v>63673789.689999998</v>
      </c>
      <c r="R115" s="36">
        <f t="shared" si="37"/>
        <v>268</v>
      </c>
      <c r="S115" s="36">
        <f t="shared" si="38"/>
        <v>67567144.609999999</v>
      </c>
      <c r="T115" s="36">
        <f t="shared" ref="T115:T140" si="53">R115+L115</f>
        <v>1781</v>
      </c>
      <c r="U115" s="36">
        <f t="shared" ref="U115:U140" si="54">S115+M115</f>
        <v>137232314.94999999</v>
      </c>
      <c r="V115" s="16"/>
    </row>
    <row r="116" spans="1:22" s="9" customFormat="1">
      <c r="A116" s="27">
        <v>109</v>
      </c>
      <c r="B116" s="46" t="s">
        <v>238</v>
      </c>
      <c r="C116" s="1" t="s">
        <v>239</v>
      </c>
      <c r="D116" s="37">
        <v>197</v>
      </c>
      <c r="E116" s="37">
        <v>3292419.45</v>
      </c>
      <c r="F116" s="37">
        <v>818</v>
      </c>
      <c r="G116" s="37">
        <v>15471605.779999999</v>
      </c>
      <c r="H116" s="37">
        <v>3272</v>
      </c>
      <c r="I116" s="37">
        <v>22189831.539999999</v>
      </c>
      <c r="J116" s="37">
        <v>4081</v>
      </c>
      <c r="K116" s="37">
        <v>24024609.43</v>
      </c>
      <c r="L116" s="35">
        <f t="shared" ref="L116:L121" si="55">J116+H116+F116+D116</f>
        <v>8368</v>
      </c>
      <c r="M116" s="35">
        <f t="shared" ref="M116:M121" si="56">K116+I116+G116+E116</f>
        <v>64978466.200000003</v>
      </c>
      <c r="N116" s="37">
        <v>2856</v>
      </c>
      <c r="O116" s="37">
        <v>29599952.239999998</v>
      </c>
      <c r="P116" s="37">
        <v>1291</v>
      </c>
      <c r="Q116" s="37">
        <v>15613380.93</v>
      </c>
      <c r="R116" s="35">
        <f t="shared" si="37"/>
        <v>4147</v>
      </c>
      <c r="S116" s="35">
        <f t="shared" si="38"/>
        <v>45213333.170000002</v>
      </c>
      <c r="T116" s="35">
        <f t="shared" ref="T116:T121" si="57">R116+L116</f>
        <v>12515</v>
      </c>
      <c r="U116" s="35">
        <f t="shared" ref="U116:U121" si="58">S116+M116</f>
        <v>110191799.37</v>
      </c>
      <c r="V116" s="16"/>
    </row>
    <row r="117" spans="1:22" s="9" customFormat="1">
      <c r="A117" s="24">
        <v>110</v>
      </c>
      <c r="B117" s="45" t="s">
        <v>234</v>
      </c>
      <c r="C117" s="26" t="s">
        <v>235</v>
      </c>
      <c r="D117" s="36">
        <v>16</v>
      </c>
      <c r="E117" s="36">
        <v>242220.02</v>
      </c>
      <c r="F117" s="36">
        <v>432</v>
      </c>
      <c r="G117" s="36">
        <v>8635466.3200000003</v>
      </c>
      <c r="H117" s="36">
        <v>996</v>
      </c>
      <c r="I117" s="36">
        <v>2680470.4300000002</v>
      </c>
      <c r="J117" s="36">
        <v>3897</v>
      </c>
      <c r="K117" s="36">
        <v>43464349.789999999</v>
      </c>
      <c r="L117" s="36">
        <f t="shared" si="55"/>
        <v>5341</v>
      </c>
      <c r="M117" s="36">
        <f t="shared" si="56"/>
        <v>55022506.560000002</v>
      </c>
      <c r="N117" s="36">
        <v>4160</v>
      </c>
      <c r="O117" s="36">
        <v>51044466.210000001</v>
      </c>
      <c r="P117" s="36">
        <v>152</v>
      </c>
      <c r="Q117" s="36">
        <v>1882249.99</v>
      </c>
      <c r="R117" s="36">
        <f t="shared" si="37"/>
        <v>4312</v>
      </c>
      <c r="S117" s="36">
        <f t="shared" si="38"/>
        <v>52926716.200000003</v>
      </c>
      <c r="T117" s="36">
        <f t="shared" si="57"/>
        <v>9653</v>
      </c>
      <c r="U117" s="36">
        <f t="shared" si="58"/>
        <v>107949222.76000001</v>
      </c>
      <c r="V117" s="16"/>
    </row>
    <row r="118" spans="1:22" s="9" customFormat="1">
      <c r="A118" s="27">
        <v>111</v>
      </c>
      <c r="B118" s="46" t="s">
        <v>232</v>
      </c>
      <c r="C118" s="1" t="s">
        <v>233</v>
      </c>
      <c r="D118" s="37">
        <v>3</v>
      </c>
      <c r="E118" s="37">
        <v>39296.050000000003</v>
      </c>
      <c r="F118" s="37">
        <v>14</v>
      </c>
      <c r="G118" s="37">
        <v>334611.64</v>
      </c>
      <c r="H118" s="37">
        <v>1570</v>
      </c>
      <c r="I118" s="37">
        <v>6574995.0599999996</v>
      </c>
      <c r="J118" s="37">
        <v>2768</v>
      </c>
      <c r="K118" s="37">
        <v>14704593.9</v>
      </c>
      <c r="L118" s="35">
        <f t="shared" si="55"/>
        <v>4355</v>
      </c>
      <c r="M118" s="35">
        <f t="shared" si="56"/>
        <v>21653496.650000002</v>
      </c>
      <c r="N118" s="37">
        <v>2585</v>
      </c>
      <c r="O118" s="37">
        <v>46511881.810000002</v>
      </c>
      <c r="P118" s="37">
        <v>766</v>
      </c>
      <c r="Q118" s="37">
        <v>38110517.609999999</v>
      </c>
      <c r="R118" s="35">
        <f t="shared" si="37"/>
        <v>3351</v>
      </c>
      <c r="S118" s="35">
        <f t="shared" si="38"/>
        <v>84622399.420000002</v>
      </c>
      <c r="T118" s="35">
        <f t="shared" si="57"/>
        <v>7706</v>
      </c>
      <c r="U118" s="35">
        <f t="shared" si="58"/>
        <v>106275896.07000001</v>
      </c>
      <c r="V118" s="16"/>
    </row>
    <row r="119" spans="1:22" s="9" customFormat="1">
      <c r="A119" s="24">
        <v>112</v>
      </c>
      <c r="B119" s="45" t="s">
        <v>242</v>
      </c>
      <c r="C119" s="26" t="s">
        <v>243</v>
      </c>
      <c r="D119" s="36">
        <v>74</v>
      </c>
      <c r="E119" s="36">
        <v>1673181.48</v>
      </c>
      <c r="F119" s="36">
        <v>406</v>
      </c>
      <c r="G119" s="36">
        <v>8686356.4600000009</v>
      </c>
      <c r="H119" s="36">
        <v>1732</v>
      </c>
      <c r="I119" s="36">
        <v>23792977.969999999</v>
      </c>
      <c r="J119" s="36">
        <v>1991</v>
      </c>
      <c r="K119" s="36">
        <v>28032929.760000002</v>
      </c>
      <c r="L119" s="36">
        <f t="shared" si="55"/>
        <v>4203</v>
      </c>
      <c r="M119" s="36">
        <f t="shared" si="56"/>
        <v>62185445.670000002</v>
      </c>
      <c r="N119" s="36">
        <v>1105</v>
      </c>
      <c r="O119" s="36">
        <v>25240538.190000001</v>
      </c>
      <c r="P119" s="36">
        <v>445</v>
      </c>
      <c r="Q119" s="36">
        <v>13976848.98</v>
      </c>
      <c r="R119" s="36">
        <f t="shared" si="37"/>
        <v>1550</v>
      </c>
      <c r="S119" s="36">
        <f t="shared" si="38"/>
        <v>39217387.170000002</v>
      </c>
      <c r="T119" s="36">
        <f t="shared" si="57"/>
        <v>5753</v>
      </c>
      <c r="U119" s="36">
        <f t="shared" si="58"/>
        <v>101402832.84</v>
      </c>
      <c r="V119" s="16"/>
    </row>
    <row r="120" spans="1:22" s="9" customFormat="1">
      <c r="A120" s="27">
        <v>113</v>
      </c>
      <c r="B120" s="17" t="s">
        <v>307</v>
      </c>
      <c r="C120" s="1" t="s">
        <v>308</v>
      </c>
      <c r="D120" s="37">
        <v>1</v>
      </c>
      <c r="E120" s="37">
        <v>48921.89</v>
      </c>
      <c r="F120" s="37">
        <v>149</v>
      </c>
      <c r="G120" s="37">
        <v>7445513.8899999997</v>
      </c>
      <c r="H120" s="37">
        <v>19</v>
      </c>
      <c r="I120" s="37">
        <v>35286628.460000001</v>
      </c>
      <c r="J120" s="37">
        <v>42</v>
      </c>
      <c r="K120" s="37">
        <v>35228964.909999996</v>
      </c>
      <c r="L120" s="35">
        <f t="shared" si="55"/>
        <v>211</v>
      </c>
      <c r="M120" s="35">
        <f t="shared" si="56"/>
        <v>78010029.150000006</v>
      </c>
      <c r="N120" s="37">
        <v>138</v>
      </c>
      <c r="O120" s="37">
        <v>11518805.35</v>
      </c>
      <c r="P120" s="37">
        <v>18</v>
      </c>
      <c r="Q120" s="37">
        <v>3177346.86</v>
      </c>
      <c r="R120" s="35">
        <f t="shared" si="37"/>
        <v>156</v>
      </c>
      <c r="S120" s="35">
        <f t="shared" si="38"/>
        <v>14696152.209999999</v>
      </c>
      <c r="T120" s="35">
        <f t="shared" si="57"/>
        <v>367</v>
      </c>
      <c r="U120" s="35">
        <f t="shared" si="58"/>
        <v>92706181.359999999</v>
      </c>
      <c r="V120" s="16"/>
    </row>
    <row r="121" spans="1:22" s="9" customFormat="1">
      <c r="A121" s="24">
        <v>114</v>
      </c>
      <c r="B121" s="25" t="s">
        <v>244</v>
      </c>
      <c r="C121" s="26" t="s">
        <v>245</v>
      </c>
      <c r="D121" s="36"/>
      <c r="E121" s="36"/>
      <c r="F121" s="36"/>
      <c r="G121" s="36"/>
      <c r="H121" s="36">
        <v>3311</v>
      </c>
      <c r="I121" s="36">
        <v>13056055.23</v>
      </c>
      <c r="J121" s="36">
        <v>4949</v>
      </c>
      <c r="K121" s="36">
        <v>38615558.469999999</v>
      </c>
      <c r="L121" s="36">
        <f t="shared" si="55"/>
        <v>8260</v>
      </c>
      <c r="M121" s="36">
        <f t="shared" si="56"/>
        <v>51671613.700000003</v>
      </c>
      <c r="N121" s="36">
        <v>3617</v>
      </c>
      <c r="O121" s="36">
        <v>30430315.289999999</v>
      </c>
      <c r="P121" s="36">
        <v>591</v>
      </c>
      <c r="Q121" s="36">
        <v>6294861.2300000004</v>
      </c>
      <c r="R121" s="36">
        <f t="shared" si="37"/>
        <v>4208</v>
      </c>
      <c r="S121" s="36">
        <f t="shared" si="38"/>
        <v>36725176.519999996</v>
      </c>
      <c r="T121" s="36">
        <f t="shared" si="57"/>
        <v>12468</v>
      </c>
      <c r="U121" s="36">
        <f t="shared" si="58"/>
        <v>88396790.219999999</v>
      </c>
      <c r="V121" s="16"/>
    </row>
    <row r="122" spans="1:22" s="9" customFormat="1">
      <c r="A122" s="27">
        <v>115</v>
      </c>
      <c r="B122" s="46" t="s">
        <v>236</v>
      </c>
      <c r="C122" s="1" t="s">
        <v>237</v>
      </c>
      <c r="D122" s="37"/>
      <c r="E122" s="37"/>
      <c r="F122" s="37"/>
      <c r="G122" s="37"/>
      <c r="H122" s="37"/>
      <c r="I122" s="37"/>
      <c r="J122" s="37">
        <v>12</v>
      </c>
      <c r="K122" s="37">
        <v>12754.65</v>
      </c>
      <c r="L122" s="35">
        <f t="shared" si="51"/>
        <v>12</v>
      </c>
      <c r="M122" s="35">
        <f t="shared" si="52"/>
        <v>12754.65</v>
      </c>
      <c r="N122" s="37">
        <v>58</v>
      </c>
      <c r="O122" s="37">
        <v>43095010.289999999</v>
      </c>
      <c r="P122" s="37">
        <v>84</v>
      </c>
      <c r="Q122" s="37">
        <v>43024295.060000002</v>
      </c>
      <c r="R122" s="35">
        <f t="shared" si="37"/>
        <v>142</v>
      </c>
      <c r="S122" s="35">
        <f t="shared" si="38"/>
        <v>86119305.349999994</v>
      </c>
      <c r="T122" s="35">
        <f t="shared" si="53"/>
        <v>154</v>
      </c>
      <c r="U122" s="35">
        <f t="shared" si="54"/>
        <v>86132060</v>
      </c>
      <c r="V122" s="16"/>
    </row>
    <row r="123" spans="1:22" s="9" customFormat="1">
      <c r="A123" s="24">
        <v>116</v>
      </c>
      <c r="B123" s="45" t="s">
        <v>250</v>
      </c>
      <c r="C123" s="26" t="s">
        <v>251</v>
      </c>
      <c r="D123" s="36">
        <v>132</v>
      </c>
      <c r="E123" s="36">
        <v>5464255.3799999999</v>
      </c>
      <c r="F123" s="36">
        <v>510</v>
      </c>
      <c r="G123" s="36">
        <v>10886519.609999999</v>
      </c>
      <c r="H123" s="36">
        <v>549</v>
      </c>
      <c r="I123" s="36">
        <v>8117215.8899999997</v>
      </c>
      <c r="J123" s="36">
        <v>2800</v>
      </c>
      <c r="K123" s="36">
        <v>13538531.720000001</v>
      </c>
      <c r="L123" s="36">
        <f t="shared" si="51"/>
        <v>3991</v>
      </c>
      <c r="M123" s="36">
        <f t="shared" si="52"/>
        <v>38006522.600000001</v>
      </c>
      <c r="N123" s="36">
        <v>2402</v>
      </c>
      <c r="O123" s="36">
        <v>24747999.949999999</v>
      </c>
      <c r="P123" s="36">
        <v>1128</v>
      </c>
      <c r="Q123" s="36">
        <v>13949743.859999999</v>
      </c>
      <c r="R123" s="36">
        <f t="shared" si="37"/>
        <v>3530</v>
      </c>
      <c r="S123" s="36">
        <f t="shared" si="38"/>
        <v>38697743.810000002</v>
      </c>
      <c r="T123" s="36">
        <f t="shared" si="53"/>
        <v>7521</v>
      </c>
      <c r="U123" s="36">
        <f t="shared" si="54"/>
        <v>76704266.409999996</v>
      </c>
      <c r="V123" s="16"/>
    </row>
    <row r="124" spans="1:22" s="9" customFormat="1">
      <c r="A124" s="27">
        <v>117</v>
      </c>
      <c r="B124" s="46" t="s">
        <v>262</v>
      </c>
      <c r="C124" s="1" t="s">
        <v>263</v>
      </c>
      <c r="D124" s="37">
        <v>70</v>
      </c>
      <c r="E124" s="37">
        <v>2131501.46</v>
      </c>
      <c r="F124" s="37">
        <v>894</v>
      </c>
      <c r="G124" s="37">
        <v>23381177.129999999</v>
      </c>
      <c r="H124" s="37">
        <v>436</v>
      </c>
      <c r="I124" s="37">
        <v>4938143.92</v>
      </c>
      <c r="J124" s="37">
        <v>423</v>
      </c>
      <c r="K124" s="37">
        <v>7704139.3600000003</v>
      </c>
      <c r="L124" s="35">
        <f t="shared" si="51"/>
        <v>1823</v>
      </c>
      <c r="M124" s="35">
        <f t="shared" si="52"/>
        <v>38154961.869999997</v>
      </c>
      <c r="N124" s="37">
        <v>952</v>
      </c>
      <c r="O124" s="37">
        <v>30917030.949999999</v>
      </c>
      <c r="P124" s="37">
        <v>406</v>
      </c>
      <c r="Q124" s="37">
        <v>7368981.4299999997</v>
      </c>
      <c r="R124" s="35">
        <f t="shared" si="37"/>
        <v>1358</v>
      </c>
      <c r="S124" s="35">
        <f t="shared" si="38"/>
        <v>38286012.379999995</v>
      </c>
      <c r="T124" s="35">
        <f t="shared" si="53"/>
        <v>3181</v>
      </c>
      <c r="U124" s="35">
        <f t="shared" si="54"/>
        <v>76440974.25</v>
      </c>
      <c r="V124" s="16"/>
    </row>
    <row r="125" spans="1:22" s="9" customFormat="1">
      <c r="A125" s="24">
        <v>118</v>
      </c>
      <c r="B125" s="45" t="s">
        <v>248</v>
      </c>
      <c r="C125" s="26" t="s">
        <v>249</v>
      </c>
      <c r="D125" s="36">
        <v>383</v>
      </c>
      <c r="E125" s="36">
        <v>21480792.48</v>
      </c>
      <c r="F125" s="36">
        <v>164</v>
      </c>
      <c r="G125" s="36">
        <v>8550858.3399999999</v>
      </c>
      <c r="H125" s="36">
        <v>139</v>
      </c>
      <c r="I125" s="36">
        <v>3185589.73</v>
      </c>
      <c r="J125" s="36">
        <v>701</v>
      </c>
      <c r="K125" s="36">
        <v>9992175.4900000002</v>
      </c>
      <c r="L125" s="36">
        <f t="shared" si="51"/>
        <v>1387</v>
      </c>
      <c r="M125" s="36">
        <f t="shared" si="52"/>
        <v>43209416.040000007</v>
      </c>
      <c r="N125" s="36">
        <v>46</v>
      </c>
      <c r="O125" s="36">
        <v>14354219.720000001</v>
      </c>
      <c r="P125" s="36">
        <v>81</v>
      </c>
      <c r="Q125" s="36">
        <v>15741445</v>
      </c>
      <c r="R125" s="36">
        <f t="shared" si="37"/>
        <v>127</v>
      </c>
      <c r="S125" s="36">
        <f t="shared" si="38"/>
        <v>30095664.719999999</v>
      </c>
      <c r="T125" s="36">
        <f t="shared" si="53"/>
        <v>1514</v>
      </c>
      <c r="U125" s="36">
        <f t="shared" si="54"/>
        <v>73305080.760000005</v>
      </c>
      <c r="V125" s="16"/>
    </row>
    <row r="126" spans="1:22" s="9" customFormat="1">
      <c r="A126" s="27">
        <v>119</v>
      </c>
      <c r="B126" s="17" t="s">
        <v>254</v>
      </c>
      <c r="C126" s="1" t="s">
        <v>255</v>
      </c>
      <c r="D126" s="37">
        <v>193</v>
      </c>
      <c r="E126" s="37">
        <v>1303764.7</v>
      </c>
      <c r="F126" s="37">
        <v>306</v>
      </c>
      <c r="G126" s="37">
        <v>4229777.8</v>
      </c>
      <c r="H126" s="37">
        <v>2536</v>
      </c>
      <c r="I126" s="37">
        <v>25098007.989999998</v>
      </c>
      <c r="J126" s="37">
        <v>2307</v>
      </c>
      <c r="K126" s="37">
        <v>8521777.7599999998</v>
      </c>
      <c r="L126" s="35">
        <f t="shared" si="51"/>
        <v>5342</v>
      </c>
      <c r="M126" s="35">
        <f t="shared" si="52"/>
        <v>39153328.25</v>
      </c>
      <c r="N126" s="37">
        <v>382</v>
      </c>
      <c r="O126" s="37">
        <v>3977589.4</v>
      </c>
      <c r="P126" s="37">
        <v>491</v>
      </c>
      <c r="Q126" s="37">
        <v>17634156.670000002</v>
      </c>
      <c r="R126" s="35">
        <f t="shared" si="37"/>
        <v>873</v>
      </c>
      <c r="S126" s="35">
        <f t="shared" si="38"/>
        <v>21611746.07</v>
      </c>
      <c r="T126" s="35">
        <f t="shared" si="53"/>
        <v>6215</v>
      </c>
      <c r="U126" s="35">
        <f t="shared" si="54"/>
        <v>60765074.32</v>
      </c>
      <c r="V126" s="16"/>
    </row>
    <row r="127" spans="1:22" s="9" customFormat="1">
      <c r="A127" s="24">
        <v>120</v>
      </c>
      <c r="B127" s="25" t="s">
        <v>260</v>
      </c>
      <c r="C127" s="26" t="s">
        <v>261</v>
      </c>
      <c r="D127" s="36">
        <v>39</v>
      </c>
      <c r="E127" s="36">
        <v>356334.44</v>
      </c>
      <c r="F127" s="36">
        <v>294</v>
      </c>
      <c r="G127" s="36">
        <v>6940977.5899999999</v>
      </c>
      <c r="H127" s="36">
        <v>620</v>
      </c>
      <c r="I127" s="36">
        <v>13982605.57</v>
      </c>
      <c r="J127" s="36">
        <v>1025</v>
      </c>
      <c r="K127" s="36">
        <v>12924581.25</v>
      </c>
      <c r="L127" s="36">
        <f t="shared" si="51"/>
        <v>1978</v>
      </c>
      <c r="M127" s="36">
        <f t="shared" si="52"/>
        <v>34204498.849999994</v>
      </c>
      <c r="N127" s="36">
        <v>1168</v>
      </c>
      <c r="O127" s="36">
        <v>14596647.800000001</v>
      </c>
      <c r="P127" s="36">
        <v>353</v>
      </c>
      <c r="Q127" s="36">
        <v>9041870.5299999993</v>
      </c>
      <c r="R127" s="36">
        <f t="shared" si="37"/>
        <v>1521</v>
      </c>
      <c r="S127" s="36">
        <f t="shared" si="38"/>
        <v>23638518.329999998</v>
      </c>
      <c r="T127" s="36">
        <f t="shared" si="53"/>
        <v>3499</v>
      </c>
      <c r="U127" s="36">
        <f t="shared" si="54"/>
        <v>57843017.179999992</v>
      </c>
      <c r="V127" s="16"/>
    </row>
    <row r="128" spans="1:22" s="9" customFormat="1">
      <c r="A128" s="27">
        <v>121</v>
      </c>
      <c r="B128" s="46" t="s">
        <v>256</v>
      </c>
      <c r="C128" s="1" t="s">
        <v>257</v>
      </c>
      <c r="D128" s="37">
        <v>9</v>
      </c>
      <c r="E128" s="37">
        <v>138929.73000000001</v>
      </c>
      <c r="F128" s="37">
        <v>272</v>
      </c>
      <c r="G128" s="37">
        <v>6021110.1299999999</v>
      </c>
      <c r="H128" s="37">
        <v>1027</v>
      </c>
      <c r="I128" s="37">
        <v>7482858.5499999998</v>
      </c>
      <c r="J128" s="37">
        <v>2673</v>
      </c>
      <c r="K128" s="37">
        <v>17946551.41</v>
      </c>
      <c r="L128" s="35">
        <f t="shared" si="51"/>
        <v>3981</v>
      </c>
      <c r="M128" s="35">
        <f t="shared" si="52"/>
        <v>31589449.82</v>
      </c>
      <c r="N128" s="37">
        <v>1642</v>
      </c>
      <c r="O128" s="37">
        <v>20712493.370000001</v>
      </c>
      <c r="P128" s="37">
        <v>82</v>
      </c>
      <c r="Q128" s="37">
        <v>4461568.24</v>
      </c>
      <c r="R128" s="35">
        <f t="shared" si="37"/>
        <v>1724</v>
      </c>
      <c r="S128" s="35">
        <f t="shared" si="38"/>
        <v>25174061.609999999</v>
      </c>
      <c r="T128" s="35">
        <f t="shared" si="53"/>
        <v>5705</v>
      </c>
      <c r="U128" s="35">
        <f t="shared" si="54"/>
        <v>56763511.43</v>
      </c>
      <c r="V128" s="16"/>
    </row>
    <row r="129" spans="1:22" s="9" customFormat="1">
      <c r="A129" s="24">
        <v>122</v>
      </c>
      <c r="B129" s="45" t="s">
        <v>258</v>
      </c>
      <c r="C129" s="26" t="s">
        <v>259</v>
      </c>
      <c r="D129" s="36">
        <v>7</v>
      </c>
      <c r="E129" s="36">
        <v>34686.199999999997</v>
      </c>
      <c r="F129" s="36">
        <v>111</v>
      </c>
      <c r="G129" s="36">
        <v>2253818.2200000002</v>
      </c>
      <c r="H129" s="36">
        <v>2836</v>
      </c>
      <c r="I129" s="36">
        <v>17698773.370000001</v>
      </c>
      <c r="J129" s="36">
        <v>3606</v>
      </c>
      <c r="K129" s="36">
        <v>23083463.719999999</v>
      </c>
      <c r="L129" s="36">
        <f t="shared" si="51"/>
        <v>6560</v>
      </c>
      <c r="M129" s="36">
        <f t="shared" si="52"/>
        <v>43070741.510000005</v>
      </c>
      <c r="N129" s="36">
        <v>1935</v>
      </c>
      <c r="O129" s="36">
        <v>10343045.57</v>
      </c>
      <c r="P129" s="36">
        <v>154</v>
      </c>
      <c r="Q129" s="36">
        <v>3084505.18</v>
      </c>
      <c r="R129" s="36">
        <f t="shared" si="37"/>
        <v>2089</v>
      </c>
      <c r="S129" s="36">
        <f t="shared" si="38"/>
        <v>13427550.75</v>
      </c>
      <c r="T129" s="36">
        <f t="shared" si="53"/>
        <v>8649</v>
      </c>
      <c r="U129" s="36">
        <f t="shared" si="54"/>
        <v>56498292.260000005</v>
      </c>
      <c r="V129" s="16"/>
    </row>
    <row r="130" spans="1:22" s="9" customFormat="1">
      <c r="A130" s="27">
        <v>123</v>
      </c>
      <c r="B130" s="46" t="s">
        <v>252</v>
      </c>
      <c r="C130" s="1" t="s">
        <v>253</v>
      </c>
      <c r="D130" s="37">
        <v>37</v>
      </c>
      <c r="E130" s="37">
        <v>243731.99</v>
      </c>
      <c r="F130" s="37">
        <v>143</v>
      </c>
      <c r="G130" s="37">
        <v>2111545.77</v>
      </c>
      <c r="H130" s="37">
        <v>3381</v>
      </c>
      <c r="I130" s="37">
        <v>11335179.470000001</v>
      </c>
      <c r="J130" s="37">
        <v>4140</v>
      </c>
      <c r="K130" s="37">
        <v>13281290.779999999</v>
      </c>
      <c r="L130" s="35">
        <f t="shared" si="51"/>
        <v>7701</v>
      </c>
      <c r="M130" s="35">
        <f t="shared" si="52"/>
        <v>26971748.009999998</v>
      </c>
      <c r="N130" s="37">
        <v>1129</v>
      </c>
      <c r="O130" s="37">
        <v>15973584.83</v>
      </c>
      <c r="P130" s="37">
        <v>575</v>
      </c>
      <c r="Q130" s="37">
        <v>12063036.630000001</v>
      </c>
      <c r="R130" s="35">
        <f t="shared" si="37"/>
        <v>1704</v>
      </c>
      <c r="S130" s="35">
        <f t="shared" si="38"/>
        <v>28036621.460000001</v>
      </c>
      <c r="T130" s="35">
        <f t="shared" si="53"/>
        <v>9405</v>
      </c>
      <c r="U130" s="35">
        <f t="shared" si="54"/>
        <v>55008369.469999999</v>
      </c>
      <c r="V130" s="16"/>
    </row>
    <row r="131" spans="1:22" s="9" customFormat="1">
      <c r="A131" s="24">
        <v>124</v>
      </c>
      <c r="B131" s="45" t="s">
        <v>264</v>
      </c>
      <c r="C131" s="26" t="s">
        <v>265</v>
      </c>
      <c r="D131" s="36">
        <v>211</v>
      </c>
      <c r="E131" s="36">
        <v>781692.37</v>
      </c>
      <c r="F131" s="36">
        <v>724</v>
      </c>
      <c r="G131" s="36">
        <v>8786903.4399999995</v>
      </c>
      <c r="H131" s="36">
        <v>1935</v>
      </c>
      <c r="I131" s="36">
        <v>6231196.5499999998</v>
      </c>
      <c r="J131" s="36">
        <v>3250</v>
      </c>
      <c r="K131" s="36">
        <v>13839950.460000001</v>
      </c>
      <c r="L131" s="36">
        <f t="shared" si="51"/>
        <v>6120</v>
      </c>
      <c r="M131" s="36">
        <f t="shared" si="52"/>
        <v>29639742.820000004</v>
      </c>
      <c r="N131" s="36">
        <v>1899</v>
      </c>
      <c r="O131" s="36">
        <v>18747706.050000001</v>
      </c>
      <c r="P131" s="36">
        <v>475</v>
      </c>
      <c r="Q131" s="36">
        <v>3164720.04</v>
      </c>
      <c r="R131" s="36">
        <f t="shared" si="37"/>
        <v>2374</v>
      </c>
      <c r="S131" s="36">
        <f t="shared" si="38"/>
        <v>21912426.09</v>
      </c>
      <c r="T131" s="36">
        <f t="shared" si="53"/>
        <v>8494</v>
      </c>
      <c r="U131" s="36">
        <f t="shared" si="54"/>
        <v>51552168.910000004</v>
      </c>
      <c r="V131" s="16"/>
    </row>
    <row r="132" spans="1:22" s="9" customFormat="1">
      <c r="A132" s="27">
        <v>125</v>
      </c>
      <c r="B132" s="46" t="s">
        <v>268</v>
      </c>
      <c r="C132" s="1" t="s">
        <v>269</v>
      </c>
      <c r="D132" s="37">
        <v>19</v>
      </c>
      <c r="E132" s="37">
        <v>422900.32</v>
      </c>
      <c r="F132" s="37">
        <v>617</v>
      </c>
      <c r="G132" s="37">
        <v>16822548.870000001</v>
      </c>
      <c r="H132" s="37">
        <v>196</v>
      </c>
      <c r="I132" s="37">
        <v>4190530.51</v>
      </c>
      <c r="J132" s="37">
        <v>342</v>
      </c>
      <c r="K132" s="37">
        <v>4253939.57</v>
      </c>
      <c r="L132" s="35">
        <f t="shared" si="51"/>
        <v>1174</v>
      </c>
      <c r="M132" s="35">
        <f t="shared" si="52"/>
        <v>25689919.270000003</v>
      </c>
      <c r="N132" s="37">
        <v>548</v>
      </c>
      <c r="O132" s="37">
        <v>19534613.41</v>
      </c>
      <c r="P132" s="37">
        <v>152</v>
      </c>
      <c r="Q132" s="37">
        <v>3071619.94</v>
      </c>
      <c r="R132" s="35">
        <f t="shared" si="37"/>
        <v>700</v>
      </c>
      <c r="S132" s="35">
        <f t="shared" si="38"/>
        <v>22606233.350000001</v>
      </c>
      <c r="T132" s="35">
        <f t="shared" si="53"/>
        <v>1874</v>
      </c>
      <c r="U132" s="35">
        <f t="shared" si="54"/>
        <v>48296152.620000005</v>
      </c>
      <c r="V132" s="16"/>
    </row>
    <row r="133" spans="1:22" s="9" customFormat="1">
      <c r="A133" s="24">
        <v>126</v>
      </c>
      <c r="B133" s="45" t="s">
        <v>270</v>
      </c>
      <c r="C133" s="26" t="s">
        <v>271</v>
      </c>
      <c r="D133" s="36">
        <v>35</v>
      </c>
      <c r="E133" s="36">
        <v>476491.38</v>
      </c>
      <c r="F133" s="36">
        <v>390</v>
      </c>
      <c r="G133" s="36">
        <v>5645685.3499999996</v>
      </c>
      <c r="H133" s="36">
        <v>811</v>
      </c>
      <c r="I133" s="36">
        <v>6556806.6100000003</v>
      </c>
      <c r="J133" s="36">
        <v>1857</v>
      </c>
      <c r="K133" s="36">
        <v>8619401.4600000009</v>
      </c>
      <c r="L133" s="36">
        <f t="shared" si="51"/>
        <v>3093</v>
      </c>
      <c r="M133" s="36">
        <f t="shared" si="52"/>
        <v>21298384.800000001</v>
      </c>
      <c r="N133" s="36">
        <v>1590</v>
      </c>
      <c r="O133" s="36">
        <v>12439246.24</v>
      </c>
      <c r="P133" s="36">
        <v>311</v>
      </c>
      <c r="Q133" s="36">
        <v>5204930.17</v>
      </c>
      <c r="R133" s="36">
        <f t="shared" si="37"/>
        <v>1901</v>
      </c>
      <c r="S133" s="36">
        <f t="shared" si="38"/>
        <v>17644176.41</v>
      </c>
      <c r="T133" s="36">
        <f t="shared" si="53"/>
        <v>4994</v>
      </c>
      <c r="U133" s="36">
        <f t="shared" si="54"/>
        <v>38942561.210000001</v>
      </c>
      <c r="V133" s="16"/>
    </row>
    <row r="134" spans="1:22" s="9" customFormat="1">
      <c r="A134" s="27">
        <v>127</v>
      </c>
      <c r="B134" s="46" t="s">
        <v>266</v>
      </c>
      <c r="C134" s="1" t="s">
        <v>267</v>
      </c>
      <c r="D134" s="37">
        <v>15</v>
      </c>
      <c r="E134" s="37">
        <v>31945.47</v>
      </c>
      <c r="F134" s="37">
        <v>28</v>
      </c>
      <c r="G134" s="37">
        <v>503935.64</v>
      </c>
      <c r="H134" s="37">
        <v>1363</v>
      </c>
      <c r="I134" s="37">
        <v>4338778.6900000004</v>
      </c>
      <c r="J134" s="37">
        <v>3260</v>
      </c>
      <c r="K134" s="37">
        <v>16948802.27</v>
      </c>
      <c r="L134" s="35">
        <f t="shared" ref="L134:L139" si="59">J134+H134+F134+D134</f>
        <v>4666</v>
      </c>
      <c r="M134" s="35">
        <f t="shared" ref="M134:M139" si="60">K134+I134+G134+E134</f>
        <v>21823462.07</v>
      </c>
      <c r="N134" s="37">
        <v>1894</v>
      </c>
      <c r="O134" s="37">
        <v>13931442.1</v>
      </c>
      <c r="P134" s="37">
        <v>216</v>
      </c>
      <c r="Q134" s="37">
        <v>1205525.17</v>
      </c>
      <c r="R134" s="35">
        <f t="shared" si="37"/>
        <v>2110</v>
      </c>
      <c r="S134" s="35">
        <f t="shared" si="38"/>
        <v>15136967.27</v>
      </c>
      <c r="T134" s="35">
        <f t="shared" ref="T134:T139" si="61">R134+L134</f>
        <v>6776</v>
      </c>
      <c r="U134" s="35">
        <f t="shared" ref="U134:U139" si="62">S134+M134</f>
        <v>36960429.340000004</v>
      </c>
      <c r="V134" s="16"/>
    </row>
    <row r="135" spans="1:22" s="9" customFormat="1">
      <c r="A135" s="24">
        <v>128</v>
      </c>
      <c r="B135" s="45" t="s">
        <v>276</v>
      </c>
      <c r="C135" s="26" t="s">
        <v>277</v>
      </c>
      <c r="D135" s="36">
        <v>353</v>
      </c>
      <c r="E135" s="36">
        <v>9016961.4900000002</v>
      </c>
      <c r="F135" s="36">
        <v>166</v>
      </c>
      <c r="G135" s="36">
        <v>2387691.27</v>
      </c>
      <c r="H135" s="36">
        <v>106</v>
      </c>
      <c r="I135" s="36">
        <v>1962303.65</v>
      </c>
      <c r="J135" s="36">
        <v>236</v>
      </c>
      <c r="K135" s="36">
        <v>2349950.58</v>
      </c>
      <c r="L135" s="36">
        <f t="shared" si="59"/>
        <v>861</v>
      </c>
      <c r="M135" s="36">
        <f t="shared" si="60"/>
        <v>15716906.99</v>
      </c>
      <c r="N135" s="36">
        <v>309</v>
      </c>
      <c r="O135" s="36">
        <v>4669653.26</v>
      </c>
      <c r="P135" s="36">
        <v>429</v>
      </c>
      <c r="Q135" s="36">
        <v>10944466.960000001</v>
      </c>
      <c r="R135" s="36">
        <f t="shared" si="37"/>
        <v>738</v>
      </c>
      <c r="S135" s="36">
        <f t="shared" si="38"/>
        <v>15614120.220000001</v>
      </c>
      <c r="T135" s="36">
        <f t="shared" si="61"/>
        <v>1599</v>
      </c>
      <c r="U135" s="36">
        <f t="shared" si="62"/>
        <v>31331027.210000001</v>
      </c>
      <c r="V135" s="16"/>
    </row>
    <row r="136" spans="1:22" s="9" customFormat="1">
      <c r="A136" s="27">
        <v>129</v>
      </c>
      <c r="B136" s="17" t="s">
        <v>274</v>
      </c>
      <c r="C136" s="1" t="s">
        <v>275</v>
      </c>
      <c r="D136" s="37">
        <v>13</v>
      </c>
      <c r="E136" s="37">
        <v>4650915.1100000003</v>
      </c>
      <c r="F136" s="37">
        <v>16</v>
      </c>
      <c r="G136" s="37">
        <v>3839387.78</v>
      </c>
      <c r="H136" s="37">
        <v>4875</v>
      </c>
      <c r="I136" s="37">
        <v>6858438.3600000003</v>
      </c>
      <c r="J136" s="37">
        <v>185</v>
      </c>
      <c r="K136" s="37">
        <v>631877.53</v>
      </c>
      <c r="L136" s="35">
        <f t="shared" si="59"/>
        <v>5089</v>
      </c>
      <c r="M136" s="35">
        <f t="shared" si="60"/>
        <v>15980618.780000001</v>
      </c>
      <c r="N136" s="37">
        <v>10</v>
      </c>
      <c r="O136" s="37">
        <v>3008855.12</v>
      </c>
      <c r="P136" s="37">
        <v>44</v>
      </c>
      <c r="Q136" s="37">
        <v>10150064.300000001</v>
      </c>
      <c r="R136" s="35">
        <f t="shared" si="37"/>
        <v>54</v>
      </c>
      <c r="S136" s="35">
        <f t="shared" si="38"/>
        <v>13158919.420000002</v>
      </c>
      <c r="T136" s="35">
        <f t="shared" si="61"/>
        <v>5143</v>
      </c>
      <c r="U136" s="35">
        <f t="shared" si="62"/>
        <v>29139538.200000003</v>
      </c>
      <c r="V136" s="16"/>
    </row>
    <row r="137" spans="1:22" s="9" customFormat="1">
      <c r="A137" s="24">
        <v>130</v>
      </c>
      <c r="B137" s="25" t="s">
        <v>282</v>
      </c>
      <c r="C137" s="26" t="s">
        <v>283</v>
      </c>
      <c r="D137" s="36"/>
      <c r="E137" s="36"/>
      <c r="F137" s="36">
        <v>63</v>
      </c>
      <c r="G137" s="36">
        <v>1668793.59</v>
      </c>
      <c r="H137" s="36">
        <v>240</v>
      </c>
      <c r="I137" s="36">
        <v>3746548.99</v>
      </c>
      <c r="J137" s="36">
        <v>1404</v>
      </c>
      <c r="K137" s="36">
        <v>7620264.8399999999</v>
      </c>
      <c r="L137" s="36">
        <f t="shared" si="59"/>
        <v>1707</v>
      </c>
      <c r="M137" s="36">
        <f t="shared" si="60"/>
        <v>13035607.42</v>
      </c>
      <c r="N137" s="36">
        <v>1301</v>
      </c>
      <c r="O137" s="36">
        <v>8739327.3499999996</v>
      </c>
      <c r="P137" s="36">
        <v>189</v>
      </c>
      <c r="Q137" s="36">
        <v>3196737.34</v>
      </c>
      <c r="R137" s="36">
        <f t="shared" si="37"/>
        <v>1490</v>
      </c>
      <c r="S137" s="36">
        <f t="shared" si="38"/>
        <v>11936064.689999999</v>
      </c>
      <c r="T137" s="36">
        <f t="shared" si="61"/>
        <v>3197</v>
      </c>
      <c r="U137" s="36">
        <f t="shared" si="62"/>
        <v>24971672.109999999</v>
      </c>
      <c r="V137" s="16"/>
    </row>
    <row r="138" spans="1:22" s="9" customFormat="1">
      <c r="A138" s="27">
        <v>131</v>
      </c>
      <c r="B138" s="46" t="s">
        <v>287</v>
      </c>
      <c r="C138" s="1" t="s">
        <v>288</v>
      </c>
      <c r="D138" s="37">
        <v>35</v>
      </c>
      <c r="E138" s="37">
        <v>414949.9</v>
      </c>
      <c r="F138" s="37">
        <v>166</v>
      </c>
      <c r="G138" s="37">
        <v>3237539.86</v>
      </c>
      <c r="H138" s="37">
        <v>606</v>
      </c>
      <c r="I138" s="37">
        <v>2030725.75</v>
      </c>
      <c r="J138" s="37">
        <v>1616</v>
      </c>
      <c r="K138" s="37">
        <v>6416623.9800000004</v>
      </c>
      <c r="L138" s="35">
        <f t="shared" si="59"/>
        <v>2423</v>
      </c>
      <c r="M138" s="35">
        <f t="shared" si="60"/>
        <v>12099839.49</v>
      </c>
      <c r="N138" s="37">
        <v>1523</v>
      </c>
      <c r="O138" s="37">
        <v>9294153.9800000004</v>
      </c>
      <c r="P138" s="37">
        <v>286</v>
      </c>
      <c r="Q138" s="37">
        <v>2136978.5299999998</v>
      </c>
      <c r="R138" s="35">
        <f t="shared" si="37"/>
        <v>1809</v>
      </c>
      <c r="S138" s="35">
        <f t="shared" si="38"/>
        <v>11431132.51</v>
      </c>
      <c r="T138" s="35">
        <f t="shared" si="61"/>
        <v>4232</v>
      </c>
      <c r="U138" s="35">
        <f t="shared" si="62"/>
        <v>23530972</v>
      </c>
      <c r="V138" s="16"/>
    </row>
    <row r="139" spans="1:22" s="9" customFormat="1">
      <c r="A139" s="24">
        <v>132</v>
      </c>
      <c r="B139" s="45" t="s">
        <v>272</v>
      </c>
      <c r="C139" s="26" t="s">
        <v>273</v>
      </c>
      <c r="D139" s="36"/>
      <c r="E139" s="36"/>
      <c r="F139" s="36"/>
      <c r="G139" s="36"/>
      <c r="H139" s="36">
        <v>69</v>
      </c>
      <c r="I139" s="36">
        <v>1222915.83</v>
      </c>
      <c r="J139" s="36">
        <v>92</v>
      </c>
      <c r="K139" s="36">
        <v>10919034.67</v>
      </c>
      <c r="L139" s="36">
        <f t="shared" si="59"/>
        <v>161</v>
      </c>
      <c r="M139" s="36">
        <f t="shared" si="60"/>
        <v>12141950.5</v>
      </c>
      <c r="N139" s="36">
        <v>15</v>
      </c>
      <c r="O139" s="36">
        <v>10476537</v>
      </c>
      <c r="P139" s="36">
        <v>5</v>
      </c>
      <c r="Q139" s="36">
        <v>722651.8</v>
      </c>
      <c r="R139" s="36">
        <f t="shared" si="37"/>
        <v>20</v>
      </c>
      <c r="S139" s="36">
        <f t="shared" si="38"/>
        <v>11199188.800000001</v>
      </c>
      <c r="T139" s="36">
        <f t="shared" si="61"/>
        <v>181</v>
      </c>
      <c r="U139" s="36">
        <f t="shared" si="62"/>
        <v>23341139.300000001</v>
      </c>
      <c r="V139" s="16"/>
    </row>
    <row r="140" spans="1:22" s="9" customFormat="1">
      <c r="A140" s="27">
        <v>133</v>
      </c>
      <c r="B140" s="46" t="s">
        <v>285</v>
      </c>
      <c r="C140" s="1" t="s">
        <v>286</v>
      </c>
      <c r="D140" s="37"/>
      <c r="E140" s="37"/>
      <c r="F140" s="37">
        <v>8</v>
      </c>
      <c r="G140" s="37">
        <v>90064.7</v>
      </c>
      <c r="H140" s="37">
        <v>393</v>
      </c>
      <c r="I140" s="37">
        <v>2013868.35</v>
      </c>
      <c r="J140" s="37">
        <v>1944</v>
      </c>
      <c r="K140" s="37">
        <v>10577231.74</v>
      </c>
      <c r="L140" s="35">
        <f t="shared" si="51"/>
        <v>2345</v>
      </c>
      <c r="M140" s="35">
        <f t="shared" si="52"/>
        <v>12681164.789999999</v>
      </c>
      <c r="N140" s="37">
        <v>1869</v>
      </c>
      <c r="O140" s="37">
        <v>9517552.5199999996</v>
      </c>
      <c r="P140" s="37">
        <v>44</v>
      </c>
      <c r="Q140" s="37">
        <v>886993.07</v>
      </c>
      <c r="R140" s="35">
        <f t="shared" si="37"/>
        <v>1913</v>
      </c>
      <c r="S140" s="35">
        <f t="shared" si="38"/>
        <v>10404545.59</v>
      </c>
      <c r="T140" s="35">
        <f t="shared" si="53"/>
        <v>4258</v>
      </c>
      <c r="U140" s="35">
        <f t="shared" si="54"/>
        <v>23085710.379999999</v>
      </c>
      <c r="V140" s="16"/>
    </row>
    <row r="141" spans="1:22" s="9" customFormat="1">
      <c r="A141" s="24">
        <v>134</v>
      </c>
      <c r="B141" s="45" t="s">
        <v>280</v>
      </c>
      <c r="C141" s="26" t="s">
        <v>281</v>
      </c>
      <c r="D141" s="36">
        <v>1</v>
      </c>
      <c r="E141" s="36">
        <v>9850</v>
      </c>
      <c r="F141" s="36">
        <v>61</v>
      </c>
      <c r="G141" s="36">
        <v>915942.18</v>
      </c>
      <c r="H141" s="36">
        <v>816</v>
      </c>
      <c r="I141" s="36">
        <v>2929501.11</v>
      </c>
      <c r="J141" s="36">
        <v>1040</v>
      </c>
      <c r="K141" s="36">
        <v>6416905.4400000004</v>
      </c>
      <c r="L141" s="36">
        <f t="shared" ref="L141:M148" si="63">J141+H141+F141+D141</f>
        <v>1918</v>
      </c>
      <c r="M141" s="36">
        <f t="shared" si="63"/>
        <v>10272198.73</v>
      </c>
      <c r="N141" s="36">
        <v>552</v>
      </c>
      <c r="O141" s="36">
        <v>8250172.75</v>
      </c>
      <c r="P141" s="36">
        <v>211</v>
      </c>
      <c r="Q141" s="36">
        <v>3804925.48</v>
      </c>
      <c r="R141" s="36">
        <f t="shared" si="37"/>
        <v>763</v>
      </c>
      <c r="S141" s="36">
        <f t="shared" si="38"/>
        <v>12055098.23</v>
      </c>
      <c r="T141" s="36">
        <f t="shared" ref="T141:U148" si="64">R141+L141</f>
        <v>2681</v>
      </c>
      <c r="U141" s="36">
        <f t="shared" si="64"/>
        <v>22327296.960000001</v>
      </c>
      <c r="V141" s="16"/>
    </row>
    <row r="142" spans="1:22" s="9" customFormat="1">
      <c r="A142" s="27">
        <v>135</v>
      </c>
      <c r="B142" s="46" t="s">
        <v>289</v>
      </c>
      <c r="C142" s="1" t="s">
        <v>290</v>
      </c>
      <c r="D142" s="37">
        <v>34</v>
      </c>
      <c r="E142" s="37">
        <v>674841.36</v>
      </c>
      <c r="F142" s="37">
        <v>22</v>
      </c>
      <c r="G142" s="37">
        <v>773496.38</v>
      </c>
      <c r="H142" s="37">
        <v>3672</v>
      </c>
      <c r="I142" s="37">
        <v>3416107.88</v>
      </c>
      <c r="J142" s="37">
        <v>5805</v>
      </c>
      <c r="K142" s="37">
        <v>6785374.8700000001</v>
      </c>
      <c r="L142" s="35">
        <f t="shared" si="63"/>
        <v>9533</v>
      </c>
      <c r="M142" s="35">
        <f t="shared" si="63"/>
        <v>11649820.49</v>
      </c>
      <c r="N142" s="37">
        <v>676</v>
      </c>
      <c r="O142" s="37">
        <v>6513531.2699999996</v>
      </c>
      <c r="P142" s="37">
        <v>117</v>
      </c>
      <c r="Q142" s="37">
        <v>3279445.51</v>
      </c>
      <c r="R142" s="35">
        <f t="shared" ref="R142:R170" si="65">N142+P142</f>
        <v>793</v>
      </c>
      <c r="S142" s="35">
        <f t="shared" ref="S142:S170" si="66">O142+Q142</f>
        <v>9792976.7799999993</v>
      </c>
      <c r="T142" s="35">
        <f t="shared" si="64"/>
        <v>10326</v>
      </c>
      <c r="U142" s="35">
        <f t="shared" si="64"/>
        <v>21442797.27</v>
      </c>
      <c r="V142" s="16"/>
    </row>
    <row r="143" spans="1:22" s="9" customFormat="1">
      <c r="A143" s="24">
        <v>136</v>
      </c>
      <c r="B143" s="45" t="s">
        <v>278</v>
      </c>
      <c r="C143" s="26" t="s">
        <v>279</v>
      </c>
      <c r="D143" s="36"/>
      <c r="E143" s="36"/>
      <c r="F143" s="36">
        <v>8</v>
      </c>
      <c r="G143" s="36">
        <v>89583.66</v>
      </c>
      <c r="H143" s="36">
        <v>661</v>
      </c>
      <c r="I143" s="36">
        <v>1290589.75</v>
      </c>
      <c r="J143" s="36">
        <v>1257</v>
      </c>
      <c r="K143" s="36">
        <v>10025897.34</v>
      </c>
      <c r="L143" s="36">
        <f t="shared" si="63"/>
        <v>1926</v>
      </c>
      <c r="M143" s="36">
        <f t="shared" si="63"/>
        <v>11406070.75</v>
      </c>
      <c r="N143" s="36">
        <v>2307</v>
      </c>
      <c r="O143" s="36">
        <v>8954380.8599999994</v>
      </c>
      <c r="P143" s="36">
        <v>22</v>
      </c>
      <c r="Q143" s="36">
        <v>216047.12</v>
      </c>
      <c r="R143" s="36">
        <f t="shared" si="65"/>
        <v>2329</v>
      </c>
      <c r="S143" s="36">
        <f t="shared" si="66"/>
        <v>9170427.9799999986</v>
      </c>
      <c r="T143" s="36">
        <f t="shared" si="64"/>
        <v>4255</v>
      </c>
      <c r="U143" s="36">
        <f t="shared" si="64"/>
        <v>20576498.729999997</v>
      </c>
      <c r="V143" s="16"/>
    </row>
    <row r="144" spans="1:22" s="9" customFormat="1">
      <c r="A144" s="27">
        <v>137</v>
      </c>
      <c r="B144" s="46" t="s">
        <v>293</v>
      </c>
      <c r="C144" s="1" t="s">
        <v>294</v>
      </c>
      <c r="D144" s="37">
        <v>3</v>
      </c>
      <c r="E144" s="37">
        <v>10933.19</v>
      </c>
      <c r="F144" s="37">
        <v>192</v>
      </c>
      <c r="G144" s="37">
        <v>4912256.37</v>
      </c>
      <c r="H144" s="37">
        <v>113</v>
      </c>
      <c r="I144" s="37">
        <v>3370450.68</v>
      </c>
      <c r="J144" s="37">
        <v>228</v>
      </c>
      <c r="K144" s="37">
        <v>2007273.47</v>
      </c>
      <c r="L144" s="35">
        <f t="shared" si="63"/>
        <v>536</v>
      </c>
      <c r="M144" s="35">
        <f t="shared" si="63"/>
        <v>10300913.709999999</v>
      </c>
      <c r="N144" s="37">
        <v>342</v>
      </c>
      <c r="O144" s="37">
        <v>6869297.3600000003</v>
      </c>
      <c r="P144" s="37">
        <v>91</v>
      </c>
      <c r="Q144" s="37">
        <v>3348725.41</v>
      </c>
      <c r="R144" s="35">
        <f t="shared" si="65"/>
        <v>433</v>
      </c>
      <c r="S144" s="35">
        <f t="shared" si="66"/>
        <v>10218022.77</v>
      </c>
      <c r="T144" s="35">
        <f t="shared" si="64"/>
        <v>969</v>
      </c>
      <c r="U144" s="35">
        <f t="shared" si="64"/>
        <v>20518936.479999997</v>
      </c>
      <c r="V144" s="16"/>
    </row>
    <row r="145" spans="1:22" s="9" customFormat="1">
      <c r="A145" s="24">
        <v>138</v>
      </c>
      <c r="B145" s="45" t="s">
        <v>291</v>
      </c>
      <c r="C145" s="26" t="s">
        <v>292</v>
      </c>
      <c r="D145" s="36"/>
      <c r="E145" s="36"/>
      <c r="F145" s="36">
        <v>23</v>
      </c>
      <c r="G145" s="36">
        <v>475739.53</v>
      </c>
      <c r="H145" s="36">
        <v>1101</v>
      </c>
      <c r="I145" s="36">
        <v>5403675.6100000003</v>
      </c>
      <c r="J145" s="36">
        <v>1686</v>
      </c>
      <c r="K145" s="36">
        <v>6171073.2999999998</v>
      </c>
      <c r="L145" s="36">
        <f t="shared" si="63"/>
        <v>2810</v>
      </c>
      <c r="M145" s="36">
        <f t="shared" si="63"/>
        <v>12050488.439999999</v>
      </c>
      <c r="N145" s="36">
        <v>703</v>
      </c>
      <c r="O145" s="36">
        <v>3671673.09</v>
      </c>
      <c r="P145" s="36">
        <v>240</v>
      </c>
      <c r="Q145" s="36">
        <v>2431473.46</v>
      </c>
      <c r="R145" s="36">
        <f t="shared" si="65"/>
        <v>943</v>
      </c>
      <c r="S145" s="36">
        <f t="shared" si="66"/>
        <v>6103146.5499999998</v>
      </c>
      <c r="T145" s="36">
        <f t="shared" si="64"/>
        <v>3753</v>
      </c>
      <c r="U145" s="36">
        <f t="shared" si="64"/>
        <v>18153634.989999998</v>
      </c>
      <c r="V145" s="16"/>
    </row>
    <row r="146" spans="1:22" s="9" customFormat="1">
      <c r="A146" s="27">
        <v>139</v>
      </c>
      <c r="B146" s="17" t="s">
        <v>284</v>
      </c>
      <c r="C146" s="1" t="s">
        <v>343</v>
      </c>
      <c r="D146" s="37"/>
      <c r="E146" s="37"/>
      <c r="F146" s="37">
        <v>39</v>
      </c>
      <c r="G146" s="37">
        <v>505367.19</v>
      </c>
      <c r="H146" s="37">
        <v>254</v>
      </c>
      <c r="I146" s="37">
        <v>2108350.87</v>
      </c>
      <c r="J146" s="37">
        <v>767</v>
      </c>
      <c r="K146" s="37">
        <v>3536414.54</v>
      </c>
      <c r="L146" s="35">
        <f t="shared" si="63"/>
        <v>1060</v>
      </c>
      <c r="M146" s="35">
        <f t="shared" si="63"/>
        <v>6150132.6000000006</v>
      </c>
      <c r="N146" s="37">
        <v>899</v>
      </c>
      <c r="O146" s="37">
        <v>6276172.0800000001</v>
      </c>
      <c r="P146" s="37">
        <v>188</v>
      </c>
      <c r="Q146" s="37">
        <v>4366070.53</v>
      </c>
      <c r="R146" s="35">
        <f t="shared" si="65"/>
        <v>1087</v>
      </c>
      <c r="S146" s="35">
        <f t="shared" si="66"/>
        <v>10642242.609999999</v>
      </c>
      <c r="T146" s="35">
        <f t="shared" si="64"/>
        <v>2147</v>
      </c>
      <c r="U146" s="35">
        <f t="shared" si="64"/>
        <v>16792375.210000001</v>
      </c>
      <c r="V146" s="16"/>
    </row>
    <row r="147" spans="1:22" s="9" customFormat="1">
      <c r="A147" s="24">
        <v>140</v>
      </c>
      <c r="B147" s="25" t="s">
        <v>297</v>
      </c>
      <c r="C147" s="26" t="s">
        <v>298</v>
      </c>
      <c r="D147" s="36"/>
      <c r="E147" s="36"/>
      <c r="F147" s="36"/>
      <c r="G147" s="36"/>
      <c r="H147" s="36">
        <v>2347</v>
      </c>
      <c r="I147" s="36">
        <v>5134037.68</v>
      </c>
      <c r="J147" s="36">
        <v>1995</v>
      </c>
      <c r="K147" s="36">
        <v>6362281.4699999997</v>
      </c>
      <c r="L147" s="36">
        <f t="shared" si="63"/>
        <v>4342</v>
      </c>
      <c r="M147" s="36">
        <f t="shared" si="63"/>
        <v>11496319.149999999</v>
      </c>
      <c r="N147" s="36">
        <v>385</v>
      </c>
      <c r="O147" s="36">
        <v>1904270.69</v>
      </c>
      <c r="P147" s="36">
        <v>52</v>
      </c>
      <c r="Q147" s="36">
        <v>604943.13</v>
      </c>
      <c r="R147" s="36">
        <f t="shared" si="65"/>
        <v>437</v>
      </c>
      <c r="S147" s="36">
        <f t="shared" si="66"/>
        <v>2509213.8199999998</v>
      </c>
      <c r="T147" s="36">
        <f t="shared" si="64"/>
        <v>4779</v>
      </c>
      <c r="U147" s="36">
        <f t="shared" si="64"/>
        <v>14005532.969999999</v>
      </c>
      <c r="V147" s="16"/>
    </row>
    <row r="148" spans="1:22" s="9" customFormat="1">
      <c r="A148" s="27">
        <v>141</v>
      </c>
      <c r="B148" s="46" t="s">
        <v>295</v>
      </c>
      <c r="C148" s="1" t="s">
        <v>296</v>
      </c>
      <c r="D148" s="37"/>
      <c r="E148" s="37"/>
      <c r="F148" s="37"/>
      <c r="G148" s="37"/>
      <c r="H148" s="37">
        <v>1237</v>
      </c>
      <c r="I148" s="37">
        <v>3533739.28</v>
      </c>
      <c r="J148" s="37">
        <v>1530</v>
      </c>
      <c r="K148" s="37">
        <v>6663002.7400000002</v>
      </c>
      <c r="L148" s="35">
        <f t="shared" si="63"/>
        <v>2767</v>
      </c>
      <c r="M148" s="35">
        <f t="shared" si="63"/>
        <v>10196742.02</v>
      </c>
      <c r="N148" s="37">
        <v>388</v>
      </c>
      <c r="O148" s="37">
        <v>3371662.73</v>
      </c>
      <c r="P148" s="37">
        <v>34</v>
      </c>
      <c r="Q148" s="37">
        <v>288226.51</v>
      </c>
      <c r="R148" s="35">
        <f t="shared" si="65"/>
        <v>422</v>
      </c>
      <c r="S148" s="35">
        <f t="shared" si="66"/>
        <v>3659889.24</v>
      </c>
      <c r="T148" s="35">
        <f t="shared" si="64"/>
        <v>3189</v>
      </c>
      <c r="U148" s="35">
        <f t="shared" si="64"/>
        <v>13856631.26</v>
      </c>
      <c r="V148" s="16"/>
    </row>
    <row r="149" spans="1:22" s="9" customFormat="1">
      <c r="A149" s="24">
        <v>142</v>
      </c>
      <c r="B149" s="45" t="s">
        <v>299</v>
      </c>
      <c r="C149" s="26" t="s">
        <v>300</v>
      </c>
      <c r="D149" s="36"/>
      <c r="E149" s="36"/>
      <c r="F149" s="36"/>
      <c r="G149" s="36"/>
      <c r="H149" s="36">
        <v>1178</v>
      </c>
      <c r="I149" s="36">
        <v>5627543.7699999996</v>
      </c>
      <c r="J149" s="36">
        <v>995</v>
      </c>
      <c r="K149" s="36">
        <v>3780230.8</v>
      </c>
      <c r="L149" s="36">
        <f t="shared" ref="L149:L156" si="67">J149+H149+F149+D149</f>
        <v>2173</v>
      </c>
      <c r="M149" s="36">
        <f t="shared" ref="M149:M156" si="68">K149+I149+G149+E149</f>
        <v>9407774.5700000003</v>
      </c>
      <c r="N149" s="36">
        <v>25</v>
      </c>
      <c r="O149" s="36">
        <v>51843</v>
      </c>
      <c r="P149" s="36">
        <v>145</v>
      </c>
      <c r="Q149" s="36">
        <v>2269079.84</v>
      </c>
      <c r="R149" s="36">
        <f t="shared" si="65"/>
        <v>170</v>
      </c>
      <c r="S149" s="36">
        <f t="shared" si="66"/>
        <v>2320922.84</v>
      </c>
      <c r="T149" s="36">
        <f t="shared" ref="T149:T156" si="69">R149+L149</f>
        <v>2343</v>
      </c>
      <c r="U149" s="36">
        <f t="shared" ref="U149:U156" si="70">S149+M149</f>
        <v>11728697.41</v>
      </c>
      <c r="V149" s="16"/>
    </row>
    <row r="150" spans="1:22" s="9" customFormat="1">
      <c r="A150" s="27">
        <v>143</v>
      </c>
      <c r="B150" s="46" t="s">
        <v>301</v>
      </c>
      <c r="C150" s="1" t="s">
        <v>302</v>
      </c>
      <c r="D150" s="37"/>
      <c r="E150" s="37"/>
      <c r="F150" s="37"/>
      <c r="G150" s="37"/>
      <c r="H150" s="37">
        <v>2758</v>
      </c>
      <c r="I150" s="37">
        <v>2801301.73</v>
      </c>
      <c r="J150" s="37">
        <v>2813</v>
      </c>
      <c r="K150" s="37">
        <v>5744879.6600000001</v>
      </c>
      <c r="L150" s="35">
        <f t="shared" si="67"/>
        <v>5571</v>
      </c>
      <c r="M150" s="35">
        <f t="shared" si="68"/>
        <v>8546181.3900000006</v>
      </c>
      <c r="N150" s="37">
        <v>210</v>
      </c>
      <c r="O150" s="37">
        <v>2743993.35</v>
      </c>
      <c r="P150" s="37">
        <v>25</v>
      </c>
      <c r="Q150" s="37">
        <v>187443.96</v>
      </c>
      <c r="R150" s="35">
        <f t="shared" si="65"/>
        <v>235</v>
      </c>
      <c r="S150" s="35">
        <f t="shared" si="66"/>
        <v>2931437.31</v>
      </c>
      <c r="T150" s="35">
        <f t="shared" si="69"/>
        <v>5806</v>
      </c>
      <c r="U150" s="35">
        <f t="shared" si="70"/>
        <v>11477618.700000001</v>
      </c>
      <c r="V150" s="16"/>
    </row>
    <row r="151" spans="1:22" s="9" customFormat="1">
      <c r="A151" s="24">
        <v>144</v>
      </c>
      <c r="B151" s="45" t="s">
        <v>305</v>
      </c>
      <c r="C151" s="26" t="s">
        <v>306</v>
      </c>
      <c r="D151" s="36">
        <v>1</v>
      </c>
      <c r="E151" s="36">
        <v>6697.27</v>
      </c>
      <c r="F151" s="36">
        <v>13</v>
      </c>
      <c r="G151" s="36">
        <v>162709.97</v>
      </c>
      <c r="H151" s="36">
        <v>447</v>
      </c>
      <c r="I151" s="36">
        <v>1782417.72</v>
      </c>
      <c r="J151" s="36">
        <v>696</v>
      </c>
      <c r="K151" s="36">
        <v>3315209.73</v>
      </c>
      <c r="L151" s="36">
        <f t="shared" si="67"/>
        <v>1157</v>
      </c>
      <c r="M151" s="36">
        <f t="shared" si="68"/>
        <v>5267034.6899999995</v>
      </c>
      <c r="N151" s="36">
        <v>529</v>
      </c>
      <c r="O151" s="36">
        <v>3233744.23</v>
      </c>
      <c r="P151" s="36">
        <v>200</v>
      </c>
      <c r="Q151" s="36">
        <v>1558963.07</v>
      </c>
      <c r="R151" s="36">
        <f t="shared" si="65"/>
        <v>729</v>
      </c>
      <c r="S151" s="36">
        <f t="shared" si="66"/>
        <v>4792707.3</v>
      </c>
      <c r="T151" s="36">
        <f t="shared" si="69"/>
        <v>1886</v>
      </c>
      <c r="U151" s="36">
        <f t="shared" si="70"/>
        <v>10059741.989999998</v>
      </c>
      <c r="V151" s="16"/>
    </row>
    <row r="152" spans="1:22" s="9" customFormat="1">
      <c r="A152" s="27">
        <v>145</v>
      </c>
      <c r="B152" s="46" t="s">
        <v>303</v>
      </c>
      <c r="C152" s="1" t="s">
        <v>304</v>
      </c>
      <c r="D152" s="37"/>
      <c r="E152" s="37"/>
      <c r="F152" s="37"/>
      <c r="G152" s="37"/>
      <c r="H152" s="37">
        <v>7</v>
      </c>
      <c r="I152" s="37">
        <v>2184366.86</v>
      </c>
      <c r="J152" s="37">
        <v>83</v>
      </c>
      <c r="K152" s="37">
        <v>2122601.17</v>
      </c>
      <c r="L152" s="35">
        <f t="shared" si="67"/>
        <v>90</v>
      </c>
      <c r="M152" s="35">
        <f t="shared" si="68"/>
        <v>4306968.0299999993</v>
      </c>
      <c r="N152" s="37">
        <v>20</v>
      </c>
      <c r="O152" s="37">
        <v>1974000</v>
      </c>
      <c r="P152" s="37">
        <v>3</v>
      </c>
      <c r="Q152" s="37">
        <v>2114773.09</v>
      </c>
      <c r="R152" s="35">
        <f t="shared" si="65"/>
        <v>23</v>
      </c>
      <c r="S152" s="35">
        <f t="shared" si="66"/>
        <v>4088773.09</v>
      </c>
      <c r="T152" s="35">
        <f t="shared" si="69"/>
        <v>113</v>
      </c>
      <c r="U152" s="35">
        <f t="shared" si="70"/>
        <v>8395741.1199999992</v>
      </c>
      <c r="V152" s="16"/>
    </row>
    <row r="153" spans="1:22" s="9" customFormat="1">
      <c r="A153" s="24">
        <v>146</v>
      </c>
      <c r="B153" s="45" t="s">
        <v>344</v>
      </c>
      <c r="C153" s="26" t="s">
        <v>345</v>
      </c>
      <c r="D153" s="36"/>
      <c r="E153" s="36"/>
      <c r="F153" s="36">
        <v>2</v>
      </c>
      <c r="G153" s="36">
        <v>9599.2000000000007</v>
      </c>
      <c r="H153" s="36">
        <v>17</v>
      </c>
      <c r="I153" s="36">
        <v>1055120.77</v>
      </c>
      <c r="J153" s="36">
        <v>30</v>
      </c>
      <c r="K153" s="36">
        <v>2621842.02</v>
      </c>
      <c r="L153" s="36">
        <f t="shared" si="67"/>
        <v>49</v>
      </c>
      <c r="M153" s="36">
        <f t="shared" si="68"/>
        <v>3686561.99</v>
      </c>
      <c r="N153" s="36">
        <v>39</v>
      </c>
      <c r="O153" s="36">
        <v>2644960.34</v>
      </c>
      <c r="P153" s="36">
        <v>19</v>
      </c>
      <c r="Q153" s="36">
        <v>1068639.8899999999</v>
      </c>
      <c r="R153" s="36">
        <f t="shared" si="65"/>
        <v>58</v>
      </c>
      <c r="S153" s="36">
        <f t="shared" si="66"/>
        <v>3713600.2299999995</v>
      </c>
      <c r="T153" s="36">
        <f t="shared" si="69"/>
        <v>107</v>
      </c>
      <c r="U153" s="36">
        <f t="shared" si="70"/>
        <v>7400162.2199999997</v>
      </c>
      <c r="V153" s="16"/>
    </row>
    <row r="154" spans="1:22" s="9" customFormat="1">
      <c r="A154" s="27">
        <v>147</v>
      </c>
      <c r="B154" s="46" t="s">
        <v>309</v>
      </c>
      <c r="C154" s="1" t="s">
        <v>310</v>
      </c>
      <c r="D154" s="37"/>
      <c r="E154" s="37"/>
      <c r="F154" s="37"/>
      <c r="G154" s="37"/>
      <c r="H154" s="37">
        <v>484</v>
      </c>
      <c r="I154" s="37">
        <v>1823253.86</v>
      </c>
      <c r="J154" s="37">
        <v>819</v>
      </c>
      <c r="K154" s="37">
        <v>2934004.1</v>
      </c>
      <c r="L154" s="35">
        <f t="shared" si="67"/>
        <v>1303</v>
      </c>
      <c r="M154" s="35">
        <f t="shared" si="68"/>
        <v>4757257.96</v>
      </c>
      <c r="N154" s="37">
        <v>304</v>
      </c>
      <c r="O154" s="37">
        <v>1139720.69</v>
      </c>
      <c r="P154" s="37">
        <v>20</v>
      </c>
      <c r="Q154" s="37">
        <v>164789.59</v>
      </c>
      <c r="R154" s="35">
        <f t="shared" si="65"/>
        <v>324</v>
      </c>
      <c r="S154" s="35">
        <f t="shared" si="66"/>
        <v>1304510.28</v>
      </c>
      <c r="T154" s="35">
        <f t="shared" si="69"/>
        <v>1627</v>
      </c>
      <c r="U154" s="35">
        <f t="shared" si="70"/>
        <v>6061768.2400000002</v>
      </c>
      <c r="V154" s="16"/>
    </row>
    <row r="155" spans="1:22" s="9" customFormat="1">
      <c r="A155" s="24">
        <v>148</v>
      </c>
      <c r="B155" s="45" t="s">
        <v>313</v>
      </c>
      <c r="C155" s="26" t="s">
        <v>314</v>
      </c>
      <c r="D155" s="36"/>
      <c r="E155" s="36"/>
      <c r="F155" s="36">
        <v>13</v>
      </c>
      <c r="G155" s="36">
        <v>94800.960000000006</v>
      </c>
      <c r="H155" s="36">
        <v>96</v>
      </c>
      <c r="I155" s="36">
        <v>235241.76</v>
      </c>
      <c r="J155" s="36">
        <v>804</v>
      </c>
      <c r="K155" s="36">
        <v>2575355.81</v>
      </c>
      <c r="L155" s="36">
        <f t="shared" si="67"/>
        <v>913</v>
      </c>
      <c r="M155" s="36">
        <f t="shared" si="68"/>
        <v>2905398.5300000003</v>
      </c>
      <c r="N155" s="36">
        <v>388</v>
      </c>
      <c r="O155" s="36">
        <v>2628440.36</v>
      </c>
      <c r="P155" s="36">
        <v>42</v>
      </c>
      <c r="Q155" s="36">
        <v>287059.20000000001</v>
      </c>
      <c r="R155" s="36">
        <f t="shared" si="65"/>
        <v>430</v>
      </c>
      <c r="S155" s="36">
        <f t="shared" si="66"/>
        <v>2915499.56</v>
      </c>
      <c r="T155" s="36">
        <f t="shared" si="69"/>
        <v>1343</v>
      </c>
      <c r="U155" s="36">
        <f t="shared" si="70"/>
        <v>5820898.0899999999</v>
      </c>
      <c r="V155" s="16"/>
    </row>
    <row r="156" spans="1:22" s="9" customFormat="1">
      <c r="A156" s="27">
        <v>149</v>
      </c>
      <c r="B156" s="17" t="s">
        <v>311</v>
      </c>
      <c r="C156" s="1" t="s">
        <v>312</v>
      </c>
      <c r="D156" s="37"/>
      <c r="E156" s="37"/>
      <c r="F156" s="37"/>
      <c r="G156" s="37"/>
      <c r="H156" s="37">
        <v>850</v>
      </c>
      <c r="I156" s="37">
        <v>1111858.28</v>
      </c>
      <c r="J156" s="37">
        <v>1173</v>
      </c>
      <c r="K156" s="37">
        <v>1888551.92</v>
      </c>
      <c r="L156" s="35">
        <f t="shared" si="67"/>
        <v>2023</v>
      </c>
      <c r="M156" s="35">
        <f t="shared" si="68"/>
        <v>3000410.2</v>
      </c>
      <c r="N156" s="37">
        <v>436</v>
      </c>
      <c r="O156" s="37">
        <v>1859347.05</v>
      </c>
      <c r="P156" s="37">
        <v>55</v>
      </c>
      <c r="Q156" s="37">
        <v>856325.71</v>
      </c>
      <c r="R156" s="35">
        <f t="shared" si="65"/>
        <v>491</v>
      </c>
      <c r="S156" s="35">
        <f t="shared" si="66"/>
        <v>2715672.76</v>
      </c>
      <c r="T156" s="35">
        <f t="shared" si="69"/>
        <v>2514</v>
      </c>
      <c r="U156" s="35">
        <f t="shared" si="70"/>
        <v>5716082.96</v>
      </c>
      <c r="V156" s="16"/>
    </row>
    <row r="157" spans="1:22" s="9" customFormat="1">
      <c r="A157" s="24">
        <v>150</v>
      </c>
      <c r="B157" s="25" t="s">
        <v>317</v>
      </c>
      <c r="C157" s="26" t="s">
        <v>318</v>
      </c>
      <c r="D157" s="36"/>
      <c r="E157" s="36"/>
      <c r="F157" s="36">
        <v>4</v>
      </c>
      <c r="G157" s="36">
        <v>15136.88</v>
      </c>
      <c r="H157" s="36">
        <v>967</v>
      </c>
      <c r="I157" s="36">
        <v>1187905.3899999999</v>
      </c>
      <c r="J157" s="36">
        <v>1258</v>
      </c>
      <c r="K157" s="36">
        <v>1975840.2</v>
      </c>
      <c r="L157" s="36">
        <f t="shared" ref="L157:M163" si="71">J157+H157+F157+D157</f>
        <v>2229</v>
      </c>
      <c r="M157" s="36">
        <f t="shared" si="71"/>
        <v>3178882.4699999997</v>
      </c>
      <c r="N157" s="36">
        <v>274</v>
      </c>
      <c r="O157" s="36">
        <v>1520559.04</v>
      </c>
      <c r="P157" s="36">
        <v>33</v>
      </c>
      <c r="Q157" s="36">
        <v>737546.72</v>
      </c>
      <c r="R157" s="36">
        <f t="shared" si="65"/>
        <v>307</v>
      </c>
      <c r="S157" s="36">
        <f t="shared" si="66"/>
        <v>2258105.7599999998</v>
      </c>
      <c r="T157" s="36">
        <f t="shared" ref="T157:U163" si="72">R157+L157</f>
        <v>2536</v>
      </c>
      <c r="U157" s="36">
        <f t="shared" si="72"/>
        <v>5436988.2299999995</v>
      </c>
      <c r="V157" s="16"/>
    </row>
    <row r="158" spans="1:22" s="9" customFormat="1">
      <c r="A158" s="27">
        <v>151</v>
      </c>
      <c r="B158" s="46" t="s">
        <v>315</v>
      </c>
      <c r="C158" s="1" t="s">
        <v>316</v>
      </c>
      <c r="D158" s="37"/>
      <c r="E158" s="37"/>
      <c r="F158" s="37"/>
      <c r="G158" s="37"/>
      <c r="H158" s="37">
        <v>200</v>
      </c>
      <c r="I158" s="37">
        <v>347849.03</v>
      </c>
      <c r="J158" s="37">
        <v>775</v>
      </c>
      <c r="K158" s="37">
        <v>2403343.4500000002</v>
      </c>
      <c r="L158" s="35">
        <f t="shared" si="71"/>
        <v>975</v>
      </c>
      <c r="M158" s="35">
        <f t="shared" si="71"/>
        <v>2751192.4800000004</v>
      </c>
      <c r="N158" s="37">
        <v>594</v>
      </c>
      <c r="O158" s="37">
        <v>2108395.35</v>
      </c>
      <c r="P158" s="37">
        <v>20</v>
      </c>
      <c r="Q158" s="37">
        <v>67736.36</v>
      </c>
      <c r="R158" s="35">
        <f t="shared" si="65"/>
        <v>614</v>
      </c>
      <c r="S158" s="35">
        <f t="shared" si="66"/>
        <v>2176131.71</v>
      </c>
      <c r="T158" s="35">
        <f t="shared" si="72"/>
        <v>1589</v>
      </c>
      <c r="U158" s="35">
        <f t="shared" si="72"/>
        <v>4927324.1900000004</v>
      </c>
      <c r="V158" s="16"/>
    </row>
    <row r="159" spans="1:22" s="9" customFormat="1">
      <c r="A159" s="24">
        <v>152</v>
      </c>
      <c r="B159" s="45" t="s">
        <v>329</v>
      </c>
      <c r="C159" s="26" t="s">
        <v>330</v>
      </c>
      <c r="D159" s="36"/>
      <c r="E159" s="36"/>
      <c r="F159" s="36"/>
      <c r="G159" s="36"/>
      <c r="H159" s="36">
        <v>7</v>
      </c>
      <c r="I159" s="36">
        <v>32566.79</v>
      </c>
      <c r="J159" s="36">
        <v>25</v>
      </c>
      <c r="K159" s="36">
        <v>2273710.9700000002</v>
      </c>
      <c r="L159" s="36">
        <f t="shared" si="71"/>
        <v>32</v>
      </c>
      <c r="M159" s="36">
        <f t="shared" si="71"/>
        <v>2306277.7600000002</v>
      </c>
      <c r="N159" s="36">
        <v>5</v>
      </c>
      <c r="O159" s="36">
        <v>2288230.9700000002</v>
      </c>
      <c r="P159" s="36">
        <v>1</v>
      </c>
      <c r="Q159" s="36">
        <v>63498.51</v>
      </c>
      <c r="R159" s="36">
        <f t="shared" si="65"/>
        <v>6</v>
      </c>
      <c r="S159" s="36">
        <f t="shared" si="66"/>
        <v>2351729.48</v>
      </c>
      <c r="T159" s="36">
        <f t="shared" si="72"/>
        <v>38</v>
      </c>
      <c r="U159" s="36">
        <f t="shared" si="72"/>
        <v>4658007.24</v>
      </c>
      <c r="V159" s="16"/>
    </row>
    <row r="160" spans="1:22" s="9" customFormat="1">
      <c r="A160" s="27">
        <v>153</v>
      </c>
      <c r="B160" s="46" t="s">
        <v>319</v>
      </c>
      <c r="C160" s="1" t="s">
        <v>320</v>
      </c>
      <c r="D160" s="37"/>
      <c r="E160" s="37"/>
      <c r="F160" s="37"/>
      <c r="G160" s="37"/>
      <c r="H160" s="37">
        <v>652</v>
      </c>
      <c r="I160" s="37">
        <v>558065.14</v>
      </c>
      <c r="J160" s="37">
        <v>1131</v>
      </c>
      <c r="K160" s="37">
        <v>2179321.81</v>
      </c>
      <c r="L160" s="35">
        <f t="shared" si="71"/>
        <v>1783</v>
      </c>
      <c r="M160" s="35">
        <f t="shared" si="71"/>
        <v>2737386.95</v>
      </c>
      <c r="N160" s="37">
        <v>240</v>
      </c>
      <c r="O160" s="37">
        <v>1626319.92</v>
      </c>
      <c r="P160" s="37">
        <v>1</v>
      </c>
      <c r="Q160" s="37">
        <v>5000</v>
      </c>
      <c r="R160" s="35">
        <f t="shared" si="65"/>
        <v>241</v>
      </c>
      <c r="S160" s="35">
        <f t="shared" si="66"/>
        <v>1631319.92</v>
      </c>
      <c r="T160" s="35">
        <f t="shared" si="72"/>
        <v>2024</v>
      </c>
      <c r="U160" s="35">
        <f t="shared" si="72"/>
        <v>4368706.87</v>
      </c>
      <c r="V160" s="16"/>
    </row>
    <row r="161" spans="1:22" s="9" customFormat="1">
      <c r="A161" s="24">
        <v>154</v>
      </c>
      <c r="B161" s="45" t="s">
        <v>323</v>
      </c>
      <c r="C161" s="26" t="s">
        <v>324</v>
      </c>
      <c r="D161" s="36"/>
      <c r="E161" s="36"/>
      <c r="F161" s="36">
        <v>3</v>
      </c>
      <c r="G161" s="36">
        <v>39656.199999999997</v>
      </c>
      <c r="H161" s="36">
        <v>429</v>
      </c>
      <c r="I161" s="36">
        <v>357645.47</v>
      </c>
      <c r="J161" s="36">
        <v>508</v>
      </c>
      <c r="K161" s="36">
        <v>1086140.83</v>
      </c>
      <c r="L161" s="36">
        <f t="shared" si="71"/>
        <v>940</v>
      </c>
      <c r="M161" s="36">
        <f t="shared" si="71"/>
        <v>1483442.5</v>
      </c>
      <c r="N161" s="36">
        <v>81</v>
      </c>
      <c r="O161" s="36">
        <v>787319.53</v>
      </c>
      <c r="P161" s="36">
        <v>4</v>
      </c>
      <c r="Q161" s="36">
        <v>44928.55</v>
      </c>
      <c r="R161" s="36">
        <f t="shared" si="65"/>
        <v>85</v>
      </c>
      <c r="S161" s="36">
        <f t="shared" si="66"/>
        <v>832248.08000000007</v>
      </c>
      <c r="T161" s="36">
        <f t="shared" si="72"/>
        <v>1025</v>
      </c>
      <c r="U161" s="36">
        <f t="shared" si="72"/>
        <v>2315690.58</v>
      </c>
      <c r="V161" s="16"/>
    </row>
    <row r="162" spans="1:22" s="9" customFormat="1">
      <c r="A162" s="27">
        <v>155</v>
      </c>
      <c r="B162" s="46" t="s">
        <v>321</v>
      </c>
      <c r="C162" s="1" t="s">
        <v>322</v>
      </c>
      <c r="D162" s="37"/>
      <c r="E162" s="37"/>
      <c r="F162" s="37"/>
      <c r="G162" s="37"/>
      <c r="H162" s="37">
        <v>70</v>
      </c>
      <c r="I162" s="37">
        <v>82895.78</v>
      </c>
      <c r="J162" s="37">
        <v>756</v>
      </c>
      <c r="K162" s="37">
        <v>1049333.5</v>
      </c>
      <c r="L162" s="35">
        <f t="shared" si="71"/>
        <v>826</v>
      </c>
      <c r="M162" s="35">
        <f t="shared" si="71"/>
        <v>1132229.28</v>
      </c>
      <c r="N162" s="37">
        <v>106</v>
      </c>
      <c r="O162" s="37">
        <v>1014144.15</v>
      </c>
      <c r="P162" s="37">
        <v>8</v>
      </c>
      <c r="Q162" s="37">
        <v>44385.71</v>
      </c>
      <c r="R162" s="35">
        <f t="shared" si="65"/>
        <v>114</v>
      </c>
      <c r="S162" s="35">
        <f t="shared" si="66"/>
        <v>1058529.8600000001</v>
      </c>
      <c r="T162" s="35">
        <f t="shared" si="72"/>
        <v>940</v>
      </c>
      <c r="U162" s="35">
        <f t="shared" si="72"/>
        <v>2190759.14</v>
      </c>
      <c r="V162" s="16"/>
    </row>
    <row r="163" spans="1:22" s="9" customFormat="1">
      <c r="A163" s="24">
        <v>156</v>
      </c>
      <c r="B163" s="45" t="s">
        <v>327</v>
      </c>
      <c r="C163" s="26" t="s">
        <v>328</v>
      </c>
      <c r="D163" s="36"/>
      <c r="E163" s="36"/>
      <c r="F163" s="36"/>
      <c r="G163" s="36"/>
      <c r="H163" s="36">
        <v>1</v>
      </c>
      <c r="I163" s="36">
        <v>1785</v>
      </c>
      <c r="J163" s="36">
        <v>60</v>
      </c>
      <c r="K163" s="36">
        <v>1421168.82</v>
      </c>
      <c r="L163" s="36">
        <f t="shared" si="71"/>
        <v>61</v>
      </c>
      <c r="M163" s="36">
        <f t="shared" si="71"/>
        <v>1422953.82</v>
      </c>
      <c r="N163" s="36"/>
      <c r="O163" s="36"/>
      <c r="P163" s="36"/>
      <c r="Q163" s="36"/>
      <c r="R163" s="36">
        <f t="shared" si="65"/>
        <v>0</v>
      </c>
      <c r="S163" s="36">
        <f t="shared" si="66"/>
        <v>0</v>
      </c>
      <c r="T163" s="36">
        <f t="shared" si="72"/>
        <v>61</v>
      </c>
      <c r="U163" s="36">
        <f t="shared" si="72"/>
        <v>1422953.82</v>
      </c>
      <c r="V163" s="16"/>
    </row>
    <row r="164" spans="1:22" s="9" customFormat="1">
      <c r="A164" s="27">
        <v>157</v>
      </c>
      <c r="B164" s="46" t="s">
        <v>325</v>
      </c>
      <c r="C164" s="1" t="s">
        <v>326</v>
      </c>
      <c r="D164" s="37"/>
      <c r="E164" s="37"/>
      <c r="F164" s="37"/>
      <c r="G164" s="37"/>
      <c r="H164" s="37">
        <v>23</v>
      </c>
      <c r="I164" s="37">
        <v>37674.410000000003</v>
      </c>
      <c r="J164" s="37">
        <v>242</v>
      </c>
      <c r="K164" s="37">
        <v>533310.17000000004</v>
      </c>
      <c r="L164" s="35">
        <f t="shared" ref="L164:L170" si="73">J164+H164+F164+D164</f>
        <v>265</v>
      </c>
      <c r="M164" s="35">
        <f t="shared" ref="M164:M170" si="74">K164+I164+G164+E164</f>
        <v>570984.58000000007</v>
      </c>
      <c r="N164" s="37">
        <v>122</v>
      </c>
      <c r="O164" s="37">
        <v>479682.13</v>
      </c>
      <c r="P164" s="37"/>
      <c r="Q164" s="37"/>
      <c r="R164" s="35">
        <f t="shared" si="65"/>
        <v>122</v>
      </c>
      <c r="S164" s="35">
        <f t="shared" si="66"/>
        <v>479682.13</v>
      </c>
      <c r="T164" s="35">
        <f t="shared" ref="T164:T170" si="75">R164+L164</f>
        <v>387</v>
      </c>
      <c r="U164" s="35">
        <f t="shared" ref="U164:U170" si="76">S164+M164</f>
        <v>1050666.71</v>
      </c>
      <c r="V164" s="16"/>
    </row>
    <row r="165" spans="1:22" s="9" customFormat="1">
      <c r="A165" s="24">
        <v>158</v>
      </c>
      <c r="B165" s="45" t="s">
        <v>331</v>
      </c>
      <c r="C165" s="26" t="s">
        <v>332</v>
      </c>
      <c r="D165" s="36"/>
      <c r="E165" s="36"/>
      <c r="F165" s="36"/>
      <c r="G165" s="36"/>
      <c r="H165" s="36">
        <v>16</v>
      </c>
      <c r="I165" s="36">
        <v>50395.43</v>
      </c>
      <c r="J165" s="36">
        <v>114</v>
      </c>
      <c r="K165" s="36">
        <v>174380.56</v>
      </c>
      <c r="L165" s="36">
        <f t="shared" ref="L165:L168" si="77">J165+H165+F165+D165</f>
        <v>130</v>
      </c>
      <c r="M165" s="36">
        <f t="shared" ref="M165:M168" si="78">K165+I165+G165+E165</f>
        <v>224775.99</v>
      </c>
      <c r="N165" s="36">
        <v>50</v>
      </c>
      <c r="O165" s="36">
        <v>98547.76</v>
      </c>
      <c r="P165" s="36">
        <v>3</v>
      </c>
      <c r="Q165" s="36">
        <v>36557.68</v>
      </c>
      <c r="R165" s="36">
        <f t="shared" si="65"/>
        <v>53</v>
      </c>
      <c r="S165" s="36">
        <f t="shared" si="66"/>
        <v>135105.44</v>
      </c>
      <c r="T165" s="36">
        <f t="shared" ref="T165:T168" si="79">R165+L165</f>
        <v>183</v>
      </c>
      <c r="U165" s="36">
        <f t="shared" ref="U165:U168" si="80">S165+M165</f>
        <v>359881.43</v>
      </c>
      <c r="V165" s="16"/>
    </row>
    <row r="166" spans="1:22" s="9" customFormat="1">
      <c r="A166" s="27">
        <v>159</v>
      </c>
      <c r="B166" s="17" t="s">
        <v>335</v>
      </c>
      <c r="C166" s="1" t="s">
        <v>336</v>
      </c>
      <c r="D166" s="37"/>
      <c r="E166" s="37"/>
      <c r="F166" s="37"/>
      <c r="G166" s="37"/>
      <c r="H166" s="37"/>
      <c r="I166" s="37"/>
      <c r="J166" s="37"/>
      <c r="K166" s="37"/>
      <c r="L166" s="35">
        <f t="shared" si="77"/>
        <v>0</v>
      </c>
      <c r="M166" s="35">
        <f t="shared" si="78"/>
        <v>0</v>
      </c>
      <c r="N166" s="37">
        <v>9</v>
      </c>
      <c r="O166" s="37">
        <v>58500</v>
      </c>
      <c r="P166" s="37">
        <v>11</v>
      </c>
      <c r="Q166" s="37">
        <v>239672.8</v>
      </c>
      <c r="R166" s="35">
        <f t="shared" si="65"/>
        <v>20</v>
      </c>
      <c r="S166" s="35">
        <f t="shared" si="66"/>
        <v>298172.79999999999</v>
      </c>
      <c r="T166" s="35">
        <f t="shared" si="79"/>
        <v>20</v>
      </c>
      <c r="U166" s="35">
        <f t="shared" si="80"/>
        <v>298172.79999999999</v>
      </c>
      <c r="V166" s="16"/>
    </row>
    <row r="167" spans="1:22" s="9" customFormat="1">
      <c r="A167" s="24">
        <v>160</v>
      </c>
      <c r="B167" s="25" t="s">
        <v>333</v>
      </c>
      <c r="C167" s="26" t="s">
        <v>334</v>
      </c>
      <c r="D167" s="36">
        <v>6</v>
      </c>
      <c r="E167" s="36">
        <v>54381.66</v>
      </c>
      <c r="F167" s="36"/>
      <c r="G167" s="36"/>
      <c r="H167" s="36">
        <v>13</v>
      </c>
      <c r="I167" s="36">
        <v>143368.91</v>
      </c>
      <c r="J167" s="36">
        <v>4</v>
      </c>
      <c r="K167" s="36">
        <v>9684.57</v>
      </c>
      <c r="L167" s="36">
        <f t="shared" si="77"/>
        <v>23</v>
      </c>
      <c r="M167" s="36">
        <f t="shared" si="78"/>
        <v>207435.14</v>
      </c>
      <c r="N167" s="36">
        <v>2</v>
      </c>
      <c r="O167" s="36">
        <v>8339.73</v>
      </c>
      <c r="P167" s="36"/>
      <c r="Q167" s="36"/>
      <c r="R167" s="36">
        <f t="shared" si="65"/>
        <v>2</v>
      </c>
      <c r="S167" s="36">
        <f t="shared" si="66"/>
        <v>8339.73</v>
      </c>
      <c r="T167" s="36">
        <f t="shared" si="79"/>
        <v>25</v>
      </c>
      <c r="U167" s="36">
        <f t="shared" si="80"/>
        <v>215774.87000000002</v>
      </c>
      <c r="V167" s="16"/>
    </row>
    <row r="168" spans="1:22" s="9" customFormat="1">
      <c r="A168" s="27">
        <v>161</v>
      </c>
      <c r="B168" s="46" t="s">
        <v>337</v>
      </c>
      <c r="C168" s="1" t="s">
        <v>338</v>
      </c>
      <c r="D168" s="37"/>
      <c r="E168" s="37"/>
      <c r="F168" s="37"/>
      <c r="G168" s="37"/>
      <c r="H168" s="37">
        <v>13</v>
      </c>
      <c r="I168" s="37">
        <v>69900</v>
      </c>
      <c r="J168" s="37">
        <v>36</v>
      </c>
      <c r="K168" s="37">
        <v>22631</v>
      </c>
      <c r="L168" s="35">
        <f t="shared" si="77"/>
        <v>49</v>
      </c>
      <c r="M168" s="35">
        <f t="shared" si="78"/>
        <v>92531</v>
      </c>
      <c r="N168" s="37"/>
      <c r="O168" s="37"/>
      <c r="P168" s="37"/>
      <c r="Q168" s="37"/>
      <c r="R168" s="35">
        <f t="shared" si="65"/>
        <v>0</v>
      </c>
      <c r="S168" s="35">
        <f t="shared" si="66"/>
        <v>0</v>
      </c>
      <c r="T168" s="35">
        <f t="shared" si="79"/>
        <v>49</v>
      </c>
      <c r="U168" s="35">
        <f t="shared" si="80"/>
        <v>92531</v>
      </c>
      <c r="V168" s="16"/>
    </row>
    <row r="169" spans="1:22" s="9" customFormat="1">
      <c r="A169" s="24">
        <v>162</v>
      </c>
      <c r="B169" s="45" t="s">
        <v>339</v>
      </c>
      <c r="C169" s="26" t="s">
        <v>340</v>
      </c>
      <c r="D169" s="36"/>
      <c r="E169" s="36"/>
      <c r="F169" s="36"/>
      <c r="G169" s="36"/>
      <c r="H169" s="36">
        <v>4</v>
      </c>
      <c r="I169" s="36">
        <v>12254.68</v>
      </c>
      <c r="J169" s="36">
        <v>26</v>
      </c>
      <c r="K169" s="36">
        <v>13274.43</v>
      </c>
      <c r="L169" s="36">
        <f t="shared" si="73"/>
        <v>30</v>
      </c>
      <c r="M169" s="36">
        <f t="shared" si="74"/>
        <v>25529.11</v>
      </c>
      <c r="N169" s="36"/>
      <c r="O169" s="36"/>
      <c r="P169" s="36"/>
      <c r="Q169" s="36"/>
      <c r="R169" s="36">
        <f t="shared" si="65"/>
        <v>0</v>
      </c>
      <c r="S169" s="36">
        <f t="shared" si="66"/>
        <v>0</v>
      </c>
      <c r="T169" s="36">
        <f t="shared" si="75"/>
        <v>30</v>
      </c>
      <c r="U169" s="36">
        <f t="shared" si="76"/>
        <v>25529.11</v>
      </c>
      <c r="V169" s="16"/>
    </row>
    <row r="170" spans="1:22" s="9" customFormat="1">
      <c r="A170" s="27">
        <v>163</v>
      </c>
      <c r="B170" s="17" t="s">
        <v>349</v>
      </c>
      <c r="C170" s="1" t="s">
        <v>350</v>
      </c>
      <c r="D170" s="37"/>
      <c r="E170" s="37"/>
      <c r="F170" s="37"/>
      <c r="G170" s="37"/>
      <c r="H170" s="37">
        <v>1</v>
      </c>
      <c r="I170" s="37">
        <v>5000</v>
      </c>
      <c r="J170" s="37"/>
      <c r="K170" s="37"/>
      <c r="L170" s="35">
        <f t="shared" si="73"/>
        <v>1</v>
      </c>
      <c r="M170" s="35">
        <f t="shared" si="74"/>
        <v>5000</v>
      </c>
      <c r="N170" s="37">
        <v>1</v>
      </c>
      <c r="O170" s="37">
        <v>5000</v>
      </c>
      <c r="P170" s="37"/>
      <c r="Q170" s="37"/>
      <c r="R170" s="35">
        <f t="shared" si="65"/>
        <v>1</v>
      </c>
      <c r="S170" s="35">
        <f t="shared" si="66"/>
        <v>5000</v>
      </c>
      <c r="T170" s="35">
        <f t="shared" si="75"/>
        <v>2</v>
      </c>
      <c r="U170" s="35">
        <f t="shared" si="76"/>
        <v>10000</v>
      </c>
      <c r="V170" s="16"/>
    </row>
    <row r="171" spans="1:22" s="9" customFormat="1">
      <c r="A171" s="24">
        <v>164</v>
      </c>
      <c r="B171" s="45" t="s">
        <v>341</v>
      </c>
      <c r="C171" s="26" t="s">
        <v>342</v>
      </c>
      <c r="D171" s="36"/>
      <c r="E171" s="36"/>
      <c r="F171" s="36"/>
      <c r="G171" s="36"/>
      <c r="H171" s="36"/>
      <c r="I171" s="36"/>
      <c r="J171" s="36">
        <v>1</v>
      </c>
      <c r="K171" s="36">
        <v>2.34</v>
      </c>
      <c r="L171" s="36">
        <f t="shared" ref="L171" si="81">J171+H171+F171+D171</f>
        <v>1</v>
      </c>
      <c r="M171" s="36">
        <f t="shared" ref="M171" si="82">K171+I171+G171+E171</f>
        <v>2.34</v>
      </c>
      <c r="N171" s="36">
        <v>1</v>
      </c>
      <c r="O171" s="36">
        <v>2.35</v>
      </c>
      <c r="P171" s="36"/>
      <c r="Q171" s="36"/>
      <c r="R171" s="36">
        <f t="shared" ref="R171" si="83">N171+P171</f>
        <v>1</v>
      </c>
      <c r="S171" s="36">
        <f t="shared" ref="S171" si="84">O171+Q171</f>
        <v>2.35</v>
      </c>
      <c r="T171" s="36">
        <f t="shared" ref="T171" si="85">R171+L171</f>
        <v>2</v>
      </c>
      <c r="U171" s="36">
        <f t="shared" ref="U171" si="86">S171+M171</f>
        <v>4.6899999999999995</v>
      </c>
      <c r="V171" s="16"/>
    </row>
    <row r="172" spans="1:22" s="9" customFormat="1" ht="13.5" thickBot="1">
      <c r="A172" s="27"/>
      <c r="B172" s="17"/>
      <c r="C172" s="1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37"/>
      <c r="O172" s="37"/>
      <c r="P172" s="37"/>
      <c r="Q172" s="37"/>
      <c r="R172" s="35"/>
      <c r="S172" s="35"/>
      <c r="T172" s="35"/>
      <c r="U172" s="35"/>
      <c r="V172" s="16"/>
    </row>
    <row r="173" spans="1:22" s="9" customFormat="1" ht="14" thickTop="1" thickBot="1">
      <c r="A173" s="55" t="s">
        <v>0</v>
      </c>
      <c r="B173" s="55"/>
      <c r="C173" s="56"/>
      <c r="D173" s="42">
        <f t="shared" ref="D173:U173" si="87">SUM(D8:D172)</f>
        <v>423734</v>
      </c>
      <c r="E173" s="42">
        <f t="shared" si="87"/>
        <v>192035715094.0582</v>
      </c>
      <c r="F173" s="42">
        <f t="shared" si="87"/>
        <v>1196629</v>
      </c>
      <c r="G173" s="42">
        <f t="shared" si="87"/>
        <v>161819336564.70557</v>
      </c>
      <c r="H173" s="42">
        <f t="shared" si="87"/>
        <v>3710006</v>
      </c>
      <c r="I173" s="42">
        <f t="shared" si="87"/>
        <v>487420964949.52264</v>
      </c>
      <c r="J173" s="42">
        <f t="shared" si="87"/>
        <v>3802726</v>
      </c>
      <c r="K173" s="42">
        <f t="shared" si="87"/>
        <v>544499240602.87122</v>
      </c>
      <c r="L173" s="42">
        <f t="shared" si="87"/>
        <v>9133095</v>
      </c>
      <c r="M173" s="42">
        <f t="shared" si="87"/>
        <v>1385775257211.1589</v>
      </c>
      <c r="N173" s="42">
        <f t="shared" si="87"/>
        <v>308440</v>
      </c>
      <c r="O173" s="42">
        <f t="shared" si="87"/>
        <v>667912224542.39001</v>
      </c>
      <c r="P173" s="42">
        <f t="shared" si="87"/>
        <v>308440</v>
      </c>
      <c r="Q173" s="42">
        <f t="shared" si="87"/>
        <v>668162143493.29004</v>
      </c>
      <c r="R173" s="42">
        <f t="shared" si="87"/>
        <v>616880</v>
      </c>
      <c r="S173" s="42">
        <f t="shared" si="87"/>
        <v>1336074368035.6819</v>
      </c>
      <c r="T173" s="42">
        <f t="shared" si="87"/>
        <v>9749975</v>
      </c>
      <c r="U173" s="42">
        <f t="shared" si="87"/>
        <v>2721849625246.8374</v>
      </c>
    </row>
    <row r="174" spans="1:22" s="9" customFormat="1" ht="13.5" customHeight="1" thickTop="1">
      <c r="A174" s="11" t="s">
        <v>347</v>
      </c>
      <c r="B174" s="14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41" t="s">
        <v>12</v>
      </c>
      <c r="U174" s="41"/>
    </row>
    <row r="175" spans="1:22" ht="12.75" customHeight="1">
      <c r="A175" s="11" t="s">
        <v>20</v>
      </c>
      <c r="T175" s="18" t="s">
        <v>12</v>
      </c>
    </row>
    <row r="176" spans="1:22" ht="13.5" customHeight="1">
      <c r="A176" s="11" t="s">
        <v>21</v>
      </c>
      <c r="E176" s="12"/>
      <c r="F176" s="12"/>
      <c r="G176" s="12"/>
      <c r="H176" s="12"/>
      <c r="T176" s="18" t="s">
        <v>12</v>
      </c>
    </row>
  </sheetData>
  <mergeCells count="13">
    <mergeCell ref="A173:C173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DEZ 2020</vt:lpstr>
      <vt:lpstr>Jan-Dez 2020</vt:lpstr>
      <vt:lpstr>'Jan-Dez 2020'!Area_de_impressao</vt:lpstr>
      <vt:lpstr>Cab_Val</vt:lpstr>
      <vt:lpstr>'Jan-Dez 2020'!Titulos_de_impressao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Sergio Hanssen Androvandi</cp:lastModifiedBy>
  <cp:lastPrinted>2020-04-09T11:22:45Z</cp:lastPrinted>
  <dcterms:created xsi:type="dcterms:W3CDTF">2002-04-23T11:03:15Z</dcterms:created>
  <dcterms:modified xsi:type="dcterms:W3CDTF">2021-01-11T13:36:24Z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