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COMEC\RELATÓRIOS E BOLETINS\2- MENSAIS\Rankings Internet\IFs\2021\2021-02\"/>
    </mc:Choice>
  </mc:AlternateContent>
  <bookViews>
    <workbookView xWindow="405" yWindow="360" windowWidth="17745" windowHeight="9255"/>
  </bookViews>
  <sheets>
    <sheet name="FEV 2021" sheetId="8" r:id="rId1"/>
    <sheet name="Jan-Fev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7" i="9" l="1"/>
  <c r="S167" i="9"/>
  <c r="R167" i="9"/>
  <c r="T167" i="9" s="1"/>
  <c r="U166" i="9"/>
  <c r="S166" i="9"/>
  <c r="R166" i="9"/>
  <c r="T166" i="9" s="1"/>
  <c r="U165" i="9"/>
  <c r="S165" i="9"/>
  <c r="R165" i="9"/>
  <c r="T165" i="9" s="1"/>
  <c r="U164" i="9"/>
  <c r="S164" i="9"/>
  <c r="R164" i="9"/>
  <c r="T164" i="9" s="1"/>
  <c r="U163" i="9"/>
  <c r="S163" i="9"/>
  <c r="R163" i="9"/>
  <c r="T163" i="9" s="1"/>
  <c r="U162" i="9"/>
  <c r="S162" i="9"/>
  <c r="R162" i="9"/>
  <c r="T162" i="9" s="1"/>
  <c r="U161" i="9"/>
  <c r="S161" i="9"/>
  <c r="R161" i="9"/>
  <c r="T161" i="9" s="1"/>
  <c r="U160" i="9"/>
  <c r="S160" i="9"/>
  <c r="R160" i="9"/>
  <c r="T160" i="9" s="1"/>
  <c r="U159" i="9"/>
  <c r="S159" i="9"/>
  <c r="R159" i="9"/>
  <c r="T159" i="9" s="1"/>
  <c r="U158" i="9"/>
  <c r="S158" i="9"/>
  <c r="R158" i="9"/>
  <c r="T158" i="9" s="1"/>
  <c r="U157" i="9"/>
  <c r="S157" i="9"/>
  <c r="R157" i="9"/>
  <c r="T157" i="9" s="1"/>
  <c r="U156" i="9"/>
  <c r="S156" i="9"/>
  <c r="R156" i="9"/>
  <c r="T156" i="9" s="1"/>
  <c r="U155" i="9"/>
  <c r="S155" i="9"/>
  <c r="R155" i="9"/>
  <c r="T155" i="9" s="1"/>
  <c r="U154" i="9"/>
  <c r="S154" i="9"/>
  <c r="R154" i="9"/>
  <c r="T154" i="9" s="1"/>
  <c r="U153" i="9"/>
  <c r="S153" i="9"/>
  <c r="R153" i="9"/>
  <c r="T153" i="9" s="1"/>
  <c r="U152" i="9"/>
  <c r="S152" i="9"/>
  <c r="R152" i="9"/>
  <c r="T152" i="9" s="1"/>
  <c r="U151" i="9"/>
  <c r="S151" i="9"/>
  <c r="R151" i="9"/>
  <c r="T151" i="9" s="1"/>
  <c r="U150" i="9"/>
  <c r="S150" i="9"/>
  <c r="R150" i="9"/>
  <c r="T150" i="9" s="1"/>
  <c r="U149" i="9"/>
  <c r="S149" i="9"/>
  <c r="R149" i="9"/>
  <c r="T149" i="9" s="1"/>
  <c r="U148" i="9"/>
  <c r="S148" i="9"/>
  <c r="R148" i="9"/>
  <c r="T148" i="9" s="1"/>
  <c r="U147" i="9"/>
  <c r="S147" i="9"/>
  <c r="R147" i="9"/>
  <c r="T147" i="9" s="1"/>
  <c r="U146" i="9"/>
  <c r="S146" i="9"/>
  <c r="R146" i="9"/>
  <c r="T146" i="9" s="1"/>
  <c r="U145" i="9"/>
  <c r="S145" i="9"/>
  <c r="R145" i="9"/>
  <c r="T145" i="9" s="1"/>
  <c r="U144" i="9"/>
  <c r="S144" i="9"/>
  <c r="R144" i="9"/>
  <c r="T144" i="9" s="1"/>
  <c r="U143" i="9"/>
  <c r="S143" i="9"/>
  <c r="R143" i="9"/>
  <c r="T143" i="9" s="1"/>
  <c r="U142" i="9"/>
  <c r="S142" i="9"/>
  <c r="R142" i="9"/>
  <c r="T142" i="9" s="1"/>
  <c r="U141" i="9"/>
  <c r="S141" i="9"/>
  <c r="R141" i="9"/>
  <c r="T141" i="9" s="1"/>
  <c r="U140" i="9"/>
  <c r="S140" i="9"/>
  <c r="R140" i="9"/>
  <c r="T140" i="9" s="1"/>
  <c r="U139" i="9"/>
  <c r="S139" i="9"/>
  <c r="R139" i="9"/>
  <c r="T139" i="9" s="1"/>
  <c r="U138" i="9"/>
  <c r="S138" i="9"/>
  <c r="R138" i="9"/>
  <c r="T138" i="9" s="1"/>
  <c r="U137" i="9"/>
  <c r="S137" i="9"/>
  <c r="R137" i="9"/>
  <c r="T137" i="9" s="1"/>
  <c r="U136" i="9"/>
  <c r="S136" i="9"/>
  <c r="R136" i="9"/>
  <c r="T136" i="9" s="1"/>
  <c r="U135" i="9"/>
  <c r="S135" i="9"/>
  <c r="R135" i="9"/>
  <c r="T135" i="9" s="1"/>
  <c r="U134" i="9"/>
  <c r="S134" i="9"/>
  <c r="R134" i="9"/>
  <c r="T134" i="9" s="1"/>
  <c r="U133" i="9"/>
  <c r="S133" i="9"/>
  <c r="R133" i="9"/>
  <c r="T133" i="9" s="1"/>
  <c r="U132" i="9"/>
  <c r="S132" i="9"/>
  <c r="R132" i="9"/>
  <c r="T132" i="9" s="1"/>
  <c r="U131" i="9"/>
  <c r="S131" i="9"/>
  <c r="R131" i="9"/>
  <c r="T131" i="9" s="1"/>
  <c r="U130" i="9"/>
  <c r="S130" i="9"/>
  <c r="R130" i="9"/>
  <c r="T130" i="9" s="1"/>
  <c r="U129" i="9"/>
  <c r="S129" i="9"/>
  <c r="R129" i="9"/>
  <c r="T129" i="9" s="1"/>
  <c r="U128" i="9"/>
  <c r="S128" i="9"/>
  <c r="R128" i="9"/>
  <c r="T128" i="9" s="1"/>
  <c r="U127" i="9"/>
  <c r="S127" i="9"/>
  <c r="R127" i="9"/>
  <c r="T127" i="9" s="1"/>
  <c r="U126" i="9"/>
  <c r="S126" i="9"/>
  <c r="R126" i="9"/>
  <c r="T126" i="9" s="1"/>
  <c r="U125" i="9"/>
  <c r="S125" i="9"/>
  <c r="R125" i="9"/>
  <c r="T125" i="9" s="1"/>
  <c r="U124" i="9"/>
  <c r="S124" i="9"/>
  <c r="R124" i="9"/>
  <c r="T124" i="9" s="1"/>
  <c r="U123" i="9"/>
  <c r="S123" i="9"/>
  <c r="R123" i="9"/>
  <c r="T123" i="9" s="1"/>
  <c r="U122" i="9"/>
  <c r="S122" i="9"/>
  <c r="R122" i="9"/>
  <c r="T122" i="9" s="1"/>
  <c r="U121" i="9"/>
  <c r="S121" i="9"/>
  <c r="R121" i="9"/>
  <c r="T121" i="9" s="1"/>
  <c r="U120" i="9"/>
  <c r="S120" i="9"/>
  <c r="R120" i="9"/>
  <c r="T120" i="9" s="1"/>
  <c r="U119" i="9"/>
  <c r="S119" i="9"/>
  <c r="R119" i="9"/>
  <c r="T119" i="9" s="1"/>
  <c r="U118" i="9"/>
  <c r="S118" i="9"/>
  <c r="R118" i="9"/>
  <c r="T118" i="9" s="1"/>
  <c r="U117" i="9"/>
  <c r="S117" i="9"/>
  <c r="R117" i="9"/>
  <c r="T117" i="9" s="1"/>
  <c r="U116" i="9"/>
  <c r="S116" i="9"/>
  <c r="R116" i="9"/>
  <c r="T116" i="9" s="1"/>
  <c r="U115" i="9"/>
  <c r="S115" i="9"/>
  <c r="R115" i="9"/>
  <c r="T115" i="9" s="1"/>
  <c r="U114" i="9"/>
  <c r="S114" i="9"/>
  <c r="R114" i="9"/>
  <c r="T114" i="9" s="1"/>
  <c r="U113" i="9"/>
  <c r="S113" i="9"/>
  <c r="R113" i="9"/>
  <c r="T113" i="9" s="1"/>
  <c r="U112" i="9"/>
  <c r="S112" i="9"/>
  <c r="R112" i="9"/>
  <c r="T112" i="9" s="1"/>
  <c r="U111" i="9"/>
  <c r="S111" i="9"/>
  <c r="R111" i="9"/>
  <c r="T111" i="9" s="1"/>
  <c r="U110" i="9"/>
  <c r="S110" i="9"/>
  <c r="R110" i="9"/>
  <c r="T110" i="9" s="1"/>
  <c r="U109" i="9"/>
  <c r="S109" i="9"/>
  <c r="R109" i="9"/>
  <c r="T109" i="9" s="1"/>
  <c r="U108" i="9"/>
  <c r="S108" i="9"/>
  <c r="R108" i="9"/>
  <c r="T108" i="9" s="1"/>
  <c r="U107" i="9"/>
  <c r="S107" i="9"/>
  <c r="R107" i="9"/>
  <c r="T107" i="9" s="1"/>
  <c r="U106" i="9"/>
  <c r="S106" i="9"/>
  <c r="R106" i="9"/>
  <c r="T106" i="9" s="1"/>
  <c r="U105" i="9"/>
  <c r="S105" i="9"/>
  <c r="R105" i="9"/>
  <c r="T105" i="9" s="1"/>
  <c r="U104" i="9"/>
  <c r="S104" i="9"/>
  <c r="R104" i="9"/>
  <c r="T104" i="9" s="1"/>
  <c r="U103" i="9"/>
  <c r="S103" i="9"/>
  <c r="R103" i="9"/>
  <c r="T103" i="9" s="1"/>
  <c r="U102" i="9"/>
  <c r="S102" i="9"/>
  <c r="R102" i="9"/>
  <c r="T102" i="9" s="1"/>
  <c r="U101" i="9"/>
  <c r="S101" i="9"/>
  <c r="R101" i="9"/>
  <c r="T101" i="9" s="1"/>
  <c r="U100" i="9"/>
  <c r="S100" i="9"/>
  <c r="R100" i="9"/>
  <c r="T100" i="9" s="1"/>
  <c r="U99" i="9"/>
  <c r="S99" i="9"/>
  <c r="R99" i="9"/>
  <c r="T99" i="9" s="1"/>
  <c r="U98" i="9"/>
  <c r="S98" i="9"/>
  <c r="R98" i="9"/>
  <c r="T98" i="9" s="1"/>
  <c r="U97" i="9"/>
  <c r="S97" i="9"/>
  <c r="R97" i="9"/>
  <c r="T97" i="9" s="1"/>
  <c r="U96" i="9"/>
  <c r="S96" i="9"/>
  <c r="R96" i="9"/>
  <c r="T96" i="9" s="1"/>
  <c r="U95" i="9"/>
  <c r="S95" i="9"/>
  <c r="R95" i="9"/>
  <c r="T95" i="9" s="1"/>
  <c r="U94" i="9"/>
  <c r="S94" i="9"/>
  <c r="R94" i="9"/>
  <c r="T94" i="9" s="1"/>
  <c r="U93" i="9"/>
  <c r="S93" i="9"/>
  <c r="R93" i="9"/>
  <c r="T93" i="9" s="1"/>
  <c r="U92" i="9"/>
  <c r="S92" i="9"/>
  <c r="R92" i="9"/>
  <c r="T92" i="9" s="1"/>
  <c r="U91" i="9"/>
  <c r="S91" i="9"/>
  <c r="R91" i="9"/>
  <c r="T91" i="9" s="1"/>
  <c r="U90" i="9"/>
  <c r="S90" i="9"/>
  <c r="R90" i="9"/>
  <c r="T90" i="9" s="1"/>
  <c r="U89" i="9"/>
  <c r="S89" i="9"/>
  <c r="R89" i="9"/>
  <c r="T89" i="9" s="1"/>
  <c r="U88" i="9"/>
  <c r="S88" i="9"/>
  <c r="R88" i="9"/>
  <c r="T88" i="9" s="1"/>
  <c r="U87" i="9"/>
  <c r="S87" i="9"/>
  <c r="R87" i="9"/>
  <c r="T87" i="9" s="1"/>
  <c r="U86" i="9"/>
  <c r="S86" i="9"/>
  <c r="R86" i="9"/>
  <c r="T86" i="9" s="1"/>
  <c r="U85" i="9"/>
  <c r="S85" i="9"/>
  <c r="R85" i="9"/>
  <c r="T85" i="9" s="1"/>
  <c r="U84" i="9"/>
  <c r="S84" i="9"/>
  <c r="R84" i="9"/>
  <c r="T84" i="9" s="1"/>
  <c r="U83" i="9"/>
  <c r="S83" i="9"/>
  <c r="R83" i="9"/>
  <c r="T83" i="9" s="1"/>
  <c r="U82" i="9"/>
  <c r="S82" i="9"/>
  <c r="R82" i="9"/>
  <c r="T82" i="9" s="1"/>
  <c r="U81" i="9"/>
  <c r="S81" i="9"/>
  <c r="R81" i="9"/>
  <c r="T81" i="9" s="1"/>
  <c r="U80" i="9"/>
  <c r="S80" i="9"/>
  <c r="R80" i="9"/>
  <c r="T80" i="9" s="1"/>
  <c r="U79" i="9"/>
  <c r="S79" i="9"/>
  <c r="R79" i="9"/>
  <c r="T79" i="9" s="1"/>
  <c r="U78" i="9"/>
  <c r="S78" i="9"/>
  <c r="R78" i="9"/>
  <c r="T78" i="9" s="1"/>
  <c r="U77" i="9"/>
  <c r="S77" i="9"/>
  <c r="R77" i="9"/>
  <c r="T77" i="9" s="1"/>
  <c r="U76" i="9"/>
  <c r="S76" i="9"/>
  <c r="R76" i="9"/>
  <c r="T76" i="9" s="1"/>
  <c r="U75" i="9"/>
  <c r="S75" i="9"/>
  <c r="R75" i="9"/>
  <c r="T75" i="9" s="1"/>
  <c r="U74" i="9"/>
  <c r="S74" i="9"/>
  <c r="R74" i="9"/>
  <c r="T74" i="9" s="1"/>
  <c r="U73" i="9"/>
  <c r="S73" i="9"/>
  <c r="R73" i="9"/>
  <c r="T73" i="9" s="1"/>
  <c r="U72" i="9"/>
  <c r="S72" i="9"/>
  <c r="R72" i="9"/>
  <c r="T72" i="9" s="1"/>
  <c r="U71" i="9"/>
  <c r="S71" i="9"/>
  <c r="R71" i="9"/>
  <c r="T71" i="9" s="1"/>
  <c r="U70" i="9"/>
  <c r="S70" i="9"/>
  <c r="R70" i="9"/>
  <c r="T70" i="9" s="1"/>
  <c r="U69" i="9"/>
  <c r="S69" i="9"/>
  <c r="R69" i="9"/>
  <c r="T69" i="9" s="1"/>
  <c r="U68" i="9"/>
  <c r="S68" i="9"/>
  <c r="R68" i="9"/>
  <c r="T68" i="9" s="1"/>
  <c r="U67" i="9"/>
  <c r="S67" i="9"/>
  <c r="R67" i="9"/>
  <c r="T67" i="9" s="1"/>
  <c r="U66" i="9"/>
  <c r="S66" i="9"/>
  <c r="R66" i="9"/>
  <c r="T66" i="9" s="1"/>
  <c r="U65" i="9"/>
  <c r="S65" i="9"/>
  <c r="R65" i="9"/>
  <c r="T65" i="9" s="1"/>
  <c r="U64" i="9"/>
  <c r="S64" i="9"/>
  <c r="R64" i="9"/>
  <c r="T64" i="9" s="1"/>
  <c r="U63" i="9"/>
  <c r="S63" i="9"/>
  <c r="R63" i="9"/>
  <c r="T63" i="9" s="1"/>
  <c r="U62" i="9"/>
  <c r="S62" i="9"/>
  <c r="R62" i="9"/>
  <c r="T62" i="9" s="1"/>
  <c r="U61" i="9"/>
  <c r="S61" i="9"/>
  <c r="R61" i="9"/>
  <c r="T61" i="9" s="1"/>
  <c r="U60" i="9"/>
  <c r="S60" i="9"/>
  <c r="R60" i="9"/>
  <c r="T60" i="9" s="1"/>
  <c r="U59" i="9"/>
  <c r="S59" i="9"/>
  <c r="R59" i="9"/>
  <c r="T59" i="9" s="1"/>
  <c r="U58" i="9"/>
  <c r="S58" i="9"/>
  <c r="R58" i="9"/>
  <c r="T58" i="9" s="1"/>
  <c r="U57" i="9"/>
  <c r="S57" i="9"/>
  <c r="R57" i="9"/>
  <c r="T57" i="9" s="1"/>
  <c r="U56" i="9"/>
  <c r="S56" i="9"/>
  <c r="R56" i="9"/>
  <c r="T56" i="9" s="1"/>
  <c r="U55" i="9"/>
  <c r="S55" i="9"/>
  <c r="R55" i="9"/>
  <c r="T55" i="9" s="1"/>
  <c r="U54" i="9"/>
  <c r="S54" i="9"/>
  <c r="R54" i="9"/>
  <c r="T54" i="9" s="1"/>
  <c r="U53" i="9"/>
  <c r="S53" i="9"/>
  <c r="R53" i="9"/>
  <c r="T53" i="9" s="1"/>
  <c r="U52" i="9"/>
  <c r="S52" i="9"/>
  <c r="R52" i="9"/>
  <c r="T52" i="9" s="1"/>
  <c r="U51" i="9"/>
  <c r="S51" i="9"/>
  <c r="R51" i="9"/>
  <c r="T51" i="9" s="1"/>
  <c r="U50" i="9"/>
  <c r="S50" i="9"/>
  <c r="R50" i="9"/>
  <c r="T50" i="9" s="1"/>
  <c r="U49" i="9"/>
  <c r="S49" i="9"/>
  <c r="R49" i="9"/>
  <c r="T49" i="9" s="1"/>
  <c r="U48" i="9"/>
  <c r="S48" i="9"/>
  <c r="R48" i="9"/>
  <c r="T48" i="9" s="1"/>
  <c r="U47" i="9"/>
  <c r="S47" i="9"/>
  <c r="R47" i="9"/>
  <c r="T47" i="9" s="1"/>
  <c r="U46" i="9"/>
  <c r="S46" i="9"/>
  <c r="R46" i="9"/>
  <c r="T46" i="9" s="1"/>
  <c r="U45" i="9"/>
  <c r="S45" i="9"/>
  <c r="R45" i="9"/>
  <c r="T45" i="9" s="1"/>
  <c r="U44" i="9"/>
  <c r="S44" i="9"/>
  <c r="R44" i="9"/>
  <c r="T44" i="9" s="1"/>
  <c r="U43" i="9"/>
  <c r="S43" i="9"/>
  <c r="R43" i="9"/>
  <c r="T43" i="9" s="1"/>
  <c r="U42" i="9"/>
  <c r="S42" i="9"/>
  <c r="R42" i="9"/>
  <c r="T42" i="9" s="1"/>
  <c r="U41" i="9"/>
  <c r="S41" i="9"/>
  <c r="R41" i="9"/>
  <c r="T41" i="9" s="1"/>
  <c r="U40" i="9"/>
  <c r="S40" i="9"/>
  <c r="R40" i="9"/>
  <c r="T40" i="9" s="1"/>
  <c r="U39" i="9"/>
  <c r="S39" i="9"/>
  <c r="R39" i="9"/>
  <c r="T39" i="9" s="1"/>
  <c r="U38" i="9"/>
  <c r="S38" i="9"/>
  <c r="R38" i="9"/>
  <c r="T38" i="9" s="1"/>
  <c r="U37" i="9"/>
  <c r="S37" i="9"/>
  <c r="R37" i="9"/>
  <c r="T37" i="9" s="1"/>
  <c r="U36" i="9"/>
  <c r="S36" i="9"/>
  <c r="R36" i="9"/>
  <c r="T36" i="9" s="1"/>
  <c r="U35" i="9"/>
  <c r="S35" i="9"/>
  <c r="R35" i="9"/>
  <c r="T35" i="9" s="1"/>
  <c r="U34" i="9"/>
  <c r="S34" i="9"/>
  <c r="R34" i="9"/>
  <c r="T34" i="9" s="1"/>
  <c r="U33" i="9"/>
  <c r="S33" i="9"/>
  <c r="R33" i="9"/>
  <c r="T33" i="9" s="1"/>
  <c r="U32" i="9"/>
  <c r="S32" i="9"/>
  <c r="R32" i="9"/>
  <c r="T32" i="9" s="1"/>
  <c r="U31" i="9"/>
  <c r="S31" i="9"/>
  <c r="R31" i="9"/>
  <c r="T31" i="9" s="1"/>
  <c r="U30" i="9"/>
  <c r="S30" i="9"/>
  <c r="R30" i="9"/>
  <c r="T30" i="9" s="1"/>
  <c r="U29" i="9"/>
  <c r="S29" i="9"/>
  <c r="R29" i="9"/>
  <c r="T29" i="9" s="1"/>
  <c r="U28" i="9"/>
  <c r="S28" i="9"/>
  <c r="R28" i="9"/>
  <c r="T28" i="9" s="1"/>
  <c r="U27" i="9"/>
  <c r="S27" i="9"/>
  <c r="R27" i="9"/>
  <c r="T27" i="9" s="1"/>
  <c r="U26" i="9"/>
  <c r="S26" i="9"/>
  <c r="R26" i="9"/>
  <c r="T26" i="9" s="1"/>
  <c r="U25" i="9"/>
  <c r="S25" i="9"/>
  <c r="R25" i="9"/>
  <c r="T25" i="9" s="1"/>
  <c r="U24" i="9"/>
  <c r="S24" i="9"/>
  <c r="R24" i="9"/>
  <c r="T24" i="9" s="1"/>
  <c r="U23" i="9"/>
  <c r="S23" i="9"/>
  <c r="R23" i="9"/>
  <c r="T23" i="9" s="1"/>
  <c r="U22" i="9"/>
  <c r="S22" i="9"/>
  <c r="R22" i="9"/>
  <c r="T22" i="9" s="1"/>
  <c r="U21" i="9"/>
  <c r="S21" i="9"/>
  <c r="R21" i="9"/>
  <c r="T21" i="9" s="1"/>
  <c r="U20" i="9"/>
  <c r="S20" i="9"/>
  <c r="R20" i="9"/>
  <c r="T20" i="9" s="1"/>
  <c r="U19" i="9"/>
  <c r="S19" i="9"/>
  <c r="R19" i="9"/>
  <c r="T19" i="9" s="1"/>
  <c r="U18" i="9"/>
  <c r="S18" i="9"/>
  <c r="R18" i="9"/>
  <c r="T18" i="9" s="1"/>
  <c r="U17" i="9"/>
  <c r="S17" i="9"/>
  <c r="R17" i="9"/>
  <c r="T17" i="9" s="1"/>
  <c r="U16" i="9"/>
  <c r="S16" i="9"/>
  <c r="R16" i="9"/>
  <c r="T16" i="9" s="1"/>
  <c r="U15" i="9"/>
  <c r="S15" i="9"/>
  <c r="R15" i="9"/>
  <c r="T15" i="9" s="1"/>
  <c r="U14" i="9"/>
  <c r="S14" i="9"/>
  <c r="R14" i="9"/>
  <c r="T14" i="9" s="1"/>
  <c r="U13" i="9"/>
  <c r="S13" i="9"/>
  <c r="R13" i="9"/>
  <c r="T13" i="9" s="1"/>
  <c r="U12" i="9"/>
  <c r="S12" i="9"/>
  <c r="R12" i="9"/>
  <c r="T12" i="9" s="1"/>
  <c r="U11" i="9"/>
  <c r="S11" i="9"/>
  <c r="R11" i="9"/>
  <c r="T11" i="9" s="1"/>
  <c r="U10" i="9"/>
  <c r="S10" i="9"/>
  <c r="R10" i="9"/>
  <c r="T10" i="9" s="1"/>
  <c r="U9" i="9"/>
  <c r="S9" i="9"/>
  <c r="R9" i="9"/>
  <c r="T9" i="9" s="1"/>
  <c r="U8" i="9"/>
  <c r="T8" i="9"/>
  <c r="S8" i="9"/>
  <c r="R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L169" i="9" s="1"/>
  <c r="S169" i="9"/>
  <c r="Q169" i="9"/>
  <c r="P169" i="9"/>
  <c r="O169" i="9"/>
  <c r="N169" i="9"/>
  <c r="K169" i="9"/>
  <c r="J169" i="9"/>
  <c r="I169" i="9"/>
  <c r="H169" i="9"/>
  <c r="G169" i="9"/>
  <c r="F169" i="9"/>
  <c r="E169" i="9"/>
  <c r="D169" i="9"/>
  <c r="U8" i="8"/>
  <c r="T8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88" i="8"/>
  <c r="R88" i="8"/>
  <c r="S87" i="8"/>
  <c r="R87" i="8"/>
  <c r="S86" i="8"/>
  <c r="R86" i="8"/>
  <c r="S85" i="8"/>
  <c r="R85" i="8"/>
  <c r="S84" i="8"/>
  <c r="R84" i="8"/>
  <c r="S83" i="8"/>
  <c r="R83" i="8"/>
  <c r="S82" i="8"/>
  <c r="R82" i="8"/>
  <c r="S81" i="8"/>
  <c r="R81" i="8"/>
  <c r="S80" i="8"/>
  <c r="R80" i="8"/>
  <c r="S79" i="8"/>
  <c r="R79" i="8"/>
  <c r="S78" i="8"/>
  <c r="R78" i="8"/>
  <c r="S77" i="8"/>
  <c r="R77" i="8"/>
  <c r="S76" i="8"/>
  <c r="R76" i="8"/>
  <c r="S75" i="8"/>
  <c r="R75" i="8"/>
  <c r="S74" i="8"/>
  <c r="R74" i="8"/>
  <c r="S73" i="8"/>
  <c r="R73" i="8"/>
  <c r="S72" i="8"/>
  <c r="R72" i="8"/>
  <c r="S71" i="8"/>
  <c r="R71" i="8"/>
  <c r="S70" i="8"/>
  <c r="R70" i="8"/>
  <c r="S69" i="8"/>
  <c r="R69" i="8"/>
  <c r="S68" i="8"/>
  <c r="R68" i="8"/>
  <c r="S67" i="8"/>
  <c r="R67" i="8"/>
  <c r="S66" i="8"/>
  <c r="R66" i="8"/>
  <c r="S65" i="8"/>
  <c r="R65" i="8"/>
  <c r="S64" i="8"/>
  <c r="R64" i="8"/>
  <c r="S63" i="8"/>
  <c r="R63" i="8"/>
  <c r="S62" i="8"/>
  <c r="R62" i="8"/>
  <c r="S61" i="8"/>
  <c r="R61" i="8"/>
  <c r="S60" i="8"/>
  <c r="R60" i="8"/>
  <c r="S59" i="8"/>
  <c r="R59" i="8"/>
  <c r="S58" i="8"/>
  <c r="R58" i="8"/>
  <c r="S57" i="8"/>
  <c r="R57" i="8"/>
  <c r="S56" i="8"/>
  <c r="R56" i="8"/>
  <c r="S55" i="8"/>
  <c r="R55" i="8"/>
  <c r="S54" i="8"/>
  <c r="R54" i="8"/>
  <c r="S53" i="8"/>
  <c r="R53" i="8"/>
  <c r="S52" i="8"/>
  <c r="R52" i="8"/>
  <c r="S51" i="8"/>
  <c r="R51" i="8"/>
  <c r="S50" i="8"/>
  <c r="R50" i="8"/>
  <c r="S49" i="8"/>
  <c r="R49" i="8"/>
  <c r="S48" i="8"/>
  <c r="R48" i="8"/>
  <c r="S47" i="8"/>
  <c r="R47" i="8"/>
  <c r="S46" i="8"/>
  <c r="R46" i="8"/>
  <c r="S45" i="8"/>
  <c r="R45" i="8"/>
  <c r="S44" i="8"/>
  <c r="R44" i="8"/>
  <c r="S43" i="8"/>
  <c r="R43" i="8"/>
  <c r="S42" i="8"/>
  <c r="R42" i="8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S168" i="8" s="1"/>
  <c r="R9" i="8"/>
  <c r="R168" i="8" s="1"/>
  <c r="S8" i="8"/>
  <c r="R8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Q168" i="8"/>
  <c r="P168" i="8"/>
  <c r="O168" i="8"/>
  <c r="N168" i="8"/>
  <c r="M168" i="8"/>
  <c r="K168" i="8"/>
  <c r="J168" i="8"/>
  <c r="I168" i="8"/>
  <c r="H168" i="8"/>
  <c r="G168" i="8"/>
  <c r="F168" i="8"/>
  <c r="E168" i="8"/>
  <c r="D168" i="8"/>
  <c r="R169" i="9" l="1"/>
  <c r="M169" i="9"/>
  <c r="L168" i="8"/>
  <c r="T166" i="8"/>
  <c r="U166" i="8" l="1"/>
  <c r="U169" i="9" l="1"/>
  <c r="T163" i="8"/>
  <c r="T147" i="8"/>
  <c r="U144" i="8"/>
  <c r="T136" i="8"/>
  <c r="U128" i="8"/>
  <c r="T90" i="8"/>
  <c r="U52" i="8"/>
  <c r="U48" i="8"/>
  <c r="U44" i="8"/>
  <c r="U40" i="8"/>
  <c r="T159" i="8"/>
  <c r="T143" i="8"/>
  <c r="T131" i="8"/>
  <c r="T127" i="8"/>
  <c r="T115" i="8"/>
  <c r="T111" i="8"/>
  <c r="T99" i="8"/>
  <c r="T95" i="8"/>
  <c r="T83" i="8"/>
  <c r="U79" i="8"/>
  <c r="U77" i="8"/>
  <c r="U75" i="8"/>
  <c r="U71" i="8"/>
  <c r="U69" i="8"/>
  <c r="U67" i="8"/>
  <c r="U63" i="8"/>
  <c r="U61" i="8"/>
  <c r="U59" i="8"/>
  <c r="U55" i="8"/>
  <c r="U53" i="8"/>
  <c r="U51" i="8"/>
  <c r="U47" i="8"/>
  <c r="U45" i="8"/>
  <c r="U43" i="8"/>
  <c r="U39" i="8"/>
  <c r="U37" i="8"/>
  <c r="U35" i="8"/>
  <c r="U31" i="8"/>
  <c r="U29" i="8"/>
  <c r="U27" i="8"/>
  <c r="U23" i="8"/>
  <c r="U15" i="8"/>
  <c r="U13" i="8"/>
  <c r="U11" i="8"/>
  <c r="T169" i="9" l="1"/>
  <c r="U21" i="8"/>
  <c r="U25" i="8"/>
  <c r="U10" i="8"/>
  <c r="U14" i="8"/>
  <c r="U70" i="8"/>
  <c r="U74" i="8"/>
  <c r="T11" i="8"/>
  <c r="T67" i="8"/>
  <c r="T75" i="8"/>
  <c r="U19" i="8"/>
  <c r="T84" i="8"/>
  <c r="T96" i="8"/>
  <c r="T100" i="8"/>
  <c r="T112" i="8"/>
  <c r="T116" i="8"/>
  <c r="T128" i="8"/>
  <c r="T132" i="8"/>
  <c r="T140" i="8"/>
  <c r="T144" i="8"/>
  <c r="T156" i="8"/>
  <c r="T160" i="8"/>
  <c r="U18" i="8"/>
  <c r="U33" i="8"/>
  <c r="U78" i="8"/>
  <c r="T148" i="8"/>
  <c r="T152" i="8"/>
  <c r="T19" i="8"/>
  <c r="U22" i="8"/>
  <c r="U26" i="8"/>
  <c r="U41" i="8"/>
  <c r="U56" i="8"/>
  <c r="U60" i="8"/>
  <c r="T106" i="8"/>
  <c r="U160" i="8"/>
  <c r="T164" i="8"/>
  <c r="T27" i="8"/>
  <c r="U30" i="8"/>
  <c r="U34" i="8"/>
  <c r="U49" i="8"/>
  <c r="U64" i="8"/>
  <c r="U68" i="8"/>
  <c r="T87" i="8"/>
  <c r="T91" i="8"/>
  <c r="T122" i="8"/>
  <c r="U12" i="8"/>
  <c r="T35" i="8"/>
  <c r="U38" i="8"/>
  <c r="U42" i="8"/>
  <c r="U57" i="8"/>
  <c r="U72" i="8"/>
  <c r="U76" i="8"/>
  <c r="T103" i="8"/>
  <c r="T107" i="8"/>
  <c r="T138" i="8"/>
  <c r="U16" i="8"/>
  <c r="U20" i="8"/>
  <c r="T43" i="8"/>
  <c r="U46" i="8"/>
  <c r="U50" i="8"/>
  <c r="U65" i="8"/>
  <c r="U80" i="8"/>
  <c r="T88" i="8"/>
  <c r="T92" i="8"/>
  <c r="T119" i="8"/>
  <c r="T123" i="8"/>
  <c r="T154" i="8"/>
  <c r="U9" i="8"/>
  <c r="U24" i="8"/>
  <c r="U28" i="8"/>
  <c r="T51" i="8"/>
  <c r="U54" i="8"/>
  <c r="U58" i="8"/>
  <c r="U73" i="8"/>
  <c r="U96" i="8"/>
  <c r="T104" i="8"/>
  <c r="T108" i="8"/>
  <c r="T135" i="8"/>
  <c r="T139" i="8"/>
  <c r="U17" i="8"/>
  <c r="U32" i="8"/>
  <c r="U36" i="8"/>
  <c r="T59" i="8"/>
  <c r="U62" i="8"/>
  <c r="U66" i="8"/>
  <c r="U112" i="8"/>
  <c r="T120" i="8"/>
  <c r="T124" i="8"/>
  <c r="T151" i="8"/>
  <c r="T155" i="8"/>
  <c r="T109" i="8"/>
  <c r="T14" i="8"/>
  <c r="T22" i="8"/>
  <c r="T30" i="8"/>
  <c r="T38" i="8"/>
  <c r="T46" i="8"/>
  <c r="T54" i="8"/>
  <c r="T62" i="8"/>
  <c r="T70" i="8"/>
  <c r="T78" i="8"/>
  <c r="U87" i="8"/>
  <c r="U90" i="8"/>
  <c r="U93" i="8"/>
  <c r="U103" i="8"/>
  <c r="U106" i="8"/>
  <c r="U109" i="8"/>
  <c r="U119" i="8"/>
  <c r="U122" i="8"/>
  <c r="U125" i="8"/>
  <c r="U135" i="8"/>
  <c r="U138" i="8"/>
  <c r="U141" i="8"/>
  <c r="U151" i="8"/>
  <c r="U154" i="8"/>
  <c r="U157" i="8"/>
  <c r="T125" i="8"/>
  <c r="T141" i="8"/>
  <c r="T157" i="8"/>
  <c r="T9" i="8"/>
  <c r="T17" i="8"/>
  <c r="T25" i="8"/>
  <c r="T33" i="8"/>
  <c r="T41" i="8"/>
  <c r="T49" i="8"/>
  <c r="T57" i="8"/>
  <c r="T65" i="8"/>
  <c r="T73" i="8"/>
  <c r="T81" i="8"/>
  <c r="U84" i="8"/>
  <c r="T94" i="8"/>
  <c r="T97" i="8"/>
  <c r="U100" i="8"/>
  <c r="T110" i="8"/>
  <c r="T113" i="8"/>
  <c r="U116" i="8"/>
  <c r="T126" i="8"/>
  <c r="T129" i="8"/>
  <c r="U132" i="8"/>
  <c r="T142" i="8"/>
  <c r="T145" i="8"/>
  <c r="U148" i="8"/>
  <c r="T158" i="8"/>
  <c r="T161" i="8"/>
  <c r="U164" i="8"/>
  <c r="T12" i="8"/>
  <c r="T20" i="8"/>
  <c r="T28" i="8"/>
  <c r="T36" i="8"/>
  <c r="T44" i="8"/>
  <c r="T52" i="8"/>
  <c r="T60" i="8"/>
  <c r="T68" i="8"/>
  <c r="T76" i="8"/>
  <c r="U81" i="8"/>
  <c r="U91" i="8"/>
  <c r="U94" i="8"/>
  <c r="U97" i="8"/>
  <c r="U107" i="8"/>
  <c r="U110" i="8"/>
  <c r="U113" i="8"/>
  <c r="U123" i="8"/>
  <c r="U126" i="8"/>
  <c r="U129" i="8"/>
  <c r="U139" i="8"/>
  <c r="U142" i="8"/>
  <c r="U145" i="8"/>
  <c r="U155" i="8"/>
  <c r="U158" i="8"/>
  <c r="U161" i="8"/>
  <c r="T15" i="8"/>
  <c r="T23" i="8"/>
  <c r="T31" i="8"/>
  <c r="T39" i="8"/>
  <c r="T47" i="8"/>
  <c r="T55" i="8"/>
  <c r="T63" i="8"/>
  <c r="T71" i="8"/>
  <c r="T79" i="8"/>
  <c r="T82" i="8"/>
  <c r="T85" i="8"/>
  <c r="U88" i="8"/>
  <c r="T98" i="8"/>
  <c r="T101" i="8"/>
  <c r="U104" i="8"/>
  <c r="T114" i="8"/>
  <c r="T117" i="8"/>
  <c r="U120" i="8"/>
  <c r="T130" i="8"/>
  <c r="T133" i="8"/>
  <c r="U136" i="8"/>
  <c r="T146" i="8"/>
  <c r="T149" i="8"/>
  <c r="U152" i="8"/>
  <c r="T162" i="8"/>
  <c r="T165" i="8"/>
  <c r="T10" i="8"/>
  <c r="T18" i="8"/>
  <c r="T26" i="8"/>
  <c r="T34" i="8"/>
  <c r="T42" i="8"/>
  <c r="T50" i="8"/>
  <c r="T58" i="8"/>
  <c r="T66" i="8"/>
  <c r="T74" i="8"/>
  <c r="U82" i="8"/>
  <c r="U85" i="8"/>
  <c r="U95" i="8"/>
  <c r="U98" i="8"/>
  <c r="U101" i="8"/>
  <c r="U111" i="8"/>
  <c r="U114" i="8"/>
  <c r="U117" i="8"/>
  <c r="U127" i="8"/>
  <c r="U130" i="8"/>
  <c r="U133" i="8"/>
  <c r="U143" i="8"/>
  <c r="U146" i="8"/>
  <c r="U149" i="8"/>
  <c r="U159" i="8"/>
  <c r="U162" i="8"/>
  <c r="U165" i="8"/>
  <c r="T13" i="8"/>
  <c r="T21" i="8"/>
  <c r="T29" i="8"/>
  <c r="T37" i="8"/>
  <c r="T45" i="8"/>
  <c r="T53" i="8"/>
  <c r="T61" i="8"/>
  <c r="T69" i="8"/>
  <c r="T77" i="8"/>
  <c r="T86" i="8"/>
  <c r="T89" i="8"/>
  <c r="U92" i="8"/>
  <c r="T102" i="8"/>
  <c r="T105" i="8"/>
  <c r="U108" i="8"/>
  <c r="T118" i="8"/>
  <c r="T121" i="8"/>
  <c r="U124" i="8"/>
  <c r="T134" i="8"/>
  <c r="T137" i="8"/>
  <c r="U140" i="8"/>
  <c r="T150" i="8"/>
  <c r="T153" i="8"/>
  <c r="U156" i="8"/>
  <c r="T93" i="8"/>
  <c r="T16" i="8"/>
  <c r="T24" i="8"/>
  <c r="T32" i="8"/>
  <c r="T40" i="8"/>
  <c r="T48" i="8"/>
  <c r="T56" i="8"/>
  <c r="T64" i="8"/>
  <c r="T72" i="8"/>
  <c r="T80" i="8"/>
  <c r="U83" i="8"/>
  <c r="U86" i="8"/>
  <c r="U89" i="8"/>
  <c r="U99" i="8"/>
  <c r="U102" i="8"/>
  <c r="U105" i="8"/>
  <c r="U115" i="8"/>
  <c r="U118" i="8"/>
  <c r="U121" i="8"/>
  <c r="U131" i="8"/>
  <c r="U134" i="8"/>
  <c r="U137" i="8"/>
  <c r="U147" i="8"/>
  <c r="U150" i="8"/>
  <c r="U153" i="8"/>
  <c r="U163" i="8"/>
  <c r="T168" i="8" l="1"/>
  <c r="U168" i="8"/>
</calcChain>
</file>

<file path=xl/sharedStrings.xml><?xml version="1.0" encoding="utf-8"?>
<sst xmlns="http://schemas.openxmlformats.org/spreadsheetml/2006/main" count="726" uniqueCount="343">
  <si>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</si>
  <si>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</si>
  <si>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</si>
  <si>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</si>
  <si>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</si>
  <si>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</si>
  <si>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</si>
  <si>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</si>
  <si>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</si>
  <si>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</si>
  <si>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</si>
  <si>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</si>
  <si>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</si>
  <si>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</si>
  <si>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</si>
  <si>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</si>
  <si>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</si>
  <si>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</si>
  <si>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</si>
  <si>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</si>
  <si>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</si>
  <si>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</si>
  <si>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</si>
  <si>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</si>
  <si>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</si>
  <si>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</si>
  <si>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</si>
  <si>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</si>
  <si>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</si>
  <si>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</si>
  <si>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</si>
  <si>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</si>
  <si>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</si>
  <si>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</si>
  <si>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</si>
  <si>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</si>
  <si>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</si>
  <si>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</si>
  <si>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</si>
  <si>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</si>
  <si>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</si>
  <si>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</si>
  <si>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</si>
  <si>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</si>
  <si>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</si>
  <si>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</si>
  <si>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</si>
  <si>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</si>
  <si>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</si>
  <si>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</si>
  <si>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</si>
  <si>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</si>
  <si>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</si>
  <si>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</si>
  <si>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</si>
  <si>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</si>
  <si>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</si>
  <si>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</si>
  <si>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</si>
  <si>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</si>
  <si>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</si>
  <si>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</si>
  <si>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</si>
  <si>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</si>
  <si>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</si>
  <si>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</si>
  <si>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</si>
  <si>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</si>
  <si>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</si>
  <si>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</si>
  <si>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</si>
  <si>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</si>
  <si>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</si>
  <si>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</si>
  <si>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</si>
  <si>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</si>
  <si>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</si>
  <si>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</si>
  <si>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</si>
  <si>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</si>
  <si>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</si>
  <si>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</si>
  <si>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</si>
  <si>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</si>
  <si>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</si>
  <si>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</si>
  <si>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</si>
  <si>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</si>
  <si>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</si>
  <si>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</si>
  <si>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</si>
  <si>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</si>
  <si>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</si>
  <si>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</si>
  <si>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</si>
  <si>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</si>
  <si>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</si>
  <si>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</si>
  <si>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</si>
  <si>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</si>
  <si>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</si>
  <si>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</si>
  <si>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</si>
  <si>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</si>
  <si>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</si>
  <si>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BANCO MÁXIMA S.A.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</si>
  <si>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</si>
  <si>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</si>
  <si>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</si>
  <si>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</si>
  <si>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</si>
  <si>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</si>
  <si>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</si>
  <si>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</si>
  <si>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</si>
  <si>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</si>
  <si>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</si>
  <si>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</si>
  <si>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</si>
  <si>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</si>
  <si>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</si>
  <si>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</si>
  <si>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</si>
  <si>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</si>
  <si>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</si>
  <si>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</si>
  <si>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</si>
  <si>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</si>
  <si>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</si>
  <si>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</si>
  <si>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</si>
  <si>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</si>
  <si>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</si>
  <si>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</si>
  <si>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</si>
  <si>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</si>
  <si>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</si>
  <si>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</si>
  <si>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</si>
  <si>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</si>
  <si>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</si>
  <si>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</si>
  <si>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</si>
  <si>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</si>
  <si>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</si>
  <si>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</si>
  <si>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</si>
  <si>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</si>
  <si>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</si>
  <si>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</si>
  <si>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</si>
  <si>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</si>
  <si>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</si>
  <si>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</si>
  <si>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</si>
  <si>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</si>
  <si>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</si>
  <si>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</si>
  <si>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</si>
  <si>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</si>
  <si>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</si>
  <si>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</si>
  <si>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</si>
  <si>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</si>
  <si>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</si>
  <si>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</si>
  <si>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</si>
  <si>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</si>
  <si>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</si>
  <si>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</si>
  <si>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</si>
  <si>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</si>
  <si>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</si>
  <si>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</si>
  <si>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</si>
  <si>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</si>
  <si>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</si>
  <si>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</si>
  <si>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</si>
  <si>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</si>
  <si>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</si>
  <si>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</si>
  <si>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</si>
  <si>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</si>
  <si>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</si>
  <si>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</si>
  <si>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</si>
  <si>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</si>
  <si>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</si>
  <si>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</si>
  <si>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</si>
  <si>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</si>
  <si>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</si>
  <si>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</si>
  <si>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</si>
  <si>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</si>
  <si>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</si>
  <si>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</si>
  <si>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BANCO INDUSVAL S.A.</t>
  </si>
  <si>
    <t>00.416.968</t>
  </si>
  <si>
    <t>BANCO INTER S.A.</t>
  </si>
  <si>
    <t>28.127.603</t>
  </si>
  <si>
    <t>BANESTES S.A. BANCO DO ESTADO DO ESPIRITO SANTO</t>
  </si>
  <si>
    <t>17.508.380</t>
  </si>
  <si>
    <t>UNIÃO ALTERNATIVA CORRETORA DE CÂMBIO LTDA.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</si>
  <si>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</si>
  <si>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</si>
  <si>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</si>
  <si>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</si>
  <si>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</si>
  <si>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</si>
  <si>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</si>
  <si>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BANCO COOPERATIVO DO BRASIL S.A. - BANCOOB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</si>
  <si>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</si>
  <si>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</si>
  <si>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</si>
  <si>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</si>
  <si>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</si>
  <si>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</si>
  <si>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</si>
  <si>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</si>
  <si>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</si>
  <si>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</si>
  <si>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</si>
  <si>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</si>
  <si>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</si>
  <si>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</si>
  <si>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</si>
  <si>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</si>
  <si>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</si>
  <si>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</si>
  <si>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</si>
  <si>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</si>
  <si>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</si>
  <si>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</si>
  <si>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</si>
  <si>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</si>
  <si>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</si>
  <si>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</si>
  <si>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</si>
  <si>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</si>
  <si>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</si>
  <si>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</si>
  <si>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</si>
  <si>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</si>
  <si>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</si>
  <si>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</si>
  <si>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</si>
  <si>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</si>
  <si>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</si>
  <si>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</si>
  <si>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</si>
  <si>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</si>
  <si>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</si>
  <si>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</si>
  <si>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</si>
  <si>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</si>
  <si>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</si>
  <si>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</si>
  <si>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</si>
  <si>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</si>
  <si>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</si>
  <si>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</si>
  <si>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</si>
  <si>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</si>
  <si>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</si>
  <si>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</si>
  <si>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</si>
  <si>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</si>
  <si>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</si>
  <si>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</si>
  <si>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</si>
  <si>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</si>
  <si>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</si>
  <si>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</si>
  <si>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</si>
  <si>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</si>
  <si>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</si>
  <si>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</si>
  <si>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</si>
  <si>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</si>
  <si>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</si>
  <si>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</si>
  <si>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</si>
  <si>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</si>
  <si>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</si>
  <si>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</si>
  <si>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</si>
  <si>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</si>
  <si>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</si>
  <si>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</si>
  <si>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</si>
  <si>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</si>
  <si>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</si>
  <si>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</si>
  <si>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</si>
  <si>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</si>
  <si>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</si>
  <si>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</si>
  <si>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</si>
  <si>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</si>
  <si>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</si>
  <si>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</si>
  <si>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</si>
  <si>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</si>
  <si>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</si>
  <si>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</si>
  <si>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</si>
  <si>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</si>
  <si>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</si>
  <si>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</si>
  <si>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</si>
  <si>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</si>
  <si>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</si>
  <si>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</si>
  <si>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</si>
  <si>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</si>
  <si>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</si>
  <si>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</si>
  <si>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</si>
  <si>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</si>
  <si>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</si>
  <si>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</si>
  <si>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</si>
  <si>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</si>
  <si>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</si>
  <si>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</si>
  <si>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</si>
  <si>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</si>
  <si>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</si>
  <si>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</si>
  <si>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00.806.535</t>
  </si>
  <si>
    <t>PLANNER CORRETORA DE VALORES S.A.</t>
  </si>
  <si>
    <t>54.403.563</t>
  </si>
  <si>
    <t>BANCO ARBI S.A.</t>
  </si>
  <si>
    <t>Registros de câmbio contratado em FEVEREIRO / 2021</t>
  </si>
  <si>
    <t>Fonte: Sistema Câmbio; Dados extraídos em: 10.03.2021.</t>
  </si>
  <si>
    <t>Registros de câmbio contratado - Acumulado Jan-Fev/2021</t>
  </si>
  <si>
    <t>BANCO GENIAL S.A.</t>
  </si>
  <si>
    <t>13.673.855</t>
  </si>
  <si>
    <t>FRAM CAPITAL DISTRIBUIDORA DE TÍTULOS E VALORES MOBILIÁRIOS S.A.</t>
  </si>
  <si>
    <t>36.588.217</t>
  </si>
  <si>
    <t>TRANSFERWISE BRASIL CORRETORA DE CÂMBIO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</si>
</sst>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8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0" fontId="10" fillId="4" borderId="0" xfId="0" applyFont="1" applyFill="1" applyBorder="1" applyAlignment="1" applyProtection="1">
      <alignment horizont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left" vertical="center"/>
    </xf>
    <xf numFmtId="166" fontId="7" fillId="0" borderId="14" xfId="1" applyNumberFormat="1" applyFont="1" applyFill="1" applyBorder="1" applyAlignment="1" applyProtection="1">
      <alignment horizontal="right" vertical="center"/>
    </xf>
    <xf numFmtId="166" fontId="7" fillId="4" borderId="14" xfId="1" applyNumberFormat="1" applyFont="1" applyFill="1" applyBorder="1" applyAlignment="1" applyProtection="1">
      <alignment horizontal="right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2"/>
  <sheetViews>
    <sheetView tabSelected="1" workbookViewId="0"/>
  </sheetViews>
  <sheetFormatPr defaultColWidth="9.140625" defaultRowHeight="12.75"/>
  <cols>
    <col min="1" max="1" width="4.7109375" style="7" customWidth="1"/>
    <col min="2" max="2" width="9.5703125" style="10" customWidth="1"/>
    <col min="3" max="3" width="54.42578125" style="6" customWidth="1"/>
    <col min="4" max="4" width="8.28515625" style="13" customWidth="1"/>
    <col min="5" max="5" width="15" style="13" customWidth="1"/>
    <col min="6" max="6" width="9.7109375" style="13" customWidth="1"/>
    <col min="7" max="7" width="14" style="13" customWidth="1"/>
    <col min="8" max="8" width="9.7109375" style="13" customWidth="1"/>
    <col min="9" max="9" width="15" style="13" customWidth="1"/>
    <col min="10" max="10" width="9.7109375" style="13" customWidth="1"/>
    <col min="11" max="11" width="15" style="13" customWidth="1"/>
    <col min="12" max="12" width="9.7109375" style="13" customWidth="1"/>
    <col min="13" max="13" width="13.85546875" style="13" customWidth="1"/>
    <col min="14" max="14" width="8.28515625" style="13" customWidth="1"/>
    <col min="15" max="15" width="15" style="13" customWidth="1"/>
    <col min="16" max="16" width="8.28515625" style="13" customWidth="1"/>
    <col min="17" max="17" width="15" style="13" customWidth="1"/>
    <col min="18" max="18" width="9.7109375" style="13" customWidth="1"/>
    <col min="19" max="19" width="15" style="13" customWidth="1"/>
    <col min="20" max="20" width="9.7109375" style="13" bestFit="1" customWidth="1"/>
    <col min="21" max="21" width="13.8554687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13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14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335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2" t="s">
        <v>5</v>
      </c>
      <c r="B6" s="52" t="s">
        <v>11</v>
      </c>
      <c r="C6" s="54" t="s">
        <v>4</v>
      </c>
      <c r="D6" s="50" t="s">
        <v>2</v>
      </c>
      <c r="E6" s="51"/>
      <c r="F6" s="50" t="s">
        <v>3</v>
      </c>
      <c r="G6" s="51"/>
      <c r="H6" s="50" t="s">
        <v>6</v>
      </c>
      <c r="I6" s="51"/>
      <c r="J6" s="50" t="s">
        <v>7</v>
      </c>
      <c r="K6" s="51"/>
      <c r="L6" s="48" t="s">
        <v>17</v>
      </c>
      <c r="M6" s="49"/>
      <c r="N6" s="50" t="s">
        <v>8</v>
      </c>
      <c r="O6" s="51"/>
      <c r="P6" s="50" t="s">
        <v>9</v>
      </c>
      <c r="Q6" s="51"/>
      <c r="R6" s="48" t="s">
        <v>16</v>
      </c>
      <c r="S6" s="49"/>
      <c r="T6" s="50" t="s">
        <v>0</v>
      </c>
      <c r="U6" s="51"/>
    </row>
    <row r="7" spans="1:22" s="4" customFormat="1" ht="12.75" customHeight="1" thickBot="1">
      <c r="A7" s="53"/>
      <c r="B7" s="53"/>
      <c r="C7" s="55"/>
      <c r="D7" s="20" t="s">
        <v>15</v>
      </c>
      <c r="E7" s="20" t="s">
        <v>10</v>
      </c>
      <c r="F7" s="20" t="s">
        <v>15</v>
      </c>
      <c r="G7" s="20" t="s">
        <v>10</v>
      </c>
      <c r="H7" s="20" t="s">
        <v>15</v>
      </c>
      <c r="I7" s="20" t="s">
        <v>10</v>
      </c>
      <c r="J7" s="20" t="s">
        <v>15</v>
      </c>
      <c r="K7" s="20" t="s">
        <v>10</v>
      </c>
      <c r="L7" s="20" t="s">
        <v>15</v>
      </c>
      <c r="M7" s="20" t="s">
        <v>10</v>
      </c>
      <c r="N7" s="20" t="s">
        <v>15</v>
      </c>
      <c r="O7" s="20" t="s">
        <v>10</v>
      </c>
      <c r="P7" s="20" t="s">
        <v>15</v>
      </c>
      <c r="Q7" s="20" t="s">
        <v>10</v>
      </c>
      <c r="R7" s="20" t="s">
        <v>15</v>
      </c>
      <c r="S7" s="20" t="s">
        <v>10</v>
      </c>
      <c r="T7" s="20" t="s">
        <v>15</v>
      </c>
      <c r="U7" s="20" t="s">
        <v>10</v>
      </c>
    </row>
    <row r="8" spans="1:22" s="5" customFormat="1" ht="13.5" thickTop="1">
      <c r="A8" s="18">
        <v>1</v>
      </c>
      <c r="B8" s="29" t="s">
        <v>18</v>
      </c>
      <c r="C8" s="19" t="s">
        <v>19</v>
      </c>
      <c r="D8" s="21">
        <v>5897</v>
      </c>
      <c r="E8" s="21">
        <v>7090419953.9499998</v>
      </c>
      <c r="F8" s="21">
        <v>16143</v>
      </c>
      <c r="G8" s="21">
        <v>6698505829.71</v>
      </c>
      <c r="H8" s="21">
        <v>19203</v>
      </c>
      <c r="I8" s="21">
        <v>5544271587.5900002</v>
      </c>
      <c r="J8" s="21">
        <v>21551</v>
      </c>
      <c r="K8" s="21">
        <v>3824886075.9731998</v>
      </c>
      <c r="L8" s="21">
        <f>D8+F8+H8+J8</f>
        <v>62794</v>
      </c>
      <c r="M8" s="21">
        <f>E8+G8+I8+K8</f>
        <v>23158083447.223198</v>
      </c>
      <c r="N8" s="21">
        <v>1184</v>
      </c>
      <c r="O8" s="21">
        <v>7343591147</v>
      </c>
      <c r="P8" s="21">
        <v>1183</v>
      </c>
      <c r="Q8" s="21">
        <v>6612000386.2799997</v>
      </c>
      <c r="R8" s="21">
        <f>N8+P8</f>
        <v>2367</v>
      </c>
      <c r="S8" s="21">
        <f>O8+Q8</f>
        <v>13955591533.279999</v>
      </c>
      <c r="T8" s="21">
        <f>L8+R8</f>
        <v>65161</v>
      </c>
      <c r="U8" s="21">
        <f>M8+S8</f>
        <v>37113674980.503197</v>
      </c>
      <c r="V8" s="11"/>
    </row>
    <row r="9" spans="1:22" s="5" customFormat="1">
      <c r="A9" s="15">
        <v>2</v>
      </c>
      <c r="B9" s="30" t="s">
        <v>22</v>
      </c>
      <c r="C9" s="17" t="s">
        <v>23</v>
      </c>
      <c r="D9" s="22">
        <v>1206</v>
      </c>
      <c r="E9" s="22">
        <v>3561411060.5900002</v>
      </c>
      <c r="F9" s="22">
        <v>7484</v>
      </c>
      <c r="G9" s="22">
        <v>4142535806.4000001</v>
      </c>
      <c r="H9" s="22">
        <v>7392</v>
      </c>
      <c r="I9" s="22">
        <v>8055116998.1000004</v>
      </c>
      <c r="J9" s="22">
        <v>8281</v>
      </c>
      <c r="K9" s="22">
        <v>7424766259.7903004</v>
      </c>
      <c r="L9" s="22">
        <f t="shared" ref="L9:L72" si="0">D9+F9+H9+J9</f>
        <v>24363</v>
      </c>
      <c r="M9" s="22">
        <f t="shared" ref="M9:M72" si="1">E9+G9+I9+K9</f>
        <v>23183830124.880302</v>
      </c>
      <c r="N9" s="22">
        <v>260</v>
      </c>
      <c r="O9" s="22">
        <v>2350859321.3099999</v>
      </c>
      <c r="P9" s="22">
        <v>255</v>
      </c>
      <c r="Q9" s="22">
        <v>1721562159.5899999</v>
      </c>
      <c r="R9" s="22">
        <f t="shared" ref="R9:R72" si="2">N9+P9</f>
        <v>515</v>
      </c>
      <c r="S9" s="22">
        <f t="shared" ref="S9:S72" si="3">O9+Q9</f>
        <v>4072421480.8999996</v>
      </c>
      <c r="T9" s="22">
        <f t="shared" ref="T9:T72" si="4">R9+L9</f>
        <v>24878</v>
      </c>
      <c r="U9" s="22">
        <f t="shared" ref="U9:U72" si="5">S9+M9</f>
        <v>27256251605.780304</v>
      </c>
      <c r="V9" s="11"/>
    </row>
    <row r="10" spans="1:22" s="5" customFormat="1">
      <c r="A10" s="18">
        <v>3</v>
      </c>
      <c r="B10" s="31" t="s">
        <v>24</v>
      </c>
      <c r="C10" s="1" t="s">
        <v>25</v>
      </c>
      <c r="D10" s="23">
        <v>7833</v>
      </c>
      <c r="E10" s="23">
        <v>3069819859.5279002</v>
      </c>
      <c r="F10" s="23">
        <v>20233</v>
      </c>
      <c r="G10" s="23">
        <v>3302452628.1382999</v>
      </c>
      <c r="H10" s="23">
        <v>28330</v>
      </c>
      <c r="I10" s="23">
        <v>2093495414.6105001</v>
      </c>
      <c r="J10" s="23">
        <v>23295</v>
      </c>
      <c r="K10" s="23">
        <v>2298858873.5566001</v>
      </c>
      <c r="L10" s="21">
        <f t="shared" si="0"/>
        <v>79691</v>
      </c>
      <c r="M10" s="21">
        <f t="shared" si="1"/>
        <v>10764626775.833302</v>
      </c>
      <c r="N10" s="23">
        <v>363</v>
      </c>
      <c r="O10" s="23">
        <v>4041479040.6500001</v>
      </c>
      <c r="P10" s="23">
        <v>388</v>
      </c>
      <c r="Q10" s="23">
        <v>3426351889.6300001</v>
      </c>
      <c r="R10" s="21">
        <f t="shared" si="2"/>
        <v>751</v>
      </c>
      <c r="S10" s="21">
        <f t="shared" si="3"/>
        <v>7467830930.2800007</v>
      </c>
      <c r="T10" s="21">
        <f t="shared" si="4"/>
        <v>80442</v>
      </c>
      <c r="U10" s="21">
        <f t="shared" si="5"/>
        <v>18232457706.113304</v>
      </c>
      <c r="V10" s="11"/>
    </row>
    <row r="11" spans="1:22" s="5" customFormat="1">
      <c r="A11" s="15">
        <v>4</v>
      </c>
      <c r="B11" s="30" t="s">
        <v>28</v>
      </c>
      <c r="C11" s="17" t="s">
        <v>29</v>
      </c>
      <c r="D11" s="22">
        <v>310</v>
      </c>
      <c r="E11" s="22">
        <v>1026291068.66</v>
      </c>
      <c r="F11" s="22">
        <v>2553</v>
      </c>
      <c r="G11" s="22">
        <v>778852935.65359998</v>
      </c>
      <c r="H11" s="22">
        <v>1122</v>
      </c>
      <c r="I11" s="22">
        <v>5619231716.75</v>
      </c>
      <c r="J11" s="22">
        <v>1810</v>
      </c>
      <c r="K11" s="22">
        <v>4735335964.29</v>
      </c>
      <c r="L11" s="22">
        <f t="shared" si="0"/>
        <v>5795</v>
      </c>
      <c r="M11" s="22">
        <f t="shared" si="1"/>
        <v>12159711685.3536</v>
      </c>
      <c r="N11" s="22">
        <v>221</v>
      </c>
      <c r="O11" s="22">
        <v>3023623485.8899999</v>
      </c>
      <c r="P11" s="22">
        <v>259</v>
      </c>
      <c r="Q11" s="22">
        <v>2101443339.6199999</v>
      </c>
      <c r="R11" s="22">
        <f t="shared" si="2"/>
        <v>480</v>
      </c>
      <c r="S11" s="22">
        <f t="shared" si="3"/>
        <v>5125066825.5100002</v>
      </c>
      <c r="T11" s="22">
        <f t="shared" si="4"/>
        <v>6275</v>
      </c>
      <c r="U11" s="22">
        <f t="shared" si="5"/>
        <v>17284778510.863602</v>
      </c>
      <c r="V11" s="11"/>
    </row>
    <row r="12" spans="1:22" s="5" customFormat="1">
      <c r="A12" s="18">
        <v>5</v>
      </c>
      <c r="B12" s="12" t="s">
        <v>26</v>
      </c>
      <c r="C12" s="1" t="s">
        <v>27</v>
      </c>
      <c r="D12" s="23">
        <v>5584</v>
      </c>
      <c r="E12" s="23">
        <v>1776037612.2</v>
      </c>
      <c r="F12" s="23">
        <v>12770</v>
      </c>
      <c r="G12" s="23">
        <v>1516608934.1812</v>
      </c>
      <c r="H12" s="23">
        <v>26560</v>
      </c>
      <c r="I12" s="23">
        <v>1923978480.0999999</v>
      </c>
      <c r="J12" s="23">
        <v>11535</v>
      </c>
      <c r="K12" s="23">
        <v>1509231282.8048</v>
      </c>
      <c r="L12" s="21">
        <f t="shared" si="0"/>
        <v>56449</v>
      </c>
      <c r="M12" s="21">
        <f t="shared" si="1"/>
        <v>6725856309.2859993</v>
      </c>
      <c r="N12" s="23">
        <v>455</v>
      </c>
      <c r="O12" s="23">
        <v>2914914693.04</v>
      </c>
      <c r="P12" s="23">
        <v>432</v>
      </c>
      <c r="Q12" s="23">
        <v>2267980303.7199998</v>
      </c>
      <c r="R12" s="21">
        <f t="shared" si="2"/>
        <v>887</v>
      </c>
      <c r="S12" s="21">
        <f t="shared" si="3"/>
        <v>5182894996.7600002</v>
      </c>
      <c r="T12" s="21">
        <f t="shared" si="4"/>
        <v>57336</v>
      </c>
      <c r="U12" s="21">
        <f t="shared" si="5"/>
        <v>11908751306.046</v>
      </c>
      <c r="V12" s="11"/>
    </row>
    <row r="13" spans="1:22" s="5" customFormat="1">
      <c r="A13" s="15">
        <v>6</v>
      </c>
      <c r="B13" s="16" t="s">
        <v>32</v>
      </c>
      <c r="C13" s="17" t="s">
        <v>33</v>
      </c>
      <c r="D13" s="22">
        <v>7291</v>
      </c>
      <c r="E13" s="22">
        <v>2020454235.8357</v>
      </c>
      <c r="F13" s="22">
        <v>11459</v>
      </c>
      <c r="G13" s="22">
        <v>1626645754.3299999</v>
      </c>
      <c r="H13" s="22">
        <v>19597</v>
      </c>
      <c r="I13" s="22">
        <v>1801849648.45</v>
      </c>
      <c r="J13" s="22">
        <v>11662</v>
      </c>
      <c r="K13" s="22">
        <v>2630817875.3073001</v>
      </c>
      <c r="L13" s="22">
        <f t="shared" si="0"/>
        <v>50009</v>
      </c>
      <c r="M13" s="22">
        <f t="shared" si="1"/>
        <v>8079767513.9230003</v>
      </c>
      <c r="N13" s="22">
        <v>239</v>
      </c>
      <c r="O13" s="22">
        <v>774869822.28999996</v>
      </c>
      <c r="P13" s="22">
        <v>243</v>
      </c>
      <c r="Q13" s="22">
        <v>939012242.83000004</v>
      </c>
      <c r="R13" s="22">
        <f t="shared" si="2"/>
        <v>482</v>
      </c>
      <c r="S13" s="22">
        <f t="shared" si="3"/>
        <v>1713882065.1199999</v>
      </c>
      <c r="T13" s="22">
        <f t="shared" si="4"/>
        <v>50491</v>
      </c>
      <c r="U13" s="22">
        <f t="shared" si="5"/>
        <v>9793649579.0429993</v>
      </c>
      <c r="V13" s="11"/>
    </row>
    <row r="14" spans="1:22" s="5" customFormat="1">
      <c r="A14" s="18">
        <v>7</v>
      </c>
      <c r="B14" s="31" t="s">
        <v>40</v>
      </c>
      <c r="C14" s="1" t="s">
        <v>41</v>
      </c>
      <c r="D14" s="23">
        <v>152</v>
      </c>
      <c r="E14" s="23">
        <v>997529055.22000003</v>
      </c>
      <c r="F14" s="23">
        <v>729</v>
      </c>
      <c r="G14" s="23">
        <v>219369283.38</v>
      </c>
      <c r="H14" s="23">
        <v>419</v>
      </c>
      <c r="I14" s="23">
        <v>2747737840.1599998</v>
      </c>
      <c r="J14" s="23">
        <v>455</v>
      </c>
      <c r="K14" s="23">
        <v>2247833029.5552001</v>
      </c>
      <c r="L14" s="21">
        <f t="shared" si="0"/>
        <v>1755</v>
      </c>
      <c r="M14" s="21">
        <f t="shared" si="1"/>
        <v>6212469208.3151999</v>
      </c>
      <c r="N14" s="23">
        <v>150</v>
      </c>
      <c r="O14" s="23">
        <v>580504456.97000003</v>
      </c>
      <c r="P14" s="23">
        <v>91</v>
      </c>
      <c r="Q14" s="23">
        <v>1312906569.0799999</v>
      </c>
      <c r="R14" s="21">
        <f t="shared" si="2"/>
        <v>241</v>
      </c>
      <c r="S14" s="21">
        <f t="shared" si="3"/>
        <v>1893411026.05</v>
      </c>
      <c r="T14" s="21">
        <f t="shared" si="4"/>
        <v>1996</v>
      </c>
      <c r="U14" s="21">
        <f t="shared" si="5"/>
        <v>8105880234.3652</v>
      </c>
      <c r="V14" s="11"/>
    </row>
    <row r="15" spans="1:22" s="5" customFormat="1">
      <c r="A15" s="15">
        <v>8</v>
      </c>
      <c r="B15" s="30" t="s">
        <v>34</v>
      </c>
      <c r="C15" s="17" t="s">
        <v>35</v>
      </c>
      <c r="D15" s="22"/>
      <c r="E15" s="22"/>
      <c r="F15" s="22"/>
      <c r="G15" s="22"/>
      <c r="H15" s="22">
        <v>3</v>
      </c>
      <c r="I15" s="22">
        <v>1703381.18</v>
      </c>
      <c r="J15" s="22">
        <v>3</v>
      </c>
      <c r="K15" s="22">
        <v>3259979.95</v>
      </c>
      <c r="L15" s="22">
        <f t="shared" si="0"/>
        <v>6</v>
      </c>
      <c r="M15" s="22">
        <f t="shared" si="1"/>
        <v>4963361.13</v>
      </c>
      <c r="N15" s="22">
        <v>2</v>
      </c>
      <c r="O15" s="22">
        <v>1601145327.78</v>
      </c>
      <c r="P15" s="22">
        <v>24</v>
      </c>
      <c r="Q15" s="22">
        <v>4680000000</v>
      </c>
      <c r="R15" s="22">
        <f t="shared" si="2"/>
        <v>26</v>
      </c>
      <c r="S15" s="22">
        <f t="shared" si="3"/>
        <v>6281145327.7799997</v>
      </c>
      <c r="T15" s="22">
        <f t="shared" si="4"/>
        <v>32</v>
      </c>
      <c r="U15" s="22">
        <f t="shared" si="5"/>
        <v>6286108688.9099998</v>
      </c>
      <c r="V15" s="11"/>
    </row>
    <row r="16" spans="1:22" s="5" customFormat="1">
      <c r="A16" s="18">
        <v>9</v>
      </c>
      <c r="B16" s="31" t="s">
        <v>44</v>
      </c>
      <c r="C16" s="1" t="s">
        <v>45</v>
      </c>
      <c r="D16" s="23">
        <v>166</v>
      </c>
      <c r="E16" s="23">
        <v>159798595.97999999</v>
      </c>
      <c r="F16" s="23">
        <v>1072</v>
      </c>
      <c r="G16" s="23">
        <v>286167322.93199998</v>
      </c>
      <c r="H16" s="23">
        <v>814</v>
      </c>
      <c r="I16" s="23">
        <v>1232218855.1482</v>
      </c>
      <c r="J16" s="23">
        <v>1719</v>
      </c>
      <c r="K16" s="23">
        <v>860464202.86000001</v>
      </c>
      <c r="L16" s="21">
        <f t="shared" si="0"/>
        <v>3771</v>
      </c>
      <c r="M16" s="21">
        <f t="shared" si="1"/>
        <v>2538648976.9201999</v>
      </c>
      <c r="N16" s="23">
        <v>768</v>
      </c>
      <c r="O16" s="23">
        <v>1396204920.8399999</v>
      </c>
      <c r="P16" s="23">
        <v>781</v>
      </c>
      <c r="Q16" s="23">
        <v>1667753041.9000001</v>
      </c>
      <c r="R16" s="21">
        <f t="shared" si="2"/>
        <v>1549</v>
      </c>
      <c r="S16" s="21">
        <f t="shared" si="3"/>
        <v>3063957962.7399998</v>
      </c>
      <c r="T16" s="21">
        <f t="shared" si="4"/>
        <v>5320</v>
      </c>
      <c r="U16" s="21">
        <f t="shared" si="5"/>
        <v>5602606939.6602001</v>
      </c>
      <c r="V16" s="11"/>
    </row>
    <row r="17" spans="1:22" s="5" customFormat="1">
      <c r="A17" s="15">
        <v>10</v>
      </c>
      <c r="B17" s="30" t="s">
        <v>36</v>
      </c>
      <c r="C17" s="17" t="s">
        <v>37</v>
      </c>
      <c r="D17" s="22">
        <v>95</v>
      </c>
      <c r="E17" s="22">
        <v>246931229.63</v>
      </c>
      <c r="F17" s="22">
        <v>476</v>
      </c>
      <c r="G17" s="22">
        <v>111053573.64</v>
      </c>
      <c r="H17" s="22">
        <v>976</v>
      </c>
      <c r="I17" s="22">
        <v>633573363.70000005</v>
      </c>
      <c r="J17" s="22">
        <v>1973</v>
      </c>
      <c r="K17" s="22">
        <v>634410034.48000002</v>
      </c>
      <c r="L17" s="22">
        <f t="shared" si="0"/>
        <v>3520</v>
      </c>
      <c r="M17" s="22">
        <f t="shared" si="1"/>
        <v>1625968201.45</v>
      </c>
      <c r="N17" s="22">
        <v>82</v>
      </c>
      <c r="O17" s="22">
        <v>2150057484.27</v>
      </c>
      <c r="P17" s="22">
        <v>103</v>
      </c>
      <c r="Q17" s="22">
        <v>1817910236.6800001</v>
      </c>
      <c r="R17" s="22">
        <f t="shared" si="2"/>
        <v>185</v>
      </c>
      <c r="S17" s="22">
        <f t="shared" si="3"/>
        <v>3967967720.9499998</v>
      </c>
      <c r="T17" s="22">
        <f t="shared" si="4"/>
        <v>3705</v>
      </c>
      <c r="U17" s="22">
        <f t="shared" si="5"/>
        <v>5593935922.3999996</v>
      </c>
      <c r="V17" s="11"/>
    </row>
    <row r="18" spans="1:22" s="5" customFormat="1">
      <c r="A18" s="18">
        <v>11</v>
      </c>
      <c r="B18" s="31" t="s">
        <v>52</v>
      </c>
      <c r="C18" s="1" t="s">
        <v>53</v>
      </c>
      <c r="D18" s="23"/>
      <c r="E18" s="23"/>
      <c r="F18" s="23"/>
      <c r="G18" s="23"/>
      <c r="H18" s="23">
        <v>206</v>
      </c>
      <c r="I18" s="23">
        <v>1332790638.22</v>
      </c>
      <c r="J18" s="23">
        <v>278</v>
      </c>
      <c r="K18" s="23">
        <v>1337192530.8499999</v>
      </c>
      <c r="L18" s="21">
        <f t="shared" si="0"/>
        <v>484</v>
      </c>
      <c r="M18" s="21">
        <f t="shared" si="1"/>
        <v>2669983169.0699997</v>
      </c>
      <c r="N18" s="23">
        <v>39</v>
      </c>
      <c r="O18" s="23">
        <v>830782823.79999995</v>
      </c>
      <c r="P18" s="23">
        <v>41</v>
      </c>
      <c r="Q18" s="23">
        <v>850777100.79999995</v>
      </c>
      <c r="R18" s="21">
        <f t="shared" si="2"/>
        <v>80</v>
      </c>
      <c r="S18" s="21">
        <f t="shared" si="3"/>
        <v>1681559924.5999999</v>
      </c>
      <c r="T18" s="21">
        <f t="shared" si="4"/>
        <v>564</v>
      </c>
      <c r="U18" s="21">
        <f t="shared" si="5"/>
        <v>4351543093.6700001</v>
      </c>
      <c r="V18" s="11"/>
    </row>
    <row r="19" spans="1:22" s="5" customFormat="1">
      <c r="A19" s="15">
        <v>12</v>
      </c>
      <c r="B19" s="30" t="s">
        <v>48</v>
      </c>
      <c r="C19" s="17" t="s">
        <v>49</v>
      </c>
      <c r="D19" s="22"/>
      <c r="E19" s="22"/>
      <c r="F19" s="22"/>
      <c r="G19" s="22"/>
      <c r="H19" s="22">
        <v>559</v>
      </c>
      <c r="I19" s="22">
        <v>860306554.73000002</v>
      </c>
      <c r="J19" s="22">
        <v>566</v>
      </c>
      <c r="K19" s="22">
        <v>1624737098.48</v>
      </c>
      <c r="L19" s="22">
        <f t="shared" si="0"/>
        <v>1125</v>
      </c>
      <c r="M19" s="22">
        <f t="shared" si="1"/>
        <v>2485043653.21</v>
      </c>
      <c r="N19" s="22">
        <v>31</v>
      </c>
      <c r="O19" s="22">
        <v>1175501445.7</v>
      </c>
      <c r="P19" s="22">
        <v>10</v>
      </c>
      <c r="Q19" s="22">
        <v>343999619.69999999</v>
      </c>
      <c r="R19" s="22">
        <f t="shared" si="2"/>
        <v>41</v>
      </c>
      <c r="S19" s="22">
        <f t="shared" si="3"/>
        <v>1519501065.4000001</v>
      </c>
      <c r="T19" s="22">
        <f t="shared" si="4"/>
        <v>1166</v>
      </c>
      <c r="U19" s="22">
        <f t="shared" si="5"/>
        <v>4004544718.6100001</v>
      </c>
      <c r="V19" s="11"/>
    </row>
    <row r="20" spans="1:22" s="5" customFormat="1">
      <c r="A20" s="18">
        <v>13</v>
      </c>
      <c r="B20" s="31" t="s">
        <v>30</v>
      </c>
      <c r="C20" s="1" t="s">
        <v>31</v>
      </c>
      <c r="D20" s="23"/>
      <c r="E20" s="23"/>
      <c r="F20" s="23">
        <v>1</v>
      </c>
      <c r="G20" s="23">
        <v>437835.84</v>
      </c>
      <c r="H20" s="23">
        <v>150</v>
      </c>
      <c r="I20" s="23">
        <v>1785699717.6400001</v>
      </c>
      <c r="J20" s="23">
        <v>169</v>
      </c>
      <c r="K20" s="23">
        <v>1790268806.3900001</v>
      </c>
      <c r="L20" s="21">
        <f t="shared" si="0"/>
        <v>320</v>
      </c>
      <c r="M20" s="21">
        <f t="shared" si="1"/>
        <v>3576406359.8699999</v>
      </c>
      <c r="N20" s="23">
        <v>5</v>
      </c>
      <c r="O20" s="23">
        <v>53437834.75</v>
      </c>
      <c r="P20" s="23">
        <v>7</v>
      </c>
      <c r="Q20" s="23">
        <v>77436044.719999999</v>
      </c>
      <c r="R20" s="21">
        <f t="shared" si="2"/>
        <v>12</v>
      </c>
      <c r="S20" s="21">
        <f t="shared" si="3"/>
        <v>130873879.47</v>
      </c>
      <c r="T20" s="21">
        <f t="shared" si="4"/>
        <v>332</v>
      </c>
      <c r="U20" s="21">
        <f t="shared" si="5"/>
        <v>3707280239.3399997</v>
      </c>
      <c r="V20" s="11"/>
    </row>
    <row r="21" spans="1:22" s="5" customFormat="1">
      <c r="A21" s="15">
        <v>14</v>
      </c>
      <c r="B21" s="30" t="s">
        <v>46</v>
      </c>
      <c r="C21" s="17" t="s">
        <v>47</v>
      </c>
      <c r="D21" s="22">
        <v>105</v>
      </c>
      <c r="E21" s="22">
        <v>74336710.390000001</v>
      </c>
      <c r="F21" s="22">
        <v>399</v>
      </c>
      <c r="G21" s="22">
        <v>56020285.420000002</v>
      </c>
      <c r="H21" s="22">
        <v>276</v>
      </c>
      <c r="I21" s="22">
        <v>42421603.719999999</v>
      </c>
      <c r="J21" s="22">
        <v>378</v>
      </c>
      <c r="K21" s="22">
        <v>177591765.96000001</v>
      </c>
      <c r="L21" s="22">
        <f t="shared" si="0"/>
        <v>1158</v>
      </c>
      <c r="M21" s="22">
        <f t="shared" si="1"/>
        <v>350370365.49000001</v>
      </c>
      <c r="N21" s="22">
        <v>490</v>
      </c>
      <c r="O21" s="22">
        <v>1251443496.21</v>
      </c>
      <c r="P21" s="22">
        <v>499</v>
      </c>
      <c r="Q21" s="22">
        <v>1122783572.28</v>
      </c>
      <c r="R21" s="22">
        <f t="shared" si="2"/>
        <v>989</v>
      </c>
      <c r="S21" s="22">
        <f t="shared" si="3"/>
        <v>2374227068.4899998</v>
      </c>
      <c r="T21" s="22">
        <f t="shared" si="4"/>
        <v>2147</v>
      </c>
      <c r="U21" s="22">
        <f t="shared" si="5"/>
        <v>2724597433.9799995</v>
      </c>
      <c r="V21" s="11"/>
    </row>
    <row r="22" spans="1:22" s="5" customFormat="1">
      <c r="A22" s="18">
        <v>15</v>
      </c>
      <c r="B22" s="31" t="s">
        <v>50</v>
      </c>
      <c r="C22" s="1" t="s">
        <v>51</v>
      </c>
      <c r="D22" s="23">
        <v>2</v>
      </c>
      <c r="E22" s="23">
        <v>2000000</v>
      </c>
      <c r="F22" s="23">
        <v>23</v>
      </c>
      <c r="G22" s="23">
        <v>5129933.3</v>
      </c>
      <c r="H22" s="23">
        <v>13</v>
      </c>
      <c r="I22" s="23">
        <v>31545825.84</v>
      </c>
      <c r="J22" s="23">
        <v>38</v>
      </c>
      <c r="K22" s="23">
        <v>41194766.119999997</v>
      </c>
      <c r="L22" s="21">
        <f t="shared" si="0"/>
        <v>76</v>
      </c>
      <c r="M22" s="21">
        <f t="shared" si="1"/>
        <v>79870525.25999999</v>
      </c>
      <c r="N22" s="23">
        <v>101</v>
      </c>
      <c r="O22" s="23">
        <v>1324928861.8299999</v>
      </c>
      <c r="P22" s="23">
        <v>105</v>
      </c>
      <c r="Q22" s="23">
        <v>1244620308.47</v>
      </c>
      <c r="R22" s="21">
        <f t="shared" si="2"/>
        <v>206</v>
      </c>
      <c r="S22" s="21">
        <f t="shared" si="3"/>
        <v>2569549170.3000002</v>
      </c>
      <c r="T22" s="21">
        <f t="shared" si="4"/>
        <v>282</v>
      </c>
      <c r="U22" s="21">
        <f t="shared" si="5"/>
        <v>2649419695.5600004</v>
      </c>
      <c r="V22" s="11"/>
    </row>
    <row r="23" spans="1:22" s="5" customFormat="1">
      <c r="A23" s="15">
        <v>16</v>
      </c>
      <c r="B23" s="30" t="s">
        <v>58</v>
      </c>
      <c r="C23" s="17" t="s">
        <v>59</v>
      </c>
      <c r="D23" s="22"/>
      <c r="E23" s="22"/>
      <c r="F23" s="22">
        <v>1</v>
      </c>
      <c r="G23" s="22">
        <v>1500000</v>
      </c>
      <c r="H23" s="22">
        <v>192</v>
      </c>
      <c r="I23" s="22">
        <v>694095537.29999995</v>
      </c>
      <c r="J23" s="22">
        <v>192</v>
      </c>
      <c r="K23" s="22">
        <v>745678245.12</v>
      </c>
      <c r="L23" s="22">
        <f t="shared" si="0"/>
        <v>385</v>
      </c>
      <c r="M23" s="22">
        <f t="shared" si="1"/>
        <v>1441273782.4200001</v>
      </c>
      <c r="N23" s="22">
        <v>7</v>
      </c>
      <c r="O23" s="22">
        <v>616445200.89999998</v>
      </c>
      <c r="P23" s="22">
        <v>4</v>
      </c>
      <c r="Q23" s="22">
        <v>537402510.01999998</v>
      </c>
      <c r="R23" s="22">
        <f t="shared" si="2"/>
        <v>11</v>
      </c>
      <c r="S23" s="22">
        <f t="shared" si="3"/>
        <v>1153847710.9200001</v>
      </c>
      <c r="T23" s="22">
        <f t="shared" si="4"/>
        <v>396</v>
      </c>
      <c r="U23" s="22">
        <f t="shared" si="5"/>
        <v>2595121493.3400002</v>
      </c>
      <c r="V23" s="11"/>
    </row>
    <row r="24" spans="1:22" s="5" customFormat="1">
      <c r="A24" s="18">
        <v>17</v>
      </c>
      <c r="B24" s="31" t="s">
        <v>54</v>
      </c>
      <c r="C24" s="1" t="s">
        <v>55</v>
      </c>
      <c r="D24" s="23">
        <v>190</v>
      </c>
      <c r="E24" s="23">
        <v>379237767.64999998</v>
      </c>
      <c r="F24" s="23">
        <v>726</v>
      </c>
      <c r="G24" s="23">
        <v>130847254.5</v>
      </c>
      <c r="H24" s="23">
        <v>176</v>
      </c>
      <c r="I24" s="23">
        <v>208320989.69999999</v>
      </c>
      <c r="J24" s="23">
        <v>500</v>
      </c>
      <c r="K24" s="23">
        <v>464048631.77999997</v>
      </c>
      <c r="L24" s="21">
        <f t="shared" si="0"/>
        <v>1592</v>
      </c>
      <c r="M24" s="21">
        <f t="shared" si="1"/>
        <v>1182454643.6299999</v>
      </c>
      <c r="N24" s="23">
        <v>144</v>
      </c>
      <c r="O24" s="23">
        <v>632747131.21000004</v>
      </c>
      <c r="P24" s="23">
        <v>240</v>
      </c>
      <c r="Q24" s="23">
        <v>559845741.25</v>
      </c>
      <c r="R24" s="21">
        <f t="shared" si="2"/>
        <v>384</v>
      </c>
      <c r="S24" s="21">
        <f t="shared" si="3"/>
        <v>1192592872.46</v>
      </c>
      <c r="T24" s="21">
        <f t="shared" si="4"/>
        <v>1976</v>
      </c>
      <c r="U24" s="21">
        <f t="shared" si="5"/>
        <v>2375047516.0900002</v>
      </c>
      <c r="V24" s="11"/>
    </row>
    <row r="25" spans="1:22" s="5" customFormat="1">
      <c r="A25" s="15">
        <v>18</v>
      </c>
      <c r="B25" s="16" t="s">
        <v>133</v>
      </c>
      <c r="C25" s="17" t="s">
        <v>134</v>
      </c>
      <c r="D25" s="22">
        <v>27</v>
      </c>
      <c r="E25" s="22">
        <v>27229052.870000001</v>
      </c>
      <c r="F25" s="22">
        <v>128</v>
      </c>
      <c r="G25" s="22">
        <v>88043805.349999994</v>
      </c>
      <c r="H25" s="22">
        <v>313</v>
      </c>
      <c r="I25" s="22">
        <v>393888654.61000001</v>
      </c>
      <c r="J25" s="22">
        <v>3259</v>
      </c>
      <c r="K25" s="22">
        <v>224099101.39700001</v>
      </c>
      <c r="L25" s="22">
        <f t="shared" si="0"/>
        <v>3727</v>
      </c>
      <c r="M25" s="22">
        <f t="shared" si="1"/>
        <v>733260614.227</v>
      </c>
      <c r="N25" s="22">
        <v>83</v>
      </c>
      <c r="O25" s="22">
        <v>510278277.22000003</v>
      </c>
      <c r="P25" s="22">
        <v>167</v>
      </c>
      <c r="Q25" s="22">
        <v>597239032.29999995</v>
      </c>
      <c r="R25" s="22">
        <f t="shared" si="2"/>
        <v>250</v>
      </c>
      <c r="S25" s="22">
        <f t="shared" si="3"/>
        <v>1107517309.52</v>
      </c>
      <c r="T25" s="22">
        <f t="shared" si="4"/>
        <v>3977</v>
      </c>
      <c r="U25" s="22">
        <f t="shared" si="5"/>
        <v>1840777923.747</v>
      </c>
      <c r="V25" s="11"/>
    </row>
    <row r="26" spans="1:22" s="5" customFormat="1">
      <c r="A26" s="18">
        <v>19</v>
      </c>
      <c r="B26" s="31" t="s">
        <v>38</v>
      </c>
      <c r="C26" s="1" t="s">
        <v>39</v>
      </c>
      <c r="D26" s="23">
        <v>55</v>
      </c>
      <c r="E26" s="23">
        <v>114849297.98999999</v>
      </c>
      <c r="F26" s="23">
        <v>202</v>
      </c>
      <c r="G26" s="23">
        <v>64364779.4903</v>
      </c>
      <c r="H26" s="23">
        <v>147</v>
      </c>
      <c r="I26" s="23">
        <v>350644588.77999997</v>
      </c>
      <c r="J26" s="23">
        <v>342</v>
      </c>
      <c r="K26" s="23">
        <v>293369971.48000002</v>
      </c>
      <c r="L26" s="21">
        <f t="shared" si="0"/>
        <v>746</v>
      </c>
      <c r="M26" s="21">
        <f t="shared" si="1"/>
        <v>823228637.74029994</v>
      </c>
      <c r="N26" s="23">
        <v>89</v>
      </c>
      <c r="O26" s="23">
        <v>444672090.18000001</v>
      </c>
      <c r="P26" s="23">
        <v>124</v>
      </c>
      <c r="Q26" s="23">
        <v>512975820.94</v>
      </c>
      <c r="R26" s="21">
        <f t="shared" si="2"/>
        <v>213</v>
      </c>
      <c r="S26" s="21">
        <f t="shared" si="3"/>
        <v>957647911.12</v>
      </c>
      <c r="T26" s="21">
        <f t="shared" si="4"/>
        <v>959</v>
      </c>
      <c r="U26" s="21">
        <f t="shared" si="5"/>
        <v>1780876548.8603001</v>
      </c>
      <c r="V26" s="11"/>
    </row>
    <row r="27" spans="1:22" s="5" customFormat="1">
      <c r="A27" s="15">
        <v>20</v>
      </c>
      <c r="B27" s="30" t="s">
        <v>56</v>
      </c>
      <c r="C27" s="17" t="s">
        <v>57</v>
      </c>
      <c r="D27" s="22">
        <v>116</v>
      </c>
      <c r="E27" s="22">
        <v>313780009.83999997</v>
      </c>
      <c r="F27" s="22">
        <v>149</v>
      </c>
      <c r="G27" s="22">
        <v>126657212.43000001</v>
      </c>
      <c r="H27" s="22">
        <v>264</v>
      </c>
      <c r="I27" s="22">
        <v>308036358.69999999</v>
      </c>
      <c r="J27" s="22">
        <v>343</v>
      </c>
      <c r="K27" s="22">
        <v>265342155.99000001</v>
      </c>
      <c r="L27" s="22">
        <f t="shared" si="0"/>
        <v>872</v>
      </c>
      <c r="M27" s="22">
        <f t="shared" si="1"/>
        <v>1013815736.96</v>
      </c>
      <c r="N27" s="22">
        <v>88</v>
      </c>
      <c r="O27" s="22">
        <v>264701041.40000001</v>
      </c>
      <c r="P27" s="22">
        <v>114</v>
      </c>
      <c r="Q27" s="22">
        <v>502313899.22000003</v>
      </c>
      <c r="R27" s="22">
        <f t="shared" si="2"/>
        <v>202</v>
      </c>
      <c r="S27" s="22">
        <f t="shared" si="3"/>
        <v>767014940.62</v>
      </c>
      <c r="T27" s="22">
        <f t="shared" si="4"/>
        <v>1074</v>
      </c>
      <c r="U27" s="22">
        <f t="shared" si="5"/>
        <v>1780830677.5799999</v>
      </c>
      <c r="V27" s="11"/>
    </row>
    <row r="28" spans="1:22" s="5" customFormat="1">
      <c r="A28" s="18">
        <v>21</v>
      </c>
      <c r="B28" s="31" t="s">
        <v>42</v>
      </c>
      <c r="C28" s="1" t="s">
        <v>43</v>
      </c>
      <c r="D28" s="23">
        <v>8</v>
      </c>
      <c r="E28" s="23">
        <v>23176478.300000001</v>
      </c>
      <c r="F28" s="23"/>
      <c r="G28" s="23"/>
      <c r="H28" s="23">
        <v>17</v>
      </c>
      <c r="I28" s="23">
        <v>2877449.35</v>
      </c>
      <c r="J28" s="23">
        <v>36</v>
      </c>
      <c r="K28" s="23">
        <v>3024711.62</v>
      </c>
      <c r="L28" s="21">
        <f t="shared" si="0"/>
        <v>61</v>
      </c>
      <c r="M28" s="21">
        <f t="shared" si="1"/>
        <v>29078639.270000003</v>
      </c>
      <c r="N28" s="23">
        <v>24</v>
      </c>
      <c r="O28" s="23">
        <v>649117078.90999997</v>
      </c>
      <c r="P28" s="23">
        <v>24</v>
      </c>
      <c r="Q28" s="23">
        <v>668923503.82000005</v>
      </c>
      <c r="R28" s="21">
        <f t="shared" si="2"/>
        <v>48</v>
      </c>
      <c r="S28" s="21">
        <f t="shared" si="3"/>
        <v>1318040582.73</v>
      </c>
      <c r="T28" s="21">
        <f t="shared" si="4"/>
        <v>109</v>
      </c>
      <c r="U28" s="21">
        <f t="shared" si="5"/>
        <v>1347119222</v>
      </c>
      <c r="V28" s="11"/>
    </row>
    <row r="29" spans="1:22" s="5" customFormat="1">
      <c r="A29" s="15">
        <v>22</v>
      </c>
      <c r="B29" s="30" t="s">
        <v>72</v>
      </c>
      <c r="C29" s="17" t="s">
        <v>73</v>
      </c>
      <c r="D29" s="22">
        <v>10</v>
      </c>
      <c r="E29" s="22">
        <v>22818012.600000001</v>
      </c>
      <c r="F29" s="22">
        <v>18</v>
      </c>
      <c r="G29" s="22">
        <v>37203360.25</v>
      </c>
      <c r="H29" s="22">
        <v>17</v>
      </c>
      <c r="I29" s="22">
        <v>244912460.12</v>
      </c>
      <c r="J29" s="22">
        <v>103</v>
      </c>
      <c r="K29" s="22">
        <v>93114569.079999998</v>
      </c>
      <c r="L29" s="22">
        <f t="shared" si="0"/>
        <v>148</v>
      </c>
      <c r="M29" s="22">
        <f t="shared" si="1"/>
        <v>398048402.05000001</v>
      </c>
      <c r="N29" s="22">
        <v>19</v>
      </c>
      <c r="O29" s="22">
        <v>352958959.05000001</v>
      </c>
      <c r="P29" s="22">
        <v>21</v>
      </c>
      <c r="Q29" s="22">
        <v>472954328.88999999</v>
      </c>
      <c r="R29" s="22">
        <f t="shared" si="2"/>
        <v>40</v>
      </c>
      <c r="S29" s="22">
        <f t="shared" si="3"/>
        <v>825913287.94000006</v>
      </c>
      <c r="T29" s="22">
        <f t="shared" si="4"/>
        <v>188</v>
      </c>
      <c r="U29" s="22">
        <f t="shared" si="5"/>
        <v>1223961689.99</v>
      </c>
      <c r="V29" s="11"/>
    </row>
    <row r="30" spans="1:22" s="5" customFormat="1">
      <c r="A30" s="18">
        <v>23</v>
      </c>
      <c r="B30" s="31" t="s">
        <v>80</v>
      </c>
      <c r="C30" s="1" t="s">
        <v>81</v>
      </c>
      <c r="D30" s="23">
        <v>90</v>
      </c>
      <c r="E30" s="23">
        <v>4542945.78</v>
      </c>
      <c r="F30" s="23">
        <v>564</v>
      </c>
      <c r="G30" s="23">
        <v>24013112.27</v>
      </c>
      <c r="H30" s="23">
        <v>227</v>
      </c>
      <c r="I30" s="23">
        <v>90869519.670000002</v>
      </c>
      <c r="J30" s="23">
        <v>41612</v>
      </c>
      <c r="K30" s="23">
        <v>64015087.159999996</v>
      </c>
      <c r="L30" s="21">
        <f t="shared" si="0"/>
        <v>42493</v>
      </c>
      <c r="M30" s="21">
        <f t="shared" si="1"/>
        <v>183440664.88</v>
      </c>
      <c r="N30" s="23">
        <v>307</v>
      </c>
      <c r="O30" s="23">
        <v>435734648.19999999</v>
      </c>
      <c r="P30" s="23">
        <v>422</v>
      </c>
      <c r="Q30" s="23">
        <v>437857866.23000002</v>
      </c>
      <c r="R30" s="21">
        <f t="shared" si="2"/>
        <v>729</v>
      </c>
      <c r="S30" s="21">
        <f t="shared" si="3"/>
        <v>873592514.43000007</v>
      </c>
      <c r="T30" s="21">
        <f t="shared" si="4"/>
        <v>43222</v>
      </c>
      <c r="U30" s="21">
        <f t="shared" si="5"/>
        <v>1057033179.3100001</v>
      </c>
      <c r="V30" s="11"/>
    </row>
    <row r="31" spans="1:22" s="5" customFormat="1">
      <c r="A31" s="15">
        <v>24</v>
      </c>
      <c r="B31" s="30" t="s">
        <v>70</v>
      </c>
      <c r="C31" s="17" t="s">
        <v>71</v>
      </c>
      <c r="D31" s="22">
        <v>52</v>
      </c>
      <c r="E31" s="22">
        <v>6346606.1299999999</v>
      </c>
      <c r="F31" s="22">
        <v>143</v>
      </c>
      <c r="G31" s="22">
        <v>59736143.390000001</v>
      </c>
      <c r="H31" s="22">
        <v>163452</v>
      </c>
      <c r="I31" s="22">
        <v>355820900.27999997</v>
      </c>
      <c r="J31" s="22">
        <v>8944</v>
      </c>
      <c r="K31" s="22">
        <v>58964627.630000003</v>
      </c>
      <c r="L31" s="22">
        <f t="shared" si="0"/>
        <v>172591</v>
      </c>
      <c r="M31" s="22">
        <f t="shared" si="1"/>
        <v>480868277.42999995</v>
      </c>
      <c r="N31" s="22">
        <v>1126</v>
      </c>
      <c r="O31" s="22">
        <v>110236206.43000001</v>
      </c>
      <c r="P31" s="22">
        <v>5018</v>
      </c>
      <c r="Q31" s="22">
        <v>353315606.35000002</v>
      </c>
      <c r="R31" s="22">
        <f t="shared" si="2"/>
        <v>6144</v>
      </c>
      <c r="S31" s="22">
        <f t="shared" si="3"/>
        <v>463551812.78000003</v>
      </c>
      <c r="T31" s="22">
        <f t="shared" si="4"/>
        <v>178735</v>
      </c>
      <c r="U31" s="22">
        <f t="shared" si="5"/>
        <v>944420090.21000004</v>
      </c>
      <c r="V31" s="11"/>
    </row>
    <row r="32" spans="1:22" s="5" customFormat="1">
      <c r="A32" s="18">
        <v>25</v>
      </c>
      <c r="B32" s="31" t="s">
        <v>60</v>
      </c>
      <c r="C32" s="1" t="s">
        <v>61</v>
      </c>
      <c r="D32" s="23">
        <v>100</v>
      </c>
      <c r="E32" s="23">
        <v>80336456.420000002</v>
      </c>
      <c r="F32" s="23">
        <v>320</v>
      </c>
      <c r="G32" s="23">
        <v>27229582.289999999</v>
      </c>
      <c r="H32" s="23">
        <v>122</v>
      </c>
      <c r="I32" s="23">
        <v>25116171.66</v>
      </c>
      <c r="J32" s="23">
        <v>279</v>
      </c>
      <c r="K32" s="23">
        <v>39191068.390500002</v>
      </c>
      <c r="L32" s="21">
        <f t="shared" si="0"/>
        <v>821</v>
      </c>
      <c r="M32" s="21">
        <f t="shared" si="1"/>
        <v>171873278.76050001</v>
      </c>
      <c r="N32" s="23">
        <v>154</v>
      </c>
      <c r="O32" s="23">
        <v>317775402.23000002</v>
      </c>
      <c r="P32" s="23">
        <v>314</v>
      </c>
      <c r="Q32" s="23">
        <v>453062547.49000001</v>
      </c>
      <c r="R32" s="21">
        <f t="shared" si="2"/>
        <v>468</v>
      </c>
      <c r="S32" s="21">
        <f t="shared" si="3"/>
        <v>770837949.72000003</v>
      </c>
      <c r="T32" s="21">
        <f t="shared" si="4"/>
        <v>1289</v>
      </c>
      <c r="U32" s="21">
        <f t="shared" si="5"/>
        <v>942711228.48049998</v>
      </c>
      <c r="V32" s="11"/>
    </row>
    <row r="33" spans="1:22" s="5" customFormat="1">
      <c r="A33" s="15">
        <v>26</v>
      </c>
      <c r="B33" s="16" t="s">
        <v>74</v>
      </c>
      <c r="C33" s="17" t="s">
        <v>75</v>
      </c>
      <c r="D33" s="22">
        <v>529</v>
      </c>
      <c r="E33" s="22">
        <v>78008992.099999994</v>
      </c>
      <c r="F33" s="22">
        <v>1324</v>
      </c>
      <c r="G33" s="22">
        <v>43755652.243500002</v>
      </c>
      <c r="H33" s="22">
        <v>1464</v>
      </c>
      <c r="I33" s="22">
        <v>116014636.81999999</v>
      </c>
      <c r="J33" s="22">
        <v>3144</v>
      </c>
      <c r="K33" s="22">
        <v>282811751.25999999</v>
      </c>
      <c r="L33" s="22">
        <f t="shared" si="0"/>
        <v>6461</v>
      </c>
      <c r="M33" s="22">
        <f t="shared" si="1"/>
        <v>520591032.42349994</v>
      </c>
      <c r="N33" s="22">
        <v>1611</v>
      </c>
      <c r="O33" s="22">
        <v>265900932.47999999</v>
      </c>
      <c r="P33" s="22">
        <v>2965</v>
      </c>
      <c r="Q33" s="22">
        <v>133167906.59999999</v>
      </c>
      <c r="R33" s="22">
        <f t="shared" si="2"/>
        <v>4576</v>
      </c>
      <c r="S33" s="22">
        <f t="shared" si="3"/>
        <v>399068839.07999998</v>
      </c>
      <c r="T33" s="22">
        <f t="shared" si="4"/>
        <v>11037</v>
      </c>
      <c r="U33" s="22">
        <f t="shared" si="5"/>
        <v>919659871.50349998</v>
      </c>
      <c r="V33" s="11"/>
    </row>
    <row r="34" spans="1:22" s="5" customFormat="1">
      <c r="A34" s="18">
        <v>27</v>
      </c>
      <c r="B34" s="31" t="s">
        <v>64</v>
      </c>
      <c r="C34" s="1" t="s">
        <v>65</v>
      </c>
      <c r="D34" s="23">
        <v>12</v>
      </c>
      <c r="E34" s="23">
        <v>78281302.280000001</v>
      </c>
      <c r="F34" s="23">
        <v>134</v>
      </c>
      <c r="G34" s="23">
        <v>32410933.350000001</v>
      </c>
      <c r="H34" s="23">
        <v>62</v>
      </c>
      <c r="I34" s="23">
        <v>82662551.299999997</v>
      </c>
      <c r="J34" s="23">
        <v>168</v>
      </c>
      <c r="K34" s="23">
        <v>218761216.80000001</v>
      </c>
      <c r="L34" s="21">
        <f t="shared" si="0"/>
        <v>376</v>
      </c>
      <c r="M34" s="21">
        <f t="shared" si="1"/>
        <v>412116003.73000002</v>
      </c>
      <c r="N34" s="23">
        <v>99</v>
      </c>
      <c r="O34" s="23">
        <v>245026238.34</v>
      </c>
      <c r="P34" s="23">
        <v>91</v>
      </c>
      <c r="Q34" s="23">
        <v>189213833.30000001</v>
      </c>
      <c r="R34" s="21">
        <f t="shared" si="2"/>
        <v>190</v>
      </c>
      <c r="S34" s="21">
        <f t="shared" si="3"/>
        <v>434240071.63999999</v>
      </c>
      <c r="T34" s="21">
        <f t="shared" si="4"/>
        <v>566</v>
      </c>
      <c r="U34" s="21">
        <f t="shared" si="5"/>
        <v>846356075.37</v>
      </c>
      <c r="V34" s="11"/>
    </row>
    <row r="35" spans="1:22" s="5" customFormat="1">
      <c r="A35" s="15">
        <v>28</v>
      </c>
      <c r="B35" s="30" t="s">
        <v>145</v>
      </c>
      <c r="C35" s="17" t="s">
        <v>146</v>
      </c>
      <c r="D35" s="22">
        <v>2</v>
      </c>
      <c r="E35" s="22">
        <v>64015</v>
      </c>
      <c r="F35" s="22">
        <v>24</v>
      </c>
      <c r="G35" s="22">
        <v>9475831.4499999993</v>
      </c>
      <c r="H35" s="22">
        <v>54</v>
      </c>
      <c r="I35" s="22">
        <v>5176558.6399999997</v>
      </c>
      <c r="J35" s="22">
        <v>64</v>
      </c>
      <c r="K35" s="22">
        <v>209321998.75</v>
      </c>
      <c r="L35" s="22">
        <f t="shared" si="0"/>
        <v>144</v>
      </c>
      <c r="M35" s="22">
        <f t="shared" si="1"/>
        <v>224038403.84</v>
      </c>
      <c r="N35" s="22">
        <v>26</v>
      </c>
      <c r="O35" s="22">
        <v>381926108.76999998</v>
      </c>
      <c r="P35" s="22">
        <v>5</v>
      </c>
      <c r="Q35" s="22">
        <v>168341968.13999999</v>
      </c>
      <c r="R35" s="22">
        <f t="shared" si="2"/>
        <v>31</v>
      </c>
      <c r="S35" s="22">
        <f t="shared" si="3"/>
        <v>550268076.90999997</v>
      </c>
      <c r="T35" s="22">
        <f t="shared" si="4"/>
        <v>175</v>
      </c>
      <c r="U35" s="22">
        <f t="shared" si="5"/>
        <v>774306480.75</v>
      </c>
      <c r="V35" s="11"/>
    </row>
    <row r="36" spans="1:22" s="5" customFormat="1">
      <c r="A36" s="18">
        <v>29</v>
      </c>
      <c r="B36" s="31" t="s">
        <v>62</v>
      </c>
      <c r="C36" s="1" t="s">
        <v>63</v>
      </c>
      <c r="D36" s="23">
        <v>112</v>
      </c>
      <c r="E36" s="23">
        <v>300275919.83999997</v>
      </c>
      <c r="F36" s="23">
        <v>12</v>
      </c>
      <c r="G36" s="23">
        <v>6108912.7800000003</v>
      </c>
      <c r="H36" s="23">
        <v>62</v>
      </c>
      <c r="I36" s="23">
        <v>60024464.670000002</v>
      </c>
      <c r="J36" s="23">
        <v>144</v>
      </c>
      <c r="K36" s="23">
        <v>73508811.370000005</v>
      </c>
      <c r="L36" s="21">
        <f t="shared" si="0"/>
        <v>330</v>
      </c>
      <c r="M36" s="21">
        <f t="shared" si="1"/>
        <v>439918108.65999997</v>
      </c>
      <c r="N36" s="23">
        <v>17</v>
      </c>
      <c r="O36" s="23">
        <v>108027176.54000001</v>
      </c>
      <c r="P36" s="23">
        <v>21</v>
      </c>
      <c r="Q36" s="23">
        <v>207994758.63999999</v>
      </c>
      <c r="R36" s="21">
        <f t="shared" si="2"/>
        <v>38</v>
      </c>
      <c r="S36" s="21">
        <f t="shared" si="3"/>
        <v>316021935.18000001</v>
      </c>
      <c r="T36" s="21">
        <f t="shared" si="4"/>
        <v>368</v>
      </c>
      <c r="U36" s="21">
        <f t="shared" si="5"/>
        <v>755940043.83999991</v>
      </c>
      <c r="V36" s="11"/>
    </row>
    <row r="37" spans="1:22" s="5" customFormat="1">
      <c r="A37" s="15">
        <v>30</v>
      </c>
      <c r="B37" s="30" t="s">
        <v>66</v>
      </c>
      <c r="C37" s="17" t="s">
        <v>67</v>
      </c>
      <c r="D37" s="22">
        <v>232</v>
      </c>
      <c r="E37" s="22">
        <v>45565831.880000003</v>
      </c>
      <c r="F37" s="22">
        <v>961</v>
      </c>
      <c r="G37" s="22">
        <v>108699473.98</v>
      </c>
      <c r="H37" s="22">
        <v>809</v>
      </c>
      <c r="I37" s="22">
        <v>82050382.030000001</v>
      </c>
      <c r="J37" s="22">
        <v>1059</v>
      </c>
      <c r="K37" s="22">
        <v>121410664.78</v>
      </c>
      <c r="L37" s="22">
        <f t="shared" si="0"/>
        <v>3061</v>
      </c>
      <c r="M37" s="22">
        <f t="shared" si="1"/>
        <v>357726352.67000002</v>
      </c>
      <c r="N37" s="22">
        <v>152</v>
      </c>
      <c r="O37" s="22">
        <v>218645268.86000001</v>
      </c>
      <c r="P37" s="22">
        <v>144</v>
      </c>
      <c r="Q37" s="22">
        <v>114618574.44</v>
      </c>
      <c r="R37" s="22">
        <f t="shared" si="2"/>
        <v>296</v>
      </c>
      <c r="S37" s="22">
        <f t="shared" si="3"/>
        <v>333263843.30000001</v>
      </c>
      <c r="T37" s="22">
        <f t="shared" si="4"/>
        <v>3357</v>
      </c>
      <c r="U37" s="22">
        <f t="shared" si="5"/>
        <v>690990195.97000003</v>
      </c>
      <c r="V37" s="11"/>
    </row>
    <row r="38" spans="1:22" s="5" customFormat="1">
      <c r="A38" s="18">
        <v>31</v>
      </c>
      <c r="B38" s="31" t="s">
        <v>110</v>
      </c>
      <c r="C38" s="1" t="s">
        <v>111</v>
      </c>
      <c r="D38" s="23">
        <v>58</v>
      </c>
      <c r="E38" s="23">
        <v>28106081.07</v>
      </c>
      <c r="F38" s="23">
        <v>21</v>
      </c>
      <c r="G38" s="23">
        <v>3800880.25</v>
      </c>
      <c r="H38" s="23">
        <v>274</v>
      </c>
      <c r="I38" s="23">
        <v>57808226</v>
      </c>
      <c r="J38" s="23">
        <v>401</v>
      </c>
      <c r="K38" s="23">
        <v>220807607.88</v>
      </c>
      <c r="L38" s="21">
        <f t="shared" si="0"/>
        <v>754</v>
      </c>
      <c r="M38" s="21">
        <f t="shared" si="1"/>
        <v>310522795.19999999</v>
      </c>
      <c r="N38" s="23">
        <v>346</v>
      </c>
      <c r="O38" s="23">
        <v>247573677.02000001</v>
      </c>
      <c r="P38" s="23">
        <v>787</v>
      </c>
      <c r="Q38" s="23">
        <v>108770371.73999999</v>
      </c>
      <c r="R38" s="21">
        <f t="shared" si="2"/>
        <v>1133</v>
      </c>
      <c r="S38" s="21">
        <f t="shared" si="3"/>
        <v>356344048.75999999</v>
      </c>
      <c r="T38" s="21">
        <f t="shared" si="4"/>
        <v>1887</v>
      </c>
      <c r="U38" s="21">
        <f t="shared" si="5"/>
        <v>666866843.96000004</v>
      </c>
      <c r="V38" s="11"/>
    </row>
    <row r="39" spans="1:22" s="5" customFormat="1">
      <c r="A39" s="15">
        <v>32</v>
      </c>
      <c r="B39" s="30" t="s">
        <v>76</v>
      </c>
      <c r="C39" s="17" t="s">
        <v>77</v>
      </c>
      <c r="D39" s="22">
        <v>721</v>
      </c>
      <c r="E39" s="22">
        <v>72261222.450000003</v>
      </c>
      <c r="F39" s="22">
        <v>1827</v>
      </c>
      <c r="G39" s="22">
        <v>173067430.78999999</v>
      </c>
      <c r="H39" s="22">
        <v>5443</v>
      </c>
      <c r="I39" s="22">
        <v>118269798.66</v>
      </c>
      <c r="J39" s="22">
        <v>2510</v>
      </c>
      <c r="K39" s="22">
        <v>77894132.329999998</v>
      </c>
      <c r="L39" s="22">
        <f t="shared" si="0"/>
        <v>10501</v>
      </c>
      <c r="M39" s="22">
        <f t="shared" si="1"/>
        <v>441492584.22999996</v>
      </c>
      <c r="N39" s="22">
        <v>794</v>
      </c>
      <c r="O39" s="22">
        <v>120969452.01000001</v>
      </c>
      <c r="P39" s="22">
        <v>779</v>
      </c>
      <c r="Q39" s="22">
        <v>69840959.939999998</v>
      </c>
      <c r="R39" s="22">
        <f t="shared" si="2"/>
        <v>1573</v>
      </c>
      <c r="S39" s="22">
        <f t="shared" si="3"/>
        <v>190810411.94999999</v>
      </c>
      <c r="T39" s="22">
        <f t="shared" si="4"/>
        <v>12074</v>
      </c>
      <c r="U39" s="22">
        <f t="shared" si="5"/>
        <v>632302996.17999995</v>
      </c>
      <c r="V39" s="11"/>
    </row>
    <row r="40" spans="1:22" s="5" customFormat="1">
      <c r="A40" s="18">
        <v>33</v>
      </c>
      <c r="B40" s="31" t="s">
        <v>68</v>
      </c>
      <c r="C40" s="1" t="s">
        <v>69</v>
      </c>
      <c r="D40" s="23">
        <v>149</v>
      </c>
      <c r="E40" s="23">
        <v>41267798.630000003</v>
      </c>
      <c r="F40" s="23">
        <v>603</v>
      </c>
      <c r="G40" s="23">
        <v>96428521.890200004</v>
      </c>
      <c r="H40" s="23">
        <v>314</v>
      </c>
      <c r="I40" s="23">
        <v>76737917.099999994</v>
      </c>
      <c r="J40" s="23">
        <v>366</v>
      </c>
      <c r="K40" s="23">
        <v>37376632.450000003</v>
      </c>
      <c r="L40" s="21">
        <f t="shared" si="0"/>
        <v>1432</v>
      </c>
      <c r="M40" s="21">
        <f t="shared" si="1"/>
        <v>251810870.07020003</v>
      </c>
      <c r="N40" s="23">
        <v>101</v>
      </c>
      <c r="O40" s="23">
        <v>153212827.69</v>
      </c>
      <c r="P40" s="23">
        <v>98</v>
      </c>
      <c r="Q40" s="23">
        <v>118323264.48</v>
      </c>
      <c r="R40" s="21">
        <f t="shared" si="2"/>
        <v>199</v>
      </c>
      <c r="S40" s="21">
        <f t="shared" si="3"/>
        <v>271536092.17000002</v>
      </c>
      <c r="T40" s="21">
        <f t="shared" si="4"/>
        <v>1631</v>
      </c>
      <c r="U40" s="21">
        <f t="shared" si="5"/>
        <v>523346962.24020004</v>
      </c>
      <c r="V40" s="11"/>
    </row>
    <row r="41" spans="1:22" s="5" customFormat="1">
      <c r="A41" s="15">
        <v>34</v>
      </c>
      <c r="B41" s="16" t="s">
        <v>88</v>
      </c>
      <c r="C41" s="17" t="s">
        <v>89</v>
      </c>
      <c r="D41" s="22">
        <v>15</v>
      </c>
      <c r="E41" s="22">
        <v>41939720.020000003</v>
      </c>
      <c r="F41" s="22">
        <v>16</v>
      </c>
      <c r="G41" s="22">
        <v>4785324.88</v>
      </c>
      <c r="H41" s="22">
        <v>18</v>
      </c>
      <c r="I41" s="22">
        <v>160672794.61000001</v>
      </c>
      <c r="J41" s="22">
        <v>47</v>
      </c>
      <c r="K41" s="22">
        <v>22388055.73</v>
      </c>
      <c r="L41" s="22">
        <f t="shared" si="0"/>
        <v>96</v>
      </c>
      <c r="M41" s="22">
        <f t="shared" si="1"/>
        <v>229785895.24000001</v>
      </c>
      <c r="N41" s="22">
        <v>28</v>
      </c>
      <c r="O41" s="22">
        <v>32850796.77</v>
      </c>
      <c r="P41" s="22">
        <v>50</v>
      </c>
      <c r="Q41" s="22">
        <v>208320402.58000001</v>
      </c>
      <c r="R41" s="22">
        <f t="shared" si="2"/>
        <v>78</v>
      </c>
      <c r="S41" s="22">
        <f t="shared" si="3"/>
        <v>241171199.35000002</v>
      </c>
      <c r="T41" s="22">
        <f t="shared" si="4"/>
        <v>174</v>
      </c>
      <c r="U41" s="22">
        <f t="shared" si="5"/>
        <v>470957094.59000003</v>
      </c>
      <c r="V41" s="11"/>
    </row>
    <row r="42" spans="1:22" s="5" customFormat="1">
      <c r="A42" s="18">
        <v>35</v>
      </c>
      <c r="B42" s="31" t="s">
        <v>78</v>
      </c>
      <c r="C42" s="1" t="s">
        <v>79</v>
      </c>
      <c r="D42" s="23">
        <v>504</v>
      </c>
      <c r="E42" s="23">
        <v>93349709.010000005</v>
      </c>
      <c r="F42" s="23">
        <v>826</v>
      </c>
      <c r="G42" s="23">
        <v>66883208.780000001</v>
      </c>
      <c r="H42" s="23">
        <v>51284</v>
      </c>
      <c r="I42" s="23">
        <v>98504281.230000004</v>
      </c>
      <c r="J42" s="23">
        <v>1114</v>
      </c>
      <c r="K42" s="23">
        <v>46654138.390000001</v>
      </c>
      <c r="L42" s="21">
        <f t="shared" si="0"/>
        <v>53728</v>
      </c>
      <c r="M42" s="21">
        <f t="shared" si="1"/>
        <v>305391337.41000003</v>
      </c>
      <c r="N42" s="23">
        <v>203</v>
      </c>
      <c r="O42" s="23">
        <v>66071956.18</v>
      </c>
      <c r="P42" s="23">
        <v>255</v>
      </c>
      <c r="Q42" s="23">
        <v>93333317.430000007</v>
      </c>
      <c r="R42" s="21">
        <f t="shared" si="2"/>
        <v>458</v>
      </c>
      <c r="S42" s="21">
        <f t="shared" si="3"/>
        <v>159405273.61000001</v>
      </c>
      <c r="T42" s="21">
        <f t="shared" si="4"/>
        <v>54186</v>
      </c>
      <c r="U42" s="21">
        <f t="shared" si="5"/>
        <v>464796611.02000004</v>
      </c>
      <c r="V42" s="11"/>
    </row>
    <row r="43" spans="1:22" s="5" customFormat="1">
      <c r="A43" s="15">
        <v>36</v>
      </c>
      <c r="B43" s="30" t="s">
        <v>84</v>
      </c>
      <c r="C43" s="17" t="s">
        <v>85</v>
      </c>
      <c r="D43" s="22">
        <v>42</v>
      </c>
      <c r="E43" s="22">
        <v>65879558.840000004</v>
      </c>
      <c r="F43" s="22">
        <v>150</v>
      </c>
      <c r="G43" s="22">
        <v>38033308.350000001</v>
      </c>
      <c r="H43" s="22">
        <v>47</v>
      </c>
      <c r="I43" s="22">
        <v>27161601.690000001</v>
      </c>
      <c r="J43" s="22">
        <v>116</v>
      </c>
      <c r="K43" s="22">
        <v>52938103.490000002</v>
      </c>
      <c r="L43" s="22">
        <f t="shared" si="0"/>
        <v>355</v>
      </c>
      <c r="M43" s="22">
        <f t="shared" si="1"/>
        <v>184012572.37</v>
      </c>
      <c r="N43" s="22">
        <v>61</v>
      </c>
      <c r="O43" s="22">
        <v>138413204.30000001</v>
      </c>
      <c r="P43" s="22">
        <v>66</v>
      </c>
      <c r="Q43" s="22">
        <v>139456448.38999999</v>
      </c>
      <c r="R43" s="22">
        <f t="shared" si="2"/>
        <v>127</v>
      </c>
      <c r="S43" s="22">
        <f t="shared" si="3"/>
        <v>277869652.69</v>
      </c>
      <c r="T43" s="22">
        <f t="shared" si="4"/>
        <v>482</v>
      </c>
      <c r="U43" s="22">
        <f t="shared" si="5"/>
        <v>461882225.06</v>
      </c>
      <c r="V43" s="11"/>
    </row>
    <row r="44" spans="1:22" s="5" customFormat="1">
      <c r="A44" s="18">
        <v>37</v>
      </c>
      <c r="B44" s="31" t="s">
        <v>321</v>
      </c>
      <c r="C44" s="1" t="s">
        <v>322</v>
      </c>
      <c r="D44" s="23"/>
      <c r="E44" s="23"/>
      <c r="F44" s="23"/>
      <c r="G44" s="23"/>
      <c r="H44" s="23">
        <v>18</v>
      </c>
      <c r="I44" s="23">
        <v>165871582.94999999</v>
      </c>
      <c r="J44" s="23">
        <v>21</v>
      </c>
      <c r="K44" s="23">
        <v>79822704.840000004</v>
      </c>
      <c r="L44" s="21">
        <f t="shared" si="0"/>
        <v>39</v>
      </c>
      <c r="M44" s="21">
        <f t="shared" si="1"/>
        <v>245694287.78999999</v>
      </c>
      <c r="N44" s="23">
        <v>8</v>
      </c>
      <c r="O44" s="23">
        <v>32014911.940000001</v>
      </c>
      <c r="P44" s="23">
        <v>15</v>
      </c>
      <c r="Q44" s="23">
        <v>131005717.8</v>
      </c>
      <c r="R44" s="21">
        <f t="shared" si="2"/>
        <v>23</v>
      </c>
      <c r="S44" s="21">
        <f t="shared" si="3"/>
        <v>163020629.74000001</v>
      </c>
      <c r="T44" s="21">
        <f t="shared" si="4"/>
        <v>62</v>
      </c>
      <c r="U44" s="21">
        <f t="shared" si="5"/>
        <v>408714917.52999997</v>
      </c>
      <c r="V44" s="11"/>
    </row>
    <row r="45" spans="1:22" s="5" customFormat="1">
      <c r="A45" s="15">
        <v>38</v>
      </c>
      <c r="B45" s="30" t="s">
        <v>82</v>
      </c>
      <c r="C45" s="17" t="s">
        <v>83</v>
      </c>
      <c r="D45" s="22">
        <v>67</v>
      </c>
      <c r="E45" s="22">
        <v>34278481.57</v>
      </c>
      <c r="F45" s="22">
        <v>871</v>
      </c>
      <c r="G45" s="22">
        <v>109748409.23999999</v>
      </c>
      <c r="H45" s="22">
        <v>33</v>
      </c>
      <c r="I45" s="22">
        <v>17438846.75</v>
      </c>
      <c r="J45" s="22">
        <v>150</v>
      </c>
      <c r="K45" s="22">
        <v>30430764.039999999</v>
      </c>
      <c r="L45" s="22">
        <f t="shared" si="0"/>
        <v>1121</v>
      </c>
      <c r="M45" s="22">
        <f t="shared" si="1"/>
        <v>191896501.59999999</v>
      </c>
      <c r="N45" s="22">
        <v>90</v>
      </c>
      <c r="O45" s="22">
        <v>154438669.61000001</v>
      </c>
      <c r="P45" s="22">
        <v>75</v>
      </c>
      <c r="Q45" s="22">
        <v>52942933.920000002</v>
      </c>
      <c r="R45" s="22">
        <f t="shared" si="2"/>
        <v>165</v>
      </c>
      <c r="S45" s="22">
        <f t="shared" si="3"/>
        <v>207381603.53000003</v>
      </c>
      <c r="T45" s="22">
        <f t="shared" si="4"/>
        <v>1286</v>
      </c>
      <c r="U45" s="22">
        <f t="shared" si="5"/>
        <v>399278105.13</v>
      </c>
      <c r="V45" s="11"/>
    </row>
    <row r="46" spans="1:22" s="5" customFormat="1">
      <c r="A46" s="18">
        <v>39</v>
      </c>
      <c r="B46" s="31" t="s">
        <v>116</v>
      </c>
      <c r="C46" s="1" t="s">
        <v>117</v>
      </c>
      <c r="D46" s="23">
        <v>78</v>
      </c>
      <c r="E46" s="23">
        <v>93081493.569999993</v>
      </c>
      <c r="F46" s="23">
        <v>408</v>
      </c>
      <c r="G46" s="23">
        <v>60684742.200000003</v>
      </c>
      <c r="H46" s="23">
        <v>281</v>
      </c>
      <c r="I46" s="23">
        <v>81159889.609999999</v>
      </c>
      <c r="J46" s="23">
        <v>682</v>
      </c>
      <c r="K46" s="23">
        <v>46440619.189999998</v>
      </c>
      <c r="L46" s="21">
        <f t="shared" si="0"/>
        <v>1449</v>
      </c>
      <c r="M46" s="21">
        <f t="shared" si="1"/>
        <v>281366744.56999999</v>
      </c>
      <c r="N46" s="23">
        <v>7</v>
      </c>
      <c r="O46" s="23">
        <v>17349473</v>
      </c>
      <c r="P46" s="23">
        <v>8</v>
      </c>
      <c r="Q46" s="23">
        <v>86000000</v>
      </c>
      <c r="R46" s="21">
        <f t="shared" si="2"/>
        <v>15</v>
      </c>
      <c r="S46" s="21">
        <f t="shared" si="3"/>
        <v>103349473</v>
      </c>
      <c r="T46" s="21">
        <f t="shared" si="4"/>
        <v>1464</v>
      </c>
      <c r="U46" s="21">
        <f t="shared" si="5"/>
        <v>384716217.56999999</v>
      </c>
      <c r="V46" s="11"/>
    </row>
    <row r="47" spans="1:22" s="5" customFormat="1">
      <c r="A47" s="15">
        <v>40</v>
      </c>
      <c r="B47" s="30" t="s">
        <v>122</v>
      </c>
      <c r="C47" s="17" t="s">
        <v>338</v>
      </c>
      <c r="D47" s="22">
        <v>5</v>
      </c>
      <c r="E47" s="22">
        <v>218650.92</v>
      </c>
      <c r="F47" s="22">
        <v>24</v>
      </c>
      <c r="G47" s="22">
        <v>4278184.79</v>
      </c>
      <c r="H47" s="22">
        <v>203</v>
      </c>
      <c r="I47" s="22">
        <v>11973430.48</v>
      </c>
      <c r="J47" s="22">
        <v>411</v>
      </c>
      <c r="K47" s="22">
        <v>179223803.05000001</v>
      </c>
      <c r="L47" s="22">
        <f t="shared" si="0"/>
        <v>643</v>
      </c>
      <c r="M47" s="22">
        <f t="shared" si="1"/>
        <v>195694069.24000001</v>
      </c>
      <c r="N47" s="22">
        <v>55</v>
      </c>
      <c r="O47" s="22">
        <v>171359527.13</v>
      </c>
      <c r="P47" s="22">
        <v>3</v>
      </c>
      <c r="Q47" s="22">
        <v>56906.07</v>
      </c>
      <c r="R47" s="22">
        <f t="shared" si="2"/>
        <v>58</v>
      </c>
      <c r="S47" s="22">
        <f t="shared" si="3"/>
        <v>171416433.19999999</v>
      </c>
      <c r="T47" s="22">
        <f t="shared" si="4"/>
        <v>701</v>
      </c>
      <c r="U47" s="22">
        <f t="shared" si="5"/>
        <v>367110502.44</v>
      </c>
      <c r="V47" s="11"/>
    </row>
    <row r="48" spans="1:22" s="5" customFormat="1">
      <c r="A48" s="18">
        <v>41</v>
      </c>
      <c r="B48" s="31" t="s">
        <v>96</v>
      </c>
      <c r="C48" s="1" t="s">
        <v>97</v>
      </c>
      <c r="D48" s="23">
        <v>22</v>
      </c>
      <c r="E48" s="23">
        <v>11305256.789999999</v>
      </c>
      <c r="F48" s="23">
        <v>244</v>
      </c>
      <c r="G48" s="23">
        <v>29487605.309999999</v>
      </c>
      <c r="H48" s="23">
        <v>2</v>
      </c>
      <c r="I48" s="23">
        <v>2676329.6</v>
      </c>
      <c r="J48" s="23">
        <v>50</v>
      </c>
      <c r="K48" s="23">
        <v>7926248.0999999996</v>
      </c>
      <c r="L48" s="21">
        <f t="shared" si="0"/>
        <v>318</v>
      </c>
      <c r="M48" s="21">
        <f t="shared" si="1"/>
        <v>51395439.799999997</v>
      </c>
      <c r="N48" s="23">
        <v>24</v>
      </c>
      <c r="O48" s="23">
        <v>174482700</v>
      </c>
      <c r="P48" s="23">
        <v>70</v>
      </c>
      <c r="Q48" s="23">
        <v>138366000</v>
      </c>
      <c r="R48" s="21">
        <f t="shared" si="2"/>
        <v>94</v>
      </c>
      <c r="S48" s="21">
        <f t="shared" si="3"/>
        <v>312848700</v>
      </c>
      <c r="T48" s="21">
        <f t="shared" si="4"/>
        <v>412</v>
      </c>
      <c r="U48" s="21">
        <f t="shared" si="5"/>
        <v>364244139.80000001</v>
      </c>
      <c r="V48" s="11"/>
    </row>
    <row r="49" spans="1:22" s="5" customFormat="1">
      <c r="A49" s="15">
        <v>42</v>
      </c>
      <c r="B49" s="16" t="s">
        <v>193</v>
      </c>
      <c r="C49" s="17" t="s">
        <v>194</v>
      </c>
      <c r="D49" s="22"/>
      <c r="E49" s="22"/>
      <c r="F49" s="22"/>
      <c r="G49" s="22"/>
      <c r="H49" s="22">
        <v>1</v>
      </c>
      <c r="I49" s="22">
        <v>111.06</v>
      </c>
      <c r="J49" s="22">
        <v>10</v>
      </c>
      <c r="K49" s="22">
        <v>190962.38</v>
      </c>
      <c r="L49" s="22">
        <f t="shared" si="0"/>
        <v>11</v>
      </c>
      <c r="M49" s="22">
        <f t="shared" si="1"/>
        <v>191073.44</v>
      </c>
      <c r="N49" s="22"/>
      <c r="O49" s="22"/>
      <c r="P49" s="22">
        <v>1</v>
      </c>
      <c r="Q49" s="22">
        <v>356000000</v>
      </c>
      <c r="R49" s="22">
        <f t="shared" si="2"/>
        <v>1</v>
      </c>
      <c r="S49" s="22">
        <f t="shared" si="3"/>
        <v>356000000</v>
      </c>
      <c r="T49" s="22">
        <f t="shared" si="4"/>
        <v>12</v>
      </c>
      <c r="U49" s="22">
        <f t="shared" si="5"/>
        <v>356191073.44</v>
      </c>
      <c r="V49" s="11"/>
    </row>
    <row r="50" spans="1:22" s="5" customFormat="1">
      <c r="A50" s="18">
        <v>43</v>
      </c>
      <c r="B50" s="31" t="s">
        <v>94</v>
      </c>
      <c r="C50" s="1" t="s">
        <v>95</v>
      </c>
      <c r="D50" s="23">
        <v>290</v>
      </c>
      <c r="E50" s="23">
        <v>42728541.039999999</v>
      </c>
      <c r="F50" s="23">
        <v>923</v>
      </c>
      <c r="G50" s="23">
        <v>34776760.710000001</v>
      </c>
      <c r="H50" s="23">
        <v>5249</v>
      </c>
      <c r="I50" s="23">
        <v>94810958.5</v>
      </c>
      <c r="J50" s="23">
        <v>10798</v>
      </c>
      <c r="K50" s="23">
        <v>76977491.150000006</v>
      </c>
      <c r="L50" s="21">
        <f t="shared" si="0"/>
        <v>17260</v>
      </c>
      <c r="M50" s="21">
        <f t="shared" si="1"/>
        <v>249293751.40000001</v>
      </c>
      <c r="N50" s="23">
        <v>22</v>
      </c>
      <c r="O50" s="23">
        <v>31071024.710000001</v>
      </c>
      <c r="P50" s="23">
        <v>57</v>
      </c>
      <c r="Q50" s="23">
        <v>52612511.200000003</v>
      </c>
      <c r="R50" s="21">
        <f t="shared" si="2"/>
        <v>79</v>
      </c>
      <c r="S50" s="21">
        <f t="shared" si="3"/>
        <v>83683535.909999996</v>
      </c>
      <c r="T50" s="21">
        <f t="shared" si="4"/>
        <v>17339</v>
      </c>
      <c r="U50" s="21">
        <f t="shared" si="5"/>
        <v>332977287.31</v>
      </c>
      <c r="V50" s="11"/>
    </row>
    <row r="51" spans="1:22" s="5" customFormat="1">
      <c r="A51" s="15">
        <v>44</v>
      </c>
      <c r="B51" s="30" t="s">
        <v>90</v>
      </c>
      <c r="C51" s="17" t="s">
        <v>91</v>
      </c>
      <c r="D51" s="22">
        <v>73</v>
      </c>
      <c r="E51" s="22">
        <v>80511593.430000007</v>
      </c>
      <c r="F51" s="22">
        <v>470</v>
      </c>
      <c r="G51" s="22">
        <v>75176786.340000004</v>
      </c>
      <c r="H51" s="22">
        <v>17</v>
      </c>
      <c r="I51" s="22">
        <v>7721677.3499999996</v>
      </c>
      <c r="J51" s="22">
        <v>207</v>
      </c>
      <c r="K51" s="22">
        <v>24571198.829999998</v>
      </c>
      <c r="L51" s="22">
        <f t="shared" si="0"/>
        <v>767</v>
      </c>
      <c r="M51" s="22">
        <f t="shared" si="1"/>
        <v>187981255.94999999</v>
      </c>
      <c r="N51" s="22">
        <v>45</v>
      </c>
      <c r="O51" s="22">
        <v>90799630.450000003</v>
      </c>
      <c r="P51" s="22">
        <v>26</v>
      </c>
      <c r="Q51" s="22">
        <v>51114164.850000001</v>
      </c>
      <c r="R51" s="22">
        <f t="shared" si="2"/>
        <v>71</v>
      </c>
      <c r="S51" s="22">
        <f t="shared" si="3"/>
        <v>141913795.30000001</v>
      </c>
      <c r="T51" s="22">
        <f t="shared" si="4"/>
        <v>838</v>
      </c>
      <c r="U51" s="22">
        <f t="shared" si="5"/>
        <v>329895051.25</v>
      </c>
      <c r="V51" s="11"/>
    </row>
    <row r="52" spans="1:22" s="5" customFormat="1">
      <c r="A52" s="18">
        <v>45</v>
      </c>
      <c r="B52" s="31" t="s">
        <v>86</v>
      </c>
      <c r="C52" s="1" t="s">
        <v>87</v>
      </c>
      <c r="D52" s="23">
        <v>15</v>
      </c>
      <c r="E52" s="23">
        <v>71895784.060000002</v>
      </c>
      <c r="F52" s="23">
        <v>8</v>
      </c>
      <c r="G52" s="23">
        <v>468145.6</v>
      </c>
      <c r="H52" s="23">
        <v>5442</v>
      </c>
      <c r="I52" s="23">
        <v>24162966.850000001</v>
      </c>
      <c r="J52" s="23">
        <v>43944</v>
      </c>
      <c r="K52" s="23">
        <v>82114827.349999994</v>
      </c>
      <c r="L52" s="21">
        <f t="shared" si="0"/>
        <v>49409</v>
      </c>
      <c r="M52" s="21">
        <f t="shared" si="1"/>
        <v>178641723.85999998</v>
      </c>
      <c r="N52" s="23">
        <v>78</v>
      </c>
      <c r="O52" s="23">
        <v>65797622.420000002</v>
      </c>
      <c r="P52" s="23">
        <v>31</v>
      </c>
      <c r="Q52" s="23">
        <v>79442149.140000001</v>
      </c>
      <c r="R52" s="21">
        <f t="shared" si="2"/>
        <v>109</v>
      </c>
      <c r="S52" s="21">
        <f t="shared" si="3"/>
        <v>145239771.56</v>
      </c>
      <c r="T52" s="21">
        <f t="shared" si="4"/>
        <v>49518</v>
      </c>
      <c r="U52" s="21">
        <f t="shared" si="5"/>
        <v>323881495.41999996</v>
      </c>
      <c r="V52" s="11"/>
    </row>
    <row r="53" spans="1:22" s="5" customFormat="1">
      <c r="A53" s="15">
        <v>46</v>
      </c>
      <c r="B53" s="30" t="s">
        <v>106</v>
      </c>
      <c r="C53" s="17" t="s">
        <v>107</v>
      </c>
      <c r="D53" s="22"/>
      <c r="E53" s="22"/>
      <c r="F53" s="22"/>
      <c r="G53" s="22"/>
      <c r="H53" s="22">
        <v>100</v>
      </c>
      <c r="I53" s="22">
        <v>117376053.40000001</v>
      </c>
      <c r="J53" s="22">
        <v>91</v>
      </c>
      <c r="K53" s="22">
        <v>114155476.86</v>
      </c>
      <c r="L53" s="22">
        <f t="shared" si="0"/>
        <v>191</v>
      </c>
      <c r="M53" s="22">
        <f t="shared" si="1"/>
        <v>231531530.25999999</v>
      </c>
      <c r="N53" s="22">
        <v>30</v>
      </c>
      <c r="O53" s="22">
        <v>27021000</v>
      </c>
      <c r="P53" s="22">
        <v>21</v>
      </c>
      <c r="Q53" s="22">
        <v>30244400</v>
      </c>
      <c r="R53" s="22">
        <f t="shared" si="2"/>
        <v>51</v>
      </c>
      <c r="S53" s="22">
        <f t="shared" si="3"/>
        <v>57265400</v>
      </c>
      <c r="T53" s="22">
        <f t="shared" si="4"/>
        <v>242</v>
      </c>
      <c r="U53" s="22">
        <f t="shared" si="5"/>
        <v>288796930.25999999</v>
      </c>
      <c r="V53" s="11"/>
    </row>
    <row r="54" spans="1:22" s="5" customFormat="1">
      <c r="A54" s="18">
        <v>47</v>
      </c>
      <c r="B54" s="31" t="s">
        <v>100</v>
      </c>
      <c r="C54" s="1" t="s">
        <v>101</v>
      </c>
      <c r="D54" s="23">
        <v>80</v>
      </c>
      <c r="E54" s="23">
        <v>12983302.34</v>
      </c>
      <c r="F54" s="23">
        <v>52</v>
      </c>
      <c r="G54" s="23">
        <v>2789186.76</v>
      </c>
      <c r="H54" s="23">
        <v>8120</v>
      </c>
      <c r="I54" s="23">
        <v>31027147.48</v>
      </c>
      <c r="J54" s="23">
        <v>430</v>
      </c>
      <c r="K54" s="23">
        <v>45137174.210000001</v>
      </c>
      <c r="L54" s="21">
        <f t="shared" si="0"/>
        <v>8682</v>
      </c>
      <c r="M54" s="21">
        <f t="shared" si="1"/>
        <v>91936810.789999992</v>
      </c>
      <c r="N54" s="23">
        <v>167</v>
      </c>
      <c r="O54" s="23">
        <v>70293689.739999995</v>
      </c>
      <c r="P54" s="23">
        <v>180</v>
      </c>
      <c r="Q54" s="23">
        <v>52655796.770000003</v>
      </c>
      <c r="R54" s="21">
        <f t="shared" si="2"/>
        <v>347</v>
      </c>
      <c r="S54" s="21">
        <f t="shared" si="3"/>
        <v>122949486.50999999</v>
      </c>
      <c r="T54" s="21">
        <f t="shared" si="4"/>
        <v>9029</v>
      </c>
      <c r="U54" s="21">
        <f t="shared" si="5"/>
        <v>214886297.29999998</v>
      </c>
      <c r="V54" s="11"/>
    </row>
    <row r="55" spans="1:22" s="5" customFormat="1">
      <c r="A55" s="15">
        <v>48</v>
      </c>
      <c r="B55" s="30" t="s">
        <v>129</v>
      </c>
      <c r="C55" s="17" t="s">
        <v>130</v>
      </c>
      <c r="D55" s="22">
        <v>20</v>
      </c>
      <c r="E55" s="22">
        <v>2600232.62</v>
      </c>
      <c r="F55" s="22">
        <v>30</v>
      </c>
      <c r="G55" s="22">
        <v>1535794.72</v>
      </c>
      <c r="H55" s="22">
        <v>2375</v>
      </c>
      <c r="I55" s="22">
        <v>95253849.430000007</v>
      </c>
      <c r="J55" s="22">
        <v>172</v>
      </c>
      <c r="K55" s="22">
        <v>5763689.1200000001</v>
      </c>
      <c r="L55" s="22">
        <f t="shared" si="0"/>
        <v>2597</v>
      </c>
      <c r="M55" s="22">
        <f t="shared" si="1"/>
        <v>105153565.89000002</v>
      </c>
      <c r="N55" s="22">
        <v>46</v>
      </c>
      <c r="O55" s="22">
        <v>3878724.28</v>
      </c>
      <c r="P55" s="22">
        <v>134</v>
      </c>
      <c r="Q55" s="22">
        <v>94432483.370000005</v>
      </c>
      <c r="R55" s="22">
        <f t="shared" si="2"/>
        <v>180</v>
      </c>
      <c r="S55" s="22">
        <f t="shared" si="3"/>
        <v>98311207.650000006</v>
      </c>
      <c r="T55" s="22">
        <f t="shared" si="4"/>
        <v>2777</v>
      </c>
      <c r="U55" s="22">
        <f t="shared" si="5"/>
        <v>203464773.54000002</v>
      </c>
      <c r="V55" s="11"/>
    </row>
    <row r="56" spans="1:22" s="5" customFormat="1">
      <c r="A56" s="18">
        <v>49</v>
      </c>
      <c r="B56" s="31" t="s">
        <v>141</v>
      </c>
      <c r="C56" s="1" t="s">
        <v>142</v>
      </c>
      <c r="D56" s="23">
        <v>3</v>
      </c>
      <c r="E56" s="23">
        <v>11122641.210000001</v>
      </c>
      <c r="F56" s="23">
        <v>104</v>
      </c>
      <c r="G56" s="23">
        <v>11301359</v>
      </c>
      <c r="H56" s="23">
        <v>3</v>
      </c>
      <c r="I56" s="23">
        <v>31734229.800000001</v>
      </c>
      <c r="J56" s="23">
        <v>80</v>
      </c>
      <c r="K56" s="23">
        <v>23423090.100000001</v>
      </c>
      <c r="L56" s="21">
        <f t="shared" si="0"/>
        <v>190</v>
      </c>
      <c r="M56" s="21">
        <f t="shared" si="1"/>
        <v>77581320.110000014</v>
      </c>
      <c r="N56" s="23">
        <v>12</v>
      </c>
      <c r="O56" s="23">
        <v>52799705</v>
      </c>
      <c r="P56" s="23">
        <v>6</v>
      </c>
      <c r="Q56" s="23">
        <v>61294390</v>
      </c>
      <c r="R56" s="21">
        <f t="shared" si="2"/>
        <v>18</v>
      </c>
      <c r="S56" s="21">
        <f t="shared" si="3"/>
        <v>114094095</v>
      </c>
      <c r="T56" s="21">
        <f t="shared" si="4"/>
        <v>208</v>
      </c>
      <c r="U56" s="21">
        <f t="shared" si="5"/>
        <v>191675415.11000001</v>
      </c>
      <c r="V56" s="11"/>
    </row>
    <row r="57" spans="1:22" s="5" customFormat="1">
      <c r="A57" s="15">
        <v>50</v>
      </c>
      <c r="B57" s="16" t="s">
        <v>104</v>
      </c>
      <c r="C57" s="17" t="s">
        <v>105</v>
      </c>
      <c r="D57" s="22">
        <v>85</v>
      </c>
      <c r="E57" s="22">
        <v>7367009.2000000002</v>
      </c>
      <c r="F57" s="22">
        <v>254</v>
      </c>
      <c r="G57" s="22">
        <v>6580342.1699999999</v>
      </c>
      <c r="H57" s="22">
        <v>10554</v>
      </c>
      <c r="I57" s="22">
        <v>55971749.979999997</v>
      </c>
      <c r="J57" s="22">
        <v>32960</v>
      </c>
      <c r="K57" s="22">
        <v>65767798.060000002</v>
      </c>
      <c r="L57" s="22">
        <f t="shared" si="0"/>
        <v>43853</v>
      </c>
      <c r="M57" s="22">
        <f t="shared" si="1"/>
        <v>135686899.41</v>
      </c>
      <c r="N57" s="22">
        <v>56</v>
      </c>
      <c r="O57" s="22">
        <v>34401523.689999998</v>
      </c>
      <c r="P57" s="22">
        <v>39</v>
      </c>
      <c r="Q57" s="22">
        <v>19739908.350000001</v>
      </c>
      <c r="R57" s="22">
        <f t="shared" si="2"/>
        <v>95</v>
      </c>
      <c r="S57" s="22">
        <f t="shared" si="3"/>
        <v>54141432.039999999</v>
      </c>
      <c r="T57" s="22">
        <f t="shared" si="4"/>
        <v>43948</v>
      </c>
      <c r="U57" s="22">
        <f t="shared" si="5"/>
        <v>189828331.44999999</v>
      </c>
      <c r="V57" s="11"/>
    </row>
    <row r="58" spans="1:22" s="5" customFormat="1">
      <c r="A58" s="18">
        <v>51</v>
      </c>
      <c r="B58" s="31" t="s">
        <v>127</v>
      </c>
      <c r="C58" s="1" t="s">
        <v>128</v>
      </c>
      <c r="D58" s="23">
        <v>21</v>
      </c>
      <c r="E58" s="23">
        <v>60412996.640000001</v>
      </c>
      <c r="F58" s="23">
        <v>1</v>
      </c>
      <c r="G58" s="23">
        <v>19588</v>
      </c>
      <c r="H58" s="23">
        <v>6</v>
      </c>
      <c r="I58" s="23">
        <v>2532098.52</v>
      </c>
      <c r="J58" s="23">
        <v>28</v>
      </c>
      <c r="K58" s="23">
        <v>4212824.97</v>
      </c>
      <c r="L58" s="21">
        <f t="shared" si="0"/>
        <v>56</v>
      </c>
      <c r="M58" s="21">
        <f t="shared" si="1"/>
        <v>67177508.13000001</v>
      </c>
      <c r="N58" s="23"/>
      <c r="O58" s="23"/>
      <c r="P58" s="23">
        <v>4</v>
      </c>
      <c r="Q58" s="23">
        <v>110000000</v>
      </c>
      <c r="R58" s="21">
        <f t="shared" si="2"/>
        <v>4</v>
      </c>
      <c r="S58" s="21">
        <f t="shared" si="3"/>
        <v>110000000</v>
      </c>
      <c r="T58" s="21">
        <f t="shared" si="4"/>
        <v>60</v>
      </c>
      <c r="U58" s="21">
        <f t="shared" si="5"/>
        <v>177177508.13</v>
      </c>
      <c r="V58" s="11"/>
    </row>
    <row r="59" spans="1:22" s="5" customFormat="1">
      <c r="A59" s="15">
        <v>52</v>
      </c>
      <c r="B59" s="30" t="s">
        <v>92</v>
      </c>
      <c r="C59" s="17" t="s">
        <v>93</v>
      </c>
      <c r="D59" s="22"/>
      <c r="E59" s="22"/>
      <c r="F59" s="22"/>
      <c r="G59" s="22"/>
      <c r="H59" s="22">
        <v>26</v>
      </c>
      <c r="I59" s="22">
        <v>82899164.489999995</v>
      </c>
      <c r="J59" s="22">
        <v>5</v>
      </c>
      <c r="K59" s="22">
        <v>915736.06</v>
      </c>
      <c r="L59" s="22">
        <f t="shared" si="0"/>
        <v>31</v>
      </c>
      <c r="M59" s="22">
        <f t="shared" si="1"/>
        <v>83814900.549999997</v>
      </c>
      <c r="N59" s="22">
        <v>2</v>
      </c>
      <c r="O59" s="22">
        <v>550426</v>
      </c>
      <c r="P59" s="22">
        <v>22</v>
      </c>
      <c r="Q59" s="22">
        <v>83926000</v>
      </c>
      <c r="R59" s="22">
        <f t="shared" si="2"/>
        <v>24</v>
      </c>
      <c r="S59" s="22">
        <f t="shared" si="3"/>
        <v>84476426</v>
      </c>
      <c r="T59" s="22">
        <f t="shared" si="4"/>
        <v>55</v>
      </c>
      <c r="U59" s="22">
        <f t="shared" si="5"/>
        <v>168291326.55000001</v>
      </c>
      <c r="V59" s="11"/>
    </row>
    <row r="60" spans="1:22" s="5" customFormat="1">
      <c r="A60" s="18">
        <v>53</v>
      </c>
      <c r="B60" s="31" t="s">
        <v>123</v>
      </c>
      <c r="C60" s="1" t="s">
        <v>124</v>
      </c>
      <c r="D60" s="23">
        <v>30</v>
      </c>
      <c r="E60" s="23">
        <v>33462589.969999999</v>
      </c>
      <c r="F60" s="23">
        <v>221</v>
      </c>
      <c r="G60" s="23">
        <v>24840263.149999999</v>
      </c>
      <c r="H60" s="23">
        <v>11</v>
      </c>
      <c r="I60" s="23">
        <v>2528933.5</v>
      </c>
      <c r="J60" s="23">
        <v>46</v>
      </c>
      <c r="K60" s="23">
        <v>14464297.449999999</v>
      </c>
      <c r="L60" s="21">
        <f t="shared" si="0"/>
        <v>308</v>
      </c>
      <c r="M60" s="21">
        <f t="shared" si="1"/>
        <v>75296084.069999993</v>
      </c>
      <c r="N60" s="23">
        <v>35</v>
      </c>
      <c r="O60" s="23">
        <v>49494655.340000004</v>
      </c>
      <c r="P60" s="23">
        <v>35</v>
      </c>
      <c r="Q60" s="23">
        <v>42551887.100000001</v>
      </c>
      <c r="R60" s="21">
        <f t="shared" si="2"/>
        <v>70</v>
      </c>
      <c r="S60" s="21">
        <f t="shared" si="3"/>
        <v>92046542.439999998</v>
      </c>
      <c r="T60" s="21">
        <f t="shared" si="4"/>
        <v>378</v>
      </c>
      <c r="U60" s="21">
        <f t="shared" si="5"/>
        <v>167342626.50999999</v>
      </c>
      <c r="V60" s="11"/>
    </row>
    <row r="61" spans="1:22" s="5" customFormat="1">
      <c r="A61" s="15">
        <v>54</v>
      </c>
      <c r="B61" s="30" t="s">
        <v>114</v>
      </c>
      <c r="C61" s="17" t="s">
        <v>115</v>
      </c>
      <c r="D61" s="22">
        <v>175</v>
      </c>
      <c r="E61" s="22">
        <v>3673501.43</v>
      </c>
      <c r="F61" s="22">
        <v>821</v>
      </c>
      <c r="G61" s="22">
        <v>25808441.390000001</v>
      </c>
      <c r="H61" s="22">
        <v>4299</v>
      </c>
      <c r="I61" s="22">
        <v>26598445.539999999</v>
      </c>
      <c r="J61" s="22">
        <v>2441</v>
      </c>
      <c r="K61" s="22">
        <v>32693373.210000001</v>
      </c>
      <c r="L61" s="22">
        <f t="shared" si="0"/>
        <v>7736</v>
      </c>
      <c r="M61" s="22">
        <f t="shared" si="1"/>
        <v>88773761.569999993</v>
      </c>
      <c r="N61" s="22">
        <v>516</v>
      </c>
      <c r="O61" s="22">
        <v>50790920.740000002</v>
      </c>
      <c r="P61" s="22">
        <v>268</v>
      </c>
      <c r="Q61" s="22">
        <v>22786393.600000001</v>
      </c>
      <c r="R61" s="22">
        <f t="shared" si="2"/>
        <v>784</v>
      </c>
      <c r="S61" s="22">
        <f t="shared" si="3"/>
        <v>73577314.340000004</v>
      </c>
      <c r="T61" s="22">
        <f t="shared" si="4"/>
        <v>8520</v>
      </c>
      <c r="U61" s="22">
        <f t="shared" si="5"/>
        <v>162351075.91</v>
      </c>
      <c r="V61" s="11"/>
    </row>
    <row r="62" spans="1:22" s="5" customFormat="1">
      <c r="A62" s="18">
        <v>55</v>
      </c>
      <c r="B62" s="31" t="s">
        <v>125</v>
      </c>
      <c r="C62" s="1" t="s">
        <v>126</v>
      </c>
      <c r="D62" s="23">
        <v>210</v>
      </c>
      <c r="E62" s="23">
        <v>5693025.6900000004</v>
      </c>
      <c r="F62" s="23">
        <v>1512</v>
      </c>
      <c r="G62" s="23">
        <v>32953444.68</v>
      </c>
      <c r="H62" s="23">
        <v>1455</v>
      </c>
      <c r="I62" s="23">
        <v>18705146.07</v>
      </c>
      <c r="J62" s="23">
        <v>3008</v>
      </c>
      <c r="K62" s="23">
        <v>31860657.379999999</v>
      </c>
      <c r="L62" s="21">
        <f t="shared" si="0"/>
        <v>6185</v>
      </c>
      <c r="M62" s="21">
        <f t="shared" si="1"/>
        <v>89212273.819999993</v>
      </c>
      <c r="N62" s="23">
        <v>395</v>
      </c>
      <c r="O62" s="23">
        <v>51366398.350000001</v>
      </c>
      <c r="P62" s="23">
        <v>87</v>
      </c>
      <c r="Q62" s="23">
        <v>10966089.869999999</v>
      </c>
      <c r="R62" s="21">
        <f t="shared" si="2"/>
        <v>482</v>
      </c>
      <c r="S62" s="21">
        <f t="shared" si="3"/>
        <v>62332488.219999999</v>
      </c>
      <c r="T62" s="21">
        <f t="shared" si="4"/>
        <v>6667</v>
      </c>
      <c r="U62" s="21">
        <f t="shared" si="5"/>
        <v>151544762.03999999</v>
      </c>
      <c r="V62" s="11"/>
    </row>
    <row r="63" spans="1:22" s="5" customFormat="1">
      <c r="A63" s="15">
        <v>56</v>
      </c>
      <c r="B63" s="30" t="s">
        <v>120</v>
      </c>
      <c r="C63" s="17" t="s">
        <v>121</v>
      </c>
      <c r="D63" s="22">
        <v>11</v>
      </c>
      <c r="E63" s="22">
        <v>4377515.26</v>
      </c>
      <c r="F63" s="22">
        <v>3</v>
      </c>
      <c r="G63" s="22">
        <v>201451.18</v>
      </c>
      <c r="H63" s="22">
        <v>13</v>
      </c>
      <c r="I63" s="22">
        <v>3595265.39</v>
      </c>
      <c r="J63" s="22">
        <v>137</v>
      </c>
      <c r="K63" s="22">
        <v>13903144.220000001</v>
      </c>
      <c r="L63" s="22">
        <f t="shared" si="0"/>
        <v>164</v>
      </c>
      <c r="M63" s="22">
        <f t="shared" si="1"/>
        <v>22077376.050000001</v>
      </c>
      <c r="N63" s="22">
        <v>6</v>
      </c>
      <c r="O63" s="22">
        <v>62382890</v>
      </c>
      <c r="P63" s="22">
        <v>8</v>
      </c>
      <c r="Q63" s="22">
        <v>62370650</v>
      </c>
      <c r="R63" s="22">
        <f t="shared" si="2"/>
        <v>14</v>
      </c>
      <c r="S63" s="22">
        <f t="shared" si="3"/>
        <v>124753540</v>
      </c>
      <c r="T63" s="22">
        <f t="shared" si="4"/>
        <v>178</v>
      </c>
      <c r="U63" s="22">
        <f t="shared" si="5"/>
        <v>146830916.05000001</v>
      </c>
      <c r="V63" s="11"/>
    </row>
    <row r="64" spans="1:22" s="5" customFormat="1">
      <c r="A64" s="18">
        <v>57</v>
      </c>
      <c r="B64" s="31" t="s">
        <v>118</v>
      </c>
      <c r="C64" s="1" t="s">
        <v>119</v>
      </c>
      <c r="D64" s="23">
        <v>563</v>
      </c>
      <c r="E64" s="23">
        <v>42644281.539999999</v>
      </c>
      <c r="F64" s="23">
        <v>505</v>
      </c>
      <c r="G64" s="23">
        <v>26745310.129999999</v>
      </c>
      <c r="H64" s="23">
        <v>303</v>
      </c>
      <c r="I64" s="23">
        <v>6830354.6100000003</v>
      </c>
      <c r="J64" s="23">
        <v>414</v>
      </c>
      <c r="K64" s="23">
        <v>12123188.24</v>
      </c>
      <c r="L64" s="21">
        <f t="shared" si="0"/>
        <v>1785</v>
      </c>
      <c r="M64" s="21">
        <f t="shared" si="1"/>
        <v>88343134.519999996</v>
      </c>
      <c r="N64" s="23">
        <v>9</v>
      </c>
      <c r="O64" s="23">
        <v>12225500.609999999</v>
      </c>
      <c r="P64" s="23">
        <v>13</v>
      </c>
      <c r="Q64" s="23">
        <v>19224811.59</v>
      </c>
      <c r="R64" s="21">
        <f t="shared" si="2"/>
        <v>22</v>
      </c>
      <c r="S64" s="21">
        <f t="shared" si="3"/>
        <v>31450312.199999999</v>
      </c>
      <c r="T64" s="21">
        <f t="shared" si="4"/>
        <v>1807</v>
      </c>
      <c r="U64" s="21">
        <f t="shared" si="5"/>
        <v>119793446.72</v>
      </c>
      <c r="V64" s="11"/>
    </row>
    <row r="65" spans="1:22" s="5" customFormat="1">
      <c r="A65" s="15">
        <v>58</v>
      </c>
      <c r="B65" s="16" t="s">
        <v>147</v>
      </c>
      <c r="C65" s="17" t="s">
        <v>148</v>
      </c>
      <c r="D65" s="22">
        <v>22</v>
      </c>
      <c r="E65" s="22">
        <v>41328674.740000002</v>
      </c>
      <c r="F65" s="22">
        <v>35</v>
      </c>
      <c r="G65" s="22">
        <v>10024681.470000001</v>
      </c>
      <c r="H65" s="22">
        <v>36</v>
      </c>
      <c r="I65" s="22">
        <v>109047.9</v>
      </c>
      <c r="J65" s="22">
        <v>56</v>
      </c>
      <c r="K65" s="22">
        <v>1348546.73</v>
      </c>
      <c r="L65" s="22">
        <f t="shared" si="0"/>
        <v>149</v>
      </c>
      <c r="M65" s="22">
        <f t="shared" si="1"/>
        <v>52810950.839999996</v>
      </c>
      <c r="N65" s="22">
        <v>28</v>
      </c>
      <c r="O65" s="22">
        <v>18122624.859999999</v>
      </c>
      <c r="P65" s="22">
        <v>19</v>
      </c>
      <c r="Q65" s="22">
        <v>48118186.030000001</v>
      </c>
      <c r="R65" s="22">
        <f t="shared" si="2"/>
        <v>47</v>
      </c>
      <c r="S65" s="22">
        <f t="shared" si="3"/>
        <v>66240810.890000001</v>
      </c>
      <c r="T65" s="22">
        <f t="shared" si="4"/>
        <v>196</v>
      </c>
      <c r="U65" s="22">
        <f t="shared" si="5"/>
        <v>119051761.72999999</v>
      </c>
      <c r="V65" s="11"/>
    </row>
    <row r="66" spans="1:22" s="5" customFormat="1">
      <c r="A66" s="18">
        <v>59</v>
      </c>
      <c r="B66" s="31" t="s">
        <v>131</v>
      </c>
      <c r="C66" s="1" t="s">
        <v>132</v>
      </c>
      <c r="D66" s="23">
        <v>4</v>
      </c>
      <c r="E66" s="23">
        <v>521316.87</v>
      </c>
      <c r="F66" s="23">
        <v>3</v>
      </c>
      <c r="G66" s="23">
        <v>22136577.98</v>
      </c>
      <c r="H66" s="23">
        <v>44</v>
      </c>
      <c r="I66" s="23">
        <v>1278111.49</v>
      </c>
      <c r="J66" s="23">
        <v>93</v>
      </c>
      <c r="K66" s="23">
        <v>5817359.8899999997</v>
      </c>
      <c r="L66" s="21">
        <f t="shared" si="0"/>
        <v>144</v>
      </c>
      <c r="M66" s="21">
        <f t="shared" si="1"/>
        <v>29753366.23</v>
      </c>
      <c r="N66" s="23">
        <v>4</v>
      </c>
      <c r="O66" s="23">
        <v>15105591.68</v>
      </c>
      <c r="P66" s="23">
        <v>6</v>
      </c>
      <c r="Q66" s="23">
        <v>70105441.120000005</v>
      </c>
      <c r="R66" s="21">
        <f t="shared" si="2"/>
        <v>10</v>
      </c>
      <c r="S66" s="21">
        <f t="shared" si="3"/>
        <v>85211032.800000012</v>
      </c>
      <c r="T66" s="21">
        <f t="shared" si="4"/>
        <v>154</v>
      </c>
      <c r="U66" s="21">
        <f t="shared" si="5"/>
        <v>114964399.03000002</v>
      </c>
      <c r="V66" s="11"/>
    </row>
    <row r="67" spans="1:22" s="5" customFormat="1">
      <c r="A67" s="15">
        <v>60</v>
      </c>
      <c r="B67" s="30" t="s">
        <v>155</v>
      </c>
      <c r="C67" s="17" t="s">
        <v>156</v>
      </c>
      <c r="D67" s="22">
        <v>58</v>
      </c>
      <c r="E67" s="22">
        <v>6487429.46</v>
      </c>
      <c r="F67" s="22">
        <v>231</v>
      </c>
      <c r="G67" s="22">
        <v>21772166.34</v>
      </c>
      <c r="H67" s="22">
        <v>27</v>
      </c>
      <c r="I67" s="22">
        <v>11756507.26</v>
      </c>
      <c r="J67" s="22">
        <v>172</v>
      </c>
      <c r="K67" s="22">
        <v>14870695.16</v>
      </c>
      <c r="L67" s="22">
        <f t="shared" si="0"/>
        <v>488</v>
      </c>
      <c r="M67" s="22">
        <f t="shared" si="1"/>
        <v>54886798.219999999</v>
      </c>
      <c r="N67" s="22">
        <v>214</v>
      </c>
      <c r="O67" s="22">
        <v>37585455.359999999</v>
      </c>
      <c r="P67" s="22">
        <v>88</v>
      </c>
      <c r="Q67" s="22">
        <v>19183950.859999999</v>
      </c>
      <c r="R67" s="22">
        <f t="shared" si="2"/>
        <v>302</v>
      </c>
      <c r="S67" s="22">
        <f t="shared" si="3"/>
        <v>56769406.219999999</v>
      </c>
      <c r="T67" s="22">
        <f t="shared" si="4"/>
        <v>790</v>
      </c>
      <c r="U67" s="22">
        <f t="shared" si="5"/>
        <v>111656204.44</v>
      </c>
      <c r="V67" s="11"/>
    </row>
    <row r="68" spans="1:22" s="5" customFormat="1">
      <c r="A68" s="18">
        <v>61</v>
      </c>
      <c r="B68" s="31" t="s">
        <v>151</v>
      </c>
      <c r="C68" s="1" t="s">
        <v>152</v>
      </c>
      <c r="D68" s="23">
        <v>685</v>
      </c>
      <c r="E68" s="23">
        <v>42900723.899999999</v>
      </c>
      <c r="F68" s="23">
        <v>524</v>
      </c>
      <c r="G68" s="23">
        <v>32268678.260000002</v>
      </c>
      <c r="H68" s="23">
        <v>457</v>
      </c>
      <c r="I68" s="23">
        <v>8480314.0199999996</v>
      </c>
      <c r="J68" s="23">
        <v>298</v>
      </c>
      <c r="K68" s="23">
        <v>6387114.8499999996</v>
      </c>
      <c r="L68" s="21">
        <f t="shared" si="0"/>
        <v>1964</v>
      </c>
      <c r="M68" s="21">
        <f t="shared" si="1"/>
        <v>90036831.029999986</v>
      </c>
      <c r="N68" s="23">
        <v>10</v>
      </c>
      <c r="O68" s="23">
        <v>4192895</v>
      </c>
      <c r="P68" s="23">
        <v>6</v>
      </c>
      <c r="Q68" s="23">
        <v>17053175</v>
      </c>
      <c r="R68" s="21">
        <f t="shared" si="2"/>
        <v>16</v>
      </c>
      <c r="S68" s="21">
        <f t="shared" si="3"/>
        <v>21246070</v>
      </c>
      <c r="T68" s="21">
        <f t="shared" si="4"/>
        <v>1980</v>
      </c>
      <c r="U68" s="21">
        <f t="shared" si="5"/>
        <v>111282901.02999999</v>
      </c>
      <c r="V68" s="11"/>
    </row>
    <row r="69" spans="1:22" s="5" customFormat="1">
      <c r="A69" s="15">
        <v>62</v>
      </c>
      <c r="B69" s="30" t="s">
        <v>159</v>
      </c>
      <c r="C69" s="17" t="s">
        <v>160</v>
      </c>
      <c r="D69" s="22">
        <v>1</v>
      </c>
      <c r="E69" s="22">
        <v>452595</v>
      </c>
      <c r="F69" s="22">
        <v>73</v>
      </c>
      <c r="G69" s="22">
        <v>2019000.18</v>
      </c>
      <c r="H69" s="22">
        <v>142</v>
      </c>
      <c r="I69" s="22">
        <v>4163338.22</v>
      </c>
      <c r="J69" s="22">
        <v>467</v>
      </c>
      <c r="K69" s="22">
        <v>39392430.350000001</v>
      </c>
      <c r="L69" s="22">
        <f t="shared" si="0"/>
        <v>683</v>
      </c>
      <c r="M69" s="22">
        <f t="shared" si="1"/>
        <v>46027363.75</v>
      </c>
      <c r="N69" s="22">
        <v>137</v>
      </c>
      <c r="O69" s="22">
        <v>45049641.710000001</v>
      </c>
      <c r="P69" s="22">
        <v>65</v>
      </c>
      <c r="Q69" s="22">
        <v>7686568.6399999997</v>
      </c>
      <c r="R69" s="22">
        <f t="shared" si="2"/>
        <v>202</v>
      </c>
      <c r="S69" s="22">
        <f t="shared" si="3"/>
        <v>52736210.350000001</v>
      </c>
      <c r="T69" s="22">
        <f t="shared" si="4"/>
        <v>885</v>
      </c>
      <c r="U69" s="22">
        <f t="shared" si="5"/>
        <v>98763574.099999994</v>
      </c>
      <c r="V69" s="11"/>
    </row>
    <row r="70" spans="1:22" s="5" customFormat="1">
      <c r="A70" s="18">
        <v>63</v>
      </c>
      <c r="B70" s="31" t="s">
        <v>98</v>
      </c>
      <c r="C70" s="1" t="s">
        <v>99</v>
      </c>
      <c r="D70" s="23">
        <v>19</v>
      </c>
      <c r="E70" s="23">
        <v>20826290.690000001</v>
      </c>
      <c r="F70" s="23"/>
      <c r="G70" s="23"/>
      <c r="H70" s="23">
        <v>25</v>
      </c>
      <c r="I70" s="23">
        <v>5810759.0899999999</v>
      </c>
      <c r="J70" s="23">
        <v>6</v>
      </c>
      <c r="K70" s="23">
        <v>28167.68</v>
      </c>
      <c r="L70" s="21">
        <f t="shared" si="0"/>
        <v>50</v>
      </c>
      <c r="M70" s="21">
        <f t="shared" si="1"/>
        <v>26665217.460000001</v>
      </c>
      <c r="N70" s="23">
        <v>3</v>
      </c>
      <c r="O70" s="23">
        <v>50109161</v>
      </c>
      <c r="P70" s="23">
        <v>2</v>
      </c>
      <c r="Q70" s="23">
        <v>20000000</v>
      </c>
      <c r="R70" s="21">
        <f t="shared" si="2"/>
        <v>5</v>
      </c>
      <c r="S70" s="21">
        <f t="shared" si="3"/>
        <v>70109161</v>
      </c>
      <c r="T70" s="21">
        <f t="shared" si="4"/>
        <v>55</v>
      </c>
      <c r="U70" s="21">
        <f t="shared" si="5"/>
        <v>96774378.460000008</v>
      </c>
      <c r="V70" s="11"/>
    </row>
    <row r="71" spans="1:22" s="5" customFormat="1">
      <c r="A71" s="15">
        <v>64</v>
      </c>
      <c r="B71" s="30" t="s">
        <v>108</v>
      </c>
      <c r="C71" s="17" t="s">
        <v>109</v>
      </c>
      <c r="D71" s="22"/>
      <c r="E71" s="22"/>
      <c r="F71" s="22">
        <v>2</v>
      </c>
      <c r="G71" s="22">
        <v>730347.61</v>
      </c>
      <c r="H71" s="22">
        <v>115</v>
      </c>
      <c r="I71" s="22">
        <v>38628190.530000001</v>
      </c>
      <c r="J71" s="22">
        <v>111</v>
      </c>
      <c r="K71" s="22">
        <v>16410371.939999999</v>
      </c>
      <c r="L71" s="22">
        <f t="shared" si="0"/>
        <v>228</v>
      </c>
      <c r="M71" s="22">
        <f t="shared" si="1"/>
        <v>55768910.079999998</v>
      </c>
      <c r="N71" s="22">
        <v>3</v>
      </c>
      <c r="O71" s="22">
        <v>5037568.74</v>
      </c>
      <c r="P71" s="22">
        <v>7</v>
      </c>
      <c r="Q71" s="22">
        <v>31042973.98</v>
      </c>
      <c r="R71" s="22">
        <f t="shared" si="2"/>
        <v>10</v>
      </c>
      <c r="S71" s="22">
        <f t="shared" si="3"/>
        <v>36080542.719999999</v>
      </c>
      <c r="T71" s="22">
        <f t="shared" si="4"/>
        <v>238</v>
      </c>
      <c r="U71" s="22">
        <f t="shared" si="5"/>
        <v>91849452.799999997</v>
      </c>
      <c r="V71" s="11"/>
    </row>
    <row r="72" spans="1:22" s="5" customFormat="1">
      <c r="A72" s="18">
        <v>65</v>
      </c>
      <c r="B72" s="31" t="s">
        <v>181</v>
      </c>
      <c r="C72" s="1" t="s">
        <v>182</v>
      </c>
      <c r="D72" s="23">
        <v>1</v>
      </c>
      <c r="E72" s="23">
        <v>730000</v>
      </c>
      <c r="F72" s="23">
        <v>3</v>
      </c>
      <c r="G72" s="23">
        <v>693048.3</v>
      </c>
      <c r="H72" s="23">
        <v>10</v>
      </c>
      <c r="I72" s="23">
        <v>25144305.199999999</v>
      </c>
      <c r="J72" s="23">
        <v>54</v>
      </c>
      <c r="K72" s="23">
        <v>16324048.970000001</v>
      </c>
      <c r="L72" s="21">
        <f t="shared" si="0"/>
        <v>68</v>
      </c>
      <c r="M72" s="21">
        <f t="shared" si="1"/>
        <v>42891402.469999999</v>
      </c>
      <c r="N72" s="23">
        <v>2</v>
      </c>
      <c r="O72" s="23">
        <v>962000</v>
      </c>
      <c r="P72" s="23">
        <v>4</v>
      </c>
      <c r="Q72" s="23">
        <v>45960800</v>
      </c>
      <c r="R72" s="21">
        <f t="shared" si="2"/>
        <v>6</v>
      </c>
      <c r="S72" s="21">
        <f t="shared" si="3"/>
        <v>46922800</v>
      </c>
      <c r="T72" s="21">
        <f t="shared" si="4"/>
        <v>74</v>
      </c>
      <c r="U72" s="21">
        <f t="shared" si="5"/>
        <v>89814202.469999999</v>
      </c>
      <c r="V72" s="11"/>
    </row>
    <row r="73" spans="1:22" s="5" customFormat="1">
      <c r="A73" s="15">
        <v>66</v>
      </c>
      <c r="B73" s="16" t="s">
        <v>153</v>
      </c>
      <c r="C73" s="17" t="s">
        <v>154</v>
      </c>
      <c r="D73" s="22">
        <v>108</v>
      </c>
      <c r="E73" s="22">
        <v>2407320.56</v>
      </c>
      <c r="F73" s="22">
        <v>841</v>
      </c>
      <c r="G73" s="22">
        <v>22623200.920000002</v>
      </c>
      <c r="H73" s="22">
        <v>482</v>
      </c>
      <c r="I73" s="22">
        <v>8813862.0700000003</v>
      </c>
      <c r="J73" s="22">
        <v>900</v>
      </c>
      <c r="K73" s="22">
        <v>10984536.869999999</v>
      </c>
      <c r="L73" s="22">
        <f t="shared" ref="L73:L136" si="6">D73+F73+H73+J73</f>
        <v>2331</v>
      </c>
      <c r="M73" s="22">
        <f t="shared" ref="M73:M136" si="7">E73+G73+I73+K73</f>
        <v>44828920.419999994</v>
      </c>
      <c r="N73" s="22">
        <v>439</v>
      </c>
      <c r="O73" s="22">
        <v>30290513.59</v>
      </c>
      <c r="P73" s="22">
        <v>65</v>
      </c>
      <c r="Q73" s="22">
        <v>8140424.4000000004</v>
      </c>
      <c r="R73" s="22">
        <f t="shared" ref="R73:R136" si="8">N73+P73</f>
        <v>504</v>
      </c>
      <c r="S73" s="22">
        <f t="shared" ref="S73:S136" si="9">O73+Q73</f>
        <v>38430937.990000002</v>
      </c>
      <c r="T73" s="22">
        <f t="shared" ref="T73:T136" si="10">R73+L73</f>
        <v>2835</v>
      </c>
      <c r="U73" s="22">
        <f t="shared" ref="U73:U136" si="11">S73+M73</f>
        <v>83259858.409999996</v>
      </c>
      <c r="V73" s="11"/>
    </row>
    <row r="74" spans="1:22" s="5" customFormat="1">
      <c r="A74" s="18">
        <v>67</v>
      </c>
      <c r="B74" s="31" t="s">
        <v>163</v>
      </c>
      <c r="C74" s="1" t="s">
        <v>164</v>
      </c>
      <c r="D74" s="23">
        <v>135</v>
      </c>
      <c r="E74" s="23">
        <v>2354352.77</v>
      </c>
      <c r="F74" s="23">
        <v>1015</v>
      </c>
      <c r="G74" s="23">
        <v>25858554.291299999</v>
      </c>
      <c r="H74" s="23">
        <v>293</v>
      </c>
      <c r="I74" s="23">
        <v>4605551.18</v>
      </c>
      <c r="J74" s="23">
        <v>925</v>
      </c>
      <c r="K74" s="23">
        <v>9601943.6799999997</v>
      </c>
      <c r="L74" s="21">
        <f t="shared" si="6"/>
        <v>2368</v>
      </c>
      <c r="M74" s="21">
        <f t="shared" si="7"/>
        <v>42420401.921299994</v>
      </c>
      <c r="N74" s="23">
        <v>415</v>
      </c>
      <c r="O74" s="23">
        <v>31042587.699999999</v>
      </c>
      <c r="P74" s="23">
        <v>40</v>
      </c>
      <c r="Q74" s="23">
        <v>2503050.39</v>
      </c>
      <c r="R74" s="21">
        <f t="shared" si="8"/>
        <v>455</v>
      </c>
      <c r="S74" s="21">
        <f t="shared" si="9"/>
        <v>33545638.09</v>
      </c>
      <c r="T74" s="21">
        <f t="shared" si="10"/>
        <v>2823</v>
      </c>
      <c r="U74" s="21">
        <f t="shared" si="11"/>
        <v>75966040.011299998</v>
      </c>
      <c r="V74" s="11"/>
    </row>
    <row r="75" spans="1:22" s="5" customFormat="1">
      <c r="A75" s="15">
        <v>68</v>
      </c>
      <c r="B75" s="30" t="s">
        <v>102</v>
      </c>
      <c r="C75" s="17" t="s">
        <v>103</v>
      </c>
      <c r="D75" s="22"/>
      <c r="E75" s="22"/>
      <c r="F75" s="22"/>
      <c r="G75" s="22"/>
      <c r="H75" s="22">
        <v>118</v>
      </c>
      <c r="I75" s="22">
        <v>11362022.220000001</v>
      </c>
      <c r="J75" s="22">
        <v>279</v>
      </c>
      <c r="K75" s="22">
        <v>34286758.409999996</v>
      </c>
      <c r="L75" s="22">
        <f t="shared" si="6"/>
        <v>397</v>
      </c>
      <c r="M75" s="22">
        <f t="shared" si="7"/>
        <v>45648780.629999995</v>
      </c>
      <c r="N75" s="22">
        <v>51</v>
      </c>
      <c r="O75" s="22">
        <v>25250000</v>
      </c>
      <c r="P75" s="22">
        <v>6</v>
      </c>
      <c r="Q75" s="22">
        <v>2100000</v>
      </c>
      <c r="R75" s="22">
        <f t="shared" si="8"/>
        <v>57</v>
      </c>
      <c r="S75" s="22">
        <f t="shared" si="9"/>
        <v>27350000</v>
      </c>
      <c r="T75" s="22">
        <f t="shared" si="10"/>
        <v>454</v>
      </c>
      <c r="U75" s="22">
        <f t="shared" si="11"/>
        <v>72998780.629999995</v>
      </c>
      <c r="V75" s="11"/>
    </row>
    <row r="76" spans="1:22" s="5" customFormat="1">
      <c r="A76" s="18">
        <v>69</v>
      </c>
      <c r="B76" s="31" t="s">
        <v>149</v>
      </c>
      <c r="C76" s="1" t="s">
        <v>150</v>
      </c>
      <c r="D76" s="23"/>
      <c r="E76" s="23"/>
      <c r="F76" s="23"/>
      <c r="G76" s="23"/>
      <c r="H76" s="23">
        <v>3427</v>
      </c>
      <c r="I76" s="23">
        <v>33602923.799999997</v>
      </c>
      <c r="J76" s="23">
        <v>7408</v>
      </c>
      <c r="K76" s="23">
        <v>31675539.489999998</v>
      </c>
      <c r="L76" s="21">
        <f t="shared" si="6"/>
        <v>10835</v>
      </c>
      <c r="M76" s="21">
        <f t="shared" si="7"/>
        <v>65278463.289999992</v>
      </c>
      <c r="N76" s="23">
        <v>24</v>
      </c>
      <c r="O76" s="23">
        <v>2150277.08</v>
      </c>
      <c r="P76" s="23">
        <v>28</v>
      </c>
      <c r="Q76" s="23">
        <v>5247306.1500000004</v>
      </c>
      <c r="R76" s="21">
        <f t="shared" si="8"/>
        <v>52</v>
      </c>
      <c r="S76" s="21">
        <f t="shared" si="9"/>
        <v>7397583.2300000004</v>
      </c>
      <c r="T76" s="21">
        <f t="shared" si="10"/>
        <v>10887</v>
      </c>
      <c r="U76" s="21">
        <f t="shared" si="11"/>
        <v>72676046.519999996</v>
      </c>
      <c r="V76" s="11"/>
    </row>
    <row r="77" spans="1:22" s="5" customFormat="1">
      <c r="A77" s="15">
        <v>70</v>
      </c>
      <c r="B77" s="30" t="s">
        <v>112</v>
      </c>
      <c r="C77" s="17" t="s">
        <v>113</v>
      </c>
      <c r="D77" s="22">
        <v>2</v>
      </c>
      <c r="E77" s="22">
        <v>16015542.52</v>
      </c>
      <c r="F77" s="22">
        <v>8</v>
      </c>
      <c r="G77" s="22">
        <v>2221165</v>
      </c>
      <c r="H77" s="22">
        <v>6</v>
      </c>
      <c r="I77" s="22">
        <v>380583.45</v>
      </c>
      <c r="J77" s="22">
        <v>16</v>
      </c>
      <c r="K77" s="22">
        <v>396012.09</v>
      </c>
      <c r="L77" s="22">
        <f t="shared" si="6"/>
        <v>32</v>
      </c>
      <c r="M77" s="22">
        <f t="shared" si="7"/>
        <v>19013303.059999999</v>
      </c>
      <c r="N77" s="22">
        <v>1</v>
      </c>
      <c r="O77" s="22">
        <v>16085724.9</v>
      </c>
      <c r="P77" s="22">
        <v>2</v>
      </c>
      <c r="Q77" s="22">
        <v>36021180</v>
      </c>
      <c r="R77" s="22">
        <f t="shared" si="8"/>
        <v>3</v>
      </c>
      <c r="S77" s="22">
        <f t="shared" si="9"/>
        <v>52106904.899999999</v>
      </c>
      <c r="T77" s="22">
        <f t="shared" si="10"/>
        <v>35</v>
      </c>
      <c r="U77" s="22">
        <f t="shared" si="11"/>
        <v>71120207.959999993</v>
      </c>
      <c r="V77" s="11"/>
    </row>
    <row r="78" spans="1:22" s="5" customFormat="1">
      <c r="A78" s="18">
        <v>71</v>
      </c>
      <c r="B78" s="31" t="s">
        <v>139</v>
      </c>
      <c r="C78" s="1" t="s">
        <v>140</v>
      </c>
      <c r="D78" s="23">
        <v>2</v>
      </c>
      <c r="E78" s="23">
        <v>353898.04</v>
      </c>
      <c r="F78" s="23">
        <v>2</v>
      </c>
      <c r="G78" s="23">
        <v>3206451.45</v>
      </c>
      <c r="H78" s="23">
        <v>3</v>
      </c>
      <c r="I78" s="23">
        <v>322535.43</v>
      </c>
      <c r="J78" s="23">
        <v>30</v>
      </c>
      <c r="K78" s="23">
        <v>419708.56</v>
      </c>
      <c r="L78" s="21">
        <f t="shared" si="6"/>
        <v>37</v>
      </c>
      <c r="M78" s="21">
        <f t="shared" si="7"/>
        <v>4302593.4800000004</v>
      </c>
      <c r="N78" s="23">
        <v>2</v>
      </c>
      <c r="O78" s="23">
        <v>35000000</v>
      </c>
      <c r="P78" s="23">
        <v>1</v>
      </c>
      <c r="Q78" s="23">
        <v>30000000</v>
      </c>
      <c r="R78" s="21">
        <f t="shared" si="8"/>
        <v>3</v>
      </c>
      <c r="S78" s="21">
        <f t="shared" si="9"/>
        <v>65000000</v>
      </c>
      <c r="T78" s="21">
        <f t="shared" si="10"/>
        <v>40</v>
      </c>
      <c r="U78" s="21">
        <f t="shared" si="11"/>
        <v>69302593.480000004</v>
      </c>
      <c r="V78" s="11"/>
    </row>
    <row r="79" spans="1:22" s="5" customFormat="1">
      <c r="A79" s="15">
        <v>72</v>
      </c>
      <c r="B79" s="30" t="s">
        <v>157</v>
      </c>
      <c r="C79" s="17" t="s">
        <v>158</v>
      </c>
      <c r="D79" s="22">
        <v>206</v>
      </c>
      <c r="E79" s="22">
        <v>5085558.5599999996</v>
      </c>
      <c r="F79" s="22">
        <v>747</v>
      </c>
      <c r="G79" s="22">
        <v>22665457.91</v>
      </c>
      <c r="H79" s="22">
        <v>474</v>
      </c>
      <c r="I79" s="22">
        <v>5688764.9400000004</v>
      </c>
      <c r="J79" s="22">
        <v>423</v>
      </c>
      <c r="K79" s="22">
        <v>5011613.2232999997</v>
      </c>
      <c r="L79" s="22">
        <f t="shared" si="6"/>
        <v>1850</v>
      </c>
      <c r="M79" s="22">
        <f t="shared" si="7"/>
        <v>38451394.633299999</v>
      </c>
      <c r="N79" s="22">
        <v>283</v>
      </c>
      <c r="O79" s="22">
        <v>22142758.850000001</v>
      </c>
      <c r="P79" s="22">
        <v>63</v>
      </c>
      <c r="Q79" s="22">
        <v>5239586.1900000004</v>
      </c>
      <c r="R79" s="22">
        <f t="shared" si="8"/>
        <v>346</v>
      </c>
      <c r="S79" s="22">
        <f t="shared" si="9"/>
        <v>27382345.040000003</v>
      </c>
      <c r="T79" s="22">
        <f t="shared" si="10"/>
        <v>2196</v>
      </c>
      <c r="U79" s="22">
        <f t="shared" si="11"/>
        <v>65833739.673299998</v>
      </c>
      <c r="V79" s="11"/>
    </row>
    <row r="80" spans="1:22" s="5" customFormat="1">
      <c r="A80" s="18">
        <v>73</v>
      </c>
      <c r="B80" s="31" t="s">
        <v>177</v>
      </c>
      <c r="C80" s="1" t="s">
        <v>178</v>
      </c>
      <c r="D80" s="23">
        <v>100</v>
      </c>
      <c r="E80" s="23">
        <v>28195008.52</v>
      </c>
      <c r="F80" s="23">
        <v>43</v>
      </c>
      <c r="G80" s="23">
        <v>1934908.27</v>
      </c>
      <c r="H80" s="23">
        <v>13</v>
      </c>
      <c r="I80" s="23">
        <v>2428748.48</v>
      </c>
      <c r="J80" s="23">
        <v>47</v>
      </c>
      <c r="K80" s="23">
        <v>460462.16</v>
      </c>
      <c r="L80" s="21">
        <f t="shared" si="6"/>
        <v>203</v>
      </c>
      <c r="M80" s="21">
        <f t="shared" si="7"/>
        <v>33019127.43</v>
      </c>
      <c r="N80" s="23">
        <v>3</v>
      </c>
      <c r="O80" s="23">
        <v>300205.33</v>
      </c>
      <c r="P80" s="23">
        <v>10</v>
      </c>
      <c r="Q80" s="23">
        <v>22796925.09</v>
      </c>
      <c r="R80" s="21">
        <f t="shared" si="8"/>
        <v>13</v>
      </c>
      <c r="S80" s="21">
        <f t="shared" si="9"/>
        <v>23097130.419999998</v>
      </c>
      <c r="T80" s="21">
        <f t="shared" si="10"/>
        <v>216</v>
      </c>
      <c r="U80" s="21">
        <f t="shared" si="11"/>
        <v>56116257.849999994</v>
      </c>
      <c r="V80" s="11"/>
    </row>
    <row r="81" spans="1:22" s="5" customFormat="1">
      <c r="A81" s="15">
        <v>74</v>
      </c>
      <c r="B81" s="16" t="s">
        <v>165</v>
      </c>
      <c r="C81" s="17" t="s">
        <v>166</v>
      </c>
      <c r="D81" s="22"/>
      <c r="E81" s="22"/>
      <c r="F81" s="22">
        <v>4</v>
      </c>
      <c r="G81" s="22">
        <v>241613.43</v>
      </c>
      <c r="H81" s="22">
        <v>3</v>
      </c>
      <c r="I81" s="22">
        <v>26055426.719999999</v>
      </c>
      <c r="J81" s="22">
        <v>24</v>
      </c>
      <c r="K81" s="22">
        <v>26637043.440000001</v>
      </c>
      <c r="L81" s="22">
        <f t="shared" si="6"/>
        <v>31</v>
      </c>
      <c r="M81" s="22">
        <f t="shared" si="7"/>
        <v>52934083.590000004</v>
      </c>
      <c r="N81" s="22">
        <v>2</v>
      </c>
      <c r="O81" s="22">
        <v>2370000</v>
      </c>
      <c r="P81" s="22"/>
      <c r="Q81" s="22"/>
      <c r="R81" s="22">
        <f t="shared" si="8"/>
        <v>2</v>
      </c>
      <c r="S81" s="22">
        <f t="shared" si="9"/>
        <v>2370000</v>
      </c>
      <c r="T81" s="22">
        <f t="shared" si="10"/>
        <v>33</v>
      </c>
      <c r="U81" s="22">
        <f t="shared" si="11"/>
        <v>55304083.590000004</v>
      </c>
      <c r="V81" s="11"/>
    </row>
    <row r="82" spans="1:22" s="5" customFormat="1">
      <c r="A82" s="18">
        <v>75</v>
      </c>
      <c r="B82" s="31" t="s">
        <v>187</v>
      </c>
      <c r="C82" s="1" t="s">
        <v>188</v>
      </c>
      <c r="D82" s="23">
        <v>75</v>
      </c>
      <c r="E82" s="23">
        <v>1299963.79</v>
      </c>
      <c r="F82" s="23">
        <v>539</v>
      </c>
      <c r="G82" s="23">
        <v>13646351.93</v>
      </c>
      <c r="H82" s="23">
        <v>395</v>
      </c>
      <c r="I82" s="23">
        <v>5202784.82</v>
      </c>
      <c r="J82" s="23">
        <v>963</v>
      </c>
      <c r="K82" s="23">
        <v>8671989.6300000008</v>
      </c>
      <c r="L82" s="21">
        <f t="shared" si="6"/>
        <v>1972</v>
      </c>
      <c r="M82" s="21">
        <f t="shared" si="7"/>
        <v>28821090.170000002</v>
      </c>
      <c r="N82" s="23">
        <v>828</v>
      </c>
      <c r="O82" s="23">
        <v>20651529.949999999</v>
      </c>
      <c r="P82" s="23">
        <v>165</v>
      </c>
      <c r="Q82" s="23">
        <v>4861788.34</v>
      </c>
      <c r="R82" s="21">
        <f t="shared" si="8"/>
        <v>993</v>
      </c>
      <c r="S82" s="21">
        <f t="shared" si="9"/>
        <v>25513318.289999999</v>
      </c>
      <c r="T82" s="21">
        <f t="shared" si="10"/>
        <v>2965</v>
      </c>
      <c r="U82" s="21">
        <f t="shared" si="11"/>
        <v>54334408.460000001</v>
      </c>
      <c r="V82" s="11"/>
    </row>
    <row r="83" spans="1:22" s="5" customFormat="1">
      <c r="A83" s="15">
        <v>76</v>
      </c>
      <c r="B83" s="30" t="s">
        <v>179</v>
      </c>
      <c r="C83" s="17" t="s">
        <v>180</v>
      </c>
      <c r="D83" s="22">
        <v>36</v>
      </c>
      <c r="E83" s="22">
        <v>645977.28</v>
      </c>
      <c r="F83" s="22">
        <v>456</v>
      </c>
      <c r="G83" s="22">
        <v>16391724.380000001</v>
      </c>
      <c r="H83" s="22">
        <v>183</v>
      </c>
      <c r="I83" s="22">
        <v>1578899.55</v>
      </c>
      <c r="J83" s="22">
        <v>427</v>
      </c>
      <c r="K83" s="22">
        <v>4659929.91</v>
      </c>
      <c r="L83" s="22">
        <f t="shared" si="6"/>
        <v>1102</v>
      </c>
      <c r="M83" s="22">
        <f t="shared" si="7"/>
        <v>23276531.120000001</v>
      </c>
      <c r="N83" s="22">
        <v>641</v>
      </c>
      <c r="O83" s="22">
        <v>20873982.239999998</v>
      </c>
      <c r="P83" s="22">
        <v>114</v>
      </c>
      <c r="Q83" s="22">
        <v>1983196.36</v>
      </c>
      <c r="R83" s="22">
        <f t="shared" si="8"/>
        <v>755</v>
      </c>
      <c r="S83" s="22">
        <f t="shared" si="9"/>
        <v>22857178.599999998</v>
      </c>
      <c r="T83" s="22">
        <f t="shared" si="10"/>
        <v>1857</v>
      </c>
      <c r="U83" s="22">
        <f t="shared" si="11"/>
        <v>46133709.719999999</v>
      </c>
      <c r="V83" s="11"/>
    </row>
    <row r="84" spans="1:22" s="5" customFormat="1">
      <c r="A84" s="18">
        <v>77</v>
      </c>
      <c r="B84" s="31" t="s">
        <v>143</v>
      </c>
      <c r="C84" s="1" t="s">
        <v>144</v>
      </c>
      <c r="D84" s="23">
        <v>8</v>
      </c>
      <c r="E84" s="23">
        <v>14417161.41</v>
      </c>
      <c r="F84" s="23">
        <v>8</v>
      </c>
      <c r="G84" s="23">
        <v>2466204.37</v>
      </c>
      <c r="H84" s="23">
        <v>6</v>
      </c>
      <c r="I84" s="23">
        <v>1945888.04</v>
      </c>
      <c r="J84" s="23">
        <v>42</v>
      </c>
      <c r="K84" s="23">
        <v>8479163.4499999993</v>
      </c>
      <c r="L84" s="21">
        <f t="shared" si="6"/>
        <v>64</v>
      </c>
      <c r="M84" s="21">
        <f t="shared" si="7"/>
        <v>27308417.27</v>
      </c>
      <c r="N84" s="23">
        <v>3</v>
      </c>
      <c r="O84" s="23">
        <v>7231372.7999999998</v>
      </c>
      <c r="P84" s="23">
        <v>4</v>
      </c>
      <c r="Q84" s="23">
        <v>10230108</v>
      </c>
      <c r="R84" s="21">
        <f t="shared" si="8"/>
        <v>7</v>
      </c>
      <c r="S84" s="21">
        <f t="shared" si="9"/>
        <v>17461480.800000001</v>
      </c>
      <c r="T84" s="21">
        <f t="shared" si="10"/>
        <v>71</v>
      </c>
      <c r="U84" s="21">
        <f t="shared" si="11"/>
        <v>44769898.07</v>
      </c>
      <c r="V84" s="11"/>
    </row>
    <row r="85" spans="1:22" s="5" customFormat="1">
      <c r="A85" s="15">
        <v>78</v>
      </c>
      <c r="B85" s="30" t="s">
        <v>169</v>
      </c>
      <c r="C85" s="17" t="s">
        <v>170</v>
      </c>
      <c r="D85" s="22"/>
      <c r="E85" s="22"/>
      <c r="F85" s="22">
        <v>56</v>
      </c>
      <c r="G85" s="22">
        <v>19088405.239999998</v>
      </c>
      <c r="H85" s="22">
        <v>54</v>
      </c>
      <c r="I85" s="22">
        <v>1193514.92</v>
      </c>
      <c r="J85" s="22">
        <v>125</v>
      </c>
      <c r="K85" s="22">
        <v>2395829.04</v>
      </c>
      <c r="L85" s="22">
        <f t="shared" si="6"/>
        <v>235</v>
      </c>
      <c r="M85" s="22">
        <f t="shared" si="7"/>
        <v>22677749.199999996</v>
      </c>
      <c r="N85" s="22">
        <v>56</v>
      </c>
      <c r="O85" s="22">
        <v>21150289.399999999</v>
      </c>
      <c r="P85" s="22">
        <v>11</v>
      </c>
      <c r="Q85" s="22">
        <v>869000</v>
      </c>
      <c r="R85" s="22">
        <f t="shared" si="8"/>
        <v>67</v>
      </c>
      <c r="S85" s="22">
        <f t="shared" si="9"/>
        <v>22019289.399999999</v>
      </c>
      <c r="T85" s="22">
        <f t="shared" si="10"/>
        <v>302</v>
      </c>
      <c r="U85" s="22">
        <f t="shared" si="11"/>
        <v>44697038.599999994</v>
      </c>
      <c r="V85" s="11"/>
    </row>
    <row r="86" spans="1:22" s="5" customFormat="1">
      <c r="A86" s="18">
        <v>79</v>
      </c>
      <c r="B86" s="31" t="s">
        <v>185</v>
      </c>
      <c r="C86" s="1" t="s">
        <v>186</v>
      </c>
      <c r="D86" s="23">
        <v>94</v>
      </c>
      <c r="E86" s="23">
        <v>6898569.6299999999</v>
      </c>
      <c r="F86" s="23">
        <v>315</v>
      </c>
      <c r="G86" s="23">
        <v>10010103.17</v>
      </c>
      <c r="H86" s="23">
        <v>412</v>
      </c>
      <c r="I86" s="23">
        <v>3273904.58</v>
      </c>
      <c r="J86" s="23">
        <v>543</v>
      </c>
      <c r="K86" s="23">
        <v>2787989.91</v>
      </c>
      <c r="L86" s="21">
        <f t="shared" si="6"/>
        <v>1364</v>
      </c>
      <c r="M86" s="21">
        <f t="shared" si="7"/>
        <v>22970567.290000003</v>
      </c>
      <c r="N86" s="23">
        <v>286</v>
      </c>
      <c r="O86" s="23">
        <v>8312990.0599999996</v>
      </c>
      <c r="P86" s="23">
        <v>126</v>
      </c>
      <c r="Q86" s="23">
        <v>5664963.6200000001</v>
      </c>
      <c r="R86" s="21">
        <f t="shared" si="8"/>
        <v>412</v>
      </c>
      <c r="S86" s="21">
        <f t="shared" si="9"/>
        <v>13977953.68</v>
      </c>
      <c r="T86" s="21">
        <f t="shared" si="10"/>
        <v>1776</v>
      </c>
      <c r="U86" s="21">
        <f t="shared" si="11"/>
        <v>36948520.969999999</v>
      </c>
      <c r="V86" s="11"/>
    </row>
    <row r="87" spans="1:22" s="5" customFormat="1">
      <c r="A87" s="15">
        <v>80</v>
      </c>
      <c r="B87" s="30" t="s">
        <v>171</v>
      </c>
      <c r="C87" s="17" t="s">
        <v>172</v>
      </c>
      <c r="D87" s="22">
        <v>49</v>
      </c>
      <c r="E87" s="22">
        <v>1259842.46</v>
      </c>
      <c r="F87" s="22">
        <v>170</v>
      </c>
      <c r="G87" s="22">
        <v>2550020.2400000002</v>
      </c>
      <c r="H87" s="22">
        <v>1121</v>
      </c>
      <c r="I87" s="22">
        <v>8713966.3699999992</v>
      </c>
      <c r="J87" s="22">
        <v>1586</v>
      </c>
      <c r="K87" s="22">
        <v>10880657.369999999</v>
      </c>
      <c r="L87" s="22">
        <f t="shared" si="6"/>
        <v>2926</v>
      </c>
      <c r="M87" s="22">
        <f t="shared" si="7"/>
        <v>23404486.439999998</v>
      </c>
      <c r="N87" s="22">
        <v>258</v>
      </c>
      <c r="O87" s="22">
        <v>6760229.0199999996</v>
      </c>
      <c r="P87" s="22">
        <v>76</v>
      </c>
      <c r="Q87" s="22">
        <v>3212377.26</v>
      </c>
      <c r="R87" s="22">
        <f t="shared" si="8"/>
        <v>334</v>
      </c>
      <c r="S87" s="22">
        <f t="shared" si="9"/>
        <v>9972606.2799999993</v>
      </c>
      <c r="T87" s="22">
        <f t="shared" si="10"/>
        <v>3260</v>
      </c>
      <c r="U87" s="22">
        <f t="shared" si="11"/>
        <v>33377092.719999999</v>
      </c>
      <c r="V87" s="11"/>
    </row>
    <row r="88" spans="1:22" s="5" customFormat="1">
      <c r="A88" s="18">
        <v>81</v>
      </c>
      <c r="B88" s="31" t="s">
        <v>191</v>
      </c>
      <c r="C88" s="1" t="s">
        <v>192</v>
      </c>
      <c r="D88" s="23">
        <v>52</v>
      </c>
      <c r="E88" s="23">
        <v>759982.25</v>
      </c>
      <c r="F88" s="23">
        <v>278</v>
      </c>
      <c r="G88" s="23">
        <v>5801354.0999999996</v>
      </c>
      <c r="H88" s="23">
        <v>6346</v>
      </c>
      <c r="I88" s="23">
        <v>5432657.9000000004</v>
      </c>
      <c r="J88" s="23">
        <v>1674</v>
      </c>
      <c r="K88" s="23">
        <v>4853714.59</v>
      </c>
      <c r="L88" s="21">
        <f t="shared" si="6"/>
        <v>8350</v>
      </c>
      <c r="M88" s="21">
        <f t="shared" si="7"/>
        <v>16847708.84</v>
      </c>
      <c r="N88" s="23">
        <v>501</v>
      </c>
      <c r="O88" s="23">
        <v>10044816.32</v>
      </c>
      <c r="P88" s="23">
        <v>186</v>
      </c>
      <c r="Q88" s="23">
        <v>5587212.1699999999</v>
      </c>
      <c r="R88" s="21">
        <f t="shared" si="8"/>
        <v>687</v>
      </c>
      <c r="S88" s="21">
        <f t="shared" si="9"/>
        <v>15632028.49</v>
      </c>
      <c r="T88" s="21">
        <f t="shared" si="10"/>
        <v>9037</v>
      </c>
      <c r="U88" s="21">
        <f t="shared" si="11"/>
        <v>32479737.329999998</v>
      </c>
      <c r="V88" s="11"/>
    </row>
    <row r="89" spans="1:22" s="5" customFormat="1">
      <c r="A89" s="15">
        <v>82</v>
      </c>
      <c r="B89" s="16" t="s">
        <v>175</v>
      </c>
      <c r="C89" s="17" t="s">
        <v>176</v>
      </c>
      <c r="D89" s="22">
        <v>23</v>
      </c>
      <c r="E89" s="22">
        <v>1010230.84</v>
      </c>
      <c r="F89" s="22">
        <v>397</v>
      </c>
      <c r="G89" s="22">
        <v>10369005.279999999</v>
      </c>
      <c r="H89" s="22">
        <v>139</v>
      </c>
      <c r="I89" s="22">
        <v>1120801.3</v>
      </c>
      <c r="J89" s="22">
        <v>316</v>
      </c>
      <c r="K89" s="22">
        <v>2136261.65</v>
      </c>
      <c r="L89" s="22">
        <f t="shared" si="6"/>
        <v>875</v>
      </c>
      <c r="M89" s="22">
        <f t="shared" si="7"/>
        <v>14636299.07</v>
      </c>
      <c r="N89" s="22">
        <v>282</v>
      </c>
      <c r="O89" s="22">
        <v>11126363.800000001</v>
      </c>
      <c r="P89" s="22">
        <v>29</v>
      </c>
      <c r="Q89" s="22">
        <v>745770.65</v>
      </c>
      <c r="R89" s="22">
        <f t="shared" si="8"/>
        <v>311</v>
      </c>
      <c r="S89" s="22">
        <f t="shared" si="9"/>
        <v>11872134.450000001</v>
      </c>
      <c r="T89" s="22">
        <f t="shared" si="10"/>
        <v>1186</v>
      </c>
      <c r="U89" s="22">
        <f t="shared" si="11"/>
        <v>26508433.520000003</v>
      </c>
      <c r="V89" s="11"/>
    </row>
    <row r="90" spans="1:22" s="5" customFormat="1">
      <c r="A90" s="18">
        <v>83</v>
      </c>
      <c r="B90" s="31" t="s">
        <v>189</v>
      </c>
      <c r="C90" s="1" t="s">
        <v>190</v>
      </c>
      <c r="D90" s="23"/>
      <c r="E90" s="23"/>
      <c r="F90" s="23">
        <v>22</v>
      </c>
      <c r="G90" s="23">
        <v>439032.6</v>
      </c>
      <c r="H90" s="23">
        <v>275</v>
      </c>
      <c r="I90" s="23">
        <v>1500614.8</v>
      </c>
      <c r="J90" s="23">
        <v>275</v>
      </c>
      <c r="K90" s="23">
        <v>1622944.08</v>
      </c>
      <c r="L90" s="21">
        <f t="shared" si="6"/>
        <v>572</v>
      </c>
      <c r="M90" s="21">
        <f t="shared" si="7"/>
        <v>3562591.48</v>
      </c>
      <c r="N90" s="23">
        <v>282</v>
      </c>
      <c r="O90" s="23">
        <v>11482722.359999999</v>
      </c>
      <c r="P90" s="23">
        <v>70</v>
      </c>
      <c r="Q90" s="23">
        <v>10928450.07</v>
      </c>
      <c r="R90" s="21">
        <f t="shared" si="8"/>
        <v>352</v>
      </c>
      <c r="S90" s="21">
        <f t="shared" si="9"/>
        <v>22411172.43</v>
      </c>
      <c r="T90" s="21">
        <f t="shared" si="10"/>
        <v>924</v>
      </c>
      <c r="U90" s="21">
        <f t="shared" si="11"/>
        <v>25973763.91</v>
      </c>
      <c r="V90" s="11"/>
    </row>
    <row r="91" spans="1:22" s="5" customFormat="1">
      <c r="A91" s="15">
        <v>84</v>
      </c>
      <c r="B91" s="30" t="s">
        <v>183</v>
      </c>
      <c r="C91" s="17" t="s">
        <v>184</v>
      </c>
      <c r="D91" s="22"/>
      <c r="E91" s="22"/>
      <c r="F91" s="22"/>
      <c r="G91" s="22"/>
      <c r="H91" s="22">
        <v>630</v>
      </c>
      <c r="I91" s="22">
        <v>7271185.1699999999</v>
      </c>
      <c r="J91" s="22">
        <v>1671</v>
      </c>
      <c r="K91" s="22">
        <v>10099488.35</v>
      </c>
      <c r="L91" s="22">
        <f t="shared" si="6"/>
        <v>2301</v>
      </c>
      <c r="M91" s="22">
        <f t="shared" si="7"/>
        <v>17370673.52</v>
      </c>
      <c r="N91" s="22">
        <v>473</v>
      </c>
      <c r="O91" s="22">
        <v>5637201.5999999996</v>
      </c>
      <c r="P91" s="22">
        <v>783</v>
      </c>
      <c r="Q91" s="22">
        <v>2915859.15</v>
      </c>
      <c r="R91" s="22">
        <f t="shared" si="8"/>
        <v>1256</v>
      </c>
      <c r="S91" s="22">
        <f t="shared" si="9"/>
        <v>8553060.75</v>
      </c>
      <c r="T91" s="22">
        <f t="shared" si="10"/>
        <v>3557</v>
      </c>
      <c r="U91" s="22">
        <f t="shared" si="11"/>
        <v>25923734.27</v>
      </c>
      <c r="V91" s="11"/>
    </row>
    <row r="92" spans="1:22" s="5" customFormat="1">
      <c r="A92" s="18">
        <v>85</v>
      </c>
      <c r="B92" s="31" t="s">
        <v>207</v>
      </c>
      <c r="C92" s="1" t="s">
        <v>208</v>
      </c>
      <c r="D92" s="23">
        <v>2</v>
      </c>
      <c r="E92" s="23">
        <v>29500</v>
      </c>
      <c r="F92" s="23">
        <v>89</v>
      </c>
      <c r="G92" s="23">
        <v>6995529.2000000002</v>
      </c>
      <c r="H92" s="23">
        <v>100</v>
      </c>
      <c r="I92" s="23">
        <v>298454.40999999997</v>
      </c>
      <c r="J92" s="23">
        <v>147</v>
      </c>
      <c r="K92" s="23">
        <v>2490175.4</v>
      </c>
      <c r="L92" s="21">
        <f t="shared" si="6"/>
        <v>338</v>
      </c>
      <c r="M92" s="21">
        <f t="shared" si="7"/>
        <v>9813659.0099999998</v>
      </c>
      <c r="N92" s="23">
        <v>181</v>
      </c>
      <c r="O92" s="23">
        <v>12088901.949999999</v>
      </c>
      <c r="P92" s="23">
        <v>39</v>
      </c>
      <c r="Q92" s="23">
        <v>2934767.66</v>
      </c>
      <c r="R92" s="21">
        <f t="shared" si="8"/>
        <v>220</v>
      </c>
      <c r="S92" s="21">
        <f t="shared" si="9"/>
        <v>15023669.609999999</v>
      </c>
      <c r="T92" s="21">
        <f t="shared" si="10"/>
        <v>558</v>
      </c>
      <c r="U92" s="21">
        <f t="shared" si="11"/>
        <v>24837328.619999997</v>
      </c>
      <c r="V92" s="11"/>
    </row>
    <row r="93" spans="1:22" s="5" customFormat="1">
      <c r="A93" s="15">
        <v>86</v>
      </c>
      <c r="B93" s="30" t="s">
        <v>161</v>
      </c>
      <c r="C93" s="17" t="s">
        <v>162</v>
      </c>
      <c r="D93" s="22"/>
      <c r="E93" s="22"/>
      <c r="F93" s="22">
        <v>1</v>
      </c>
      <c r="G93" s="22">
        <v>7529.47</v>
      </c>
      <c r="H93" s="22">
        <v>37</v>
      </c>
      <c r="I93" s="22">
        <v>61415.67</v>
      </c>
      <c r="J93" s="22">
        <v>46</v>
      </c>
      <c r="K93" s="22">
        <v>158984.72</v>
      </c>
      <c r="L93" s="22">
        <f t="shared" si="6"/>
        <v>84</v>
      </c>
      <c r="M93" s="22">
        <f t="shared" si="7"/>
        <v>227929.86</v>
      </c>
      <c r="N93" s="22">
        <v>30</v>
      </c>
      <c r="O93" s="22">
        <v>11870253.609999999</v>
      </c>
      <c r="P93" s="22">
        <v>24</v>
      </c>
      <c r="Q93" s="22">
        <v>11790112.960000001</v>
      </c>
      <c r="R93" s="22">
        <f t="shared" si="8"/>
        <v>54</v>
      </c>
      <c r="S93" s="22">
        <f t="shared" si="9"/>
        <v>23660366.57</v>
      </c>
      <c r="T93" s="22">
        <f t="shared" si="10"/>
        <v>138</v>
      </c>
      <c r="U93" s="22">
        <f t="shared" si="11"/>
        <v>23888296.43</v>
      </c>
      <c r="V93" s="11"/>
    </row>
    <row r="94" spans="1:22" s="5" customFormat="1">
      <c r="A94" s="18">
        <v>87</v>
      </c>
      <c r="B94" s="31" t="s">
        <v>167</v>
      </c>
      <c r="C94" s="1" t="s">
        <v>168</v>
      </c>
      <c r="D94" s="23">
        <v>13</v>
      </c>
      <c r="E94" s="23">
        <v>5806785.1500000004</v>
      </c>
      <c r="F94" s="23">
        <v>23</v>
      </c>
      <c r="G94" s="23">
        <v>4545025.75</v>
      </c>
      <c r="H94" s="23">
        <v>7</v>
      </c>
      <c r="I94" s="23">
        <v>1041042.72</v>
      </c>
      <c r="J94" s="23">
        <v>19</v>
      </c>
      <c r="K94" s="23">
        <v>196759.6</v>
      </c>
      <c r="L94" s="21">
        <f t="shared" si="6"/>
        <v>62</v>
      </c>
      <c r="M94" s="21">
        <f t="shared" si="7"/>
        <v>11589613.220000001</v>
      </c>
      <c r="N94" s="23">
        <v>5</v>
      </c>
      <c r="O94" s="23">
        <v>4360000</v>
      </c>
      <c r="P94" s="23">
        <v>10</v>
      </c>
      <c r="Q94" s="23">
        <v>6540000</v>
      </c>
      <c r="R94" s="21">
        <f t="shared" si="8"/>
        <v>15</v>
      </c>
      <c r="S94" s="21">
        <f t="shared" si="9"/>
        <v>10900000</v>
      </c>
      <c r="T94" s="21">
        <f t="shared" si="10"/>
        <v>77</v>
      </c>
      <c r="U94" s="21">
        <f t="shared" si="11"/>
        <v>22489613.219999999</v>
      </c>
      <c r="V94" s="11"/>
    </row>
    <row r="95" spans="1:22" s="5" customFormat="1">
      <c r="A95" s="15">
        <v>88</v>
      </c>
      <c r="B95" s="30" t="s">
        <v>211</v>
      </c>
      <c r="C95" s="17" t="s">
        <v>212</v>
      </c>
      <c r="D95" s="22">
        <v>82</v>
      </c>
      <c r="E95" s="22">
        <v>9720822.7100000009</v>
      </c>
      <c r="F95" s="22">
        <v>58</v>
      </c>
      <c r="G95" s="22">
        <v>1436715.97</v>
      </c>
      <c r="H95" s="22">
        <v>26</v>
      </c>
      <c r="I95" s="22">
        <v>1637840.74</v>
      </c>
      <c r="J95" s="22">
        <v>34</v>
      </c>
      <c r="K95" s="22">
        <v>5452756.71</v>
      </c>
      <c r="L95" s="22">
        <f t="shared" si="6"/>
        <v>200</v>
      </c>
      <c r="M95" s="22">
        <f t="shared" si="7"/>
        <v>18248136.130000003</v>
      </c>
      <c r="N95" s="22"/>
      <c r="O95" s="22"/>
      <c r="P95" s="22">
        <v>2</v>
      </c>
      <c r="Q95" s="22">
        <v>3500000</v>
      </c>
      <c r="R95" s="22">
        <f t="shared" si="8"/>
        <v>2</v>
      </c>
      <c r="S95" s="22">
        <f t="shared" si="9"/>
        <v>3500000</v>
      </c>
      <c r="T95" s="22">
        <f t="shared" si="10"/>
        <v>202</v>
      </c>
      <c r="U95" s="22">
        <f t="shared" si="11"/>
        <v>21748136.130000003</v>
      </c>
      <c r="V95" s="11"/>
    </row>
    <row r="96" spans="1:22" s="5" customFormat="1">
      <c r="A96" s="18">
        <v>89</v>
      </c>
      <c r="B96" s="31" t="s">
        <v>237</v>
      </c>
      <c r="C96" s="1" t="s">
        <v>238</v>
      </c>
      <c r="D96" s="23">
        <v>3</v>
      </c>
      <c r="E96" s="23">
        <v>69276.94</v>
      </c>
      <c r="F96" s="23">
        <v>207</v>
      </c>
      <c r="G96" s="23">
        <v>10242494.25</v>
      </c>
      <c r="H96" s="23">
        <v>16</v>
      </c>
      <c r="I96" s="23">
        <v>226874.13</v>
      </c>
      <c r="J96" s="23">
        <v>40</v>
      </c>
      <c r="K96" s="23">
        <v>283026.2</v>
      </c>
      <c r="L96" s="21">
        <f t="shared" si="6"/>
        <v>266</v>
      </c>
      <c r="M96" s="21">
        <f t="shared" si="7"/>
        <v>10821671.52</v>
      </c>
      <c r="N96" s="23">
        <v>136</v>
      </c>
      <c r="O96" s="23">
        <v>10464133.52</v>
      </c>
      <c r="P96" s="23">
        <v>18</v>
      </c>
      <c r="Q96" s="23">
        <v>234814.29</v>
      </c>
      <c r="R96" s="21">
        <f t="shared" si="8"/>
        <v>154</v>
      </c>
      <c r="S96" s="21">
        <f t="shared" si="9"/>
        <v>10698947.809999999</v>
      </c>
      <c r="T96" s="21">
        <f t="shared" si="10"/>
        <v>420</v>
      </c>
      <c r="U96" s="21">
        <f t="shared" si="11"/>
        <v>21520619.329999998</v>
      </c>
      <c r="V96" s="11"/>
    </row>
    <row r="97" spans="1:22" s="5" customFormat="1">
      <c r="A97" s="15">
        <v>90</v>
      </c>
      <c r="B97" s="16" t="s">
        <v>197</v>
      </c>
      <c r="C97" s="17" t="s">
        <v>198</v>
      </c>
      <c r="D97" s="22">
        <v>31</v>
      </c>
      <c r="E97" s="22">
        <v>4510770.3099999996</v>
      </c>
      <c r="F97" s="22">
        <v>62</v>
      </c>
      <c r="G97" s="22">
        <v>4915304.8600000003</v>
      </c>
      <c r="H97" s="22">
        <v>21</v>
      </c>
      <c r="I97" s="22">
        <v>1765417.92</v>
      </c>
      <c r="J97" s="22">
        <v>159</v>
      </c>
      <c r="K97" s="22">
        <v>4377411.16</v>
      </c>
      <c r="L97" s="22">
        <f t="shared" si="6"/>
        <v>273</v>
      </c>
      <c r="M97" s="22">
        <f t="shared" si="7"/>
        <v>15568904.25</v>
      </c>
      <c r="N97" s="22">
        <v>24</v>
      </c>
      <c r="O97" s="22">
        <v>4870550.3</v>
      </c>
      <c r="P97" s="22">
        <v>3</v>
      </c>
      <c r="Q97" s="22">
        <v>48449</v>
      </c>
      <c r="R97" s="22">
        <f t="shared" si="8"/>
        <v>27</v>
      </c>
      <c r="S97" s="22">
        <f t="shared" si="9"/>
        <v>4918999.3</v>
      </c>
      <c r="T97" s="22">
        <f t="shared" si="10"/>
        <v>300</v>
      </c>
      <c r="U97" s="22">
        <f t="shared" si="11"/>
        <v>20487903.550000001</v>
      </c>
      <c r="V97" s="11"/>
    </row>
    <row r="98" spans="1:22" s="5" customFormat="1">
      <c r="A98" s="18">
        <v>91</v>
      </c>
      <c r="B98" s="31" t="s">
        <v>173</v>
      </c>
      <c r="C98" s="1" t="s">
        <v>174</v>
      </c>
      <c r="D98" s="23">
        <v>5</v>
      </c>
      <c r="E98" s="23">
        <v>418661.2</v>
      </c>
      <c r="F98" s="23">
        <v>13</v>
      </c>
      <c r="G98" s="23">
        <v>256385.44</v>
      </c>
      <c r="H98" s="23">
        <v>1</v>
      </c>
      <c r="I98" s="23">
        <v>1300000</v>
      </c>
      <c r="J98" s="23">
        <v>15</v>
      </c>
      <c r="K98" s="23">
        <v>8233948.1699999999</v>
      </c>
      <c r="L98" s="21">
        <f t="shared" si="6"/>
        <v>34</v>
      </c>
      <c r="M98" s="21">
        <f t="shared" si="7"/>
        <v>10208994.810000001</v>
      </c>
      <c r="N98" s="23">
        <v>3</v>
      </c>
      <c r="O98" s="23">
        <v>9250000</v>
      </c>
      <c r="P98" s="23"/>
      <c r="Q98" s="23"/>
      <c r="R98" s="21">
        <f t="shared" si="8"/>
        <v>3</v>
      </c>
      <c r="S98" s="21">
        <f t="shared" si="9"/>
        <v>9250000</v>
      </c>
      <c r="T98" s="21">
        <f t="shared" si="10"/>
        <v>37</v>
      </c>
      <c r="U98" s="21">
        <f t="shared" si="11"/>
        <v>19458994.810000002</v>
      </c>
      <c r="V98" s="11"/>
    </row>
    <row r="99" spans="1:22" s="5" customFormat="1">
      <c r="A99" s="15">
        <v>92</v>
      </c>
      <c r="B99" s="30" t="s">
        <v>199</v>
      </c>
      <c r="C99" s="17" t="s">
        <v>200</v>
      </c>
      <c r="D99" s="22">
        <v>6</v>
      </c>
      <c r="E99" s="22">
        <v>69760.240000000005</v>
      </c>
      <c r="F99" s="22">
        <v>10</v>
      </c>
      <c r="G99" s="22">
        <v>195127.66</v>
      </c>
      <c r="H99" s="22">
        <v>4740</v>
      </c>
      <c r="I99" s="22">
        <v>5360095.38</v>
      </c>
      <c r="J99" s="22">
        <v>605</v>
      </c>
      <c r="K99" s="22">
        <v>8173290.9000000004</v>
      </c>
      <c r="L99" s="22">
        <f t="shared" si="6"/>
        <v>5361</v>
      </c>
      <c r="M99" s="22">
        <f t="shared" si="7"/>
        <v>13798274.18</v>
      </c>
      <c r="N99" s="22">
        <v>54</v>
      </c>
      <c r="O99" s="22">
        <v>4404063.41</v>
      </c>
      <c r="P99" s="22">
        <v>50</v>
      </c>
      <c r="Q99" s="22">
        <v>633875.26</v>
      </c>
      <c r="R99" s="22">
        <f t="shared" si="8"/>
        <v>104</v>
      </c>
      <c r="S99" s="22">
        <f t="shared" si="9"/>
        <v>5037938.67</v>
      </c>
      <c r="T99" s="22">
        <f t="shared" si="10"/>
        <v>5465</v>
      </c>
      <c r="U99" s="22">
        <f t="shared" si="11"/>
        <v>18836212.850000001</v>
      </c>
      <c r="V99" s="11"/>
    </row>
    <row r="100" spans="1:22" s="5" customFormat="1">
      <c r="A100" s="18">
        <v>93</v>
      </c>
      <c r="B100" s="31" t="s">
        <v>135</v>
      </c>
      <c r="C100" s="1" t="s">
        <v>136</v>
      </c>
      <c r="D100" s="23">
        <v>4</v>
      </c>
      <c r="E100" s="23">
        <v>306929.08</v>
      </c>
      <c r="F100" s="23">
        <v>10</v>
      </c>
      <c r="G100" s="23">
        <v>333822.90000000002</v>
      </c>
      <c r="H100" s="23">
        <v>9</v>
      </c>
      <c r="I100" s="23">
        <v>7016801.7699999996</v>
      </c>
      <c r="J100" s="23">
        <v>47</v>
      </c>
      <c r="K100" s="23">
        <v>204338.44</v>
      </c>
      <c r="L100" s="21">
        <f t="shared" si="6"/>
        <v>70</v>
      </c>
      <c r="M100" s="21">
        <f t="shared" si="7"/>
        <v>7861892.1900000004</v>
      </c>
      <c r="N100" s="23">
        <v>1</v>
      </c>
      <c r="O100" s="23">
        <v>144444</v>
      </c>
      <c r="P100" s="23">
        <v>2</v>
      </c>
      <c r="Q100" s="23">
        <v>6803450</v>
      </c>
      <c r="R100" s="21">
        <f t="shared" si="8"/>
        <v>3</v>
      </c>
      <c r="S100" s="21">
        <f t="shared" si="9"/>
        <v>6947894</v>
      </c>
      <c r="T100" s="21">
        <f t="shared" si="10"/>
        <v>73</v>
      </c>
      <c r="U100" s="21">
        <f t="shared" si="11"/>
        <v>14809786.190000001</v>
      </c>
      <c r="V100" s="11"/>
    </row>
    <row r="101" spans="1:22" s="5" customFormat="1">
      <c r="A101" s="15">
        <v>94</v>
      </c>
      <c r="B101" s="30" t="s">
        <v>213</v>
      </c>
      <c r="C101" s="17" t="s">
        <v>214</v>
      </c>
      <c r="D101" s="22">
        <v>6</v>
      </c>
      <c r="E101" s="22">
        <v>169177.85</v>
      </c>
      <c r="F101" s="22">
        <v>118</v>
      </c>
      <c r="G101" s="22">
        <v>5424978.5700000003</v>
      </c>
      <c r="H101" s="22">
        <v>60</v>
      </c>
      <c r="I101" s="22">
        <v>918736.55</v>
      </c>
      <c r="J101" s="22">
        <v>108</v>
      </c>
      <c r="K101" s="22">
        <v>990449.92</v>
      </c>
      <c r="L101" s="22">
        <f t="shared" si="6"/>
        <v>292</v>
      </c>
      <c r="M101" s="22">
        <f t="shared" si="7"/>
        <v>7503342.8899999997</v>
      </c>
      <c r="N101" s="22">
        <v>163</v>
      </c>
      <c r="O101" s="22">
        <v>6096790.4299999997</v>
      </c>
      <c r="P101" s="22">
        <v>44</v>
      </c>
      <c r="Q101" s="22">
        <v>779513.83</v>
      </c>
      <c r="R101" s="22">
        <f t="shared" si="8"/>
        <v>207</v>
      </c>
      <c r="S101" s="22">
        <f t="shared" si="9"/>
        <v>6876304.2599999998</v>
      </c>
      <c r="T101" s="22">
        <f t="shared" si="10"/>
        <v>499</v>
      </c>
      <c r="U101" s="22">
        <f t="shared" si="11"/>
        <v>14379647.149999999</v>
      </c>
      <c r="V101" s="11"/>
    </row>
    <row r="102" spans="1:22" s="5" customFormat="1">
      <c r="A102" s="18">
        <v>95</v>
      </c>
      <c r="B102" s="31" t="s">
        <v>209</v>
      </c>
      <c r="C102" s="1" t="s">
        <v>210</v>
      </c>
      <c r="D102" s="23"/>
      <c r="E102" s="23"/>
      <c r="F102" s="23"/>
      <c r="G102" s="23"/>
      <c r="H102" s="23">
        <v>701</v>
      </c>
      <c r="I102" s="23">
        <v>230474.78</v>
      </c>
      <c r="J102" s="23">
        <v>317</v>
      </c>
      <c r="K102" s="23">
        <v>229963.13</v>
      </c>
      <c r="L102" s="21">
        <f t="shared" si="6"/>
        <v>1018</v>
      </c>
      <c r="M102" s="21">
        <f t="shared" si="7"/>
        <v>460437.91000000003</v>
      </c>
      <c r="N102" s="23">
        <v>54</v>
      </c>
      <c r="O102" s="23">
        <v>6556595.5</v>
      </c>
      <c r="P102" s="23">
        <v>47</v>
      </c>
      <c r="Q102" s="23">
        <v>6574767.3700000001</v>
      </c>
      <c r="R102" s="21">
        <f t="shared" si="8"/>
        <v>101</v>
      </c>
      <c r="S102" s="21">
        <f t="shared" si="9"/>
        <v>13131362.870000001</v>
      </c>
      <c r="T102" s="21">
        <f t="shared" si="10"/>
        <v>1119</v>
      </c>
      <c r="U102" s="21">
        <f t="shared" si="11"/>
        <v>13591800.780000001</v>
      </c>
      <c r="V102" s="11"/>
    </row>
    <row r="103" spans="1:22" s="5" customFormat="1">
      <c r="A103" s="15">
        <v>96</v>
      </c>
      <c r="B103" s="30" t="s">
        <v>227</v>
      </c>
      <c r="C103" s="17" t="s">
        <v>228</v>
      </c>
      <c r="D103" s="22">
        <v>51</v>
      </c>
      <c r="E103" s="22">
        <v>1874306.31</v>
      </c>
      <c r="F103" s="22">
        <v>1</v>
      </c>
      <c r="G103" s="22">
        <v>4757.5200000000004</v>
      </c>
      <c r="H103" s="22">
        <v>18</v>
      </c>
      <c r="I103" s="22">
        <v>4378343.4400000004</v>
      </c>
      <c r="J103" s="22">
        <v>27</v>
      </c>
      <c r="K103" s="22">
        <v>315763.34999999998</v>
      </c>
      <c r="L103" s="22">
        <f t="shared" si="6"/>
        <v>97</v>
      </c>
      <c r="M103" s="22">
        <f t="shared" si="7"/>
        <v>6573170.6200000001</v>
      </c>
      <c r="N103" s="22">
        <v>2</v>
      </c>
      <c r="O103" s="22">
        <v>160415</v>
      </c>
      <c r="P103" s="22">
        <v>19</v>
      </c>
      <c r="Q103" s="22">
        <v>5740000</v>
      </c>
      <c r="R103" s="22">
        <f t="shared" si="8"/>
        <v>21</v>
      </c>
      <c r="S103" s="22">
        <f t="shared" si="9"/>
        <v>5900415</v>
      </c>
      <c r="T103" s="22">
        <f t="shared" si="10"/>
        <v>118</v>
      </c>
      <c r="U103" s="22">
        <f t="shared" si="11"/>
        <v>12473585.620000001</v>
      </c>
      <c r="V103" s="11"/>
    </row>
    <row r="104" spans="1:22" s="5" customFormat="1">
      <c r="A104" s="18">
        <v>97</v>
      </c>
      <c r="B104" s="31" t="s">
        <v>225</v>
      </c>
      <c r="C104" s="1" t="s">
        <v>226</v>
      </c>
      <c r="D104" s="23">
        <v>7</v>
      </c>
      <c r="E104" s="23">
        <v>144539.65</v>
      </c>
      <c r="F104" s="23">
        <v>110</v>
      </c>
      <c r="G104" s="23">
        <v>3863371.59</v>
      </c>
      <c r="H104" s="23">
        <v>72</v>
      </c>
      <c r="I104" s="23">
        <v>983294.69</v>
      </c>
      <c r="J104" s="23">
        <v>169</v>
      </c>
      <c r="K104" s="23">
        <v>1117885.93</v>
      </c>
      <c r="L104" s="21">
        <f t="shared" si="6"/>
        <v>358</v>
      </c>
      <c r="M104" s="21">
        <f t="shared" si="7"/>
        <v>6109091.8599999994</v>
      </c>
      <c r="N104" s="23">
        <v>68</v>
      </c>
      <c r="O104" s="23">
        <v>4696006.99</v>
      </c>
      <c r="P104" s="23">
        <v>20</v>
      </c>
      <c r="Q104" s="23">
        <v>842568.8</v>
      </c>
      <c r="R104" s="21">
        <f t="shared" si="8"/>
        <v>88</v>
      </c>
      <c r="S104" s="21">
        <f t="shared" si="9"/>
        <v>5538575.79</v>
      </c>
      <c r="T104" s="21">
        <f t="shared" si="10"/>
        <v>446</v>
      </c>
      <c r="U104" s="21">
        <f t="shared" si="11"/>
        <v>11647667.649999999</v>
      </c>
      <c r="V104" s="11"/>
    </row>
    <row r="105" spans="1:22" s="5" customFormat="1">
      <c r="A105" s="15">
        <v>98</v>
      </c>
      <c r="B105" s="16" t="s">
        <v>221</v>
      </c>
      <c r="C105" s="17" t="s">
        <v>222</v>
      </c>
      <c r="D105" s="22">
        <v>2</v>
      </c>
      <c r="E105" s="22">
        <v>45025.84</v>
      </c>
      <c r="F105" s="22">
        <v>68</v>
      </c>
      <c r="G105" s="22">
        <v>2019939.97</v>
      </c>
      <c r="H105" s="22">
        <v>249</v>
      </c>
      <c r="I105" s="22">
        <v>1188108.08</v>
      </c>
      <c r="J105" s="22">
        <v>406</v>
      </c>
      <c r="K105" s="22">
        <v>1595312.42</v>
      </c>
      <c r="L105" s="22">
        <f t="shared" si="6"/>
        <v>725</v>
      </c>
      <c r="M105" s="22">
        <f t="shared" si="7"/>
        <v>4848386.3100000005</v>
      </c>
      <c r="N105" s="22">
        <v>285</v>
      </c>
      <c r="O105" s="22">
        <v>4460670.08</v>
      </c>
      <c r="P105" s="22">
        <v>126</v>
      </c>
      <c r="Q105" s="22">
        <v>2070941.81</v>
      </c>
      <c r="R105" s="22">
        <f t="shared" si="8"/>
        <v>411</v>
      </c>
      <c r="S105" s="22">
        <f t="shared" si="9"/>
        <v>6531611.8900000006</v>
      </c>
      <c r="T105" s="22">
        <f t="shared" si="10"/>
        <v>1136</v>
      </c>
      <c r="U105" s="22">
        <f t="shared" si="11"/>
        <v>11379998.200000001</v>
      </c>
      <c r="V105" s="11"/>
    </row>
    <row r="106" spans="1:22" s="5" customFormat="1">
      <c r="A106" s="18">
        <v>99</v>
      </c>
      <c r="B106" s="31" t="s">
        <v>217</v>
      </c>
      <c r="C106" s="1" t="s">
        <v>218</v>
      </c>
      <c r="D106" s="23">
        <v>5</v>
      </c>
      <c r="E106" s="23">
        <v>226033.92000000001</v>
      </c>
      <c r="F106" s="23">
        <v>41</v>
      </c>
      <c r="G106" s="23">
        <v>440445.95</v>
      </c>
      <c r="H106" s="23">
        <v>71</v>
      </c>
      <c r="I106" s="23">
        <v>1773059.99</v>
      </c>
      <c r="J106" s="23">
        <v>314</v>
      </c>
      <c r="K106" s="23">
        <v>1737104.48</v>
      </c>
      <c r="L106" s="21">
        <f t="shared" si="6"/>
        <v>431</v>
      </c>
      <c r="M106" s="21">
        <f t="shared" si="7"/>
        <v>4176644.34</v>
      </c>
      <c r="N106" s="23">
        <v>412</v>
      </c>
      <c r="O106" s="23">
        <v>2997336.08</v>
      </c>
      <c r="P106" s="23">
        <v>56</v>
      </c>
      <c r="Q106" s="23">
        <v>2807206.74</v>
      </c>
      <c r="R106" s="21">
        <f t="shared" si="8"/>
        <v>468</v>
      </c>
      <c r="S106" s="21">
        <f t="shared" si="9"/>
        <v>5804542.8200000003</v>
      </c>
      <c r="T106" s="21">
        <f t="shared" si="10"/>
        <v>899</v>
      </c>
      <c r="U106" s="21">
        <f t="shared" si="11"/>
        <v>9981187.1600000001</v>
      </c>
      <c r="V106" s="11"/>
    </row>
    <row r="107" spans="1:22" s="5" customFormat="1">
      <c r="A107" s="15">
        <v>100</v>
      </c>
      <c r="B107" s="30" t="s">
        <v>235</v>
      </c>
      <c r="C107" s="17" t="s">
        <v>236</v>
      </c>
      <c r="D107" s="22">
        <v>20</v>
      </c>
      <c r="E107" s="22">
        <v>253206.45</v>
      </c>
      <c r="F107" s="22">
        <v>74</v>
      </c>
      <c r="G107" s="22">
        <v>1730463.6</v>
      </c>
      <c r="H107" s="22">
        <v>223</v>
      </c>
      <c r="I107" s="22">
        <v>2026970.14</v>
      </c>
      <c r="J107" s="22">
        <v>227</v>
      </c>
      <c r="K107" s="22">
        <v>1062611.47</v>
      </c>
      <c r="L107" s="22">
        <f t="shared" si="6"/>
        <v>544</v>
      </c>
      <c r="M107" s="22">
        <f t="shared" si="7"/>
        <v>5073251.66</v>
      </c>
      <c r="N107" s="22">
        <v>177</v>
      </c>
      <c r="O107" s="22">
        <v>2435639</v>
      </c>
      <c r="P107" s="22">
        <v>116</v>
      </c>
      <c r="Q107" s="22">
        <v>1865475.23</v>
      </c>
      <c r="R107" s="22">
        <f t="shared" si="8"/>
        <v>293</v>
      </c>
      <c r="S107" s="22">
        <f t="shared" si="9"/>
        <v>4301114.2300000004</v>
      </c>
      <c r="T107" s="22">
        <f t="shared" si="10"/>
        <v>837</v>
      </c>
      <c r="U107" s="22">
        <f t="shared" si="11"/>
        <v>9374365.8900000006</v>
      </c>
      <c r="V107" s="11"/>
    </row>
    <row r="108" spans="1:22" s="5" customFormat="1">
      <c r="A108" s="18">
        <v>101</v>
      </c>
      <c r="B108" s="31" t="s">
        <v>215</v>
      </c>
      <c r="C108" s="1" t="s">
        <v>216</v>
      </c>
      <c r="D108" s="23">
        <v>10</v>
      </c>
      <c r="E108" s="23">
        <v>189965.85</v>
      </c>
      <c r="F108" s="23">
        <v>50</v>
      </c>
      <c r="G108" s="23">
        <v>1197630.6599999999</v>
      </c>
      <c r="H108" s="23">
        <v>193</v>
      </c>
      <c r="I108" s="23">
        <v>674246.47</v>
      </c>
      <c r="J108" s="23">
        <v>452</v>
      </c>
      <c r="K108" s="23">
        <v>2542083.7599999998</v>
      </c>
      <c r="L108" s="21">
        <f t="shared" si="6"/>
        <v>705</v>
      </c>
      <c r="M108" s="21">
        <f t="shared" si="7"/>
        <v>4603926.74</v>
      </c>
      <c r="N108" s="23">
        <v>298</v>
      </c>
      <c r="O108" s="23">
        <v>3399014.19</v>
      </c>
      <c r="P108" s="23">
        <v>47</v>
      </c>
      <c r="Q108" s="23">
        <v>490935.62</v>
      </c>
      <c r="R108" s="21">
        <f t="shared" si="8"/>
        <v>345</v>
      </c>
      <c r="S108" s="21">
        <f t="shared" si="9"/>
        <v>3889949.81</v>
      </c>
      <c r="T108" s="21">
        <f t="shared" si="10"/>
        <v>1050</v>
      </c>
      <c r="U108" s="21">
        <f t="shared" si="11"/>
        <v>8493876.5500000007</v>
      </c>
      <c r="V108" s="11"/>
    </row>
    <row r="109" spans="1:22" s="5" customFormat="1">
      <c r="A109" s="15">
        <v>102</v>
      </c>
      <c r="B109" s="30" t="s">
        <v>259</v>
      </c>
      <c r="C109" s="17" t="s">
        <v>260</v>
      </c>
      <c r="D109" s="22">
        <v>4</v>
      </c>
      <c r="E109" s="22">
        <v>115773</v>
      </c>
      <c r="F109" s="22">
        <v>89</v>
      </c>
      <c r="G109" s="22">
        <v>3043633.14</v>
      </c>
      <c r="H109" s="22">
        <v>41</v>
      </c>
      <c r="I109" s="22">
        <v>249804.26</v>
      </c>
      <c r="J109" s="22">
        <v>44</v>
      </c>
      <c r="K109" s="22">
        <v>529842.06999999995</v>
      </c>
      <c r="L109" s="22">
        <f t="shared" si="6"/>
        <v>178</v>
      </c>
      <c r="M109" s="22">
        <f t="shared" si="7"/>
        <v>3939052.47</v>
      </c>
      <c r="N109" s="22">
        <v>102</v>
      </c>
      <c r="O109" s="22">
        <v>3577534.01</v>
      </c>
      <c r="P109" s="22">
        <v>40</v>
      </c>
      <c r="Q109" s="22">
        <v>369715.68</v>
      </c>
      <c r="R109" s="22">
        <f t="shared" si="8"/>
        <v>142</v>
      </c>
      <c r="S109" s="22">
        <f t="shared" si="9"/>
        <v>3947249.69</v>
      </c>
      <c r="T109" s="22">
        <f t="shared" si="10"/>
        <v>320</v>
      </c>
      <c r="U109" s="22">
        <f t="shared" si="11"/>
        <v>7886302.1600000001</v>
      </c>
      <c r="V109" s="11"/>
    </row>
    <row r="110" spans="1:22" s="5" customFormat="1">
      <c r="A110" s="18">
        <v>103</v>
      </c>
      <c r="B110" s="31" t="s">
        <v>247</v>
      </c>
      <c r="C110" s="1" t="s">
        <v>248</v>
      </c>
      <c r="D110" s="23">
        <v>15</v>
      </c>
      <c r="E110" s="23">
        <v>1339379.4099999999</v>
      </c>
      <c r="F110" s="23">
        <v>22</v>
      </c>
      <c r="G110" s="23">
        <v>538002.92000000004</v>
      </c>
      <c r="H110" s="23">
        <v>50</v>
      </c>
      <c r="I110" s="23">
        <v>912190.51</v>
      </c>
      <c r="J110" s="23">
        <v>137</v>
      </c>
      <c r="K110" s="23">
        <v>761315.62</v>
      </c>
      <c r="L110" s="21">
        <f t="shared" si="6"/>
        <v>224</v>
      </c>
      <c r="M110" s="21">
        <f t="shared" si="7"/>
        <v>3550888.46</v>
      </c>
      <c r="N110" s="23">
        <v>115</v>
      </c>
      <c r="O110" s="23">
        <v>1535965.1</v>
      </c>
      <c r="P110" s="23">
        <v>81</v>
      </c>
      <c r="Q110" s="23">
        <v>2490943.9700000002</v>
      </c>
      <c r="R110" s="21">
        <f t="shared" si="8"/>
        <v>196</v>
      </c>
      <c r="S110" s="21">
        <f t="shared" si="9"/>
        <v>4026909.0700000003</v>
      </c>
      <c r="T110" s="21">
        <f t="shared" si="10"/>
        <v>420</v>
      </c>
      <c r="U110" s="21">
        <f t="shared" si="11"/>
        <v>7577797.5300000003</v>
      </c>
      <c r="V110" s="11"/>
    </row>
    <row r="111" spans="1:22" s="5" customFormat="1">
      <c r="A111" s="15">
        <v>104</v>
      </c>
      <c r="B111" s="16" t="s">
        <v>303</v>
      </c>
      <c r="C111" s="17" t="s">
        <v>304</v>
      </c>
      <c r="D111" s="22"/>
      <c r="E111" s="22"/>
      <c r="F111" s="22">
        <v>33</v>
      </c>
      <c r="G111" s="22">
        <v>1075785.78</v>
      </c>
      <c r="H111" s="22">
        <v>10</v>
      </c>
      <c r="I111" s="22">
        <v>2180192.48</v>
      </c>
      <c r="J111" s="22">
        <v>18</v>
      </c>
      <c r="K111" s="22">
        <v>2414269.66</v>
      </c>
      <c r="L111" s="22">
        <f t="shared" si="6"/>
        <v>61</v>
      </c>
      <c r="M111" s="22">
        <f t="shared" si="7"/>
        <v>5670247.9199999999</v>
      </c>
      <c r="N111" s="22">
        <v>37</v>
      </c>
      <c r="O111" s="22">
        <v>1551777.97</v>
      </c>
      <c r="P111" s="22">
        <v>9</v>
      </c>
      <c r="Q111" s="22">
        <v>242687.56</v>
      </c>
      <c r="R111" s="22">
        <f t="shared" si="8"/>
        <v>46</v>
      </c>
      <c r="S111" s="22">
        <f t="shared" si="9"/>
        <v>1794465.53</v>
      </c>
      <c r="T111" s="22">
        <f t="shared" si="10"/>
        <v>107</v>
      </c>
      <c r="U111" s="22">
        <f t="shared" si="11"/>
        <v>7464713.4500000002</v>
      </c>
      <c r="V111" s="11"/>
    </row>
    <row r="112" spans="1:22" s="5" customFormat="1">
      <c r="A112" s="18">
        <v>105</v>
      </c>
      <c r="B112" s="31" t="s">
        <v>271</v>
      </c>
      <c r="C112" s="1" t="s">
        <v>272</v>
      </c>
      <c r="D112" s="23">
        <v>5</v>
      </c>
      <c r="E112" s="23">
        <v>2894708.38</v>
      </c>
      <c r="F112" s="23"/>
      <c r="G112" s="23"/>
      <c r="H112" s="23">
        <v>362</v>
      </c>
      <c r="I112" s="23">
        <v>254142.02</v>
      </c>
      <c r="J112" s="23">
        <v>12</v>
      </c>
      <c r="K112" s="23">
        <v>545716.76</v>
      </c>
      <c r="L112" s="21">
        <f t="shared" si="6"/>
        <v>379</v>
      </c>
      <c r="M112" s="21">
        <f t="shared" si="7"/>
        <v>3694567.16</v>
      </c>
      <c r="N112" s="23">
        <v>1</v>
      </c>
      <c r="O112" s="23">
        <v>34820.300000000003</v>
      </c>
      <c r="P112" s="23">
        <v>9</v>
      </c>
      <c r="Q112" s="23">
        <v>3174866.7</v>
      </c>
      <c r="R112" s="21">
        <f t="shared" si="8"/>
        <v>10</v>
      </c>
      <c r="S112" s="21">
        <f t="shared" si="9"/>
        <v>3209687</v>
      </c>
      <c r="T112" s="21">
        <f t="shared" si="10"/>
        <v>389</v>
      </c>
      <c r="U112" s="21">
        <f t="shared" si="11"/>
        <v>6904254.1600000001</v>
      </c>
      <c r="V112" s="11"/>
    </row>
    <row r="113" spans="1:22" s="5" customFormat="1">
      <c r="A113" s="15">
        <v>106</v>
      </c>
      <c r="B113" s="30" t="s">
        <v>219</v>
      </c>
      <c r="C113" s="17" t="s">
        <v>220</v>
      </c>
      <c r="D113" s="22">
        <v>2</v>
      </c>
      <c r="E113" s="22">
        <v>167249.63</v>
      </c>
      <c r="F113" s="22">
        <v>61</v>
      </c>
      <c r="G113" s="22">
        <v>1554873.86</v>
      </c>
      <c r="H113" s="22">
        <v>104</v>
      </c>
      <c r="I113" s="22">
        <v>442575.69</v>
      </c>
      <c r="J113" s="22">
        <v>61</v>
      </c>
      <c r="K113" s="22">
        <v>424102.57</v>
      </c>
      <c r="L113" s="22">
        <f t="shared" si="6"/>
        <v>228</v>
      </c>
      <c r="M113" s="22">
        <f t="shared" si="7"/>
        <v>2588801.75</v>
      </c>
      <c r="N113" s="22">
        <v>99</v>
      </c>
      <c r="O113" s="22">
        <v>2824942.61</v>
      </c>
      <c r="P113" s="22">
        <v>40</v>
      </c>
      <c r="Q113" s="22">
        <v>1450292.2</v>
      </c>
      <c r="R113" s="22">
        <f t="shared" si="8"/>
        <v>139</v>
      </c>
      <c r="S113" s="22">
        <f t="shared" si="9"/>
        <v>4275234.8099999996</v>
      </c>
      <c r="T113" s="22">
        <f t="shared" si="10"/>
        <v>367</v>
      </c>
      <c r="U113" s="22">
        <f t="shared" si="11"/>
        <v>6864036.5599999996</v>
      </c>
      <c r="V113" s="11"/>
    </row>
    <row r="114" spans="1:22" s="5" customFormat="1">
      <c r="A114" s="18">
        <v>107</v>
      </c>
      <c r="B114" s="31" t="s">
        <v>265</v>
      </c>
      <c r="C114" s="1" t="s">
        <v>266</v>
      </c>
      <c r="D114" s="23">
        <v>2</v>
      </c>
      <c r="E114" s="23">
        <v>152418.04999999999</v>
      </c>
      <c r="F114" s="23">
        <v>47</v>
      </c>
      <c r="G114" s="23">
        <v>1975564.55</v>
      </c>
      <c r="H114" s="23">
        <v>14</v>
      </c>
      <c r="I114" s="23">
        <v>258041.35</v>
      </c>
      <c r="J114" s="23">
        <v>32</v>
      </c>
      <c r="K114" s="23">
        <v>1091956.32</v>
      </c>
      <c r="L114" s="21">
        <f t="shared" si="6"/>
        <v>95</v>
      </c>
      <c r="M114" s="21">
        <f t="shared" si="7"/>
        <v>3477980.2700000005</v>
      </c>
      <c r="N114" s="23">
        <v>47</v>
      </c>
      <c r="O114" s="23">
        <v>2833939.2</v>
      </c>
      <c r="P114" s="23">
        <v>11</v>
      </c>
      <c r="Q114" s="23">
        <v>176882.38</v>
      </c>
      <c r="R114" s="21">
        <f t="shared" si="8"/>
        <v>58</v>
      </c>
      <c r="S114" s="21">
        <f t="shared" si="9"/>
        <v>3010821.58</v>
      </c>
      <c r="T114" s="21">
        <f t="shared" si="10"/>
        <v>153</v>
      </c>
      <c r="U114" s="21">
        <f t="shared" si="11"/>
        <v>6488801.8500000006</v>
      </c>
      <c r="V114" s="11"/>
    </row>
    <row r="115" spans="1:22" s="5" customFormat="1">
      <c r="A115" s="15">
        <v>108</v>
      </c>
      <c r="B115" s="30" t="s">
        <v>239</v>
      </c>
      <c r="C115" s="17" t="s">
        <v>240</v>
      </c>
      <c r="D115" s="22">
        <v>6</v>
      </c>
      <c r="E115" s="22">
        <v>135497.48000000001</v>
      </c>
      <c r="F115" s="22">
        <v>30</v>
      </c>
      <c r="G115" s="22">
        <v>759092.56</v>
      </c>
      <c r="H115" s="22">
        <v>77</v>
      </c>
      <c r="I115" s="22">
        <v>1111522.82</v>
      </c>
      <c r="J115" s="22">
        <v>77</v>
      </c>
      <c r="K115" s="22">
        <v>1572183.64</v>
      </c>
      <c r="L115" s="22">
        <f t="shared" si="6"/>
        <v>190</v>
      </c>
      <c r="M115" s="22">
        <f t="shared" si="7"/>
        <v>3578296.5</v>
      </c>
      <c r="N115" s="22">
        <v>67</v>
      </c>
      <c r="O115" s="22">
        <v>1836490.72</v>
      </c>
      <c r="P115" s="22">
        <v>34</v>
      </c>
      <c r="Q115" s="22">
        <v>749926.04</v>
      </c>
      <c r="R115" s="22">
        <f t="shared" si="8"/>
        <v>101</v>
      </c>
      <c r="S115" s="22">
        <f t="shared" si="9"/>
        <v>2586416.7599999998</v>
      </c>
      <c r="T115" s="22">
        <f t="shared" si="10"/>
        <v>291</v>
      </c>
      <c r="U115" s="22">
        <f t="shared" si="11"/>
        <v>6164713.2599999998</v>
      </c>
      <c r="V115" s="11"/>
    </row>
    <row r="116" spans="1:22" s="5" customFormat="1">
      <c r="A116" s="18">
        <v>109</v>
      </c>
      <c r="B116" s="31" t="s">
        <v>203</v>
      </c>
      <c r="C116" s="1" t="s">
        <v>204</v>
      </c>
      <c r="D116" s="23"/>
      <c r="E116" s="23"/>
      <c r="F116" s="23"/>
      <c r="G116" s="23"/>
      <c r="H116" s="23">
        <v>175</v>
      </c>
      <c r="I116" s="23">
        <v>904210.54</v>
      </c>
      <c r="J116" s="23">
        <v>163</v>
      </c>
      <c r="K116" s="23">
        <v>1609263.69</v>
      </c>
      <c r="L116" s="21">
        <f t="shared" si="6"/>
        <v>338</v>
      </c>
      <c r="M116" s="21">
        <f t="shared" si="7"/>
        <v>2513474.23</v>
      </c>
      <c r="N116" s="23">
        <v>70</v>
      </c>
      <c r="O116" s="23">
        <v>2014663.69</v>
      </c>
      <c r="P116" s="23">
        <v>28</v>
      </c>
      <c r="Q116" s="23">
        <v>1280531.78</v>
      </c>
      <c r="R116" s="21">
        <f t="shared" si="8"/>
        <v>98</v>
      </c>
      <c r="S116" s="21">
        <f t="shared" si="9"/>
        <v>3295195.4699999997</v>
      </c>
      <c r="T116" s="21">
        <f t="shared" si="10"/>
        <v>436</v>
      </c>
      <c r="U116" s="21">
        <f t="shared" si="11"/>
        <v>5808669.6999999993</v>
      </c>
      <c r="V116" s="11"/>
    </row>
    <row r="117" spans="1:22" s="5" customFormat="1">
      <c r="A117" s="15">
        <v>110</v>
      </c>
      <c r="B117" s="16" t="s">
        <v>231</v>
      </c>
      <c r="C117" s="17" t="s">
        <v>232</v>
      </c>
      <c r="D117" s="22"/>
      <c r="E117" s="22"/>
      <c r="F117" s="22">
        <v>34</v>
      </c>
      <c r="G117" s="22">
        <v>956720.59</v>
      </c>
      <c r="H117" s="22">
        <v>49</v>
      </c>
      <c r="I117" s="22">
        <v>327823.34000000003</v>
      </c>
      <c r="J117" s="22">
        <v>129</v>
      </c>
      <c r="K117" s="22">
        <v>1679013.75</v>
      </c>
      <c r="L117" s="22">
        <f t="shared" si="6"/>
        <v>212</v>
      </c>
      <c r="M117" s="22">
        <f t="shared" si="7"/>
        <v>2963557.6799999997</v>
      </c>
      <c r="N117" s="22">
        <v>98</v>
      </c>
      <c r="O117" s="22">
        <v>2498463.16</v>
      </c>
      <c r="P117" s="22">
        <v>11</v>
      </c>
      <c r="Q117" s="22">
        <v>190662.39999999999</v>
      </c>
      <c r="R117" s="22">
        <f t="shared" si="8"/>
        <v>109</v>
      </c>
      <c r="S117" s="22">
        <f t="shared" si="9"/>
        <v>2689125.56</v>
      </c>
      <c r="T117" s="22">
        <f t="shared" si="10"/>
        <v>321</v>
      </c>
      <c r="U117" s="22">
        <f t="shared" si="11"/>
        <v>5652683.2400000002</v>
      </c>
      <c r="V117" s="11"/>
    </row>
    <row r="118" spans="1:22" s="5" customFormat="1">
      <c r="A118" s="18">
        <v>111</v>
      </c>
      <c r="B118" s="31" t="s">
        <v>229</v>
      </c>
      <c r="C118" s="1" t="s">
        <v>230</v>
      </c>
      <c r="D118" s="23">
        <v>2</v>
      </c>
      <c r="E118" s="23">
        <v>33318.769999999997</v>
      </c>
      <c r="F118" s="23"/>
      <c r="G118" s="23"/>
      <c r="H118" s="23">
        <v>81</v>
      </c>
      <c r="I118" s="23">
        <v>228181.67</v>
      </c>
      <c r="J118" s="23">
        <v>161</v>
      </c>
      <c r="K118" s="23">
        <v>733397.94</v>
      </c>
      <c r="L118" s="21">
        <f t="shared" si="6"/>
        <v>244</v>
      </c>
      <c r="M118" s="21">
        <f t="shared" si="7"/>
        <v>994898.37999999989</v>
      </c>
      <c r="N118" s="23">
        <v>143</v>
      </c>
      <c r="O118" s="23">
        <v>2344754.92</v>
      </c>
      <c r="P118" s="23">
        <v>53</v>
      </c>
      <c r="Q118" s="23">
        <v>1872069.27</v>
      </c>
      <c r="R118" s="21">
        <f t="shared" si="8"/>
        <v>196</v>
      </c>
      <c r="S118" s="21">
        <f t="shared" si="9"/>
        <v>4216824.1899999995</v>
      </c>
      <c r="T118" s="21">
        <f t="shared" si="10"/>
        <v>440</v>
      </c>
      <c r="U118" s="21">
        <f t="shared" si="11"/>
        <v>5211722.5699999994</v>
      </c>
      <c r="V118" s="11"/>
    </row>
    <row r="119" spans="1:22" s="5" customFormat="1">
      <c r="A119" s="15">
        <v>112</v>
      </c>
      <c r="B119" s="30" t="s">
        <v>205</v>
      </c>
      <c r="C119" s="17" t="s">
        <v>206</v>
      </c>
      <c r="D119" s="22">
        <v>10</v>
      </c>
      <c r="E119" s="22">
        <v>395196.52</v>
      </c>
      <c r="F119" s="22">
        <v>21</v>
      </c>
      <c r="G119" s="22">
        <v>338245</v>
      </c>
      <c r="H119" s="22">
        <v>93</v>
      </c>
      <c r="I119" s="22">
        <v>1217107.83</v>
      </c>
      <c r="J119" s="22">
        <v>158</v>
      </c>
      <c r="K119" s="22">
        <v>1127848.75</v>
      </c>
      <c r="L119" s="22">
        <f t="shared" si="6"/>
        <v>282</v>
      </c>
      <c r="M119" s="22">
        <f t="shared" si="7"/>
        <v>3078398.1</v>
      </c>
      <c r="N119" s="22">
        <v>70</v>
      </c>
      <c r="O119" s="22">
        <v>974977.77</v>
      </c>
      <c r="P119" s="22">
        <v>38</v>
      </c>
      <c r="Q119" s="22">
        <v>1131924</v>
      </c>
      <c r="R119" s="22">
        <f t="shared" si="8"/>
        <v>108</v>
      </c>
      <c r="S119" s="22">
        <f t="shared" si="9"/>
        <v>2106901.77</v>
      </c>
      <c r="T119" s="22">
        <f t="shared" si="10"/>
        <v>390</v>
      </c>
      <c r="U119" s="22">
        <f t="shared" si="11"/>
        <v>5185299.87</v>
      </c>
      <c r="V119" s="11"/>
    </row>
    <row r="120" spans="1:22" s="5" customFormat="1">
      <c r="A120" s="18">
        <v>113</v>
      </c>
      <c r="B120" s="31" t="s">
        <v>251</v>
      </c>
      <c r="C120" s="1" t="s">
        <v>252</v>
      </c>
      <c r="D120" s="23">
        <v>13</v>
      </c>
      <c r="E120" s="23">
        <v>69632.509999999995</v>
      </c>
      <c r="F120" s="23">
        <v>28</v>
      </c>
      <c r="G120" s="23">
        <v>628072.16</v>
      </c>
      <c r="H120" s="23">
        <v>207</v>
      </c>
      <c r="I120" s="23">
        <v>2047292.61</v>
      </c>
      <c r="J120" s="23">
        <v>117</v>
      </c>
      <c r="K120" s="23">
        <v>458436.64</v>
      </c>
      <c r="L120" s="21">
        <f t="shared" si="6"/>
        <v>365</v>
      </c>
      <c r="M120" s="21">
        <f t="shared" si="7"/>
        <v>3203433.9200000004</v>
      </c>
      <c r="N120" s="23">
        <v>19</v>
      </c>
      <c r="O120" s="23">
        <v>361190.22</v>
      </c>
      <c r="P120" s="23">
        <v>40</v>
      </c>
      <c r="Q120" s="23">
        <v>1384352.4</v>
      </c>
      <c r="R120" s="21">
        <f t="shared" si="8"/>
        <v>59</v>
      </c>
      <c r="S120" s="21">
        <f t="shared" si="9"/>
        <v>1745542.6199999999</v>
      </c>
      <c r="T120" s="21">
        <f t="shared" si="10"/>
        <v>424</v>
      </c>
      <c r="U120" s="21">
        <f t="shared" si="11"/>
        <v>4948976.54</v>
      </c>
      <c r="V120" s="11"/>
    </row>
    <row r="121" spans="1:22" s="5" customFormat="1">
      <c r="A121" s="15">
        <v>114</v>
      </c>
      <c r="B121" s="30" t="s">
        <v>243</v>
      </c>
      <c r="C121" s="17" t="s">
        <v>244</v>
      </c>
      <c r="D121" s="22">
        <v>11</v>
      </c>
      <c r="E121" s="22">
        <v>396204.72</v>
      </c>
      <c r="F121" s="22">
        <v>26</v>
      </c>
      <c r="G121" s="22">
        <v>636186.84</v>
      </c>
      <c r="H121" s="22">
        <v>179</v>
      </c>
      <c r="I121" s="22">
        <v>843531.58</v>
      </c>
      <c r="J121" s="22">
        <v>222</v>
      </c>
      <c r="K121" s="22">
        <v>1069848.05</v>
      </c>
      <c r="L121" s="22">
        <f t="shared" si="6"/>
        <v>438</v>
      </c>
      <c r="M121" s="22">
        <f t="shared" si="7"/>
        <v>2945771.19</v>
      </c>
      <c r="N121" s="22">
        <v>94</v>
      </c>
      <c r="O121" s="22">
        <v>1099796.46</v>
      </c>
      <c r="P121" s="22">
        <v>32</v>
      </c>
      <c r="Q121" s="22">
        <v>789164.08</v>
      </c>
      <c r="R121" s="22">
        <f t="shared" si="8"/>
        <v>126</v>
      </c>
      <c r="S121" s="22">
        <f t="shared" si="9"/>
        <v>1888960.54</v>
      </c>
      <c r="T121" s="22">
        <f t="shared" si="10"/>
        <v>564</v>
      </c>
      <c r="U121" s="22">
        <f t="shared" si="11"/>
        <v>4834731.7300000004</v>
      </c>
      <c r="V121" s="11"/>
    </row>
    <row r="122" spans="1:22" s="5" customFormat="1">
      <c r="A122" s="18">
        <v>115</v>
      </c>
      <c r="B122" s="31" t="s">
        <v>253</v>
      </c>
      <c r="C122" s="1" t="s">
        <v>254</v>
      </c>
      <c r="D122" s="23">
        <v>4</v>
      </c>
      <c r="E122" s="23">
        <v>183831.78</v>
      </c>
      <c r="F122" s="23">
        <v>43</v>
      </c>
      <c r="G122" s="23">
        <v>1024539.36</v>
      </c>
      <c r="H122" s="23">
        <v>63</v>
      </c>
      <c r="I122" s="23">
        <v>391081.27</v>
      </c>
      <c r="J122" s="23">
        <v>145</v>
      </c>
      <c r="K122" s="23">
        <v>767408.24</v>
      </c>
      <c r="L122" s="21">
        <f t="shared" si="6"/>
        <v>255</v>
      </c>
      <c r="M122" s="21">
        <f t="shared" si="7"/>
        <v>2366860.65</v>
      </c>
      <c r="N122" s="23">
        <v>83</v>
      </c>
      <c r="O122" s="23">
        <v>1630133.71</v>
      </c>
      <c r="P122" s="23">
        <v>8</v>
      </c>
      <c r="Q122" s="23">
        <v>441015.87</v>
      </c>
      <c r="R122" s="21">
        <f t="shared" si="8"/>
        <v>91</v>
      </c>
      <c r="S122" s="21">
        <f t="shared" si="9"/>
        <v>2071149.58</v>
      </c>
      <c r="T122" s="21">
        <f t="shared" si="10"/>
        <v>346</v>
      </c>
      <c r="U122" s="21">
        <f t="shared" si="11"/>
        <v>4438010.2300000004</v>
      </c>
      <c r="V122" s="11"/>
    </row>
    <row r="123" spans="1:22" s="5" customFormat="1">
      <c r="A123" s="15">
        <v>116</v>
      </c>
      <c r="B123" s="30" t="s">
        <v>267</v>
      </c>
      <c r="C123" s="17" t="s">
        <v>268</v>
      </c>
      <c r="D123" s="22">
        <v>8</v>
      </c>
      <c r="E123" s="22">
        <v>89387.83</v>
      </c>
      <c r="F123" s="22">
        <v>34</v>
      </c>
      <c r="G123" s="22">
        <v>513339.31</v>
      </c>
      <c r="H123" s="22">
        <v>73</v>
      </c>
      <c r="I123" s="22">
        <v>765931.45</v>
      </c>
      <c r="J123" s="22">
        <v>137</v>
      </c>
      <c r="K123" s="22">
        <v>794204.58</v>
      </c>
      <c r="L123" s="22">
        <f t="shared" si="6"/>
        <v>252</v>
      </c>
      <c r="M123" s="22">
        <f t="shared" si="7"/>
        <v>2162863.17</v>
      </c>
      <c r="N123" s="22">
        <v>102</v>
      </c>
      <c r="O123" s="22">
        <v>1227733.1299999999</v>
      </c>
      <c r="P123" s="22">
        <v>37</v>
      </c>
      <c r="Q123" s="22">
        <v>777638.01</v>
      </c>
      <c r="R123" s="22">
        <f t="shared" si="8"/>
        <v>139</v>
      </c>
      <c r="S123" s="22">
        <f t="shared" si="9"/>
        <v>2005371.14</v>
      </c>
      <c r="T123" s="22">
        <f t="shared" si="10"/>
        <v>391</v>
      </c>
      <c r="U123" s="22">
        <f t="shared" si="11"/>
        <v>4168234.3099999996</v>
      </c>
      <c r="V123" s="11"/>
    </row>
    <row r="124" spans="1:22" s="5" customFormat="1">
      <c r="A124" s="18">
        <v>117</v>
      </c>
      <c r="B124" s="31" t="s">
        <v>245</v>
      </c>
      <c r="C124" s="1" t="s">
        <v>246</v>
      </c>
      <c r="D124" s="23">
        <v>33</v>
      </c>
      <c r="E124" s="23">
        <v>1093569.8500000001</v>
      </c>
      <c r="F124" s="23">
        <v>7</v>
      </c>
      <c r="G124" s="23">
        <v>158330.97</v>
      </c>
      <c r="H124" s="23">
        <v>7</v>
      </c>
      <c r="I124" s="23">
        <v>408759.16</v>
      </c>
      <c r="J124" s="23">
        <v>33</v>
      </c>
      <c r="K124" s="23">
        <v>446407.63</v>
      </c>
      <c r="L124" s="21">
        <f t="shared" si="6"/>
        <v>80</v>
      </c>
      <c r="M124" s="21">
        <f t="shared" si="7"/>
        <v>2107067.61</v>
      </c>
      <c r="N124" s="23">
        <v>2</v>
      </c>
      <c r="O124" s="23">
        <v>467000</v>
      </c>
      <c r="P124" s="23">
        <v>11</v>
      </c>
      <c r="Q124" s="23">
        <v>1370000</v>
      </c>
      <c r="R124" s="21">
        <f t="shared" si="8"/>
        <v>13</v>
      </c>
      <c r="S124" s="21">
        <f t="shared" si="9"/>
        <v>1837000</v>
      </c>
      <c r="T124" s="21">
        <f t="shared" si="10"/>
        <v>93</v>
      </c>
      <c r="U124" s="21">
        <f t="shared" si="11"/>
        <v>3944067.61</v>
      </c>
      <c r="V124" s="11"/>
    </row>
    <row r="125" spans="1:22" s="5" customFormat="1">
      <c r="A125" s="15">
        <v>118</v>
      </c>
      <c r="B125" s="16" t="s">
        <v>273</v>
      </c>
      <c r="C125" s="17" t="s">
        <v>274</v>
      </c>
      <c r="D125" s="22">
        <v>49</v>
      </c>
      <c r="E125" s="22">
        <v>1331155.54</v>
      </c>
      <c r="F125" s="22">
        <v>7</v>
      </c>
      <c r="G125" s="22">
        <v>108869.34</v>
      </c>
      <c r="H125" s="22">
        <v>10</v>
      </c>
      <c r="I125" s="22">
        <v>274999.40999999997</v>
      </c>
      <c r="J125" s="22">
        <v>16</v>
      </c>
      <c r="K125" s="22">
        <v>255954.87</v>
      </c>
      <c r="L125" s="22">
        <f t="shared" si="6"/>
        <v>82</v>
      </c>
      <c r="M125" s="22">
        <f t="shared" si="7"/>
        <v>1970979.1600000001</v>
      </c>
      <c r="N125" s="22">
        <v>21</v>
      </c>
      <c r="O125" s="22">
        <v>362998.21</v>
      </c>
      <c r="P125" s="22">
        <v>54</v>
      </c>
      <c r="Q125" s="22">
        <v>1604325.47</v>
      </c>
      <c r="R125" s="22">
        <f t="shared" si="8"/>
        <v>75</v>
      </c>
      <c r="S125" s="22">
        <f t="shared" si="9"/>
        <v>1967323.68</v>
      </c>
      <c r="T125" s="22">
        <f t="shared" si="10"/>
        <v>157</v>
      </c>
      <c r="U125" s="22">
        <f t="shared" si="11"/>
        <v>3938302.84</v>
      </c>
      <c r="V125" s="11"/>
    </row>
    <row r="126" spans="1:22" s="5" customFormat="1">
      <c r="A126" s="18">
        <v>119</v>
      </c>
      <c r="B126" s="31" t="s">
        <v>255</v>
      </c>
      <c r="C126" s="1" t="s">
        <v>256</v>
      </c>
      <c r="D126" s="23"/>
      <c r="E126" s="23"/>
      <c r="F126" s="23">
        <v>11</v>
      </c>
      <c r="G126" s="23">
        <v>289876.88</v>
      </c>
      <c r="H126" s="23">
        <v>201</v>
      </c>
      <c r="I126" s="23">
        <v>1620870.79</v>
      </c>
      <c r="J126" s="23">
        <v>223</v>
      </c>
      <c r="K126" s="23">
        <v>1288864.92</v>
      </c>
      <c r="L126" s="21">
        <f t="shared" si="6"/>
        <v>435</v>
      </c>
      <c r="M126" s="21">
        <f t="shared" si="7"/>
        <v>3199612.59</v>
      </c>
      <c r="N126" s="23">
        <v>78</v>
      </c>
      <c r="O126" s="23">
        <v>294308.06</v>
      </c>
      <c r="P126" s="23">
        <v>9</v>
      </c>
      <c r="Q126" s="23">
        <v>333995.31</v>
      </c>
      <c r="R126" s="21">
        <f t="shared" si="8"/>
        <v>87</v>
      </c>
      <c r="S126" s="21">
        <f t="shared" si="9"/>
        <v>628303.37</v>
      </c>
      <c r="T126" s="21">
        <f t="shared" si="10"/>
        <v>522</v>
      </c>
      <c r="U126" s="21">
        <f t="shared" si="11"/>
        <v>3827915.96</v>
      </c>
      <c r="V126" s="11"/>
    </row>
    <row r="127" spans="1:22" s="5" customFormat="1">
      <c r="A127" s="15">
        <v>120</v>
      </c>
      <c r="B127" s="30" t="s">
        <v>241</v>
      </c>
      <c r="C127" s="17" t="s">
        <v>242</v>
      </c>
      <c r="D127" s="22"/>
      <c r="E127" s="22"/>
      <c r="F127" s="22"/>
      <c r="G127" s="22"/>
      <c r="H127" s="22">
        <v>253</v>
      </c>
      <c r="I127" s="22">
        <v>867900.76</v>
      </c>
      <c r="J127" s="22">
        <v>253</v>
      </c>
      <c r="K127" s="22">
        <v>1112117.81</v>
      </c>
      <c r="L127" s="22">
        <f t="shared" si="6"/>
        <v>506</v>
      </c>
      <c r="M127" s="22">
        <f t="shared" si="7"/>
        <v>1980018.57</v>
      </c>
      <c r="N127" s="22">
        <v>58</v>
      </c>
      <c r="O127" s="22">
        <v>678153.81</v>
      </c>
      <c r="P127" s="22">
        <v>81</v>
      </c>
      <c r="Q127" s="22">
        <v>539620.5</v>
      </c>
      <c r="R127" s="22">
        <f t="shared" si="8"/>
        <v>139</v>
      </c>
      <c r="S127" s="22">
        <f t="shared" si="9"/>
        <v>1217774.31</v>
      </c>
      <c r="T127" s="22">
        <f t="shared" si="10"/>
        <v>645</v>
      </c>
      <c r="U127" s="22">
        <f t="shared" si="11"/>
        <v>3197792.88</v>
      </c>
      <c r="V127" s="11"/>
    </row>
    <row r="128" spans="1:22" s="5" customFormat="1">
      <c r="A128" s="18">
        <v>121</v>
      </c>
      <c r="B128" s="31" t="s">
        <v>289</v>
      </c>
      <c r="C128" s="1" t="s">
        <v>290</v>
      </c>
      <c r="D128" s="23"/>
      <c r="E128" s="23"/>
      <c r="F128" s="23">
        <v>13</v>
      </c>
      <c r="G128" s="23">
        <v>446932.09</v>
      </c>
      <c r="H128" s="23">
        <v>2</v>
      </c>
      <c r="I128" s="23">
        <v>103986.18</v>
      </c>
      <c r="J128" s="23">
        <v>10</v>
      </c>
      <c r="K128" s="23">
        <v>853177.55</v>
      </c>
      <c r="L128" s="21">
        <f t="shared" si="6"/>
        <v>25</v>
      </c>
      <c r="M128" s="21">
        <f t="shared" si="7"/>
        <v>1404095.82</v>
      </c>
      <c r="N128" s="23">
        <v>21</v>
      </c>
      <c r="O128" s="23">
        <v>1299837.68</v>
      </c>
      <c r="P128" s="23">
        <v>2</v>
      </c>
      <c r="Q128" s="23">
        <v>103986.18</v>
      </c>
      <c r="R128" s="21">
        <f t="shared" si="8"/>
        <v>23</v>
      </c>
      <c r="S128" s="21">
        <f t="shared" si="9"/>
        <v>1403823.8599999999</v>
      </c>
      <c r="T128" s="21">
        <f t="shared" si="10"/>
        <v>48</v>
      </c>
      <c r="U128" s="21">
        <f t="shared" si="11"/>
        <v>2807919.6799999997</v>
      </c>
      <c r="V128" s="11"/>
    </row>
    <row r="129" spans="1:22" s="5" customFormat="1">
      <c r="A129" s="15">
        <v>122</v>
      </c>
      <c r="B129" s="30" t="s">
        <v>257</v>
      </c>
      <c r="C129" s="17" t="s">
        <v>258</v>
      </c>
      <c r="D129" s="22">
        <v>2</v>
      </c>
      <c r="E129" s="22">
        <v>20470.740000000002</v>
      </c>
      <c r="F129" s="22">
        <v>26</v>
      </c>
      <c r="G129" s="22">
        <v>478606.11</v>
      </c>
      <c r="H129" s="22">
        <v>70</v>
      </c>
      <c r="I129" s="22">
        <v>406714.03</v>
      </c>
      <c r="J129" s="22">
        <v>107</v>
      </c>
      <c r="K129" s="22">
        <v>446157.55</v>
      </c>
      <c r="L129" s="22">
        <f t="shared" si="6"/>
        <v>205</v>
      </c>
      <c r="M129" s="22">
        <f t="shared" si="7"/>
        <v>1351948.43</v>
      </c>
      <c r="N129" s="22">
        <v>111</v>
      </c>
      <c r="O129" s="22">
        <v>881463.03</v>
      </c>
      <c r="P129" s="22">
        <v>45</v>
      </c>
      <c r="Q129" s="22">
        <v>400479.64</v>
      </c>
      <c r="R129" s="22">
        <f t="shared" si="8"/>
        <v>156</v>
      </c>
      <c r="S129" s="22">
        <f t="shared" si="9"/>
        <v>1281942.67</v>
      </c>
      <c r="T129" s="22">
        <f t="shared" si="10"/>
        <v>361</v>
      </c>
      <c r="U129" s="22">
        <f t="shared" si="11"/>
        <v>2633891.0999999996</v>
      </c>
      <c r="V129" s="11"/>
    </row>
    <row r="130" spans="1:22" s="5" customFormat="1">
      <c r="A130" s="18">
        <v>123</v>
      </c>
      <c r="B130" s="31" t="s">
        <v>261</v>
      </c>
      <c r="C130" s="1" t="s">
        <v>262</v>
      </c>
      <c r="D130" s="23">
        <v>9</v>
      </c>
      <c r="E130" s="23">
        <v>64224.7</v>
      </c>
      <c r="F130" s="23">
        <v>44</v>
      </c>
      <c r="G130" s="23">
        <v>369290.54</v>
      </c>
      <c r="H130" s="23">
        <v>151</v>
      </c>
      <c r="I130" s="23">
        <v>374320.01</v>
      </c>
      <c r="J130" s="23">
        <v>194</v>
      </c>
      <c r="K130" s="23">
        <v>676499.23</v>
      </c>
      <c r="L130" s="21">
        <f t="shared" si="6"/>
        <v>398</v>
      </c>
      <c r="M130" s="21">
        <f t="shared" si="7"/>
        <v>1484334.48</v>
      </c>
      <c r="N130" s="23">
        <v>95</v>
      </c>
      <c r="O130" s="23">
        <v>781752.98</v>
      </c>
      <c r="P130" s="23">
        <v>44</v>
      </c>
      <c r="Q130" s="23">
        <v>184849.23</v>
      </c>
      <c r="R130" s="21">
        <f t="shared" si="8"/>
        <v>139</v>
      </c>
      <c r="S130" s="21">
        <f t="shared" si="9"/>
        <v>966602.21</v>
      </c>
      <c r="T130" s="21">
        <f t="shared" si="10"/>
        <v>537</v>
      </c>
      <c r="U130" s="21">
        <f t="shared" si="11"/>
        <v>2450936.69</v>
      </c>
      <c r="V130" s="11"/>
    </row>
    <row r="131" spans="1:22" s="5" customFormat="1">
      <c r="A131" s="15">
        <v>124</v>
      </c>
      <c r="B131" s="30" t="s">
        <v>249</v>
      </c>
      <c r="C131" s="17" t="s">
        <v>250</v>
      </c>
      <c r="D131" s="22">
        <v>3</v>
      </c>
      <c r="E131" s="22">
        <v>15313.17</v>
      </c>
      <c r="F131" s="22">
        <v>14</v>
      </c>
      <c r="G131" s="22">
        <v>287248.78999999998</v>
      </c>
      <c r="H131" s="22">
        <v>164</v>
      </c>
      <c r="I131" s="22">
        <v>668621.78</v>
      </c>
      <c r="J131" s="22">
        <v>198</v>
      </c>
      <c r="K131" s="22">
        <v>527239.28</v>
      </c>
      <c r="L131" s="22">
        <f t="shared" si="6"/>
        <v>379</v>
      </c>
      <c r="M131" s="22">
        <f t="shared" si="7"/>
        <v>1498423.02</v>
      </c>
      <c r="N131" s="22">
        <v>53</v>
      </c>
      <c r="O131" s="22">
        <v>522023.43</v>
      </c>
      <c r="P131" s="22">
        <v>34</v>
      </c>
      <c r="Q131" s="22">
        <v>382751.97</v>
      </c>
      <c r="R131" s="22">
        <f t="shared" si="8"/>
        <v>87</v>
      </c>
      <c r="S131" s="22">
        <f t="shared" si="9"/>
        <v>904775.39999999991</v>
      </c>
      <c r="T131" s="22">
        <f t="shared" si="10"/>
        <v>466</v>
      </c>
      <c r="U131" s="22">
        <f t="shared" si="11"/>
        <v>2403198.42</v>
      </c>
      <c r="V131" s="11"/>
    </row>
    <row r="132" spans="1:22" s="5" customFormat="1">
      <c r="A132" s="18">
        <v>125</v>
      </c>
      <c r="B132" s="31" t="s">
        <v>283</v>
      </c>
      <c r="C132" s="1" t="s">
        <v>284</v>
      </c>
      <c r="D132" s="23">
        <v>6</v>
      </c>
      <c r="E132" s="23">
        <v>91398.96</v>
      </c>
      <c r="F132" s="23">
        <v>28</v>
      </c>
      <c r="G132" s="23">
        <v>518718.45</v>
      </c>
      <c r="H132" s="23">
        <v>22</v>
      </c>
      <c r="I132" s="23">
        <v>119954.72</v>
      </c>
      <c r="J132" s="23">
        <v>39</v>
      </c>
      <c r="K132" s="23">
        <v>370834.02</v>
      </c>
      <c r="L132" s="21">
        <f t="shared" si="6"/>
        <v>95</v>
      </c>
      <c r="M132" s="21">
        <f t="shared" si="7"/>
        <v>1100906.1499999999</v>
      </c>
      <c r="N132" s="23">
        <v>59</v>
      </c>
      <c r="O132" s="23">
        <v>889105.44</v>
      </c>
      <c r="P132" s="23">
        <v>26</v>
      </c>
      <c r="Q132" s="23">
        <v>210459.7</v>
      </c>
      <c r="R132" s="21">
        <f t="shared" si="8"/>
        <v>85</v>
      </c>
      <c r="S132" s="21">
        <f t="shared" si="9"/>
        <v>1099565.1399999999</v>
      </c>
      <c r="T132" s="21">
        <f t="shared" si="10"/>
        <v>180</v>
      </c>
      <c r="U132" s="21">
        <f t="shared" si="11"/>
        <v>2200471.29</v>
      </c>
      <c r="V132" s="11"/>
    </row>
    <row r="133" spans="1:22" s="5" customFormat="1">
      <c r="A133" s="15">
        <v>126</v>
      </c>
      <c r="B133" s="30" t="s">
        <v>331</v>
      </c>
      <c r="C133" s="17" t="s">
        <v>332</v>
      </c>
      <c r="D133" s="22">
        <v>1</v>
      </c>
      <c r="E133" s="22">
        <v>9175</v>
      </c>
      <c r="F133" s="22">
        <v>1</v>
      </c>
      <c r="G133" s="22">
        <v>3046.76</v>
      </c>
      <c r="H133" s="22">
        <v>13</v>
      </c>
      <c r="I133" s="22">
        <v>572945.74</v>
      </c>
      <c r="J133" s="22">
        <v>7</v>
      </c>
      <c r="K133" s="22">
        <v>342070.55</v>
      </c>
      <c r="L133" s="22">
        <f t="shared" si="6"/>
        <v>22</v>
      </c>
      <c r="M133" s="22">
        <f t="shared" si="7"/>
        <v>927238.05</v>
      </c>
      <c r="N133" s="22">
        <v>7</v>
      </c>
      <c r="O133" s="22">
        <v>345477.31</v>
      </c>
      <c r="P133" s="22">
        <v>15</v>
      </c>
      <c r="Q133" s="22">
        <v>582480.74</v>
      </c>
      <c r="R133" s="22">
        <f t="shared" si="8"/>
        <v>22</v>
      </c>
      <c r="S133" s="22">
        <f t="shared" si="9"/>
        <v>927958.05</v>
      </c>
      <c r="T133" s="22">
        <f t="shared" si="10"/>
        <v>44</v>
      </c>
      <c r="U133" s="22">
        <f t="shared" si="11"/>
        <v>1855196.1</v>
      </c>
      <c r="V133" s="11"/>
    </row>
    <row r="134" spans="1:22" s="5" customFormat="1">
      <c r="A134" s="18">
        <v>127</v>
      </c>
      <c r="B134" s="31" t="s">
        <v>279</v>
      </c>
      <c r="C134" s="1" t="s">
        <v>280</v>
      </c>
      <c r="D134" s="23">
        <v>1</v>
      </c>
      <c r="E134" s="23">
        <v>27834.63</v>
      </c>
      <c r="F134" s="23">
        <v>7</v>
      </c>
      <c r="G134" s="23">
        <v>247063.28</v>
      </c>
      <c r="H134" s="23">
        <v>15</v>
      </c>
      <c r="I134" s="23">
        <v>184864.33</v>
      </c>
      <c r="J134" s="23">
        <v>83</v>
      </c>
      <c r="K134" s="23">
        <v>459820.72</v>
      </c>
      <c r="L134" s="21">
        <f t="shared" si="6"/>
        <v>106</v>
      </c>
      <c r="M134" s="21">
        <f t="shared" si="7"/>
        <v>919582.96</v>
      </c>
      <c r="N134" s="23">
        <v>86</v>
      </c>
      <c r="O134" s="23">
        <v>706791.99</v>
      </c>
      <c r="P134" s="23">
        <v>14</v>
      </c>
      <c r="Q134" s="23">
        <v>212606.94</v>
      </c>
      <c r="R134" s="21">
        <f t="shared" si="8"/>
        <v>100</v>
      </c>
      <c r="S134" s="21">
        <f t="shared" si="9"/>
        <v>919398.92999999993</v>
      </c>
      <c r="T134" s="21">
        <f t="shared" si="10"/>
        <v>206</v>
      </c>
      <c r="U134" s="21">
        <f t="shared" si="11"/>
        <v>1838981.89</v>
      </c>
      <c r="V134" s="11"/>
    </row>
    <row r="135" spans="1:22" s="5" customFormat="1">
      <c r="A135" s="15">
        <v>128</v>
      </c>
      <c r="B135" s="30" t="s">
        <v>281</v>
      </c>
      <c r="C135" s="17" t="s">
        <v>282</v>
      </c>
      <c r="D135" s="22"/>
      <c r="E135" s="22"/>
      <c r="F135" s="22">
        <v>1</v>
      </c>
      <c r="G135" s="22">
        <v>4950.55</v>
      </c>
      <c r="H135" s="22">
        <v>16</v>
      </c>
      <c r="I135" s="22">
        <v>69839.12</v>
      </c>
      <c r="J135" s="22">
        <v>134</v>
      </c>
      <c r="K135" s="22">
        <v>776012.56</v>
      </c>
      <c r="L135" s="22">
        <f t="shared" si="6"/>
        <v>151</v>
      </c>
      <c r="M135" s="22">
        <f t="shared" si="7"/>
        <v>850802.2300000001</v>
      </c>
      <c r="N135" s="22">
        <v>122</v>
      </c>
      <c r="O135" s="22">
        <v>722371.01</v>
      </c>
      <c r="P135" s="22">
        <v>1</v>
      </c>
      <c r="Q135" s="22">
        <v>9676.41</v>
      </c>
      <c r="R135" s="22">
        <f t="shared" si="8"/>
        <v>123</v>
      </c>
      <c r="S135" s="22">
        <f t="shared" si="9"/>
        <v>732047.42</v>
      </c>
      <c r="T135" s="22">
        <f t="shared" si="10"/>
        <v>274</v>
      </c>
      <c r="U135" s="22">
        <f t="shared" si="11"/>
        <v>1582849.6500000001</v>
      </c>
      <c r="V135" s="11"/>
    </row>
    <row r="136" spans="1:22" s="5" customFormat="1">
      <c r="A136" s="18">
        <v>129</v>
      </c>
      <c r="B136" s="31" t="s">
        <v>223</v>
      </c>
      <c r="C136" s="1" t="s">
        <v>224</v>
      </c>
      <c r="D136" s="23"/>
      <c r="E136" s="23"/>
      <c r="F136" s="23">
        <v>1</v>
      </c>
      <c r="G136" s="23">
        <v>39989.4</v>
      </c>
      <c r="H136" s="23">
        <v>28</v>
      </c>
      <c r="I136" s="23">
        <v>217978.03</v>
      </c>
      <c r="J136" s="23">
        <v>89</v>
      </c>
      <c r="K136" s="23">
        <v>538795.18999999994</v>
      </c>
      <c r="L136" s="21">
        <f t="shared" si="6"/>
        <v>118</v>
      </c>
      <c r="M136" s="21">
        <f t="shared" si="7"/>
        <v>796762.61999999988</v>
      </c>
      <c r="N136" s="23">
        <v>3</v>
      </c>
      <c r="O136" s="23">
        <v>332467.78999999998</v>
      </c>
      <c r="P136" s="23">
        <v>3</v>
      </c>
      <c r="Q136" s="23">
        <v>132528.44</v>
      </c>
      <c r="R136" s="21">
        <f t="shared" si="8"/>
        <v>6</v>
      </c>
      <c r="S136" s="21">
        <f t="shared" si="9"/>
        <v>464996.23</v>
      </c>
      <c r="T136" s="21">
        <f t="shared" si="10"/>
        <v>124</v>
      </c>
      <c r="U136" s="21">
        <f t="shared" si="11"/>
        <v>1261758.8499999999</v>
      </c>
      <c r="V136" s="11"/>
    </row>
    <row r="137" spans="1:22" s="5" customFormat="1">
      <c r="A137" s="15">
        <v>130</v>
      </c>
      <c r="B137" s="30" t="s">
        <v>263</v>
      </c>
      <c r="C137" s="17" t="s">
        <v>264</v>
      </c>
      <c r="D137" s="22"/>
      <c r="E137" s="22"/>
      <c r="F137" s="22">
        <v>1</v>
      </c>
      <c r="G137" s="22">
        <v>7349.12</v>
      </c>
      <c r="H137" s="22">
        <v>92</v>
      </c>
      <c r="I137" s="22">
        <v>152463.10999999999</v>
      </c>
      <c r="J137" s="22">
        <v>142</v>
      </c>
      <c r="K137" s="22">
        <v>552924</v>
      </c>
      <c r="L137" s="22">
        <f t="shared" ref="L137:L166" si="12">D137+F137+H137+J137</f>
        <v>235</v>
      </c>
      <c r="M137" s="22">
        <f t="shared" ref="M137:M166" si="13">E137+G137+I137+K137</f>
        <v>712736.23</v>
      </c>
      <c r="N137" s="22">
        <v>59</v>
      </c>
      <c r="O137" s="22">
        <v>414809.3</v>
      </c>
      <c r="P137" s="22">
        <v>6</v>
      </c>
      <c r="Q137" s="22">
        <v>11169.81</v>
      </c>
      <c r="R137" s="22">
        <f t="shared" ref="R137:R166" si="14">N137+P137</f>
        <v>65</v>
      </c>
      <c r="S137" s="22">
        <f t="shared" ref="S137:S166" si="15">O137+Q137</f>
        <v>425979.11</v>
      </c>
      <c r="T137" s="22">
        <f t="shared" ref="T137:T165" si="16">R137+L137</f>
        <v>300</v>
      </c>
      <c r="U137" s="22">
        <f t="shared" ref="U137:U165" si="17">S137+M137</f>
        <v>1138715.3399999999</v>
      </c>
      <c r="V137" s="11"/>
    </row>
    <row r="138" spans="1:22" s="5" customFormat="1">
      <c r="A138" s="18">
        <v>131</v>
      </c>
      <c r="B138" s="31" t="s">
        <v>137</v>
      </c>
      <c r="C138" s="1" t="s">
        <v>138</v>
      </c>
      <c r="D138" s="23"/>
      <c r="E138" s="23"/>
      <c r="F138" s="23"/>
      <c r="G138" s="23"/>
      <c r="H138" s="23">
        <v>6</v>
      </c>
      <c r="I138" s="23">
        <v>84375.360000000001</v>
      </c>
      <c r="J138" s="23">
        <v>22</v>
      </c>
      <c r="K138" s="23">
        <v>592206.9</v>
      </c>
      <c r="L138" s="21">
        <f t="shared" si="12"/>
        <v>28</v>
      </c>
      <c r="M138" s="21">
        <f t="shared" si="13"/>
        <v>676582.26</v>
      </c>
      <c r="N138" s="23">
        <v>4</v>
      </c>
      <c r="O138" s="23">
        <v>450000</v>
      </c>
      <c r="P138" s="23"/>
      <c r="Q138" s="23"/>
      <c r="R138" s="21">
        <f t="shared" si="14"/>
        <v>4</v>
      </c>
      <c r="S138" s="21">
        <f t="shared" si="15"/>
        <v>450000</v>
      </c>
      <c r="T138" s="21">
        <f t="shared" si="16"/>
        <v>32</v>
      </c>
      <c r="U138" s="21">
        <f t="shared" si="17"/>
        <v>1126582.26</v>
      </c>
      <c r="V138" s="11"/>
    </row>
    <row r="139" spans="1:22" s="5" customFormat="1">
      <c r="A139" s="15">
        <v>132</v>
      </c>
      <c r="B139" s="30" t="s">
        <v>287</v>
      </c>
      <c r="C139" s="17" t="s">
        <v>288</v>
      </c>
      <c r="D139" s="22"/>
      <c r="E139" s="22"/>
      <c r="F139" s="22">
        <v>1</v>
      </c>
      <c r="G139" s="22">
        <v>98289.8</v>
      </c>
      <c r="H139" s="22">
        <v>97</v>
      </c>
      <c r="I139" s="22">
        <v>289196.26</v>
      </c>
      <c r="J139" s="22">
        <v>97</v>
      </c>
      <c r="K139" s="22">
        <v>256213.56</v>
      </c>
      <c r="L139" s="22">
        <f t="shared" si="12"/>
        <v>195</v>
      </c>
      <c r="M139" s="22">
        <f t="shared" si="13"/>
        <v>643699.62</v>
      </c>
      <c r="N139" s="22">
        <v>40</v>
      </c>
      <c r="O139" s="22">
        <v>272999.52</v>
      </c>
      <c r="P139" s="22">
        <v>39</v>
      </c>
      <c r="Q139" s="22">
        <v>188986.45</v>
      </c>
      <c r="R139" s="22">
        <f t="shared" si="14"/>
        <v>79</v>
      </c>
      <c r="S139" s="22">
        <f t="shared" si="15"/>
        <v>461985.97000000003</v>
      </c>
      <c r="T139" s="22">
        <f t="shared" si="16"/>
        <v>274</v>
      </c>
      <c r="U139" s="22">
        <f t="shared" si="17"/>
        <v>1105685.5900000001</v>
      </c>
      <c r="V139" s="11"/>
    </row>
    <row r="140" spans="1:22" s="5" customFormat="1">
      <c r="A140" s="18">
        <v>133</v>
      </c>
      <c r="B140" s="31" t="s">
        <v>277</v>
      </c>
      <c r="C140" s="1" t="s">
        <v>278</v>
      </c>
      <c r="D140" s="23">
        <v>7</v>
      </c>
      <c r="E140" s="23">
        <v>122175</v>
      </c>
      <c r="F140" s="23">
        <v>3</v>
      </c>
      <c r="G140" s="23">
        <v>102873.81</v>
      </c>
      <c r="H140" s="23">
        <v>49</v>
      </c>
      <c r="I140" s="23">
        <v>79166.62</v>
      </c>
      <c r="J140" s="23">
        <v>51</v>
      </c>
      <c r="K140" s="23">
        <v>205355.89</v>
      </c>
      <c r="L140" s="21">
        <f t="shared" si="12"/>
        <v>110</v>
      </c>
      <c r="M140" s="21">
        <f t="shared" si="13"/>
        <v>509571.32</v>
      </c>
      <c r="N140" s="23">
        <v>22</v>
      </c>
      <c r="O140" s="23">
        <v>251316.93</v>
      </c>
      <c r="P140" s="23">
        <v>19</v>
      </c>
      <c r="Q140" s="23">
        <v>179382.52</v>
      </c>
      <c r="R140" s="21">
        <f t="shared" si="14"/>
        <v>41</v>
      </c>
      <c r="S140" s="21">
        <f t="shared" si="15"/>
        <v>430699.44999999995</v>
      </c>
      <c r="T140" s="21">
        <f t="shared" si="16"/>
        <v>151</v>
      </c>
      <c r="U140" s="21">
        <f t="shared" si="17"/>
        <v>940270.77</v>
      </c>
      <c r="V140" s="11"/>
    </row>
    <row r="141" spans="1:22" s="5" customFormat="1">
      <c r="A141" s="15">
        <v>134</v>
      </c>
      <c r="B141" s="30" t="s">
        <v>293</v>
      </c>
      <c r="C141" s="17" t="s">
        <v>294</v>
      </c>
      <c r="D141" s="22"/>
      <c r="E141" s="22"/>
      <c r="F141" s="22"/>
      <c r="G141" s="22"/>
      <c r="H141" s="22">
        <v>195</v>
      </c>
      <c r="I141" s="22">
        <v>184797.92</v>
      </c>
      <c r="J141" s="22">
        <v>134</v>
      </c>
      <c r="K141" s="22">
        <v>405049.22</v>
      </c>
      <c r="L141" s="22">
        <f t="shared" si="12"/>
        <v>329</v>
      </c>
      <c r="M141" s="22">
        <f t="shared" si="13"/>
        <v>589847.14</v>
      </c>
      <c r="N141" s="22">
        <v>19</v>
      </c>
      <c r="O141" s="22">
        <v>135308.14000000001</v>
      </c>
      <c r="P141" s="22">
        <v>3</v>
      </c>
      <c r="Q141" s="22">
        <v>12900</v>
      </c>
      <c r="R141" s="22">
        <f t="shared" si="14"/>
        <v>22</v>
      </c>
      <c r="S141" s="22">
        <f t="shared" si="15"/>
        <v>148208.14000000001</v>
      </c>
      <c r="T141" s="22">
        <f t="shared" si="16"/>
        <v>351</v>
      </c>
      <c r="U141" s="22">
        <f t="shared" si="17"/>
        <v>738055.28</v>
      </c>
      <c r="V141" s="11"/>
    </row>
    <row r="142" spans="1:22" s="5" customFormat="1">
      <c r="A142" s="18">
        <v>135</v>
      </c>
      <c r="B142" s="31" t="s">
        <v>285</v>
      </c>
      <c r="C142" s="1" t="s">
        <v>286</v>
      </c>
      <c r="D142" s="23"/>
      <c r="E142" s="23"/>
      <c r="F142" s="23"/>
      <c r="G142" s="23"/>
      <c r="H142" s="23">
        <v>148</v>
      </c>
      <c r="I142" s="23">
        <v>72379.97</v>
      </c>
      <c r="J142" s="23">
        <v>250</v>
      </c>
      <c r="K142" s="23">
        <v>301180.65999999997</v>
      </c>
      <c r="L142" s="21">
        <f t="shared" si="12"/>
        <v>398</v>
      </c>
      <c r="M142" s="21">
        <f t="shared" si="13"/>
        <v>373560.63</v>
      </c>
      <c r="N142" s="23">
        <v>45</v>
      </c>
      <c r="O142" s="23">
        <v>258071.85</v>
      </c>
      <c r="P142" s="23">
        <v>4</v>
      </c>
      <c r="Q142" s="23">
        <v>44251.71</v>
      </c>
      <c r="R142" s="21">
        <f t="shared" si="14"/>
        <v>49</v>
      </c>
      <c r="S142" s="21">
        <f t="shared" si="15"/>
        <v>302323.56</v>
      </c>
      <c r="T142" s="21">
        <f t="shared" si="16"/>
        <v>447</v>
      </c>
      <c r="U142" s="21">
        <f t="shared" si="17"/>
        <v>675884.19</v>
      </c>
      <c r="V142" s="11"/>
    </row>
    <row r="143" spans="1:22" s="5" customFormat="1">
      <c r="A143" s="15">
        <v>136</v>
      </c>
      <c r="B143" s="30" t="s">
        <v>291</v>
      </c>
      <c r="C143" s="17" t="s">
        <v>292</v>
      </c>
      <c r="D143" s="22"/>
      <c r="E143" s="22"/>
      <c r="F143" s="22"/>
      <c r="G143" s="22"/>
      <c r="H143" s="22">
        <v>75</v>
      </c>
      <c r="I143" s="22">
        <v>197527.13</v>
      </c>
      <c r="J143" s="22">
        <v>74</v>
      </c>
      <c r="K143" s="22">
        <v>227311.57</v>
      </c>
      <c r="L143" s="22">
        <f t="shared" si="12"/>
        <v>149</v>
      </c>
      <c r="M143" s="22">
        <f t="shared" si="13"/>
        <v>424838.7</v>
      </c>
      <c r="N143" s="22">
        <v>8</v>
      </c>
      <c r="O143" s="22">
        <v>51493.04</v>
      </c>
      <c r="P143" s="22"/>
      <c r="Q143" s="22"/>
      <c r="R143" s="22">
        <f t="shared" si="14"/>
        <v>8</v>
      </c>
      <c r="S143" s="22">
        <f t="shared" si="15"/>
        <v>51493.04</v>
      </c>
      <c r="T143" s="22">
        <f t="shared" si="16"/>
        <v>157</v>
      </c>
      <c r="U143" s="22">
        <f t="shared" si="17"/>
        <v>476331.74</v>
      </c>
      <c r="V143" s="11"/>
    </row>
    <row r="144" spans="1:22" s="5" customFormat="1">
      <c r="A144" s="18">
        <v>137</v>
      </c>
      <c r="B144" s="31" t="s">
        <v>297</v>
      </c>
      <c r="C144" s="1" t="s">
        <v>298</v>
      </c>
      <c r="D144" s="23"/>
      <c r="E144" s="23"/>
      <c r="F144" s="23"/>
      <c r="G144" s="23"/>
      <c r="H144" s="23">
        <v>133</v>
      </c>
      <c r="I144" s="23">
        <v>76552.28</v>
      </c>
      <c r="J144" s="23">
        <v>109</v>
      </c>
      <c r="K144" s="23">
        <v>215786.71</v>
      </c>
      <c r="L144" s="21">
        <f t="shared" si="12"/>
        <v>242</v>
      </c>
      <c r="M144" s="21">
        <f t="shared" si="13"/>
        <v>292338.99</v>
      </c>
      <c r="N144" s="23">
        <v>7</v>
      </c>
      <c r="O144" s="23">
        <v>134931.07999999999</v>
      </c>
      <c r="P144" s="23"/>
      <c r="Q144" s="23"/>
      <c r="R144" s="21">
        <f t="shared" si="14"/>
        <v>7</v>
      </c>
      <c r="S144" s="21">
        <f t="shared" si="15"/>
        <v>134931.07999999999</v>
      </c>
      <c r="T144" s="21">
        <f t="shared" si="16"/>
        <v>249</v>
      </c>
      <c r="U144" s="21">
        <f t="shared" si="17"/>
        <v>427270.06999999995</v>
      </c>
      <c r="V144" s="11"/>
    </row>
    <row r="145" spans="1:22" s="5" customFormat="1">
      <c r="A145" s="15">
        <v>138</v>
      </c>
      <c r="B145" s="30" t="s">
        <v>301</v>
      </c>
      <c r="C145" s="17" t="s">
        <v>302</v>
      </c>
      <c r="D145" s="22"/>
      <c r="E145" s="22"/>
      <c r="F145" s="22">
        <v>1</v>
      </c>
      <c r="G145" s="22">
        <v>1847.86</v>
      </c>
      <c r="H145" s="22">
        <v>40</v>
      </c>
      <c r="I145" s="22">
        <v>48616.03</v>
      </c>
      <c r="J145" s="22">
        <v>39</v>
      </c>
      <c r="K145" s="22">
        <v>138642.48000000001</v>
      </c>
      <c r="L145" s="22">
        <f t="shared" si="12"/>
        <v>80</v>
      </c>
      <c r="M145" s="22">
        <f t="shared" si="13"/>
        <v>189106.37</v>
      </c>
      <c r="N145" s="22">
        <v>25</v>
      </c>
      <c r="O145" s="22">
        <v>139919.18</v>
      </c>
      <c r="P145" s="22">
        <v>19</v>
      </c>
      <c r="Q145" s="22">
        <v>36121.97</v>
      </c>
      <c r="R145" s="22">
        <f t="shared" si="14"/>
        <v>44</v>
      </c>
      <c r="S145" s="22">
        <f t="shared" si="15"/>
        <v>176041.15</v>
      </c>
      <c r="T145" s="22">
        <f t="shared" si="16"/>
        <v>124</v>
      </c>
      <c r="U145" s="22">
        <f t="shared" si="17"/>
        <v>365147.52</v>
      </c>
      <c r="V145" s="11"/>
    </row>
    <row r="146" spans="1:22" s="5" customFormat="1">
      <c r="A146" s="18">
        <v>139</v>
      </c>
      <c r="B146" s="31" t="s">
        <v>295</v>
      </c>
      <c r="C146" s="1" t="s">
        <v>296</v>
      </c>
      <c r="D146" s="23"/>
      <c r="E146" s="23"/>
      <c r="F146" s="23"/>
      <c r="G146" s="23"/>
      <c r="H146" s="23">
        <v>92</v>
      </c>
      <c r="I146" s="23">
        <v>133624.32000000001</v>
      </c>
      <c r="J146" s="23">
        <v>67</v>
      </c>
      <c r="K146" s="23">
        <v>62099.040000000001</v>
      </c>
      <c r="L146" s="23">
        <f t="shared" si="12"/>
        <v>159</v>
      </c>
      <c r="M146" s="23">
        <f t="shared" si="13"/>
        <v>195723.36000000002</v>
      </c>
      <c r="N146" s="23"/>
      <c r="O146" s="23"/>
      <c r="P146" s="23">
        <v>17</v>
      </c>
      <c r="Q146" s="23">
        <v>138378.59</v>
      </c>
      <c r="R146" s="21">
        <f t="shared" si="14"/>
        <v>17</v>
      </c>
      <c r="S146" s="21">
        <f t="shared" si="15"/>
        <v>138378.59</v>
      </c>
      <c r="T146" s="23">
        <f t="shared" si="16"/>
        <v>176</v>
      </c>
      <c r="U146" s="23">
        <f t="shared" si="17"/>
        <v>334101.95</v>
      </c>
      <c r="V146" s="11"/>
    </row>
    <row r="147" spans="1:22" s="5" customFormat="1">
      <c r="A147" s="15">
        <v>140</v>
      </c>
      <c r="B147" s="30" t="s">
        <v>275</v>
      </c>
      <c r="C147" s="17" t="s">
        <v>276</v>
      </c>
      <c r="D147" s="22"/>
      <c r="E147" s="22"/>
      <c r="F147" s="22">
        <v>1</v>
      </c>
      <c r="G147" s="22">
        <v>36922.519999999997</v>
      </c>
      <c r="H147" s="22">
        <v>38</v>
      </c>
      <c r="I147" s="22">
        <v>21510.03</v>
      </c>
      <c r="J147" s="22">
        <v>35</v>
      </c>
      <c r="K147" s="22">
        <v>89198.14</v>
      </c>
      <c r="L147" s="22">
        <f t="shared" si="12"/>
        <v>74</v>
      </c>
      <c r="M147" s="22">
        <f t="shared" si="13"/>
        <v>147630.69</v>
      </c>
      <c r="N147" s="22">
        <v>24</v>
      </c>
      <c r="O147" s="22">
        <v>111129.01</v>
      </c>
      <c r="P147" s="22"/>
      <c r="Q147" s="22"/>
      <c r="R147" s="22">
        <f t="shared" si="14"/>
        <v>24</v>
      </c>
      <c r="S147" s="22">
        <f t="shared" si="15"/>
        <v>111129.01</v>
      </c>
      <c r="T147" s="22">
        <f t="shared" si="16"/>
        <v>98</v>
      </c>
      <c r="U147" s="22">
        <f t="shared" si="17"/>
        <v>258759.7</v>
      </c>
      <c r="V147" s="11"/>
    </row>
    <row r="148" spans="1:22" s="5" customFormat="1">
      <c r="A148" s="18">
        <v>141</v>
      </c>
      <c r="B148" s="31" t="s">
        <v>195</v>
      </c>
      <c r="C148" s="1" t="s">
        <v>196</v>
      </c>
      <c r="D148" s="23"/>
      <c r="E148" s="23"/>
      <c r="F148" s="23"/>
      <c r="G148" s="23"/>
      <c r="H148" s="23">
        <v>29</v>
      </c>
      <c r="I148" s="23">
        <v>106752.22</v>
      </c>
      <c r="J148" s="23">
        <v>1</v>
      </c>
      <c r="K148" s="23">
        <v>1977.51</v>
      </c>
      <c r="L148" s="21">
        <f t="shared" si="12"/>
        <v>30</v>
      </c>
      <c r="M148" s="21">
        <f t="shared" si="13"/>
        <v>108729.73</v>
      </c>
      <c r="N148" s="23">
        <v>1</v>
      </c>
      <c r="O148" s="23">
        <v>1977.51</v>
      </c>
      <c r="P148" s="23">
        <v>29</v>
      </c>
      <c r="Q148" s="23">
        <v>109752.22</v>
      </c>
      <c r="R148" s="21">
        <f t="shared" si="14"/>
        <v>30</v>
      </c>
      <c r="S148" s="21">
        <f t="shared" si="15"/>
        <v>111729.73</v>
      </c>
      <c r="T148" s="21">
        <f t="shared" si="16"/>
        <v>60</v>
      </c>
      <c r="U148" s="21">
        <f t="shared" si="17"/>
        <v>220459.46</v>
      </c>
      <c r="V148" s="11"/>
    </row>
    <row r="149" spans="1:22" s="5" customFormat="1">
      <c r="A149" s="15">
        <v>142</v>
      </c>
      <c r="B149" s="16" t="s">
        <v>311</v>
      </c>
      <c r="C149" s="17" t="s">
        <v>312</v>
      </c>
      <c r="D149" s="22"/>
      <c r="E149" s="22"/>
      <c r="F149" s="22"/>
      <c r="G149" s="22"/>
      <c r="H149" s="22">
        <v>56</v>
      </c>
      <c r="I149" s="22">
        <v>102323.79</v>
      </c>
      <c r="J149" s="22">
        <v>28</v>
      </c>
      <c r="K149" s="22">
        <v>30126.07</v>
      </c>
      <c r="L149" s="22">
        <f t="shared" si="12"/>
        <v>84</v>
      </c>
      <c r="M149" s="22">
        <f t="shared" si="13"/>
        <v>132449.85999999999</v>
      </c>
      <c r="N149" s="22">
        <v>5</v>
      </c>
      <c r="O149" s="22">
        <v>9554.7999999999993</v>
      </c>
      <c r="P149" s="22">
        <v>2</v>
      </c>
      <c r="Q149" s="22">
        <v>69572.2</v>
      </c>
      <c r="R149" s="22">
        <f t="shared" si="14"/>
        <v>7</v>
      </c>
      <c r="S149" s="22">
        <f t="shared" si="15"/>
        <v>79127</v>
      </c>
      <c r="T149" s="22">
        <f t="shared" si="16"/>
        <v>91</v>
      </c>
      <c r="U149" s="22">
        <f t="shared" si="17"/>
        <v>211576.86</v>
      </c>
      <c r="V149" s="11"/>
    </row>
    <row r="150" spans="1:22" s="5" customFormat="1">
      <c r="A150" s="18">
        <v>143</v>
      </c>
      <c r="B150" s="31" t="s">
        <v>307</v>
      </c>
      <c r="C150" s="1" t="s">
        <v>308</v>
      </c>
      <c r="D150" s="23"/>
      <c r="E150" s="23"/>
      <c r="F150" s="23"/>
      <c r="G150" s="23"/>
      <c r="H150" s="23">
        <v>1</v>
      </c>
      <c r="I150" s="23">
        <v>1495</v>
      </c>
      <c r="J150" s="23">
        <v>11</v>
      </c>
      <c r="K150" s="23">
        <v>74017.31</v>
      </c>
      <c r="L150" s="21">
        <f t="shared" si="12"/>
        <v>12</v>
      </c>
      <c r="M150" s="21">
        <f t="shared" si="13"/>
        <v>75512.31</v>
      </c>
      <c r="N150" s="23">
        <v>9</v>
      </c>
      <c r="O150" s="23">
        <v>110439.31</v>
      </c>
      <c r="P150" s="23">
        <v>3</v>
      </c>
      <c r="Q150" s="23">
        <v>24718.5</v>
      </c>
      <c r="R150" s="21">
        <f t="shared" si="14"/>
        <v>12</v>
      </c>
      <c r="S150" s="21">
        <f t="shared" si="15"/>
        <v>135157.81</v>
      </c>
      <c r="T150" s="21">
        <f t="shared" si="16"/>
        <v>24</v>
      </c>
      <c r="U150" s="21">
        <f t="shared" si="17"/>
        <v>210670.12</v>
      </c>
      <c r="V150" s="11"/>
    </row>
    <row r="151" spans="1:22" s="5" customFormat="1">
      <c r="A151" s="15">
        <v>144</v>
      </c>
      <c r="B151" s="30" t="s">
        <v>313</v>
      </c>
      <c r="C151" s="17" t="s">
        <v>314</v>
      </c>
      <c r="D151" s="22"/>
      <c r="E151" s="22"/>
      <c r="F151" s="22"/>
      <c r="G151" s="22"/>
      <c r="H151" s="22">
        <v>36</v>
      </c>
      <c r="I151" s="22">
        <v>15310.95</v>
      </c>
      <c r="J151" s="22">
        <v>49</v>
      </c>
      <c r="K151" s="22">
        <v>103915.07</v>
      </c>
      <c r="L151" s="22">
        <f t="shared" si="12"/>
        <v>85</v>
      </c>
      <c r="M151" s="22">
        <f t="shared" si="13"/>
        <v>119226.02</v>
      </c>
      <c r="N151" s="22">
        <v>12</v>
      </c>
      <c r="O151" s="22">
        <v>87963.25</v>
      </c>
      <c r="P151" s="22"/>
      <c r="Q151" s="22"/>
      <c r="R151" s="22">
        <f t="shared" si="14"/>
        <v>12</v>
      </c>
      <c r="S151" s="22">
        <f t="shared" si="15"/>
        <v>87963.25</v>
      </c>
      <c r="T151" s="22">
        <f t="shared" si="16"/>
        <v>97</v>
      </c>
      <c r="U151" s="22">
        <f t="shared" si="17"/>
        <v>207189.27000000002</v>
      </c>
      <c r="V151" s="11"/>
    </row>
    <row r="152" spans="1:22" s="5" customFormat="1">
      <c r="A152" s="18">
        <v>145</v>
      </c>
      <c r="B152" s="31" t="s">
        <v>309</v>
      </c>
      <c r="C152" s="1" t="s">
        <v>310</v>
      </c>
      <c r="D152" s="23"/>
      <c r="E152" s="23"/>
      <c r="F152" s="23"/>
      <c r="G152" s="23"/>
      <c r="H152" s="23">
        <v>16</v>
      </c>
      <c r="I152" s="23">
        <v>26501.87</v>
      </c>
      <c r="J152" s="23">
        <v>44</v>
      </c>
      <c r="K152" s="23">
        <v>73254.61</v>
      </c>
      <c r="L152" s="21">
        <f t="shared" si="12"/>
        <v>60</v>
      </c>
      <c r="M152" s="21">
        <f t="shared" si="13"/>
        <v>99756.479999999996</v>
      </c>
      <c r="N152" s="23">
        <v>31</v>
      </c>
      <c r="O152" s="23">
        <v>54157.36</v>
      </c>
      <c r="P152" s="23">
        <v>2</v>
      </c>
      <c r="Q152" s="23">
        <v>11841.4</v>
      </c>
      <c r="R152" s="21">
        <f t="shared" si="14"/>
        <v>33</v>
      </c>
      <c r="S152" s="21">
        <f t="shared" si="15"/>
        <v>65998.759999999995</v>
      </c>
      <c r="T152" s="21">
        <f t="shared" si="16"/>
        <v>93</v>
      </c>
      <c r="U152" s="21">
        <f t="shared" si="17"/>
        <v>165755.24</v>
      </c>
      <c r="V152" s="11"/>
    </row>
    <row r="153" spans="1:22" s="5" customFormat="1">
      <c r="A153" s="15">
        <v>146</v>
      </c>
      <c r="B153" s="16" t="s">
        <v>305</v>
      </c>
      <c r="C153" s="17" t="s">
        <v>306</v>
      </c>
      <c r="D153" s="22"/>
      <c r="E153" s="22"/>
      <c r="F153" s="22"/>
      <c r="G153" s="22"/>
      <c r="H153" s="22">
        <v>28</v>
      </c>
      <c r="I153" s="22">
        <v>29599.25</v>
      </c>
      <c r="J153" s="22">
        <v>32</v>
      </c>
      <c r="K153" s="22">
        <v>62076.02</v>
      </c>
      <c r="L153" s="22">
        <f t="shared" si="12"/>
        <v>60</v>
      </c>
      <c r="M153" s="22">
        <f t="shared" si="13"/>
        <v>91675.26999999999</v>
      </c>
      <c r="N153" s="22">
        <v>5</v>
      </c>
      <c r="O153" s="22">
        <v>41444.620000000003</v>
      </c>
      <c r="P153" s="22"/>
      <c r="Q153" s="22"/>
      <c r="R153" s="22">
        <f t="shared" si="14"/>
        <v>5</v>
      </c>
      <c r="S153" s="22">
        <f t="shared" si="15"/>
        <v>41444.620000000003</v>
      </c>
      <c r="T153" s="22">
        <f t="shared" si="16"/>
        <v>65</v>
      </c>
      <c r="U153" s="22">
        <f t="shared" si="17"/>
        <v>133119.88999999998</v>
      </c>
      <c r="V153" s="11"/>
    </row>
    <row r="154" spans="1:22" s="5" customFormat="1">
      <c r="A154" s="18">
        <v>147</v>
      </c>
      <c r="B154" s="31" t="s">
        <v>327</v>
      </c>
      <c r="C154" s="1" t="s">
        <v>328</v>
      </c>
      <c r="D154" s="23"/>
      <c r="E154" s="23"/>
      <c r="F154" s="23"/>
      <c r="G154" s="23"/>
      <c r="H154" s="23">
        <v>1</v>
      </c>
      <c r="I154" s="23">
        <v>5500</v>
      </c>
      <c r="J154" s="23">
        <v>3</v>
      </c>
      <c r="K154" s="23">
        <v>5251.93</v>
      </c>
      <c r="L154" s="21">
        <f t="shared" si="12"/>
        <v>4</v>
      </c>
      <c r="M154" s="21">
        <f t="shared" si="13"/>
        <v>10751.93</v>
      </c>
      <c r="N154" s="23"/>
      <c r="O154" s="23"/>
      <c r="P154" s="23">
        <v>1</v>
      </c>
      <c r="Q154" s="23">
        <v>100000</v>
      </c>
      <c r="R154" s="21">
        <f t="shared" si="14"/>
        <v>1</v>
      </c>
      <c r="S154" s="21">
        <f t="shared" si="15"/>
        <v>100000</v>
      </c>
      <c r="T154" s="21">
        <f t="shared" si="16"/>
        <v>5</v>
      </c>
      <c r="U154" s="21">
        <f t="shared" si="17"/>
        <v>110751.93</v>
      </c>
      <c r="V154" s="11"/>
    </row>
    <row r="155" spans="1:22" s="5" customFormat="1">
      <c r="A155" s="15">
        <v>148</v>
      </c>
      <c r="B155" s="30" t="s">
        <v>315</v>
      </c>
      <c r="C155" s="17" t="s">
        <v>316</v>
      </c>
      <c r="D155" s="22"/>
      <c r="E155" s="22"/>
      <c r="F155" s="22"/>
      <c r="G155" s="22"/>
      <c r="H155" s="22">
        <v>29</v>
      </c>
      <c r="I155" s="22">
        <v>35401.199999999997</v>
      </c>
      <c r="J155" s="22">
        <v>28</v>
      </c>
      <c r="K155" s="22">
        <v>46088.76</v>
      </c>
      <c r="L155" s="22">
        <f t="shared" si="12"/>
        <v>57</v>
      </c>
      <c r="M155" s="22">
        <f t="shared" si="13"/>
        <v>81489.959999999992</v>
      </c>
      <c r="N155" s="22">
        <v>2</v>
      </c>
      <c r="O155" s="22">
        <v>6958.86</v>
      </c>
      <c r="P155" s="22"/>
      <c r="Q155" s="22"/>
      <c r="R155" s="22">
        <f t="shared" si="14"/>
        <v>2</v>
      </c>
      <c r="S155" s="22">
        <f t="shared" si="15"/>
        <v>6958.86</v>
      </c>
      <c r="T155" s="22">
        <f t="shared" si="16"/>
        <v>59</v>
      </c>
      <c r="U155" s="22">
        <f t="shared" si="17"/>
        <v>88448.819999999992</v>
      </c>
      <c r="V155" s="11"/>
    </row>
    <row r="156" spans="1:22" s="5" customFormat="1">
      <c r="A156" s="18">
        <v>149</v>
      </c>
      <c r="B156" s="31" t="s">
        <v>269</v>
      </c>
      <c r="C156" s="1" t="s">
        <v>270</v>
      </c>
      <c r="D156" s="23"/>
      <c r="E156" s="23"/>
      <c r="F156" s="23"/>
      <c r="G156" s="23"/>
      <c r="H156" s="23">
        <v>1</v>
      </c>
      <c r="I156" s="23">
        <v>33948</v>
      </c>
      <c r="J156" s="23">
        <v>5</v>
      </c>
      <c r="K156" s="23">
        <v>24554.3</v>
      </c>
      <c r="L156" s="21">
        <f t="shared" si="12"/>
        <v>6</v>
      </c>
      <c r="M156" s="21">
        <f t="shared" si="13"/>
        <v>58502.3</v>
      </c>
      <c r="N156" s="23"/>
      <c r="O156" s="23"/>
      <c r="P156" s="23"/>
      <c r="Q156" s="23"/>
      <c r="R156" s="21">
        <f t="shared" si="14"/>
        <v>0</v>
      </c>
      <c r="S156" s="21">
        <f t="shared" si="15"/>
        <v>0</v>
      </c>
      <c r="T156" s="21">
        <f t="shared" si="16"/>
        <v>6</v>
      </c>
      <c r="U156" s="21">
        <f t="shared" si="17"/>
        <v>58502.3</v>
      </c>
      <c r="V156" s="11"/>
    </row>
    <row r="157" spans="1:22" s="5" customFormat="1">
      <c r="A157" s="15">
        <v>150</v>
      </c>
      <c r="B157" s="30" t="s">
        <v>317</v>
      </c>
      <c r="C157" s="17" t="s">
        <v>318</v>
      </c>
      <c r="D157" s="22"/>
      <c r="E157" s="22"/>
      <c r="F157" s="22"/>
      <c r="G157" s="22"/>
      <c r="H157" s="22">
        <v>2</v>
      </c>
      <c r="I157" s="22">
        <v>2017.89</v>
      </c>
      <c r="J157" s="22">
        <v>10</v>
      </c>
      <c r="K157" s="22">
        <v>16010.56</v>
      </c>
      <c r="L157" s="22">
        <f t="shared" si="12"/>
        <v>12</v>
      </c>
      <c r="M157" s="22">
        <f t="shared" si="13"/>
        <v>18028.45</v>
      </c>
      <c r="N157" s="22">
        <v>7</v>
      </c>
      <c r="O157" s="22">
        <v>14947.52</v>
      </c>
      <c r="P157" s="22">
        <v>1</v>
      </c>
      <c r="Q157" s="22">
        <v>10841.4</v>
      </c>
      <c r="R157" s="22">
        <f t="shared" si="14"/>
        <v>8</v>
      </c>
      <c r="S157" s="22">
        <f t="shared" si="15"/>
        <v>25788.92</v>
      </c>
      <c r="T157" s="22">
        <f t="shared" si="16"/>
        <v>20</v>
      </c>
      <c r="U157" s="22">
        <f t="shared" si="17"/>
        <v>43817.369999999995</v>
      </c>
      <c r="V157" s="11"/>
    </row>
    <row r="158" spans="1:22" s="5" customFormat="1">
      <c r="A158" s="18">
        <v>151</v>
      </c>
      <c r="B158" s="31" t="s">
        <v>339</v>
      </c>
      <c r="C158" s="1" t="s">
        <v>340</v>
      </c>
      <c r="D158" s="23"/>
      <c r="E158" s="23"/>
      <c r="F158" s="23"/>
      <c r="G158" s="23"/>
      <c r="H158" s="23">
        <v>1</v>
      </c>
      <c r="I158" s="23">
        <v>2405.8200000000002</v>
      </c>
      <c r="J158" s="23">
        <v>3</v>
      </c>
      <c r="K158" s="23">
        <v>10249.879999999999</v>
      </c>
      <c r="L158" s="21">
        <f t="shared" si="12"/>
        <v>4</v>
      </c>
      <c r="M158" s="21">
        <f t="shared" si="13"/>
        <v>12655.699999999999</v>
      </c>
      <c r="N158" s="23">
        <v>2</v>
      </c>
      <c r="O158" s="23">
        <v>10249.879999999999</v>
      </c>
      <c r="P158" s="23">
        <v>1</v>
      </c>
      <c r="Q158" s="23">
        <v>2405.8200000000002</v>
      </c>
      <c r="R158" s="21">
        <f t="shared" si="14"/>
        <v>3</v>
      </c>
      <c r="S158" s="21">
        <f t="shared" si="15"/>
        <v>12655.699999999999</v>
      </c>
      <c r="T158" s="21">
        <f t="shared" si="16"/>
        <v>7</v>
      </c>
      <c r="U158" s="21">
        <f t="shared" si="17"/>
        <v>25311.399999999998</v>
      </c>
      <c r="V158" s="11"/>
    </row>
    <row r="159" spans="1:22" s="5" customFormat="1">
      <c r="A159" s="15">
        <v>152</v>
      </c>
      <c r="B159" s="16" t="s">
        <v>341</v>
      </c>
      <c r="C159" s="17" t="s">
        <v>342</v>
      </c>
      <c r="D159" s="22"/>
      <c r="E159" s="22"/>
      <c r="F159" s="22"/>
      <c r="G159" s="22"/>
      <c r="H159" s="22">
        <v>4</v>
      </c>
      <c r="I159" s="22">
        <v>9.56</v>
      </c>
      <c r="J159" s="22">
        <v>7</v>
      </c>
      <c r="K159" s="22">
        <v>14.01</v>
      </c>
      <c r="L159" s="22">
        <f t="shared" si="12"/>
        <v>11</v>
      </c>
      <c r="M159" s="22">
        <f t="shared" si="13"/>
        <v>23.57</v>
      </c>
      <c r="N159" s="22">
        <v>6</v>
      </c>
      <c r="O159" s="22">
        <v>11107.35</v>
      </c>
      <c r="P159" s="22">
        <v>5</v>
      </c>
      <c r="Q159" s="22">
        <v>11102.9</v>
      </c>
      <c r="R159" s="22">
        <f t="shared" si="14"/>
        <v>11</v>
      </c>
      <c r="S159" s="22">
        <f t="shared" si="15"/>
        <v>22210.25</v>
      </c>
      <c r="T159" s="22">
        <f t="shared" si="16"/>
        <v>22</v>
      </c>
      <c r="U159" s="22">
        <f t="shared" si="17"/>
        <v>22233.82</v>
      </c>
      <c r="V159" s="11"/>
    </row>
    <row r="160" spans="1:22" s="5" customFormat="1">
      <c r="A160" s="18">
        <v>153</v>
      </c>
      <c r="B160" s="31" t="s">
        <v>319</v>
      </c>
      <c r="C160" s="1" t="s">
        <v>320</v>
      </c>
      <c r="D160" s="23"/>
      <c r="E160" s="23"/>
      <c r="F160" s="23"/>
      <c r="G160" s="23"/>
      <c r="H160" s="23"/>
      <c r="I160" s="23"/>
      <c r="J160" s="23">
        <v>4</v>
      </c>
      <c r="K160" s="23">
        <v>14769.59</v>
      </c>
      <c r="L160" s="21">
        <f t="shared" si="12"/>
        <v>4</v>
      </c>
      <c r="M160" s="21">
        <f t="shared" si="13"/>
        <v>14769.59</v>
      </c>
      <c r="N160" s="23"/>
      <c r="O160" s="23"/>
      <c r="P160" s="23"/>
      <c r="Q160" s="23"/>
      <c r="R160" s="21">
        <f t="shared" si="14"/>
        <v>0</v>
      </c>
      <c r="S160" s="21">
        <f t="shared" si="15"/>
        <v>0</v>
      </c>
      <c r="T160" s="21">
        <f t="shared" si="16"/>
        <v>4</v>
      </c>
      <c r="U160" s="21">
        <f t="shared" si="17"/>
        <v>14769.59</v>
      </c>
      <c r="V160" s="11"/>
    </row>
    <row r="161" spans="1:22" s="5" customFormat="1">
      <c r="A161" s="15">
        <v>154</v>
      </c>
      <c r="B161" s="30" t="s">
        <v>325</v>
      </c>
      <c r="C161" s="17" t="s">
        <v>326</v>
      </c>
      <c r="D161" s="22"/>
      <c r="E161" s="22"/>
      <c r="F161" s="22"/>
      <c r="G161" s="22"/>
      <c r="H161" s="22"/>
      <c r="I161" s="22"/>
      <c r="J161" s="22"/>
      <c r="K161" s="22"/>
      <c r="L161" s="22">
        <f t="shared" si="12"/>
        <v>0</v>
      </c>
      <c r="M161" s="22">
        <f t="shared" si="13"/>
        <v>0</v>
      </c>
      <c r="N161" s="22">
        <v>1</v>
      </c>
      <c r="O161" s="22">
        <v>6500</v>
      </c>
      <c r="P161" s="22">
        <v>1</v>
      </c>
      <c r="Q161" s="22">
        <v>6500</v>
      </c>
      <c r="R161" s="22">
        <f t="shared" si="14"/>
        <v>2</v>
      </c>
      <c r="S161" s="22">
        <f t="shared" si="15"/>
        <v>13000</v>
      </c>
      <c r="T161" s="22">
        <f t="shared" si="16"/>
        <v>2</v>
      </c>
      <c r="U161" s="22">
        <f t="shared" si="17"/>
        <v>13000</v>
      </c>
      <c r="V161" s="11"/>
    </row>
    <row r="162" spans="1:22" s="5" customFormat="1">
      <c r="A162" s="18">
        <v>155</v>
      </c>
      <c r="B162" s="31" t="s">
        <v>333</v>
      </c>
      <c r="C162" s="1" t="s">
        <v>334</v>
      </c>
      <c r="D162" s="23"/>
      <c r="E162" s="23"/>
      <c r="F162" s="23"/>
      <c r="G162" s="23"/>
      <c r="H162" s="23"/>
      <c r="I162" s="23"/>
      <c r="J162" s="23">
        <v>2</v>
      </c>
      <c r="K162" s="23">
        <v>2320.4899999999998</v>
      </c>
      <c r="L162" s="21">
        <f t="shared" si="12"/>
        <v>2</v>
      </c>
      <c r="M162" s="21">
        <f t="shared" si="13"/>
        <v>2320.4899999999998</v>
      </c>
      <c r="N162" s="23">
        <v>1</v>
      </c>
      <c r="O162" s="23">
        <v>5000</v>
      </c>
      <c r="P162" s="23"/>
      <c r="Q162" s="23"/>
      <c r="R162" s="21">
        <f t="shared" si="14"/>
        <v>1</v>
      </c>
      <c r="S162" s="21">
        <f t="shared" si="15"/>
        <v>5000</v>
      </c>
      <c r="T162" s="21">
        <f t="shared" si="16"/>
        <v>3</v>
      </c>
      <c r="U162" s="21">
        <f t="shared" si="17"/>
        <v>7320.49</v>
      </c>
      <c r="V162" s="11"/>
    </row>
    <row r="163" spans="1:22" s="5" customFormat="1">
      <c r="A163" s="15">
        <v>156</v>
      </c>
      <c r="B163" s="30" t="s">
        <v>201</v>
      </c>
      <c r="C163" s="17" t="s">
        <v>202</v>
      </c>
      <c r="D163" s="22"/>
      <c r="E163" s="22"/>
      <c r="F163" s="22"/>
      <c r="G163" s="22"/>
      <c r="H163" s="22">
        <v>23</v>
      </c>
      <c r="I163" s="22">
        <v>6054.32</v>
      </c>
      <c r="J163" s="22">
        <v>1</v>
      </c>
      <c r="K163" s="22">
        <v>500</v>
      </c>
      <c r="L163" s="22">
        <f t="shared" si="12"/>
        <v>24</v>
      </c>
      <c r="M163" s="22">
        <f t="shared" si="13"/>
        <v>6554.32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24</v>
      </c>
      <c r="U163" s="22">
        <f t="shared" si="17"/>
        <v>6554.32</v>
      </c>
      <c r="V163" s="11"/>
    </row>
    <row r="164" spans="1:22" s="5" customFormat="1">
      <c r="A164" s="18">
        <v>157</v>
      </c>
      <c r="B164" s="31" t="s">
        <v>323</v>
      </c>
      <c r="C164" s="1" t="s">
        <v>324</v>
      </c>
      <c r="D164" s="23"/>
      <c r="E164" s="23"/>
      <c r="F164" s="23"/>
      <c r="G164" s="23"/>
      <c r="H164" s="23"/>
      <c r="I164" s="23"/>
      <c r="J164" s="23">
        <v>2</v>
      </c>
      <c r="K164" s="23">
        <v>4488.49</v>
      </c>
      <c r="L164" s="21">
        <f t="shared" si="12"/>
        <v>2</v>
      </c>
      <c r="M164" s="21">
        <f t="shared" si="13"/>
        <v>4488.49</v>
      </c>
      <c r="N164" s="23"/>
      <c r="O164" s="23"/>
      <c r="P164" s="23"/>
      <c r="Q164" s="23"/>
      <c r="R164" s="21">
        <f t="shared" si="14"/>
        <v>0</v>
      </c>
      <c r="S164" s="21">
        <f t="shared" si="15"/>
        <v>0</v>
      </c>
      <c r="T164" s="21">
        <f t="shared" si="16"/>
        <v>2</v>
      </c>
      <c r="U164" s="21">
        <f t="shared" si="17"/>
        <v>4488.49</v>
      </c>
      <c r="V164" s="11"/>
    </row>
    <row r="165" spans="1:22" s="5" customFormat="1">
      <c r="A165" s="15">
        <v>158</v>
      </c>
      <c r="B165" s="30" t="s">
        <v>329</v>
      </c>
      <c r="C165" s="17" t="s">
        <v>330</v>
      </c>
      <c r="D165" s="22"/>
      <c r="E165" s="22"/>
      <c r="F165" s="22"/>
      <c r="G165" s="22"/>
      <c r="H165" s="22"/>
      <c r="I165" s="22"/>
      <c r="J165" s="22">
        <v>3</v>
      </c>
      <c r="K165" s="22">
        <v>1233.48</v>
      </c>
      <c r="L165" s="22">
        <f t="shared" si="12"/>
        <v>3</v>
      </c>
      <c r="M165" s="22">
        <f t="shared" si="13"/>
        <v>1233.48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3</v>
      </c>
      <c r="U165" s="22">
        <f t="shared" si="17"/>
        <v>1233.48</v>
      </c>
      <c r="V165" s="11"/>
    </row>
    <row r="166" spans="1:22" s="5" customFormat="1">
      <c r="A166" s="18">
        <v>159</v>
      </c>
      <c r="B166" s="31" t="s">
        <v>233</v>
      </c>
      <c r="C166" s="1" t="s">
        <v>234</v>
      </c>
      <c r="D166" s="23"/>
      <c r="E166" s="23"/>
      <c r="F166" s="23"/>
      <c r="G166" s="23"/>
      <c r="H166" s="23"/>
      <c r="I166" s="23"/>
      <c r="J166" s="23">
        <v>1</v>
      </c>
      <c r="K166" s="23">
        <v>1051.47</v>
      </c>
      <c r="L166" s="21">
        <f t="shared" si="12"/>
        <v>1</v>
      </c>
      <c r="M166" s="21">
        <f t="shared" si="13"/>
        <v>1051.47</v>
      </c>
      <c r="N166" s="23"/>
      <c r="O166" s="23"/>
      <c r="P166" s="23"/>
      <c r="Q166" s="23"/>
      <c r="R166" s="21">
        <f t="shared" si="14"/>
        <v>0</v>
      </c>
      <c r="S166" s="21">
        <f t="shared" si="15"/>
        <v>0</v>
      </c>
      <c r="T166" s="21">
        <f t="shared" ref="T166" si="18">R166+L166</f>
        <v>1</v>
      </c>
      <c r="U166" s="21">
        <f t="shared" ref="U166" si="19">S166+M166</f>
        <v>1051.47</v>
      </c>
      <c r="V166" s="11"/>
    </row>
    <row r="167" spans="1:22" s="5" customFormat="1" ht="13.5" thickBot="1">
      <c r="A167" s="18"/>
      <c r="B167" s="31"/>
      <c r="C167" s="1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1"/>
      <c r="S167" s="21"/>
      <c r="T167" s="23"/>
      <c r="U167" s="23"/>
      <c r="V167" s="11"/>
    </row>
    <row r="168" spans="1:22" s="5" customFormat="1" ht="14.25" thickTop="1" thickBot="1">
      <c r="A168" s="56" t="s">
        <v>0</v>
      </c>
      <c r="B168" s="56"/>
      <c r="C168" s="57"/>
      <c r="D168" s="27">
        <f>SUM(D8:D167)</f>
        <v>35533</v>
      </c>
      <c r="E168" s="27">
        <f t="shared" ref="E168:U168" si="20">SUM(E8:E167)</f>
        <v>22587236174.423611</v>
      </c>
      <c r="F168" s="27">
        <f t="shared" si="20"/>
        <v>95284</v>
      </c>
      <c r="G168" s="27">
        <f t="shared" si="20"/>
        <v>20643232505.430405</v>
      </c>
      <c r="H168" s="27">
        <f t="shared" si="20"/>
        <v>394391</v>
      </c>
      <c r="I168" s="27">
        <f t="shared" si="20"/>
        <v>38422954998.928719</v>
      </c>
      <c r="J168" s="27">
        <f t="shared" si="20"/>
        <v>270857</v>
      </c>
      <c r="K168" s="27">
        <f t="shared" si="20"/>
        <v>35990681713.168213</v>
      </c>
      <c r="L168" s="27">
        <f t="shared" si="20"/>
        <v>796065</v>
      </c>
      <c r="M168" s="27">
        <f t="shared" si="20"/>
        <v>117644105391.95093</v>
      </c>
      <c r="N168" s="27">
        <f t="shared" si="20"/>
        <v>20794</v>
      </c>
      <c r="O168" s="27">
        <f t="shared" si="20"/>
        <v>38868681359.659988</v>
      </c>
      <c r="P168" s="27">
        <f t="shared" si="20"/>
        <v>20794</v>
      </c>
      <c r="Q168" s="27">
        <f t="shared" si="20"/>
        <v>38886946201.520012</v>
      </c>
      <c r="R168" s="27">
        <f t="shared" si="20"/>
        <v>41588</v>
      </c>
      <c r="S168" s="27">
        <f t="shared" si="20"/>
        <v>77755627561.179886</v>
      </c>
      <c r="T168" s="27">
        <f t="shared" si="20"/>
        <v>837653</v>
      </c>
      <c r="U168" s="27">
        <f t="shared" si="20"/>
        <v>195399732953.13086</v>
      </c>
    </row>
    <row r="169" spans="1:22" s="5" customFormat="1" ht="13.5" customHeight="1" thickTop="1">
      <c r="A169" s="7" t="s">
        <v>336</v>
      </c>
      <c r="B169" s="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5" t="s">
        <v>12</v>
      </c>
      <c r="U169" s="5" t="s">
        <v>12</v>
      </c>
      <c r="V169" s="11"/>
    </row>
    <row r="170" spans="1:22" ht="12.75" customHeight="1">
      <c r="A170" s="7" t="s">
        <v>20</v>
      </c>
      <c r="T170" s="6" t="s">
        <v>12</v>
      </c>
      <c r="U170" s="6" t="s">
        <v>12</v>
      </c>
      <c r="V170" s="11"/>
    </row>
    <row r="171" spans="1:22" ht="13.5" customHeight="1">
      <c r="A171" s="7" t="s">
        <v>21</v>
      </c>
      <c r="E171" s="8"/>
      <c r="F171" s="8"/>
      <c r="G171" s="8"/>
      <c r="H171" s="8"/>
      <c r="T171" s="6" t="s">
        <v>12</v>
      </c>
      <c r="U171" s="6" t="s">
        <v>12</v>
      </c>
      <c r="V171" s="11"/>
    </row>
    <row r="172" spans="1:22">
      <c r="B172" s="6"/>
      <c r="E172" s="26"/>
      <c r="F172" s="24"/>
      <c r="G172" s="24"/>
      <c r="H172" s="24"/>
      <c r="I172" s="24"/>
      <c r="J172" s="24"/>
      <c r="K172" s="24"/>
      <c r="L172" s="24"/>
      <c r="M172" s="24"/>
      <c r="N172" s="26"/>
      <c r="O172" s="26"/>
      <c r="V172" s="11"/>
    </row>
  </sheetData>
  <mergeCells count="13">
    <mergeCell ref="A168:C16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workbookViewId="0"/>
  </sheetViews>
  <sheetFormatPr defaultColWidth="9.140625" defaultRowHeight="12.75"/>
  <cols>
    <col min="1" max="1" width="4.7109375" style="7" customWidth="1"/>
    <col min="2" max="2" width="9.5703125" style="10" customWidth="1"/>
    <col min="3" max="3" width="54.42578125" style="6" customWidth="1"/>
    <col min="4" max="4" width="8.28515625" style="13" customWidth="1"/>
    <col min="5" max="5" width="15" style="13" customWidth="1"/>
    <col min="6" max="6" width="9.7109375" style="13" customWidth="1"/>
    <col min="7" max="7" width="14" style="13" customWidth="1"/>
    <col min="8" max="8" width="9.7109375" style="13" customWidth="1"/>
    <col min="9" max="9" width="15" style="13" customWidth="1"/>
    <col min="10" max="10" width="9.7109375" style="13" customWidth="1"/>
    <col min="11" max="11" width="15" style="13" customWidth="1"/>
    <col min="12" max="12" width="9.7109375" style="13" customWidth="1"/>
    <col min="13" max="13" width="13.85546875" style="13" customWidth="1"/>
    <col min="14" max="14" width="8.28515625" style="13" customWidth="1"/>
    <col min="15" max="15" width="15" style="13" customWidth="1"/>
    <col min="16" max="16" width="8.28515625" style="13" customWidth="1"/>
    <col min="17" max="17" width="15" style="13" customWidth="1"/>
    <col min="18" max="18" width="9.7109375" style="13" customWidth="1"/>
    <col min="19" max="19" width="15" style="13" customWidth="1"/>
    <col min="20" max="20" width="9.7109375" style="13" bestFit="1" customWidth="1"/>
    <col min="21" max="21" width="13.8554687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13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14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337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2" t="s">
        <v>5</v>
      </c>
      <c r="B6" s="52" t="s">
        <v>11</v>
      </c>
      <c r="C6" s="54" t="s">
        <v>4</v>
      </c>
      <c r="D6" s="50" t="s">
        <v>2</v>
      </c>
      <c r="E6" s="51"/>
      <c r="F6" s="50" t="s">
        <v>3</v>
      </c>
      <c r="G6" s="51"/>
      <c r="H6" s="50" t="s">
        <v>6</v>
      </c>
      <c r="I6" s="51"/>
      <c r="J6" s="50" t="s">
        <v>7</v>
      </c>
      <c r="K6" s="51"/>
      <c r="L6" s="48" t="s">
        <v>17</v>
      </c>
      <c r="M6" s="49"/>
      <c r="N6" s="50" t="s">
        <v>8</v>
      </c>
      <c r="O6" s="51"/>
      <c r="P6" s="50" t="s">
        <v>9</v>
      </c>
      <c r="Q6" s="51"/>
      <c r="R6" s="48" t="s">
        <v>16</v>
      </c>
      <c r="S6" s="49"/>
      <c r="T6" s="50" t="s">
        <v>0</v>
      </c>
      <c r="U6" s="51"/>
    </row>
    <row r="7" spans="1:22" s="4" customFormat="1" ht="12.75" customHeight="1" thickBot="1">
      <c r="A7" s="53"/>
      <c r="B7" s="53"/>
      <c r="C7" s="55"/>
      <c r="D7" s="20" t="s">
        <v>15</v>
      </c>
      <c r="E7" s="20" t="s">
        <v>10</v>
      </c>
      <c r="F7" s="20" t="s">
        <v>15</v>
      </c>
      <c r="G7" s="20" t="s">
        <v>10</v>
      </c>
      <c r="H7" s="20" t="s">
        <v>15</v>
      </c>
      <c r="I7" s="20" t="s">
        <v>10</v>
      </c>
      <c r="J7" s="20" t="s">
        <v>15</v>
      </c>
      <c r="K7" s="20" t="s">
        <v>10</v>
      </c>
      <c r="L7" s="20" t="s">
        <v>15</v>
      </c>
      <c r="M7" s="20" t="s">
        <v>10</v>
      </c>
      <c r="N7" s="20" t="s">
        <v>15</v>
      </c>
      <c r="O7" s="20" t="s">
        <v>10</v>
      </c>
      <c r="P7" s="20" t="s">
        <v>15</v>
      </c>
      <c r="Q7" s="20" t="s">
        <v>10</v>
      </c>
      <c r="R7" s="20" t="s">
        <v>15</v>
      </c>
      <c r="S7" s="20" t="s">
        <v>10</v>
      </c>
      <c r="T7" s="20" t="s">
        <v>15</v>
      </c>
      <c r="U7" s="20" t="s">
        <v>10</v>
      </c>
    </row>
    <row r="8" spans="1:22" s="5" customFormat="1" ht="13.5" thickTop="1">
      <c r="A8" s="18">
        <v>1</v>
      </c>
      <c r="B8" s="29" t="s">
        <v>18</v>
      </c>
      <c r="C8" s="19" t="s">
        <v>19</v>
      </c>
      <c r="D8" s="21">
        <v>12103</v>
      </c>
      <c r="E8" s="21">
        <v>9102491572.9400005</v>
      </c>
      <c r="F8" s="21">
        <v>34434</v>
      </c>
      <c r="G8" s="21">
        <v>8853646492.6207008</v>
      </c>
      <c r="H8" s="21">
        <v>37862</v>
      </c>
      <c r="I8" s="21">
        <v>10198335463.26</v>
      </c>
      <c r="J8" s="21">
        <v>44259</v>
      </c>
      <c r="K8" s="21">
        <v>7899673947.3547001</v>
      </c>
      <c r="L8" s="21">
        <f>D8+F8+H8+J8</f>
        <v>128658</v>
      </c>
      <c r="M8" s="21">
        <f>E8+G8+I8+K8</f>
        <v>36054147476.1754</v>
      </c>
      <c r="N8" s="21">
        <v>3155</v>
      </c>
      <c r="O8" s="21">
        <v>16230470398.709999</v>
      </c>
      <c r="P8" s="21">
        <v>3039</v>
      </c>
      <c r="Q8" s="21">
        <v>13391168953.219999</v>
      </c>
      <c r="R8" s="21">
        <f>N8+P8</f>
        <v>6194</v>
      </c>
      <c r="S8" s="21">
        <f>O8+Q8</f>
        <v>29621639351.93</v>
      </c>
      <c r="T8" s="21">
        <f>L8+R8</f>
        <v>134852</v>
      </c>
      <c r="U8" s="21">
        <f>M8+S8</f>
        <v>65675786828.1054</v>
      </c>
      <c r="V8" s="11"/>
    </row>
    <row r="9" spans="1:22" s="5" customFormat="1">
      <c r="A9" s="15">
        <v>2</v>
      </c>
      <c r="B9" s="30" t="s">
        <v>22</v>
      </c>
      <c r="C9" s="17" t="s">
        <v>23</v>
      </c>
      <c r="D9" s="22">
        <v>2452</v>
      </c>
      <c r="E9" s="22">
        <v>4880962051.7399998</v>
      </c>
      <c r="F9" s="22">
        <v>15832</v>
      </c>
      <c r="G9" s="22">
        <v>5679103985.1899996</v>
      </c>
      <c r="H9" s="22">
        <v>15378</v>
      </c>
      <c r="I9" s="22">
        <v>18594094407.0061</v>
      </c>
      <c r="J9" s="22">
        <v>17407</v>
      </c>
      <c r="K9" s="22">
        <v>17093236506.9303</v>
      </c>
      <c r="L9" s="22">
        <f t="shared" ref="L9:L72" si="0">D9+F9+H9+J9</f>
        <v>51069</v>
      </c>
      <c r="M9" s="22">
        <f t="shared" ref="M9:M72" si="1">E9+G9+I9+K9</f>
        <v>46247396950.866402</v>
      </c>
      <c r="N9" s="22">
        <v>447</v>
      </c>
      <c r="O9" s="22">
        <v>4385769160.7799997</v>
      </c>
      <c r="P9" s="22">
        <v>477</v>
      </c>
      <c r="Q9" s="22">
        <v>3957789180.1399999</v>
      </c>
      <c r="R9" s="22">
        <f t="shared" ref="R9:R72" si="2">N9+P9</f>
        <v>924</v>
      </c>
      <c r="S9" s="22">
        <f t="shared" ref="S9:S72" si="3">O9+Q9</f>
        <v>8343558340.9200001</v>
      </c>
      <c r="T9" s="22">
        <f t="shared" ref="T9:T72" si="4">L9+R9</f>
        <v>51993</v>
      </c>
      <c r="U9" s="22">
        <f t="shared" ref="U9:U72" si="5">M9+S9</f>
        <v>54590955291.7864</v>
      </c>
      <c r="V9" s="11"/>
    </row>
    <row r="10" spans="1:22" s="5" customFormat="1">
      <c r="A10" s="18">
        <v>3</v>
      </c>
      <c r="B10" s="31" t="s">
        <v>24</v>
      </c>
      <c r="C10" s="1" t="s">
        <v>25</v>
      </c>
      <c r="D10" s="23">
        <v>16049</v>
      </c>
      <c r="E10" s="23">
        <v>5095655352.1993999</v>
      </c>
      <c r="F10" s="23">
        <v>43455</v>
      </c>
      <c r="G10" s="23">
        <v>5985077331.1427002</v>
      </c>
      <c r="H10" s="23">
        <v>58157</v>
      </c>
      <c r="I10" s="23">
        <v>7253617067.4905005</v>
      </c>
      <c r="J10" s="23">
        <v>47699</v>
      </c>
      <c r="K10" s="23">
        <v>7030721566.5397997</v>
      </c>
      <c r="L10" s="21">
        <f t="shared" si="0"/>
        <v>165360</v>
      </c>
      <c r="M10" s="21">
        <f t="shared" si="1"/>
        <v>25365071317.372398</v>
      </c>
      <c r="N10" s="23">
        <v>671</v>
      </c>
      <c r="O10" s="23">
        <v>10445745747.389999</v>
      </c>
      <c r="P10" s="23">
        <v>685</v>
      </c>
      <c r="Q10" s="23">
        <v>8573888633.1800003</v>
      </c>
      <c r="R10" s="21">
        <f t="shared" si="2"/>
        <v>1356</v>
      </c>
      <c r="S10" s="21">
        <f t="shared" si="3"/>
        <v>19019634380.57</v>
      </c>
      <c r="T10" s="21">
        <f t="shared" si="4"/>
        <v>166716</v>
      </c>
      <c r="U10" s="21">
        <f t="shared" si="5"/>
        <v>44384705697.942398</v>
      </c>
      <c r="V10" s="11"/>
    </row>
    <row r="11" spans="1:22" s="5" customFormat="1">
      <c r="A11" s="15">
        <v>4</v>
      </c>
      <c r="B11" s="30" t="s">
        <v>28</v>
      </c>
      <c r="C11" s="17" t="s">
        <v>29</v>
      </c>
      <c r="D11" s="22">
        <v>556</v>
      </c>
      <c r="E11" s="22">
        <v>1545792599.04</v>
      </c>
      <c r="F11" s="22">
        <v>5286</v>
      </c>
      <c r="G11" s="22">
        <v>1529925606.2075</v>
      </c>
      <c r="H11" s="22">
        <v>2398</v>
      </c>
      <c r="I11" s="22">
        <v>9971602181.3400002</v>
      </c>
      <c r="J11" s="22">
        <v>4078</v>
      </c>
      <c r="K11" s="22">
        <v>8423099109.5059004</v>
      </c>
      <c r="L11" s="22">
        <f t="shared" si="0"/>
        <v>12318</v>
      </c>
      <c r="M11" s="22">
        <f t="shared" si="1"/>
        <v>21470419496.093399</v>
      </c>
      <c r="N11" s="22">
        <v>484</v>
      </c>
      <c r="O11" s="22">
        <v>6244973309.7799997</v>
      </c>
      <c r="P11" s="22">
        <v>569</v>
      </c>
      <c r="Q11" s="22">
        <v>6612074767.9700003</v>
      </c>
      <c r="R11" s="22">
        <f t="shared" si="2"/>
        <v>1053</v>
      </c>
      <c r="S11" s="22">
        <f t="shared" si="3"/>
        <v>12857048077.75</v>
      </c>
      <c r="T11" s="22">
        <f t="shared" si="4"/>
        <v>13371</v>
      </c>
      <c r="U11" s="22">
        <f t="shared" si="5"/>
        <v>34327467573.843399</v>
      </c>
      <c r="V11" s="11"/>
    </row>
    <row r="12" spans="1:22" s="5" customFormat="1">
      <c r="A12" s="18">
        <v>5</v>
      </c>
      <c r="B12" s="12" t="s">
        <v>26</v>
      </c>
      <c r="C12" s="1" t="s">
        <v>27</v>
      </c>
      <c r="D12" s="23">
        <v>11348</v>
      </c>
      <c r="E12" s="23">
        <v>3164425427.7687001</v>
      </c>
      <c r="F12" s="23">
        <v>26962</v>
      </c>
      <c r="G12" s="23">
        <v>2968693024.5441999</v>
      </c>
      <c r="H12" s="23">
        <v>54060</v>
      </c>
      <c r="I12" s="23">
        <v>3803490011.1261001</v>
      </c>
      <c r="J12" s="23">
        <v>23850</v>
      </c>
      <c r="K12" s="23">
        <v>3987034469.7929001</v>
      </c>
      <c r="L12" s="21">
        <f t="shared" si="0"/>
        <v>116220</v>
      </c>
      <c r="M12" s="21">
        <f t="shared" si="1"/>
        <v>13923642933.231901</v>
      </c>
      <c r="N12" s="23">
        <v>913</v>
      </c>
      <c r="O12" s="23">
        <v>5024740275.96</v>
      </c>
      <c r="P12" s="23">
        <v>862</v>
      </c>
      <c r="Q12" s="23">
        <v>3624356295.6900001</v>
      </c>
      <c r="R12" s="21">
        <f t="shared" si="2"/>
        <v>1775</v>
      </c>
      <c r="S12" s="21">
        <f t="shared" si="3"/>
        <v>8649096571.6499996</v>
      </c>
      <c r="T12" s="21">
        <f t="shared" si="4"/>
        <v>117995</v>
      </c>
      <c r="U12" s="21">
        <f t="shared" si="5"/>
        <v>22572739504.881901</v>
      </c>
      <c r="V12" s="11"/>
    </row>
    <row r="13" spans="1:22" s="5" customFormat="1">
      <c r="A13" s="15">
        <v>6</v>
      </c>
      <c r="B13" s="16" t="s">
        <v>32</v>
      </c>
      <c r="C13" s="17" t="s">
        <v>33</v>
      </c>
      <c r="D13" s="22">
        <v>14926</v>
      </c>
      <c r="E13" s="22">
        <v>3574347328.7146001</v>
      </c>
      <c r="F13" s="22">
        <v>23223</v>
      </c>
      <c r="G13" s="22">
        <v>2863238199.6999998</v>
      </c>
      <c r="H13" s="22">
        <v>45906</v>
      </c>
      <c r="I13" s="22">
        <v>2331195825.3899999</v>
      </c>
      <c r="J13" s="22">
        <v>23058</v>
      </c>
      <c r="K13" s="22">
        <v>3602879810.1272998</v>
      </c>
      <c r="L13" s="22">
        <f t="shared" si="0"/>
        <v>107113</v>
      </c>
      <c r="M13" s="22">
        <f t="shared" si="1"/>
        <v>12371661163.9319</v>
      </c>
      <c r="N13" s="22">
        <v>486</v>
      </c>
      <c r="O13" s="22">
        <v>4072551503.4099998</v>
      </c>
      <c r="P13" s="22">
        <v>466</v>
      </c>
      <c r="Q13" s="22">
        <v>1257023500.01</v>
      </c>
      <c r="R13" s="22">
        <f t="shared" si="2"/>
        <v>952</v>
      </c>
      <c r="S13" s="22">
        <f t="shared" si="3"/>
        <v>5329575003.4200001</v>
      </c>
      <c r="T13" s="22">
        <f t="shared" si="4"/>
        <v>108065</v>
      </c>
      <c r="U13" s="22">
        <f t="shared" si="5"/>
        <v>17701236167.351898</v>
      </c>
      <c r="V13" s="11"/>
    </row>
    <row r="14" spans="1:22" s="5" customFormat="1">
      <c r="A14" s="18">
        <v>7</v>
      </c>
      <c r="B14" s="31" t="s">
        <v>40</v>
      </c>
      <c r="C14" s="1" t="s">
        <v>41</v>
      </c>
      <c r="D14" s="23">
        <v>326</v>
      </c>
      <c r="E14" s="23">
        <v>1437611055.4100001</v>
      </c>
      <c r="F14" s="23">
        <v>1225</v>
      </c>
      <c r="G14" s="23">
        <v>532172182.85000002</v>
      </c>
      <c r="H14" s="23">
        <v>827</v>
      </c>
      <c r="I14" s="23">
        <v>6334182866.5600004</v>
      </c>
      <c r="J14" s="23">
        <v>1007</v>
      </c>
      <c r="K14" s="23">
        <v>3999776602.8151999</v>
      </c>
      <c r="L14" s="21">
        <f t="shared" si="0"/>
        <v>3385</v>
      </c>
      <c r="M14" s="21">
        <f t="shared" si="1"/>
        <v>12303742707.635201</v>
      </c>
      <c r="N14" s="23">
        <v>298</v>
      </c>
      <c r="O14" s="23">
        <v>1052014185.02</v>
      </c>
      <c r="P14" s="23">
        <v>222</v>
      </c>
      <c r="Q14" s="23">
        <v>3989572049.2800002</v>
      </c>
      <c r="R14" s="21">
        <f t="shared" si="2"/>
        <v>520</v>
      </c>
      <c r="S14" s="21">
        <f t="shared" si="3"/>
        <v>5041586234.3000002</v>
      </c>
      <c r="T14" s="21">
        <f t="shared" si="4"/>
        <v>3905</v>
      </c>
      <c r="U14" s="21">
        <f t="shared" si="5"/>
        <v>17345328941.9352</v>
      </c>
      <c r="V14" s="11"/>
    </row>
    <row r="15" spans="1:22" s="5" customFormat="1">
      <c r="A15" s="15">
        <v>8</v>
      </c>
      <c r="B15" s="30" t="s">
        <v>44</v>
      </c>
      <c r="C15" s="17" t="s">
        <v>45</v>
      </c>
      <c r="D15" s="22">
        <v>349</v>
      </c>
      <c r="E15" s="22">
        <v>393670987.69</v>
      </c>
      <c r="F15" s="22">
        <v>2350</v>
      </c>
      <c r="G15" s="22">
        <v>628238868.75199997</v>
      </c>
      <c r="H15" s="22">
        <v>1581</v>
      </c>
      <c r="I15" s="22">
        <v>2422318209.6482</v>
      </c>
      <c r="J15" s="22">
        <v>3321</v>
      </c>
      <c r="K15" s="22">
        <v>1515259735.8261001</v>
      </c>
      <c r="L15" s="22">
        <f t="shared" si="0"/>
        <v>7601</v>
      </c>
      <c r="M15" s="22">
        <f t="shared" si="1"/>
        <v>4959487801.9162998</v>
      </c>
      <c r="N15" s="22">
        <v>1544</v>
      </c>
      <c r="O15" s="22">
        <v>3391576759.2800002</v>
      </c>
      <c r="P15" s="22">
        <v>1577</v>
      </c>
      <c r="Q15" s="22">
        <v>4216257535.02</v>
      </c>
      <c r="R15" s="22">
        <f t="shared" si="2"/>
        <v>3121</v>
      </c>
      <c r="S15" s="22">
        <f t="shared" si="3"/>
        <v>7607834294.3000002</v>
      </c>
      <c r="T15" s="22">
        <f t="shared" si="4"/>
        <v>10722</v>
      </c>
      <c r="U15" s="22">
        <f t="shared" si="5"/>
        <v>12567322096.216301</v>
      </c>
      <c r="V15" s="11"/>
    </row>
    <row r="16" spans="1:22" s="5" customFormat="1">
      <c r="A16" s="18">
        <v>9</v>
      </c>
      <c r="B16" s="31" t="s">
        <v>36</v>
      </c>
      <c r="C16" s="1" t="s">
        <v>37</v>
      </c>
      <c r="D16" s="23">
        <v>198</v>
      </c>
      <c r="E16" s="23">
        <v>469185075.31</v>
      </c>
      <c r="F16" s="23">
        <v>1133</v>
      </c>
      <c r="G16" s="23">
        <v>195501221.16</v>
      </c>
      <c r="H16" s="23">
        <v>1892</v>
      </c>
      <c r="I16" s="23">
        <v>1419633867.4200001</v>
      </c>
      <c r="J16" s="23">
        <v>3414</v>
      </c>
      <c r="K16" s="23">
        <v>1309672379.72</v>
      </c>
      <c r="L16" s="21">
        <f t="shared" si="0"/>
        <v>6637</v>
      </c>
      <c r="M16" s="21">
        <f t="shared" si="1"/>
        <v>3393992543.6100001</v>
      </c>
      <c r="N16" s="23">
        <v>210</v>
      </c>
      <c r="O16" s="23">
        <v>4805919098.3400002</v>
      </c>
      <c r="P16" s="23">
        <v>202</v>
      </c>
      <c r="Q16" s="23">
        <v>4350962980.3500004</v>
      </c>
      <c r="R16" s="21">
        <f t="shared" si="2"/>
        <v>412</v>
      </c>
      <c r="S16" s="21">
        <f t="shared" si="3"/>
        <v>9156882078.6900005</v>
      </c>
      <c r="T16" s="21">
        <f t="shared" si="4"/>
        <v>7049</v>
      </c>
      <c r="U16" s="21">
        <f t="shared" si="5"/>
        <v>12550874622.300001</v>
      </c>
      <c r="V16" s="11"/>
    </row>
    <row r="17" spans="1:22" s="5" customFormat="1">
      <c r="A17" s="15">
        <v>10</v>
      </c>
      <c r="B17" s="30" t="s">
        <v>50</v>
      </c>
      <c r="C17" s="17" t="s">
        <v>51</v>
      </c>
      <c r="D17" s="22">
        <v>10</v>
      </c>
      <c r="E17" s="22">
        <v>15632514.130000001</v>
      </c>
      <c r="F17" s="22">
        <v>24</v>
      </c>
      <c r="G17" s="22">
        <v>5331074.92</v>
      </c>
      <c r="H17" s="22">
        <v>34</v>
      </c>
      <c r="I17" s="22">
        <v>315697228.66000003</v>
      </c>
      <c r="J17" s="22">
        <v>86</v>
      </c>
      <c r="K17" s="22">
        <v>52720962.969999999</v>
      </c>
      <c r="L17" s="22">
        <f t="shared" si="0"/>
        <v>154</v>
      </c>
      <c r="M17" s="22">
        <f t="shared" si="1"/>
        <v>389381780.68000007</v>
      </c>
      <c r="N17" s="22">
        <v>213</v>
      </c>
      <c r="O17" s="22">
        <v>5505952699.04</v>
      </c>
      <c r="P17" s="22">
        <v>226</v>
      </c>
      <c r="Q17" s="22">
        <v>5786206469.6300001</v>
      </c>
      <c r="R17" s="22">
        <f t="shared" si="2"/>
        <v>439</v>
      </c>
      <c r="S17" s="22">
        <f t="shared" si="3"/>
        <v>11292159168.67</v>
      </c>
      <c r="T17" s="22">
        <f t="shared" si="4"/>
        <v>593</v>
      </c>
      <c r="U17" s="22">
        <f t="shared" si="5"/>
        <v>11681540949.35</v>
      </c>
      <c r="V17" s="11"/>
    </row>
    <row r="18" spans="1:22" s="5" customFormat="1">
      <c r="A18" s="18">
        <v>11</v>
      </c>
      <c r="B18" s="31" t="s">
        <v>48</v>
      </c>
      <c r="C18" s="1" t="s">
        <v>49</v>
      </c>
      <c r="D18" s="23">
        <v>2</v>
      </c>
      <c r="E18" s="23">
        <v>105800000</v>
      </c>
      <c r="F18" s="23"/>
      <c r="G18" s="23"/>
      <c r="H18" s="23">
        <v>1059</v>
      </c>
      <c r="I18" s="23">
        <v>1999490615.5999999</v>
      </c>
      <c r="J18" s="23">
        <v>1105</v>
      </c>
      <c r="K18" s="23">
        <v>3333805129.7800002</v>
      </c>
      <c r="L18" s="21">
        <f t="shared" si="0"/>
        <v>2166</v>
      </c>
      <c r="M18" s="21">
        <f t="shared" si="1"/>
        <v>5439095745.3800001</v>
      </c>
      <c r="N18" s="23">
        <v>75</v>
      </c>
      <c r="O18" s="23">
        <v>2170169959.0999999</v>
      </c>
      <c r="P18" s="23">
        <v>33</v>
      </c>
      <c r="Q18" s="23">
        <v>859412054.42999995</v>
      </c>
      <c r="R18" s="21">
        <f t="shared" si="2"/>
        <v>108</v>
      </c>
      <c r="S18" s="21">
        <f t="shared" si="3"/>
        <v>3029582013.5299997</v>
      </c>
      <c r="T18" s="21">
        <f t="shared" si="4"/>
        <v>2274</v>
      </c>
      <c r="U18" s="21">
        <f t="shared" si="5"/>
        <v>8468677758.9099998</v>
      </c>
      <c r="V18" s="11"/>
    </row>
    <row r="19" spans="1:22" s="5" customFormat="1">
      <c r="A19" s="15">
        <v>12</v>
      </c>
      <c r="B19" s="30" t="s">
        <v>52</v>
      </c>
      <c r="C19" s="17" t="s">
        <v>53</v>
      </c>
      <c r="D19" s="22"/>
      <c r="E19" s="22"/>
      <c r="F19" s="22"/>
      <c r="G19" s="22"/>
      <c r="H19" s="22">
        <v>403</v>
      </c>
      <c r="I19" s="22">
        <v>2515272446.4699998</v>
      </c>
      <c r="J19" s="22">
        <v>597</v>
      </c>
      <c r="K19" s="22">
        <v>2284588997.8000002</v>
      </c>
      <c r="L19" s="22">
        <f t="shared" si="0"/>
        <v>1000</v>
      </c>
      <c r="M19" s="22">
        <f t="shared" si="1"/>
        <v>4799861444.2700005</v>
      </c>
      <c r="N19" s="22">
        <v>78</v>
      </c>
      <c r="O19" s="22">
        <v>1504279564.7</v>
      </c>
      <c r="P19" s="22">
        <v>82</v>
      </c>
      <c r="Q19" s="22">
        <v>1601260797.5</v>
      </c>
      <c r="R19" s="22">
        <f t="shared" si="2"/>
        <v>160</v>
      </c>
      <c r="S19" s="22">
        <f t="shared" si="3"/>
        <v>3105540362.1999998</v>
      </c>
      <c r="T19" s="22">
        <f t="shared" si="4"/>
        <v>1160</v>
      </c>
      <c r="U19" s="22">
        <f t="shared" si="5"/>
        <v>7905401806.4700003</v>
      </c>
      <c r="V19" s="11"/>
    </row>
    <row r="20" spans="1:22" s="5" customFormat="1">
      <c r="A20" s="18">
        <v>13</v>
      </c>
      <c r="B20" s="31" t="s">
        <v>30</v>
      </c>
      <c r="C20" s="1" t="s">
        <v>31</v>
      </c>
      <c r="D20" s="23"/>
      <c r="E20" s="23"/>
      <c r="F20" s="23">
        <v>1</v>
      </c>
      <c r="G20" s="23">
        <v>437835.84</v>
      </c>
      <c r="H20" s="23">
        <v>318</v>
      </c>
      <c r="I20" s="23">
        <v>3839429190.8800001</v>
      </c>
      <c r="J20" s="23">
        <v>338</v>
      </c>
      <c r="K20" s="23">
        <v>3656446840.6399999</v>
      </c>
      <c r="L20" s="21">
        <f t="shared" si="0"/>
        <v>657</v>
      </c>
      <c r="M20" s="21">
        <f t="shared" si="1"/>
        <v>7496313867.3600006</v>
      </c>
      <c r="N20" s="23">
        <v>5</v>
      </c>
      <c r="O20" s="23">
        <v>53437834.75</v>
      </c>
      <c r="P20" s="23">
        <v>15</v>
      </c>
      <c r="Q20" s="23">
        <v>212436044.72</v>
      </c>
      <c r="R20" s="21">
        <f t="shared" si="2"/>
        <v>20</v>
      </c>
      <c r="S20" s="21">
        <f t="shared" si="3"/>
        <v>265873879.47</v>
      </c>
      <c r="T20" s="21">
        <f t="shared" si="4"/>
        <v>677</v>
      </c>
      <c r="U20" s="21">
        <f t="shared" si="5"/>
        <v>7762187746.8300009</v>
      </c>
      <c r="V20" s="11"/>
    </row>
    <row r="21" spans="1:22" s="5" customFormat="1">
      <c r="A21" s="15">
        <v>14</v>
      </c>
      <c r="B21" s="30" t="s">
        <v>46</v>
      </c>
      <c r="C21" s="17" t="s">
        <v>47</v>
      </c>
      <c r="D21" s="22">
        <v>206</v>
      </c>
      <c r="E21" s="22">
        <v>88092460.819999993</v>
      </c>
      <c r="F21" s="22">
        <v>768</v>
      </c>
      <c r="G21" s="22">
        <v>138127201.16999999</v>
      </c>
      <c r="H21" s="22">
        <v>565</v>
      </c>
      <c r="I21" s="22">
        <v>278745627.26999998</v>
      </c>
      <c r="J21" s="22">
        <v>686</v>
      </c>
      <c r="K21" s="22">
        <v>239798364.59</v>
      </c>
      <c r="L21" s="22">
        <f t="shared" si="0"/>
        <v>2225</v>
      </c>
      <c r="M21" s="22">
        <f t="shared" si="1"/>
        <v>744763653.85000002</v>
      </c>
      <c r="N21" s="22">
        <v>1127</v>
      </c>
      <c r="O21" s="22">
        <v>3510576886.3600001</v>
      </c>
      <c r="P21" s="22">
        <v>1165</v>
      </c>
      <c r="Q21" s="22">
        <v>3496997647.3400002</v>
      </c>
      <c r="R21" s="22">
        <f t="shared" si="2"/>
        <v>2292</v>
      </c>
      <c r="S21" s="22">
        <f t="shared" si="3"/>
        <v>7007574533.7000008</v>
      </c>
      <c r="T21" s="22">
        <f t="shared" si="4"/>
        <v>4517</v>
      </c>
      <c r="U21" s="22">
        <f t="shared" si="5"/>
        <v>7752338187.5500011</v>
      </c>
      <c r="V21" s="11"/>
    </row>
    <row r="22" spans="1:22" s="5" customFormat="1">
      <c r="A22" s="18">
        <v>15</v>
      </c>
      <c r="B22" s="31" t="s">
        <v>34</v>
      </c>
      <c r="C22" s="1" t="s">
        <v>35</v>
      </c>
      <c r="D22" s="23"/>
      <c r="E22" s="23"/>
      <c r="F22" s="23"/>
      <c r="G22" s="23"/>
      <c r="H22" s="23">
        <v>6</v>
      </c>
      <c r="I22" s="23">
        <v>12279416.119999999</v>
      </c>
      <c r="J22" s="23">
        <v>4</v>
      </c>
      <c r="K22" s="23">
        <v>4393295.6500000004</v>
      </c>
      <c r="L22" s="21">
        <f t="shared" si="0"/>
        <v>10</v>
      </c>
      <c r="M22" s="21">
        <f t="shared" si="1"/>
        <v>16672711.77</v>
      </c>
      <c r="N22" s="23">
        <v>5</v>
      </c>
      <c r="O22" s="23">
        <v>2151994383.3400002</v>
      </c>
      <c r="P22" s="23">
        <v>27</v>
      </c>
      <c r="Q22" s="23">
        <v>5230000000</v>
      </c>
      <c r="R22" s="21">
        <f t="shared" si="2"/>
        <v>32</v>
      </c>
      <c r="S22" s="21">
        <f t="shared" si="3"/>
        <v>7381994383.3400002</v>
      </c>
      <c r="T22" s="21">
        <f t="shared" si="4"/>
        <v>42</v>
      </c>
      <c r="U22" s="21">
        <f t="shared" si="5"/>
        <v>7398667095.1100006</v>
      </c>
      <c r="V22" s="11"/>
    </row>
    <row r="23" spans="1:22" s="5" customFormat="1">
      <c r="A23" s="15">
        <v>16</v>
      </c>
      <c r="B23" s="30" t="s">
        <v>38</v>
      </c>
      <c r="C23" s="17" t="s">
        <v>39</v>
      </c>
      <c r="D23" s="22">
        <v>95</v>
      </c>
      <c r="E23" s="22">
        <v>174580609.75</v>
      </c>
      <c r="F23" s="22">
        <v>445</v>
      </c>
      <c r="G23" s="22">
        <v>124240298.62029999</v>
      </c>
      <c r="H23" s="22">
        <v>254</v>
      </c>
      <c r="I23" s="22">
        <v>636977763.84000003</v>
      </c>
      <c r="J23" s="22">
        <v>599</v>
      </c>
      <c r="K23" s="22">
        <v>620261871.48000002</v>
      </c>
      <c r="L23" s="22">
        <f t="shared" si="0"/>
        <v>1393</v>
      </c>
      <c r="M23" s="22">
        <f t="shared" si="1"/>
        <v>1556060543.6903</v>
      </c>
      <c r="N23" s="22">
        <v>149</v>
      </c>
      <c r="O23" s="22">
        <v>1088697235.02</v>
      </c>
      <c r="P23" s="22">
        <v>274</v>
      </c>
      <c r="Q23" s="22">
        <v>2731377020.6300001</v>
      </c>
      <c r="R23" s="22">
        <f t="shared" si="2"/>
        <v>423</v>
      </c>
      <c r="S23" s="22">
        <f t="shared" si="3"/>
        <v>3820074255.6500001</v>
      </c>
      <c r="T23" s="22">
        <f t="shared" si="4"/>
        <v>1816</v>
      </c>
      <c r="U23" s="22">
        <f t="shared" si="5"/>
        <v>5376134799.3402996</v>
      </c>
      <c r="V23" s="11"/>
    </row>
    <row r="24" spans="1:22" s="5" customFormat="1">
      <c r="A24" s="18">
        <v>17</v>
      </c>
      <c r="B24" s="31" t="s">
        <v>54</v>
      </c>
      <c r="C24" s="1" t="s">
        <v>55</v>
      </c>
      <c r="D24" s="23">
        <v>344</v>
      </c>
      <c r="E24" s="23">
        <v>577215558.64999998</v>
      </c>
      <c r="F24" s="23">
        <v>1501</v>
      </c>
      <c r="G24" s="23">
        <v>293301141.02160001</v>
      </c>
      <c r="H24" s="23">
        <v>468</v>
      </c>
      <c r="I24" s="23">
        <v>624949223.41999996</v>
      </c>
      <c r="J24" s="23">
        <v>1002</v>
      </c>
      <c r="K24" s="23">
        <v>700851448.89999998</v>
      </c>
      <c r="L24" s="21">
        <f t="shared" si="0"/>
        <v>3315</v>
      </c>
      <c r="M24" s="21">
        <f t="shared" si="1"/>
        <v>2196317371.9916</v>
      </c>
      <c r="N24" s="23">
        <v>315</v>
      </c>
      <c r="O24" s="23">
        <v>1020157958.23</v>
      </c>
      <c r="P24" s="23">
        <v>516</v>
      </c>
      <c r="Q24" s="23">
        <v>2153886785.2199998</v>
      </c>
      <c r="R24" s="21">
        <f t="shared" si="2"/>
        <v>831</v>
      </c>
      <c r="S24" s="21">
        <f t="shared" si="3"/>
        <v>3174044743.4499998</v>
      </c>
      <c r="T24" s="21">
        <f t="shared" si="4"/>
        <v>4146</v>
      </c>
      <c r="U24" s="21">
        <f t="shared" si="5"/>
        <v>5370362115.4415998</v>
      </c>
      <c r="V24" s="11"/>
    </row>
    <row r="25" spans="1:22" s="5" customFormat="1">
      <c r="A25" s="15">
        <v>18</v>
      </c>
      <c r="B25" s="16" t="s">
        <v>56</v>
      </c>
      <c r="C25" s="17" t="s">
        <v>57</v>
      </c>
      <c r="D25" s="22">
        <v>190</v>
      </c>
      <c r="E25" s="22">
        <v>465724534</v>
      </c>
      <c r="F25" s="22">
        <v>344</v>
      </c>
      <c r="G25" s="22">
        <v>195211744.13</v>
      </c>
      <c r="H25" s="22">
        <v>564</v>
      </c>
      <c r="I25" s="22">
        <v>681029261.62</v>
      </c>
      <c r="J25" s="22">
        <v>707</v>
      </c>
      <c r="K25" s="22">
        <v>678348161.38</v>
      </c>
      <c r="L25" s="22">
        <f t="shared" si="0"/>
        <v>1805</v>
      </c>
      <c r="M25" s="22">
        <f t="shared" si="1"/>
        <v>2020313701.1300001</v>
      </c>
      <c r="N25" s="22">
        <v>170</v>
      </c>
      <c r="O25" s="22">
        <v>1210075256.8299999</v>
      </c>
      <c r="P25" s="22">
        <v>218</v>
      </c>
      <c r="Q25" s="22">
        <v>1293010605.7</v>
      </c>
      <c r="R25" s="22">
        <f t="shared" si="2"/>
        <v>388</v>
      </c>
      <c r="S25" s="22">
        <f t="shared" si="3"/>
        <v>2503085862.5299997</v>
      </c>
      <c r="T25" s="22">
        <f t="shared" si="4"/>
        <v>2193</v>
      </c>
      <c r="U25" s="22">
        <f t="shared" si="5"/>
        <v>4523399563.6599998</v>
      </c>
      <c r="V25" s="11"/>
    </row>
    <row r="26" spans="1:22" s="5" customFormat="1">
      <c r="A26" s="18">
        <v>19</v>
      </c>
      <c r="B26" s="31" t="s">
        <v>58</v>
      </c>
      <c r="C26" s="1" t="s">
        <v>59</v>
      </c>
      <c r="D26" s="23">
        <v>3</v>
      </c>
      <c r="E26" s="23">
        <v>457240.95</v>
      </c>
      <c r="F26" s="23">
        <v>1</v>
      </c>
      <c r="G26" s="23">
        <v>1500000</v>
      </c>
      <c r="H26" s="23">
        <v>360</v>
      </c>
      <c r="I26" s="23">
        <v>1042450422.23</v>
      </c>
      <c r="J26" s="23">
        <v>382</v>
      </c>
      <c r="K26" s="23">
        <v>1025080896.17</v>
      </c>
      <c r="L26" s="21">
        <f t="shared" si="0"/>
        <v>746</v>
      </c>
      <c r="M26" s="21">
        <f t="shared" si="1"/>
        <v>2069488559.3499999</v>
      </c>
      <c r="N26" s="23">
        <v>18</v>
      </c>
      <c r="O26" s="23">
        <v>686543055.42999995</v>
      </c>
      <c r="P26" s="23">
        <v>29</v>
      </c>
      <c r="Q26" s="23">
        <v>772514945.89999998</v>
      </c>
      <c r="R26" s="21">
        <f t="shared" si="2"/>
        <v>47</v>
      </c>
      <c r="S26" s="21">
        <f t="shared" si="3"/>
        <v>1459058001.3299999</v>
      </c>
      <c r="T26" s="21">
        <f t="shared" si="4"/>
        <v>793</v>
      </c>
      <c r="U26" s="21">
        <f t="shared" si="5"/>
        <v>3528546560.6799998</v>
      </c>
      <c r="V26" s="11"/>
    </row>
    <row r="27" spans="1:22" s="5" customFormat="1">
      <c r="A27" s="15">
        <v>20</v>
      </c>
      <c r="B27" s="30" t="s">
        <v>64</v>
      </c>
      <c r="C27" s="17" t="s">
        <v>65</v>
      </c>
      <c r="D27" s="22">
        <v>25</v>
      </c>
      <c r="E27" s="22">
        <v>201745194.34</v>
      </c>
      <c r="F27" s="22">
        <v>369</v>
      </c>
      <c r="G27" s="22">
        <v>86634053.200000003</v>
      </c>
      <c r="H27" s="22">
        <v>104</v>
      </c>
      <c r="I27" s="22">
        <v>283288932.98000002</v>
      </c>
      <c r="J27" s="22">
        <v>305</v>
      </c>
      <c r="K27" s="22">
        <v>726123477.92999995</v>
      </c>
      <c r="L27" s="22">
        <f t="shared" si="0"/>
        <v>803</v>
      </c>
      <c r="M27" s="22">
        <f t="shared" si="1"/>
        <v>1297791658.4499998</v>
      </c>
      <c r="N27" s="22">
        <v>215</v>
      </c>
      <c r="O27" s="22">
        <v>1081442817.73</v>
      </c>
      <c r="P27" s="22">
        <v>238</v>
      </c>
      <c r="Q27" s="22">
        <v>693851981.13</v>
      </c>
      <c r="R27" s="22">
        <f t="shared" si="2"/>
        <v>453</v>
      </c>
      <c r="S27" s="22">
        <f t="shared" si="3"/>
        <v>1775294798.8600001</v>
      </c>
      <c r="T27" s="22">
        <f t="shared" si="4"/>
        <v>1256</v>
      </c>
      <c r="U27" s="22">
        <f t="shared" si="5"/>
        <v>3073086457.3099999</v>
      </c>
      <c r="V27" s="11"/>
    </row>
    <row r="28" spans="1:22" s="5" customFormat="1">
      <c r="A28" s="18">
        <v>21</v>
      </c>
      <c r="B28" s="31" t="s">
        <v>133</v>
      </c>
      <c r="C28" s="1" t="s">
        <v>134</v>
      </c>
      <c r="D28" s="23">
        <v>52</v>
      </c>
      <c r="E28" s="23">
        <v>31583677.510000002</v>
      </c>
      <c r="F28" s="23">
        <v>266</v>
      </c>
      <c r="G28" s="23">
        <v>147413521.84</v>
      </c>
      <c r="H28" s="23">
        <v>619</v>
      </c>
      <c r="I28" s="23">
        <v>465490878.35000002</v>
      </c>
      <c r="J28" s="23">
        <v>6290</v>
      </c>
      <c r="K28" s="23">
        <v>530309972.46700001</v>
      </c>
      <c r="L28" s="21">
        <f t="shared" si="0"/>
        <v>7227</v>
      </c>
      <c r="M28" s="21">
        <f t="shared" si="1"/>
        <v>1174798050.1670001</v>
      </c>
      <c r="N28" s="23">
        <v>178</v>
      </c>
      <c r="O28" s="23">
        <v>958134388.66999996</v>
      </c>
      <c r="P28" s="23">
        <v>289</v>
      </c>
      <c r="Q28" s="23">
        <v>759592382.41999996</v>
      </c>
      <c r="R28" s="21">
        <f t="shared" si="2"/>
        <v>467</v>
      </c>
      <c r="S28" s="21">
        <f t="shared" si="3"/>
        <v>1717726771.0899999</v>
      </c>
      <c r="T28" s="21">
        <f t="shared" si="4"/>
        <v>7694</v>
      </c>
      <c r="U28" s="21">
        <f t="shared" si="5"/>
        <v>2892524821.257</v>
      </c>
      <c r="V28" s="11"/>
    </row>
    <row r="29" spans="1:22" s="5" customFormat="1">
      <c r="A29" s="15">
        <v>22</v>
      </c>
      <c r="B29" s="30" t="s">
        <v>80</v>
      </c>
      <c r="C29" s="17" t="s">
        <v>81</v>
      </c>
      <c r="D29" s="22">
        <v>191</v>
      </c>
      <c r="E29" s="22">
        <v>10394258.109999999</v>
      </c>
      <c r="F29" s="22">
        <v>1270</v>
      </c>
      <c r="G29" s="22">
        <v>59230682.859999999</v>
      </c>
      <c r="H29" s="22">
        <v>505</v>
      </c>
      <c r="I29" s="22">
        <v>225655494.47999999</v>
      </c>
      <c r="J29" s="22">
        <v>102544</v>
      </c>
      <c r="K29" s="22">
        <v>143260434.22</v>
      </c>
      <c r="L29" s="22">
        <f t="shared" si="0"/>
        <v>104510</v>
      </c>
      <c r="M29" s="22">
        <f t="shared" si="1"/>
        <v>438540869.66999996</v>
      </c>
      <c r="N29" s="22">
        <v>591</v>
      </c>
      <c r="O29" s="22">
        <v>1038075468.75</v>
      </c>
      <c r="P29" s="22">
        <v>846</v>
      </c>
      <c r="Q29" s="22">
        <v>1063404892.49</v>
      </c>
      <c r="R29" s="22">
        <f t="shared" si="2"/>
        <v>1437</v>
      </c>
      <c r="S29" s="22">
        <f t="shared" si="3"/>
        <v>2101480361.24</v>
      </c>
      <c r="T29" s="22">
        <f t="shared" si="4"/>
        <v>105947</v>
      </c>
      <c r="U29" s="22">
        <f t="shared" si="5"/>
        <v>2540021230.9099998</v>
      </c>
      <c r="V29" s="11"/>
    </row>
    <row r="30" spans="1:22" s="5" customFormat="1">
      <c r="A30" s="18">
        <v>23</v>
      </c>
      <c r="B30" s="31" t="s">
        <v>60</v>
      </c>
      <c r="C30" s="1" t="s">
        <v>61</v>
      </c>
      <c r="D30" s="23">
        <v>257</v>
      </c>
      <c r="E30" s="23">
        <v>217011181.40000001</v>
      </c>
      <c r="F30" s="23">
        <v>684</v>
      </c>
      <c r="G30" s="23">
        <v>68554240.269999996</v>
      </c>
      <c r="H30" s="23">
        <v>207</v>
      </c>
      <c r="I30" s="23">
        <v>156039207.53999999</v>
      </c>
      <c r="J30" s="23">
        <v>536</v>
      </c>
      <c r="K30" s="23">
        <v>172363614.3705</v>
      </c>
      <c r="L30" s="21">
        <f t="shared" si="0"/>
        <v>1684</v>
      </c>
      <c r="M30" s="21">
        <f t="shared" si="1"/>
        <v>613968243.58050001</v>
      </c>
      <c r="N30" s="23">
        <v>312</v>
      </c>
      <c r="O30" s="23">
        <v>677906059.07000005</v>
      </c>
      <c r="P30" s="23">
        <v>670</v>
      </c>
      <c r="Q30" s="23">
        <v>1220000721.1500001</v>
      </c>
      <c r="R30" s="21">
        <f t="shared" si="2"/>
        <v>982</v>
      </c>
      <c r="S30" s="21">
        <f t="shared" si="3"/>
        <v>1897906780.2200003</v>
      </c>
      <c r="T30" s="21">
        <f t="shared" si="4"/>
        <v>2666</v>
      </c>
      <c r="U30" s="21">
        <f t="shared" si="5"/>
        <v>2511875023.8005004</v>
      </c>
      <c r="V30" s="11"/>
    </row>
    <row r="31" spans="1:22" s="5" customFormat="1">
      <c r="A31" s="15">
        <v>24</v>
      </c>
      <c r="B31" s="30" t="s">
        <v>42</v>
      </c>
      <c r="C31" s="17" t="s">
        <v>43</v>
      </c>
      <c r="D31" s="22">
        <v>26</v>
      </c>
      <c r="E31" s="22">
        <v>110158173.54000001</v>
      </c>
      <c r="F31" s="22"/>
      <c r="G31" s="22"/>
      <c r="H31" s="22">
        <v>30</v>
      </c>
      <c r="I31" s="22">
        <v>4501470.07</v>
      </c>
      <c r="J31" s="22">
        <v>78</v>
      </c>
      <c r="K31" s="22">
        <v>6195196.7599999998</v>
      </c>
      <c r="L31" s="22">
        <f t="shared" si="0"/>
        <v>134</v>
      </c>
      <c r="M31" s="22">
        <f t="shared" si="1"/>
        <v>120854840.37000002</v>
      </c>
      <c r="N31" s="22">
        <v>38</v>
      </c>
      <c r="O31" s="22">
        <v>961952007.42999995</v>
      </c>
      <c r="P31" s="22">
        <v>47</v>
      </c>
      <c r="Q31" s="22">
        <v>1067740380.0599999</v>
      </c>
      <c r="R31" s="22">
        <f t="shared" si="2"/>
        <v>85</v>
      </c>
      <c r="S31" s="22">
        <f t="shared" si="3"/>
        <v>2029692387.4899998</v>
      </c>
      <c r="T31" s="22">
        <f t="shared" si="4"/>
        <v>219</v>
      </c>
      <c r="U31" s="22">
        <f t="shared" si="5"/>
        <v>2150547227.8599997</v>
      </c>
      <c r="V31" s="11"/>
    </row>
    <row r="32" spans="1:22" s="5" customFormat="1">
      <c r="A32" s="18">
        <v>25</v>
      </c>
      <c r="B32" s="31" t="s">
        <v>72</v>
      </c>
      <c r="C32" s="1" t="s">
        <v>73</v>
      </c>
      <c r="D32" s="23">
        <v>26</v>
      </c>
      <c r="E32" s="23">
        <v>95191506.450000003</v>
      </c>
      <c r="F32" s="23">
        <v>43</v>
      </c>
      <c r="G32" s="23">
        <v>60059482.659999996</v>
      </c>
      <c r="H32" s="23">
        <v>31</v>
      </c>
      <c r="I32" s="23">
        <v>377119555.33999997</v>
      </c>
      <c r="J32" s="23">
        <v>237</v>
      </c>
      <c r="K32" s="23">
        <v>375786483.23000002</v>
      </c>
      <c r="L32" s="21">
        <f t="shared" si="0"/>
        <v>337</v>
      </c>
      <c r="M32" s="21">
        <f t="shared" si="1"/>
        <v>908157027.68000007</v>
      </c>
      <c r="N32" s="23">
        <v>35</v>
      </c>
      <c r="O32" s="23">
        <v>543694296.71000004</v>
      </c>
      <c r="P32" s="23">
        <v>37</v>
      </c>
      <c r="Q32" s="23">
        <v>586191932.90999997</v>
      </c>
      <c r="R32" s="21">
        <f t="shared" si="2"/>
        <v>72</v>
      </c>
      <c r="S32" s="21">
        <f t="shared" si="3"/>
        <v>1129886229.6199999</v>
      </c>
      <c r="T32" s="21">
        <f t="shared" si="4"/>
        <v>409</v>
      </c>
      <c r="U32" s="21">
        <f t="shared" si="5"/>
        <v>2038043257.3</v>
      </c>
      <c r="V32" s="11"/>
    </row>
    <row r="33" spans="1:22" s="5" customFormat="1">
      <c r="A33" s="15">
        <v>26</v>
      </c>
      <c r="B33" s="16" t="s">
        <v>66</v>
      </c>
      <c r="C33" s="17" t="s">
        <v>67</v>
      </c>
      <c r="D33" s="22">
        <v>485</v>
      </c>
      <c r="E33" s="22">
        <v>270421549.08999997</v>
      </c>
      <c r="F33" s="22">
        <v>2063</v>
      </c>
      <c r="G33" s="22">
        <v>229335591.25999999</v>
      </c>
      <c r="H33" s="22">
        <v>1617</v>
      </c>
      <c r="I33" s="22">
        <v>269965936.77999997</v>
      </c>
      <c r="J33" s="22">
        <v>2211</v>
      </c>
      <c r="K33" s="22">
        <v>549497713.78999996</v>
      </c>
      <c r="L33" s="22">
        <f t="shared" si="0"/>
        <v>6376</v>
      </c>
      <c r="M33" s="22">
        <f t="shared" si="1"/>
        <v>1319220790.9199998</v>
      </c>
      <c r="N33" s="22">
        <v>340</v>
      </c>
      <c r="O33" s="22">
        <v>445371028.29000002</v>
      </c>
      <c r="P33" s="22">
        <v>322</v>
      </c>
      <c r="Q33" s="22">
        <v>189835764.05000001</v>
      </c>
      <c r="R33" s="22">
        <f t="shared" si="2"/>
        <v>662</v>
      </c>
      <c r="S33" s="22">
        <f t="shared" si="3"/>
        <v>635206792.34000003</v>
      </c>
      <c r="T33" s="22">
        <f t="shared" si="4"/>
        <v>7038</v>
      </c>
      <c r="U33" s="22">
        <f t="shared" si="5"/>
        <v>1954427583.2599998</v>
      </c>
      <c r="V33" s="11"/>
    </row>
    <row r="34" spans="1:22" s="5" customFormat="1">
      <c r="A34" s="18">
        <v>27</v>
      </c>
      <c r="B34" s="31" t="s">
        <v>70</v>
      </c>
      <c r="C34" s="1" t="s">
        <v>71</v>
      </c>
      <c r="D34" s="23">
        <v>93</v>
      </c>
      <c r="E34" s="23">
        <v>9543614.7300000004</v>
      </c>
      <c r="F34" s="23">
        <v>298</v>
      </c>
      <c r="G34" s="23">
        <v>71961859.909999996</v>
      </c>
      <c r="H34" s="23">
        <v>277558</v>
      </c>
      <c r="I34" s="23">
        <v>701330907.72000003</v>
      </c>
      <c r="J34" s="23">
        <v>18048</v>
      </c>
      <c r="K34" s="23">
        <v>137191618.16</v>
      </c>
      <c r="L34" s="21">
        <f t="shared" si="0"/>
        <v>295997</v>
      </c>
      <c r="M34" s="21">
        <f t="shared" si="1"/>
        <v>920028000.51999998</v>
      </c>
      <c r="N34" s="23">
        <v>2318</v>
      </c>
      <c r="O34" s="23">
        <v>230504729.78999999</v>
      </c>
      <c r="P34" s="23">
        <v>10342</v>
      </c>
      <c r="Q34" s="23">
        <v>741931005.62</v>
      </c>
      <c r="R34" s="21">
        <f t="shared" si="2"/>
        <v>12660</v>
      </c>
      <c r="S34" s="21">
        <f t="shared" si="3"/>
        <v>972435735.40999997</v>
      </c>
      <c r="T34" s="21">
        <f t="shared" si="4"/>
        <v>308657</v>
      </c>
      <c r="U34" s="21">
        <f t="shared" si="5"/>
        <v>1892463735.9299998</v>
      </c>
      <c r="V34" s="11"/>
    </row>
    <row r="35" spans="1:22" s="5" customFormat="1">
      <c r="A35" s="15">
        <v>28</v>
      </c>
      <c r="B35" s="30" t="s">
        <v>74</v>
      </c>
      <c r="C35" s="17" t="s">
        <v>75</v>
      </c>
      <c r="D35" s="22">
        <v>1214</v>
      </c>
      <c r="E35" s="22">
        <v>184497818.78</v>
      </c>
      <c r="F35" s="22">
        <v>3009</v>
      </c>
      <c r="G35" s="22">
        <v>99654738.183500007</v>
      </c>
      <c r="H35" s="22">
        <v>3003</v>
      </c>
      <c r="I35" s="22">
        <v>221240212.1733</v>
      </c>
      <c r="J35" s="22">
        <v>6475</v>
      </c>
      <c r="K35" s="22">
        <v>573500443.75</v>
      </c>
      <c r="L35" s="22">
        <f t="shared" si="0"/>
        <v>13701</v>
      </c>
      <c r="M35" s="22">
        <f t="shared" si="1"/>
        <v>1078893212.8868001</v>
      </c>
      <c r="N35" s="22">
        <v>3441</v>
      </c>
      <c r="O35" s="22">
        <v>517503348.87</v>
      </c>
      <c r="P35" s="22">
        <v>6117</v>
      </c>
      <c r="Q35" s="22">
        <v>247742621.5</v>
      </c>
      <c r="R35" s="22">
        <f t="shared" si="2"/>
        <v>9558</v>
      </c>
      <c r="S35" s="22">
        <f t="shared" si="3"/>
        <v>765245970.37</v>
      </c>
      <c r="T35" s="22">
        <f t="shared" si="4"/>
        <v>23259</v>
      </c>
      <c r="U35" s="22">
        <f t="shared" si="5"/>
        <v>1844139183.2568002</v>
      </c>
      <c r="V35" s="11"/>
    </row>
    <row r="36" spans="1:22" s="5" customFormat="1">
      <c r="A36" s="18">
        <v>29</v>
      </c>
      <c r="B36" s="31" t="s">
        <v>62</v>
      </c>
      <c r="C36" s="1" t="s">
        <v>63</v>
      </c>
      <c r="D36" s="23">
        <v>249</v>
      </c>
      <c r="E36" s="23">
        <v>569683785.74000001</v>
      </c>
      <c r="F36" s="23">
        <v>23</v>
      </c>
      <c r="G36" s="23">
        <v>9277197.7300000004</v>
      </c>
      <c r="H36" s="23">
        <v>129</v>
      </c>
      <c r="I36" s="23">
        <v>101293317.61</v>
      </c>
      <c r="J36" s="23">
        <v>416</v>
      </c>
      <c r="K36" s="23">
        <v>386088547.63</v>
      </c>
      <c r="L36" s="21">
        <f t="shared" si="0"/>
        <v>817</v>
      </c>
      <c r="M36" s="21">
        <f t="shared" si="1"/>
        <v>1066342848.71</v>
      </c>
      <c r="N36" s="23">
        <v>58</v>
      </c>
      <c r="O36" s="23">
        <v>297124797.67000002</v>
      </c>
      <c r="P36" s="23">
        <v>63</v>
      </c>
      <c r="Q36" s="23">
        <v>444103713.98000002</v>
      </c>
      <c r="R36" s="21">
        <f t="shared" si="2"/>
        <v>121</v>
      </c>
      <c r="S36" s="21">
        <f t="shared" si="3"/>
        <v>741228511.6500001</v>
      </c>
      <c r="T36" s="21">
        <f t="shared" si="4"/>
        <v>938</v>
      </c>
      <c r="U36" s="21">
        <f t="shared" si="5"/>
        <v>1807571360.3600001</v>
      </c>
      <c r="V36" s="11"/>
    </row>
    <row r="37" spans="1:22" s="5" customFormat="1">
      <c r="A37" s="15">
        <v>30</v>
      </c>
      <c r="B37" s="30" t="s">
        <v>68</v>
      </c>
      <c r="C37" s="17" t="s">
        <v>69</v>
      </c>
      <c r="D37" s="22">
        <v>309</v>
      </c>
      <c r="E37" s="22">
        <v>144274428.18000001</v>
      </c>
      <c r="F37" s="22">
        <v>1208</v>
      </c>
      <c r="G37" s="22">
        <v>140569597.1839</v>
      </c>
      <c r="H37" s="22">
        <v>622</v>
      </c>
      <c r="I37" s="22">
        <v>272018505.81</v>
      </c>
      <c r="J37" s="22">
        <v>825</v>
      </c>
      <c r="K37" s="22">
        <v>56092662.390000001</v>
      </c>
      <c r="L37" s="22">
        <f t="shared" si="0"/>
        <v>2964</v>
      </c>
      <c r="M37" s="22">
        <f t="shared" si="1"/>
        <v>612955193.56389999</v>
      </c>
      <c r="N37" s="22">
        <v>208</v>
      </c>
      <c r="O37" s="22">
        <v>354711022.14999998</v>
      </c>
      <c r="P37" s="22">
        <v>207</v>
      </c>
      <c r="Q37" s="22">
        <v>469821288.29000002</v>
      </c>
      <c r="R37" s="22">
        <f t="shared" si="2"/>
        <v>415</v>
      </c>
      <c r="S37" s="22">
        <f t="shared" si="3"/>
        <v>824532310.44000006</v>
      </c>
      <c r="T37" s="22">
        <f t="shared" si="4"/>
        <v>3379</v>
      </c>
      <c r="U37" s="22">
        <f t="shared" si="5"/>
        <v>1437487504.0039001</v>
      </c>
      <c r="V37" s="11"/>
    </row>
    <row r="38" spans="1:22" s="5" customFormat="1">
      <c r="A38" s="18">
        <v>31</v>
      </c>
      <c r="B38" s="31" t="s">
        <v>76</v>
      </c>
      <c r="C38" s="1" t="s">
        <v>77</v>
      </c>
      <c r="D38" s="23">
        <v>1410</v>
      </c>
      <c r="E38" s="23">
        <v>149386027.46000001</v>
      </c>
      <c r="F38" s="23">
        <v>3703</v>
      </c>
      <c r="G38" s="23">
        <v>304175072.98000002</v>
      </c>
      <c r="H38" s="23">
        <v>9653</v>
      </c>
      <c r="I38" s="23">
        <v>182913330.3001</v>
      </c>
      <c r="J38" s="23">
        <v>4721</v>
      </c>
      <c r="K38" s="23">
        <v>178798777.61070001</v>
      </c>
      <c r="L38" s="21">
        <f t="shared" si="0"/>
        <v>19487</v>
      </c>
      <c r="M38" s="21">
        <f t="shared" si="1"/>
        <v>815273208.35080004</v>
      </c>
      <c r="N38" s="23">
        <v>1569</v>
      </c>
      <c r="O38" s="23">
        <v>280235241.02999997</v>
      </c>
      <c r="P38" s="23">
        <v>1720</v>
      </c>
      <c r="Q38" s="23">
        <v>117817974.05</v>
      </c>
      <c r="R38" s="21">
        <f t="shared" si="2"/>
        <v>3289</v>
      </c>
      <c r="S38" s="21">
        <f t="shared" si="3"/>
        <v>398053215.07999998</v>
      </c>
      <c r="T38" s="21">
        <f t="shared" si="4"/>
        <v>22776</v>
      </c>
      <c r="U38" s="21">
        <f t="shared" si="5"/>
        <v>1213326423.4308</v>
      </c>
      <c r="V38" s="11"/>
    </row>
    <row r="39" spans="1:22" s="5" customFormat="1">
      <c r="A39" s="15">
        <v>32</v>
      </c>
      <c r="B39" s="30" t="s">
        <v>110</v>
      </c>
      <c r="C39" s="17" t="s">
        <v>111</v>
      </c>
      <c r="D39" s="22">
        <v>98</v>
      </c>
      <c r="E39" s="22">
        <v>46903735.289999999</v>
      </c>
      <c r="F39" s="22">
        <v>51</v>
      </c>
      <c r="G39" s="22">
        <v>8647936.8300000001</v>
      </c>
      <c r="H39" s="22">
        <v>567</v>
      </c>
      <c r="I39" s="22">
        <v>92830585.230000004</v>
      </c>
      <c r="J39" s="22">
        <v>844</v>
      </c>
      <c r="K39" s="22">
        <v>411836427.52999997</v>
      </c>
      <c r="L39" s="22">
        <f t="shared" si="0"/>
        <v>1560</v>
      </c>
      <c r="M39" s="22">
        <f t="shared" si="1"/>
        <v>560218684.88</v>
      </c>
      <c r="N39" s="22">
        <v>698</v>
      </c>
      <c r="O39" s="22">
        <v>465721923.00999999</v>
      </c>
      <c r="P39" s="22">
        <v>1552</v>
      </c>
      <c r="Q39" s="22">
        <v>184953782.38</v>
      </c>
      <c r="R39" s="22">
        <f t="shared" si="2"/>
        <v>2250</v>
      </c>
      <c r="S39" s="22">
        <f t="shared" si="3"/>
        <v>650675705.38999999</v>
      </c>
      <c r="T39" s="22">
        <f t="shared" si="4"/>
        <v>3810</v>
      </c>
      <c r="U39" s="22">
        <f t="shared" si="5"/>
        <v>1210894390.27</v>
      </c>
      <c r="V39" s="11"/>
    </row>
    <row r="40" spans="1:22" s="5" customFormat="1">
      <c r="A40" s="18">
        <v>33</v>
      </c>
      <c r="B40" s="31" t="s">
        <v>78</v>
      </c>
      <c r="C40" s="1" t="s">
        <v>79</v>
      </c>
      <c r="D40" s="23">
        <v>995</v>
      </c>
      <c r="E40" s="23">
        <v>166522559.44999999</v>
      </c>
      <c r="F40" s="23">
        <v>1702</v>
      </c>
      <c r="G40" s="23">
        <v>165223747.729</v>
      </c>
      <c r="H40" s="23">
        <v>124551</v>
      </c>
      <c r="I40" s="23">
        <v>210292600.58000001</v>
      </c>
      <c r="J40" s="23">
        <v>2345</v>
      </c>
      <c r="K40" s="23">
        <v>97805953.180000007</v>
      </c>
      <c r="L40" s="21">
        <f t="shared" si="0"/>
        <v>129593</v>
      </c>
      <c r="M40" s="21">
        <f t="shared" si="1"/>
        <v>639844860.93900013</v>
      </c>
      <c r="N40" s="23">
        <v>407</v>
      </c>
      <c r="O40" s="23">
        <v>188259413.53</v>
      </c>
      <c r="P40" s="23">
        <v>583</v>
      </c>
      <c r="Q40" s="23">
        <v>253431645.63999999</v>
      </c>
      <c r="R40" s="21">
        <f t="shared" si="2"/>
        <v>990</v>
      </c>
      <c r="S40" s="21">
        <f t="shared" si="3"/>
        <v>441691059.16999996</v>
      </c>
      <c r="T40" s="21">
        <f t="shared" si="4"/>
        <v>130583</v>
      </c>
      <c r="U40" s="21">
        <f t="shared" si="5"/>
        <v>1081535920.1090002</v>
      </c>
      <c r="V40" s="11"/>
    </row>
    <row r="41" spans="1:22" s="5" customFormat="1">
      <c r="A41" s="15">
        <v>34</v>
      </c>
      <c r="B41" s="16" t="s">
        <v>102</v>
      </c>
      <c r="C41" s="17" t="s">
        <v>103</v>
      </c>
      <c r="D41" s="22"/>
      <c r="E41" s="22"/>
      <c r="F41" s="22"/>
      <c r="G41" s="22"/>
      <c r="H41" s="22">
        <v>220</v>
      </c>
      <c r="I41" s="22">
        <v>42498518.409999996</v>
      </c>
      <c r="J41" s="22">
        <v>667</v>
      </c>
      <c r="K41" s="22">
        <v>501560768.06</v>
      </c>
      <c r="L41" s="22">
        <f t="shared" si="0"/>
        <v>887</v>
      </c>
      <c r="M41" s="22">
        <f t="shared" si="1"/>
        <v>544059286.47000003</v>
      </c>
      <c r="N41" s="22">
        <v>113</v>
      </c>
      <c r="O41" s="22">
        <v>466640671.38999999</v>
      </c>
      <c r="P41" s="22">
        <v>12</v>
      </c>
      <c r="Q41" s="22">
        <v>37100000</v>
      </c>
      <c r="R41" s="22">
        <f t="shared" si="2"/>
        <v>125</v>
      </c>
      <c r="S41" s="22">
        <f t="shared" si="3"/>
        <v>503740671.38999999</v>
      </c>
      <c r="T41" s="22">
        <f t="shared" si="4"/>
        <v>1012</v>
      </c>
      <c r="U41" s="22">
        <f t="shared" si="5"/>
        <v>1047799957.86</v>
      </c>
      <c r="V41" s="11"/>
    </row>
    <row r="42" spans="1:22" s="5" customFormat="1">
      <c r="A42" s="18">
        <v>35</v>
      </c>
      <c r="B42" s="31" t="s">
        <v>116</v>
      </c>
      <c r="C42" s="1" t="s">
        <v>117</v>
      </c>
      <c r="D42" s="23">
        <v>141</v>
      </c>
      <c r="E42" s="23">
        <v>209946368.91999999</v>
      </c>
      <c r="F42" s="23">
        <v>871</v>
      </c>
      <c r="G42" s="23">
        <v>132488809.90880001</v>
      </c>
      <c r="H42" s="23">
        <v>494</v>
      </c>
      <c r="I42" s="23">
        <v>235076468.69</v>
      </c>
      <c r="J42" s="23">
        <v>1248</v>
      </c>
      <c r="K42" s="23">
        <v>199932813.71000001</v>
      </c>
      <c r="L42" s="21">
        <f t="shared" si="0"/>
        <v>2754</v>
      </c>
      <c r="M42" s="21">
        <f t="shared" si="1"/>
        <v>777444461.22880006</v>
      </c>
      <c r="N42" s="23">
        <v>19</v>
      </c>
      <c r="O42" s="23">
        <v>53385810</v>
      </c>
      <c r="P42" s="23">
        <v>12</v>
      </c>
      <c r="Q42" s="23">
        <v>156000000</v>
      </c>
      <c r="R42" s="21">
        <f t="shared" si="2"/>
        <v>31</v>
      </c>
      <c r="S42" s="21">
        <f t="shared" si="3"/>
        <v>209385810</v>
      </c>
      <c r="T42" s="21">
        <f t="shared" si="4"/>
        <v>2785</v>
      </c>
      <c r="U42" s="21">
        <f t="shared" si="5"/>
        <v>986830271.22880006</v>
      </c>
      <c r="V42" s="11"/>
    </row>
    <row r="43" spans="1:22" s="5" customFormat="1">
      <c r="A43" s="15">
        <v>36</v>
      </c>
      <c r="B43" s="30" t="s">
        <v>145</v>
      </c>
      <c r="C43" s="17" t="s">
        <v>146</v>
      </c>
      <c r="D43" s="22">
        <v>2</v>
      </c>
      <c r="E43" s="22">
        <v>64015</v>
      </c>
      <c r="F43" s="22">
        <v>36</v>
      </c>
      <c r="G43" s="22">
        <v>14049173.9</v>
      </c>
      <c r="H43" s="22">
        <v>102</v>
      </c>
      <c r="I43" s="22">
        <v>8424253.6799999997</v>
      </c>
      <c r="J43" s="22">
        <v>139</v>
      </c>
      <c r="K43" s="22">
        <v>252131825.90000001</v>
      </c>
      <c r="L43" s="22">
        <f t="shared" si="0"/>
        <v>279</v>
      </c>
      <c r="M43" s="22">
        <f t="shared" si="1"/>
        <v>274669268.48000002</v>
      </c>
      <c r="N43" s="22">
        <v>56</v>
      </c>
      <c r="O43" s="22">
        <v>429198142.63</v>
      </c>
      <c r="P43" s="22">
        <v>15</v>
      </c>
      <c r="Q43" s="22">
        <v>171463765.97999999</v>
      </c>
      <c r="R43" s="22">
        <f t="shared" si="2"/>
        <v>71</v>
      </c>
      <c r="S43" s="22">
        <f t="shared" si="3"/>
        <v>600661908.61000001</v>
      </c>
      <c r="T43" s="22">
        <f t="shared" si="4"/>
        <v>350</v>
      </c>
      <c r="U43" s="22">
        <f t="shared" si="5"/>
        <v>875331177.09000003</v>
      </c>
      <c r="V43" s="11"/>
    </row>
    <row r="44" spans="1:22" s="5" customFormat="1">
      <c r="A44" s="18">
        <v>37</v>
      </c>
      <c r="B44" s="31" t="s">
        <v>90</v>
      </c>
      <c r="C44" s="1" t="s">
        <v>91</v>
      </c>
      <c r="D44" s="23">
        <v>137</v>
      </c>
      <c r="E44" s="23">
        <v>146655481.03</v>
      </c>
      <c r="F44" s="23">
        <v>726</v>
      </c>
      <c r="G44" s="23">
        <v>143601144.15000001</v>
      </c>
      <c r="H44" s="23">
        <v>36</v>
      </c>
      <c r="I44" s="23">
        <v>152621843.84999999</v>
      </c>
      <c r="J44" s="23">
        <v>447</v>
      </c>
      <c r="K44" s="23">
        <v>88064450.879999995</v>
      </c>
      <c r="L44" s="21">
        <f t="shared" si="0"/>
        <v>1346</v>
      </c>
      <c r="M44" s="21">
        <f t="shared" si="1"/>
        <v>530942919.90999997</v>
      </c>
      <c r="N44" s="23">
        <v>78</v>
      </c>
      <c r="O44" s="23">
        <v>160725785.44999999</v>
      </c>
      <c r="P44" s="23">
        <v>41</v>
      </c>
      <c r="Q44" s="23">
        <v>143002275.84999999</v>
      </c>
      <c r="R44" s="21">
        <f t="shared" si="2"/>
        <v>119</v>
      </c>
      <c r="S44" s="21">
        <f t="shared" si="3"/>
        <v>303728061.29999995</v>
      </c>
      <c r="T44" s="21">
        <f t="shared" si="4"/>
        <v>1465</v>
      </c>
      <c r="U44" s="21">
        <f t="shared" si="5"/>
        <v>834670981.20999992</v>
      </c>
      <c r="V44" s="11"/>
    </row>
    <row r="45" spans="1:22" s="5" customFormat="1">
      <c r="A45" s="15">
        <v>38</v>
      </c>
      <c r="B45" s="30" t="s">
        <v>82</v>
      </c>
      <c r="C45" s="17" t="s">
        <v>83</v>
      </c>
      <c r="D45" s="22">
        <v>168</v>
      </c>
      <c r="E45" s="22">
        <v>76387264.700000003</v>
      </c>
      <c r="F45" s="22">
        <v>1623</v>
      </c>
      <c r="G45" s="22">
        <v>217222078</v>
      </c>
      <c r="H45" s="22">
        <v>68</v>
      </c>
      <c r="I45" s="22">
        <v>25167455.129999999</v>
      </c>
      <c r="J45" s="22">
        <v>289</v>
      </c>
      <c r="K45" s="22">
        <v>57167064.07</v>
      </c>
      <c r="L45" s="22">
        <f t="shared" si="0"/>
        <v>2148</v>
      </c>
      <c r="M45" s="22">
        <f t="shared" si="1"/>
        <v>375943861.89999998</v>
      </c>
      <c r="N45" s="22">
        <v>160</v>
      </c>
      <c r="O45" s="22">
        <v>297790450.02999997</v>
      </c>
      <c r="P45" s="22">
        <v>133</v>
      </c>
      <c r="Q45" s="22">
        <v>108228704.19</v>
      </c>
      <c r="R45" s="22">
        <f t="shared" si="2"/>
        <v>293</v>
      </c>
      <c r="S45" s="22">
        <f t="shared" si="3"/>
        <v>406019154.21999997</v>
      </c>
      <c r="T45" s="22">
        <f t="shared" si="4"/>
        <v>2441</v>
      </c>
      <c r="U45" s="22">
        <f t="shared" si="5"/>
        <v>781963016.11999989</v>
      </c>
      <c r="V45" s="11"/>
    </row>
    <row r="46" spans="1:22" s="5" customFormat="1">
      <c r="A46" s="18">
        <v>39</v>
      </c>
      <c r="B46" s="31" t="s">
        <v>193</v>
      </c>
      <c r="C46" s="1" t="s">
        <v>194</v>
      </c>
      <c r="D46" s="23"/>
      <c r="E46" s="23"/>
      <c r="F46" s="23"/>
      <c r="G46" s="23"/>
      <c r="H46" s="23">
        <v>2</v>
      </c>
      <c r="I46" s="23">
        <v>658.02</v>
      </c>
      <c r="J46" s="23">
        <v>15</v>
      </c>
      <c r="K46" s="23">
        <v>268272.28999999998</v>
      </c>
      <c r="L46" s="21">
        <f t="shared" si="0"/>
        <v>17</v>
      </c>
      <c r="M46" s="21">
        <f t="shared" si="1"/>
        <v>268930.31</v>
      </c>
      <c r="N46" s="23"/>
      <c r="O46" s="23"/>
      <c r="P46" s="23">
        <v>2</v>
      </c>
      <c r="Q46" s="23">
        <v>771000000</v>
      </c>
      <c r="R46" s="21">
        <f t="shared" si="2"/>
        <v>2</v>
      </c>
      <c r="S46" s="21">
        <f t="shared" si="3"/>
        <v>771000000</v>
      </c>
      <c r="T46" s="21">
        <f t="shared" si="4"/>
        <v>19</v>
      </c>
      <c r="U46" s="21">
        <f t="shared" si="5"/>
        <v>771268930.30999994</v>
      </c>
      <c r="V46" s="11"/>
    </row>
    <row r="47" spans="1:22" s="5" customFormat="1">
      <c r="A47" s="15">
        <v>40</v>
      </c>
      <c r="B47" s="30" t="s">
        <v>84</v>
      </c>
      <c r="C47" s="17" t="s">
        <v>85</v>
      </c>
      <c r="D47" s="22">
        <v>96</v>
      </c>
      <c r="E47" s="22">
        <v>104318877.48999999</v>
      </c>
      <c r="F47" s="22">
        <v>285</v>
      </c>
      <c r="G47" s="22">
        <v>64224349.740000002</v>
      </c>
      <c r="H47" s="22">
        <v>99</v>
      </c>
      <c r="I47" s="22">
        <v>47550255.509999998</v>
      </c>
      <c r="J47" s="22">
        <v>236</v>
      </c>
      <c r="K47" s="22">
        <v>62581013.649999999</v>
      </c>
      <c r="L47" s="22">
        <f t="shared" si="0"/>
        <v>716</v>
      </c>
      <c r="M47" s="22">
        <f t="shared" si="1"/>
        <v>278674496.38999999</v>
      </c>
      <c r="N47" s="22">
        <v>127</v>
      </c>
      <c r="O47" s="22">
        <v>249785485.53</v>
      </c>
      <c r="P47" s="22">
        <v>123</v>
      </c>
      <c r="Q47" s="22">
        <v>200967123.69</v>
      </c>
      <c r="R47" s="22">
        <f t="shared" si="2"/>
        <v>250</v>
      </c>
      <c r="S47" s="22">
        <f t="shared" si="3"/>
        <v>450752609.22000003</v>
      </c>
      <c r="T47" s="22">
        <f t="shared" si="4"/>
        <v>966</v>
      </c>
      <c r="U47" s="22">
        <f t="shared" si="5"/>
        <v>729427105.61000001</v>
      </c>
      <c r="V47" s="11"/>
    </row>
    <row r="48" spans="1:22" s="5" customFormat="1">
      <c r="A48" s="18">
        <v>41</v>
      </c>
      <c r="B48" s="31" t="s">
        <v>86</v>
      </c>
      <c r="C48" s="1" t="s">
        <v>87</v>
      </c>
      <c r="D48" s="23">
        <v>22</v>
      </c>
      <c r="E48" s="23">
        <v>72117239.099999994</v>
      </c>
      <c r="F48" s="23">
        <v>13</v>
      </c>
      <c r="G48" s="23">
        <v>1451956.12</v>
      </c>
      <c r="H48" s="23">
        <v>10284</v>
      </c>
      <c r="I48" s="23">
        <v>61271781.770000003</v>
      </c>
      <c r="J48" s="23">
        <v>92256</v>
      </c>
      <c r="K48" s="23">
        <v>258309291.75999999</v>
      </c>
      <c r="L48" s="21">
        <f t="shared" si="0"/>
        <v>102575</v>
      </c>
      <c r="M48" s="21">
        <f t="shared" si="1"/>
        <v>393150268.75</v>
      </c>
      <c r="N48" s="23">
        <v>168</v>
      </c>
      <c r="O48" s="23">
        <v>223740959.05000001</v>
      </c>
      <c r="P48" s="23">
        <v>53</v>
      </c>
      <c r="Q48" s="23">
        <v>97057050.659999996</v>
      </c>
      <c r="R48" s="21">
        <f t="shared" si="2"/>
        <v>221</v>
      </c>
      <c r="S48" s="21">
        <f t="shared" si="3"/>
        <v>320798009.71000004</v>
      </c>
      <c r="T48" s="21">
        <f t="shared" si="4"/>
        <v>102796</v>
      </c>
      <c r="U48" s="21">
        <f t="shared" si="5"/>
        <v>713948278.46000004</v>
      </c>
      <c r="V48" s="11"/>
    </row>
    <row r="49" spans="1:22" s="5" customFormat="1">
      <c r="A49" s="15">
        <v>42</v>
      </c>
      <c r="B49" s="16" t="s">
        <v>96</v>
      </c>
      <c r="C49" s="17" t="s">
        <v>97</v>
      </c>
      <c r="D49" s="22">
        <v>43</v>
      </c>
      <c r="E49" s="22">
        <v>21290396.640000001</v>
      </c>
      <c r="F49" s="22">
        <v>473</v>
      </c>
      <c r="G49" s="22">
        <v>52398775.93</v>
      </c>
      <c r="H49" s="22">
        <v>6</v>
      </c>
      <c r="I49" s="22">
        <v>3913750.92</v>
      </c>
      <c r="J49" s="22">
        <v>93</v>
      </c>
      <c r="K49" s="22">
        <v>13598924.689999999</v>
      </c>
      <c r="L49" s="22">
        <f t="shared" si="0"/>
        <v>615</v>
      </c>
      <c r="M49" s="22">
        <f t="shared" si="1"/>
        <v>91201848.179999992</v>
      </c>
      <c r="N49" s="22">
        <v>57</v>
      </c>
      <c r="O49" s="22">
        <v>325422700</v>
      </c>
      <c r="P49" s="22">
        <v>168</v>
      </c>
      <c r="Q49" s="22">
        <v>263804471</v>
      </c>
      <c r="R49" s="22">
        <f t="shared" si="2"/>
        <v>225</v>
      </c>
      <c r="S49" s="22">
        <f t="shared" si="3"/>
        <v>589227171</v>
      </c>
      <c r="T49" s="22">
        <f t="shared" si="4"/>
        <v>840</v>
      </c>
      <c r="U49" s="22">
        <f t="shared" si="5"/>
        <v>680429019.17999995</v>
      </c>
      <c r="V49" s="11"/>
    </row>
    <row r="50" spans="1:22" s="5" customFormat="1">
      <c r="A50" s="18">
        <v>43</v>
      </c>
      <c r="B50" s="31" t="s">
        <v>98</v>
      </c>
      <c r="C50" s="1" t="s">
        <v>99</v>
      </c>
      <c r="D50" s="23">
        <v>45</v>
      </c>
      <c r="E50" s="23">
        <v>98645921.629999995</v>
      </c>
      <c r="F50" s="23"/>
      <c r="G50" s="23"/>
      <c r="H50" s="23">
        <v>57</v>
      </c>
      <c r="I50" s="23">
        <v>22931873.550000001</v>
      </c>
      <c r="J50" s="23">
        <v>7</v>
      </c>
      <c r="K50" s="23">
        <v>77044.44</v>
      </c>
      <c r="L50" s="21">
        <f t="shared" si="0"/>
        <v>109</v>
      </c>
      <c r="M50" s="21">
        <f t="shared" si="1"/>
        <v>121654839.61999999</v>
      </c>
      <c r="N50" s="23">
        <v>6</v>
      </c>
      <c r="O50" s="23">
        <v>118831036</v>
      </c>
      <c r="P50" s="23">
        <v>19</v>
      </c>
      <c r="Q50" s="23">
        <v>428805624</v>
      </c>
      <c r="R50" s="21">
        <f t="shared" si="2"/>
        <v>25</v>
      </c>
      <c r="S50" s="21">
        <f t="shared" si="3"/>
        <v>547636660</v>
      </c>
      <c r="T50" s="21">
        <f t="shared" si="4"/>
        <v>134</v>
      </c>
      <c r="U50" s="21">
        <f t="shared" si="5"/>
        <v>669291499.62</v>
      </c>
      <c r="V50" s="11"/>
    </row>
    <row r="51" spans="1:22" s="5" customFormat="1">
      <c r="A51" s="15">
        <v>44</v>
      </c>
      <c r="B51" s="30" t="s">
        <v>122</v>
      </c>
      <c r="C51" s="17" t="s">
        <v>338</v>
      </c>
      <c r="D51" s="22">
        <v>14</v>
      </c>
      <c r="E51" s="22">
        <v>1725225.63</v>
      </c>
      <c r="F51" s="22">
        <v>54</v>
      </c>
      <c r="G51" s="22">
        <v>6248624.8099999996</v>
      </c>
      <c r="H51" s="22">
        <v>362</v>
      </c>
      <c r="I51" s="22">
        <v>26741725.629999999</v>
      </c>
      <c r="J51" s="22">
        <v>771</v>
      </c>
      <c r="K51" s="22">
        <v>304183252.74000001</v>
      </c>
      <c r="L51" s="22">
        <f t="shared" si="0"/>
        <v>1201</v>
      </c>
      <c r="M51" s="22">
        <f t="shared" si="1"/>
        <v>338898828.81</v>
      </c>
      <c r="N51" s="22">
        <v>107</v>
      </c>
      <c r="O51" s="22">
        <v>283455426.12</v>
      </c>
      <c r="P51" s="22">
        <v>10</v>
      </c>
      <c r="Q51" s="22">
        <v>1491601.1</v>
      </c>
      <c r="R51" s="22">
        <f t="shared" si="2"/>
        <v>117</v>
      </c>
      <c r="S51" s="22">
        <f t="shared" si="3"/>
        <v>284947027.22000003</v>
      </c>
      <c r="T51" s="22">
        <f t="shared" si="4"/>
        <v>1318</v>
      </c>
      <c r="U51" s="22">
        <f t="shared" si="5"/>
        <v>623845856.02999997</v>
      </c>
      <c r="V51" s="11"/>
    </row>
    <row r="52" spans="1:22" s="5" customFormat="1">
      <c r="A52" s="18">
        <v>45</v>
      </c>
      <c r="B52" s="31" t="s">
        <v>94</v>
      </c>
      <c r="C52" s="1" t="s">
        <v>95</v>
      </c>
      <c r="D52" s="23">
        <v>536</v>
      </c>
      <c r="E52" s="23">
        <v>68097561.700000003</v>
      </c>
      <c r="F52" s="23">
        <v>1943</v>
      </c>
      <c r="G52" s="23">
        <v>78383374.530000001</v>
      </c>
      <c r="H52" s="23">
        <v>10821</v>
      </c>
      <c r="I52" s="23">
        <v>183041535.43000001</v>
      </c>
      <c r="J52" s="23">
        <v>21714</v>
      </c>
      <c r="K52" s="23">
        <v>141014828.30000001</v>
      </c>
      <c r="L52" s="21">
        <f t="shared" si="0"/>
        <v>35014</v>
      </c>
      <c r="M52" s="21">
        <f t="shared" si="1"/>
        <v>470537299.96000004</v>
      </c>
      <c r="N52" s="23">
        <v>61</v>
      </c>
      <c r="O52" s="23">
        <v>61258181.719999999</v>
      </c>
      <c r="P52" s="23">
        <v>139</v>
      </c>
      <c r="Q52" s="23">
        <v>85792551.769999996</v>
      </c>
      <c r="R52" s="21">
        <f t="shared" si="2"/>
        <v>200</v>
      </c>
      <c r="S52" s="21">
        <f t="shared" si="3"/>
        <v>147050733.49000001</v>
      </c>
      <c r="T52" s="21">
        <f t="shared" si="4"/>
        <v>35214</v>
      </c>
      <c r="U52" s="21">
        <f t="shared" si="5"/>
        <v>617588033.45000005</v>
      </c>
      <c r="V52" s="11"/>
    </row>
    <row r="53" spans="1:22" s="5" customFormat="1">
      <c r="A53" s="15">
        <v>46</v>
      </c>
      <c r="B53" s="30" t="s">
        <v>104</v>
      </c>
      <c r="C53" s="17" t="s">
        <v>105</v>
      </c>
      <c r="D53" s="22">
        <v>185</v>
      </c>
      <c r="E53" s="22">
        <v>15822142.050000001</v>
      </c>
      <c r="F53" s="22">
        <v>556</v>
      </c>
      <c r="G53" s="22">
        <v>16917281.239999998</v>
      </c>
      <c r="H53" s="22">
        <v>21070</v>
      </c>
      <c r="I53" s="22">
        <v>229910166.96000001</v>
      </c>
      <c r="J53" s="22">
        <v>60058</v>
      </c>
      <c r="K53" s="22">
        <v>222852075.47999999</v>
      </c>
      <c r="L53" s="22">
        <f t="shared" si="0"/>
        <v>81869</v>
      </c>
      <c r="M53" s="22">
        <f t="shared" si="1"/>
        <v>485501665.73000002</v>
      </c>
      <c r="N53" s="22">
        <v>102</v>
      </c>
      <c r="O53" s="22">
        <v>62394937.670000002</v>
      </c>
      <c r="P53" s="22">
        <v>73</v>
      </c>
      <c r="Q53" s="22">
        <v>57812057.899999999</v>
      </c>
      <c r="R53" s="22">
        <f t="shared" si="2"/>
        <v>175</v>
      </c>
      <c r="S53" s="22">
        <f t="shared" si="3"/>
        <v>120206995.56999999</v>
      </c>
      <c r="T53" s="22">
        <f t="shared" si="4"/>
        <v>82044</v>
      </c>
      <c r="U53" s="22">
        <f t="shared" si="5"/>
        <v>605708661.29999995</v>
      </c>
      <c r="V53" s="11"/>
    </row>
    <row r="54" spans="1:22" s="5" customFormat="1">
      <c r="A54" s="18">
        <v>47</v>
      </c>
      <c r="B54" s="31" t="s">
        <v>106</v>
      </c>
      <c r="C54" s="1" t="s">
        <v>107</v>
      </c>
      <c r="D54" s="23"/>
      <c r="E54" s="23"/>
      <c r="F54" s="23"/>
      <c r="G54" s="23"/>
      <c r="H54" s="23">
        <v>196</v>
      </c>
      <c r="I54" s="23">
        <v>219486480.63999999</v>
      </c>
      <c r="J54" s="23">
        <v>178</v>
      </c>
      <c r="K54" s="23">
        <v>253054374.69999999</v>
      </c>
      <c r="L54" s="21">
        <f t="shared" si="0"/>
        <v>374</v>
      </c>
      <c r="M54" s="21">
        <f t="shared" si="1"/>
        <v>472540855.33999997</v>
      </c>
      <c r="N54" s="23">
        <v>74</v>
      </c>
      <c r="O54" s="23">
        <v>81942000</v>
      </c>
      <c r="P54" s="23">
        <v>57</v>
      </c>
      <c r="Q54" s="23">
        <v>48393700</v>
      </c>
      <c r="R54" s="21">
        <f t="shared" si="2"/>
        <v>131</v>
      </c>
      <c r="S54" s="21">
        <f t="shared" si="3"/>
        <v>130335700</v>
      </c>
      <c r="T54" s="21">
        <f t="shared" si="4"/>
        <v>505</v>
      </c>
      <c r="U54" s="21">
        <f t="shared" si="5"/>
        <v>602876555.33999991</v>
      </c>
      <c r="V54" s="11"/>
    </row>
    <row r="55" spans="1:22" s="5" customFormat="1">
      <c r="A55" s="15">
        <v>48</v>
      </c>
      <c r="B55" s="30" t="s">
        <v>88</v>
      </c>
      <c r="C55" s="17" t="s">
        <v>89</v>
      </c>
      <c r="D55" s="22">
        <v>27</v>
      </c>
      <c r="E55" s="22">
        <v>47031241.079999998</v>
      </c>
      <c r="F55" s="22">
        <v>31</v>
      </c>
      <c r="G55" s="22">
        <v>5867696.7199999997</v>
      </c>
      <c r="H55" s="22">
        <v>38</v>
      </c>
      <c r="I55" s="22">
        <v>172355037.33000001</v>
      </c>
      <c r="J55" s="22">
        <v>90</v>
      </c>
      <c r="K55" s="22">
        <v>40250170.799999997</v>
      </c>
      <c r="L55" s="22">
        <f t="shared" si="0"/>
        <v>186</v>
      </c>
      <c r="M55" s="22">
        <f t="shared" si="1"/>
        <v>265504145.93000001</v>
      </c>
      <c r="N55" s="22">
        <v>52</v>
      </c>
      <c r="O55" s="22">
        <v>48929211.770000003</v>
      </c>
      <c r="P55" s="22">
        <v>77</v>
      </c>
      <c r="Q55" s="22">
        <v>222298019.58000001</v>
      </c>
      <c r="R55" s="22">
        <f t="shared" si="2"/>
        <v>129</v>
      </c>
      <c r="S55" s="22">
        <f t="shared" si="3"/>
        <v>271227231.35000002</v>
      </c>
      <c r="T55" s="22">
        <f t="shared" si="4"/>
        <v>315</v>
      </c>
      <c r="U55" s="22">
        <f t="shared" si="5"/>
        <v>536731377.28000003</v>
      </c>
      <c r="V55" s="11"/>
    </row>
    <row r="56" spans="1:22" s="5" customFormat="1">
      <c r="A56" s="18">
        <v>49</v>
      </c>
      <c r="B56" s="31" t="s">
        <v>321</v>
      </c>
      <c r="C56" s="1" t="s">
        <v>322</v>
      </c>
      <c r="D56" s="23"/>
      <c r="E56" s="23"/>
      <c r="F56" s="23"/>
      <c r="G56" s="23"/>
      <c r="H56" s="23">
        <v>19</v>
      </c>
      <c r="I56" s="23">
        <v>165871636.59999999</v>
      </c>
      <c r="J56" s="23">
        <v>24</v>
      </c>
      <c r="K56" s="23">
        <v>79827214.430000007</v>
      </c>
      <c r="L56" s="21">
        <f t="shared" si="0"/>
        <v>43</v>
      </c>
      <c r="M56" s="21">
        <f t="shared" si="1"/>
        <v>245698851.03</v>
      </c>
      <c r="N56" s="23">
        <v>11</v>
      </c>
      <c r="O56" s="23">
        <v>34995631.939999998</v>
      </c>
      <c r="P56" s="23">
        <v>22</v>
      </c>
      <c r="Q56" s="23">
        <v>174486517.80000001</v>
      </c>
      <c r="R56" s="21">
        <f t="shared" si="2"/>
        <v>33</v>
      </c>
      <c r="S56" s="21">
        <f t="shared" si="3"/>
        <v>209482149.74000001</v>
      </c>
      <c r="T56" s="21">
        <f t="shared" si="4"/>
        <v>76</v>
      </c>
      <c r="U56" s="21">
        <f t="shared" si="5"/>
        <v>455181000.76999998</v>
      </c>
      <c r="V56" s="11"/>
    </row>
    <row r="57" spans="1:22" s="5" customFormat="1">
      <c r="A57" s="15">
        <v>50</v>
      </c>
      <c r="B57" s="16" t="s">
        <v>100</v>
      </c>
      <c r="C57" s="17" t="s">
        <v>101</v>
      </c>
      <c r="D57" s="22">
        <v>199</v>
      </c>
      <c r="E57" s="22">
        <v>35039809.399999999</v>
      </c>
      <c r="F57" s="22">
        <v>120</v>
      </c>
      <c r="G57" s="22">
        <v>5078711.3899999997</v>
      </c>
      <c r="H57" s="22">
        <v>16421</v>
      </c>
      <c r="I57" s="22">
        <v>63263005.460000001</v>
      </c>
      <c r="J57" s="22">
        <v>824</v>
      </c>
      <c r="K57" s="22">
        <v>72329240.159999996</v>
      </c>
      <c r="L57" s="22">
        <f t="shared" si="0"/>
        <v>17564</v>
      </c>
      <c r="M57" s="22">
        <f t="shared" si="1"/>
        <v>175710766.41</v>
      </c>
      <c r="N57" s="22">
        <v>350</v>
      </c>
      <c r="O57" s="22">
        <v>133417462.13</v>
      </c>
      <c r="P57" s="22">
        <v>395</v>
      </c>
      <c r="Q57" s="22">
        <v>142378978.96000001</v>
      </c>
      <c r="R57" s="22">
        <f t="shared" si="2"/>
        <v>745</v>
      </c>
      <c r="S57" s="22">
        <f t="shared" si="3"/>
        <v>275796441.09000003</v>
      </c>
      <c r="T57" s="22">
        <f t="shared" si="4"/>
        <v>18309</v>
      </c>
      <c r="U57" s="22">
        <f t="shared" si="5"/>
        <v>451507207.5</v>
      </c>
      <c r="V57" s="11"/>
    </row>
    <row r="58" spans="1:22" s="5" customFormat="1">
      <c r="A58" s="18">
        <v>51</v>
      </c>
      <c r="B58" s="31" t="s">
        <v>129</v>
      </c>
      <c r="C58" s="1" t="s">
        <v>130</v>
      </c>
      <c r="D58" s="23">
        <v>30</v>
      </c>
      <c r="E58" s="23">
        <v>4923865.7300000004</v>
      </c>
      <c r="F58" s="23">
        <v>72</v>
      </c>
      <c r="G58" s="23">
        <v>3770507.55</v>
      </c>
      <c r="H58" s="23">
        <v>5635</v>
      </c>
      <c r="I58" s="23">
        <v>188671129.97</v>
      </c>
      <c r="J58" s="23">
        <v>365</v>
      </c>
      <c r="K58" s="23">
        <v>10360236.74</v>
      </c>
      <c r="L58" s="21">
        <f t="shared" si="0"/>
        <v>6102</v>
      </c>
      <c r="M58" s="21">
        <f t="shared" si="1"/>
        <v>207725739.99000001</v>
      </c>
      <c r="N58" s="23">
        <v>90</v>
      </c>
      <c r="O58" s="23">
        <v>6089986.0700000003</v>
      </c>
      <c r="P58" s="23">
        <v>260</v>
      </c>
      <c r="Q58" s="23">
        <v>185552807.15000001</v>
      </c>
      <c r="R58" s="21">
        <f t="shared" si="2"/>
        <v>350</v>
      </c>
      <c r="S58" s="21">
        <f t="shared" si="3"/>
        <v>191642793.22</v>
      </c>
      <c r="T58" s="21">
        <f t="shared" si="4"/>
        <v>6452</v>
      </c>
      <c r="U58" s="21">
        <f t="shared" si="5"/>
        <v>399368533.21000004</v>
      </c>
      <c r="V58" s="11"/>
    </row>
    <row r="59" spans="1:22" s="5" customFormat="1">
      <c r="A59" s="15">
        <v>52</v>
      </c>
      <c r="B59" s="30" t="s">
        <v>120</v>
      </c>
      <c r="C59" s="17" t="s">
        <v>121</v>
      </c>
      <c r="D59" s="22">
        <v>21</v>
      </c>
      <c r="E59" s="22">
        <v>8136359.3600000003</v>
      </c>
      <c r="F59" s="22">
        <v>6</v>
      </c>
      <c r="G59" s="22">
        <v>7124626.3799999999</v>
      </c>
      <c r="H59" s="22">
        <v>32</v>
      </c>
      <c r="I59" s="22">
        <v>16002287.689999999</v>
      </c>
      <c r="J59" s="22">
        <v>282</v>
      </c>
      <c r="K59" s="22">
        <v>21282390.890000001</v>
      </c>
      <c r="L59" s="22">
        <f t="shared" si="0"/>
        <v>341</v>
      </c>
      <c r="M59" s="22">
        <f t="shared" si="1"/>
        <v>52545664.32</v>
      </c>
      <c r="N59" s="22">
        <v>9</v>
      </c>
      <c r="O59" s="22">
        <v>62589405.289999999</v>
      </c>
      <c r="P59" s="22">
        <v>30</v>
      </c>
      <c r="Q59" s="22">
        <v>267577803.5</v>
      </c>
      <c r="R59" s="22">
        <f t="shared" si="2"/>
        <v>39</v>
      </c>
      <c r="S59" s="22">
        <f t="shared" si="3"/>
        <v>330167208.79000002</v>
      </c>
      <c r="T59" s="22">
        <f t="shared" si="4"/>
        <v>380</v>
      </c>
      <c r="U59" s="22">
        <f t="shared" si="5"/>
        <v>382712873.11000001</v>
      </c>
      <c r="V59" s="11"/>
    </row>
    <row r="60" spans="1:22" s="5" customFormat="1">
      <c r="A60" s="18">
        <v>53</v>
      </c>
      <c r="B60" s="31" t="s">
        <v>127</v>
      </c>
      <c r="C60" s="1" t="s">
        <v>128</v>
      </c>
      <c r="D60" s="23">
        <v>63</v>
      </c>
      <c r="E60" s="23">
        <v>71485801.150000006</v>
      </c>
      <c r="F60" s="23">
        <v>1</v>
      </c>
      <c r="G60" s="23">
        <v>19588</v>
      </c>
      <c r="H60" s="23">
        <v>11</v>
      </c>
      <c r="I60" s="23">
        <v>5070750</v>
      </c>
      <c r="J60" s="23">
        <v>38</v>
      </c>
      <c r="K60" s="23">
        <v>5152684.91</v>
      </c>
      <c r="L60" s="21">
        <f t="shared" si="0"/>
        <v>113</v>
      </c>
      <c r="M60" s="21">
        <f t="shared" si="1"/>
        <v>81728824.060000002</v>
      </c>
      <c r="N60" s="23">
        <v>2</v>
      </c>
      <c r="O60" s="23">
        <v>100000000</v>
      </c>
      <c r="P60" s="23">
        <v>6</v>
      </c>
      <c r="Q60" s="23">
        <v>185000000</v>
      </c>
      <c r="R60" s="21">
        <f t="shared" si="2"/>
        <v>8</v>
      </c>
      <c r="S60" s="21">
        <f t="shared" si="3"/>
        <v>285000000</v>
      </c>
      <c r="T60" s="21">
        <f t="shared" si="4"/>
        <v>121</v>
      </c>
      <c r="U60" s="21">
        <f t="shared" si="5"/>
        <v>366728824.06</v>
      </c>
      <c r="V60" s="11"/>
    </row>
    <row r="61" spans="1:22" s="5" customFormat="1">
      <c r="A61" s="15">
        <v>54</v>
      </c>
      <c r="B61" s="30" t="s">
        <v>114</v>
      </c>
      <c r="C61" s="17" t="s">
        <v>115</v>
      </c>
      <c r="D61" s="22">
        <v>351</v>
      </c>
      <c r="E61" s="22">
        <v>7494814.9500000002</v>
      </c>
      <c r="F61" s="22">
        <v>1804</v>
      </c>
      <c r="G61" s="22">
        <v>56059773.228799999</v>
      </c>
      <c r="H61" s="22">
        <v>8506</v>
      </c>
      <c r="I61" s="22">
        <v>53681126.469999999</v>
      </c>
      <c r="J61" s="22">
        <v>4828</v>
      </c>
      <c r="K61" s="22">
        <v>63202638.630000003</v>
      </c>
      <c r="L61" s="22">
        <f t="shared" si="0"/>
        <v>15489</v>
      </c>
      <c r="M61" s="22">
        <f t="shared" si="1"/>
        <v>180438353.27880001</v>
      </c>
      <c r="N61" s="22">
        <v>1035</v>
      </c>
      <c r="O61" s="22">
        <v>104124973.61</v>
      </c>
      <c r="P61" s="22">
        <v>534</v>
      </c>
      <c r="Q61" s="22">
        <v>46211569.859999999</v>
      </c>
      <c r="R61" s="22">
        <f t="shared" si="2"/>
        <v>1569</v>
      </c>
      <c r="S61" s="22">
        <f t="shared" si="3"/>
        <v>150336543.47</v>
      </c>
      <c r="T61" s="22">
        <f t="shared" si="4"/>
        <v>17058</v>
      </c>
      <c r="U61" s="22">
        <f t="shared" si="5"/>
        <v>330774896.74880004</v>
      </c>
      <c r="V61" s="11"/>
    </row>
    <row r="62" spans="1:22" s="5" customFormat="1">
      <c r="A62" s="18">
        <v>55</v>
      </c>
      <c r="B62" s="31" t="s">
        <v>125</v>
      </c>
      <c r="C62" s="1" t="s">
        <v>126</v>
      </c>
      <c r="D62" s="23">
        <v>410</v>
      </c>
      <c r="E62" s="23">
        <v>10452809.890000001</v>
      </c>
      <c r="F62" s="23">
        <v>3213</v>
      </c>
      <c r="G62" s="23">
        <v>62637006.740000002</v>
      </c>
      <c r="H62" s="23">
        <v>3004</v>
      </c>
      <c r="I62" s="23">
        <v>39475677.020000003</v>
      </c>
      <c r="J62" s="23">
        <v>6029</v>
      </c>
      <c r="K62" s="23">
        <v>62335375.270000003</v>
      </c>
      <c r="L62" s="21">
        <f t="shared" si="0"/>
        <v>12656</v>
      </c>
      <c r="M62" s="21">
        <f t="shared" si="1"/>
        <v>174900868.92000002</v>
      </c>
      <c r="N62" s="23">
        <v>831</v>
      </c>
      <c r="O62" s="23">
        <v>109344920.73999999</v>
      </c>
      <c r="P62" s="23">
        <v>192</v>
      </c>
      <c r="Q62" s="23">
        <v>34253715.810000002</v>
      </c>
      <c r="R62" s="21">
        <f t="shared" si="2"/>
        <v>1023</v>
      </c>
      <c r="S62" s="21">
        <f t="shared" si="3"/>
        <v>143598636.55000001</v>
      </c>
      <c r="T62" s="21">
        <f t="shared" si="4"/>
        <v>13679</v>
      </c>
      <c r="U62" s="21">
        <f t="shared" si="5"/>
        <v>318499505.47000003</v>
      </c>
      <c r="V62" s="11"/>
    </row>
    <row r="63" spans="1:22" s="5" customFormat="1">
      <c r="A63" s="15">
        <v>56</v>
      </c>
      <c r="B63" s="30" t="s">
        <v>92</v>
      </c>
      <c r="C63" s="17" t="s">
        <v>93</v>
      </c>
      <c r="D63" s="22"/>
      <c r="E63" s="22"/>
      <c r="F63" s="22"/>
      <c r="G63" s="22"/>
      <c r="H63" s="22">
        <v>53</v>
      </c>
      <c r="I63" s="22">
        <v>133604088.81999999</v>
      </c>
      <c r="J63" s="22">
        <v>11</v>
      </c>
      <c r="K63" s="22">
        <v>9230736.0600000005</v>
      </c>
      <c r="L63" s="22">
        <f t="shared" si="0"/>
        <v>64</v>
      </c>
      <c r="M63" s="22">
        <f t="shared" si="1"/>
        <v>142834824.88</v>
      </c>
      <c r="N63" s="22">
        <v>4</v>
      </c>
      <c r="O63" s="22">
        <v>5400426</v>
      </c>
      <c r="P63" s="22">
        <v>41</v>
      </c>
      <c r="Q63" s="22">
        <v>130714000</v>
      </c>
      <c r="R63" s="22">
        <f t="shared" si="2"/>
        <v>45</v>
      </c>
      <c r="S63" s="22">
        <f t="shared" si="3"/>
        <v>136114426</v>
      </c>
      <c r="T63" s="22">
        <f t="shared" si="4"/>
        <v>109</v>
      </c>
      <c r="U63" s="22">
        <f t="shared" si="5"/>
        <v>278949250.88</v>
      </c>
      <c r="V63" s="11"/>
    </row>
    <row r="64" spans="1:22" s="5" customFormat="1">
      <c r="A64" s="18">
        <v>57</v>
      </c>
      <c r="B64" s="31" t="s">
        <v>118</v>
      </c>
      <c r="C64" s="1" t="s">
        <v>119</v>
      </c>
      <c r="D64" s="23">
        <v>1191</v>
      </c>
      <c r="E64" s="23">
        <v>76629011.049999997</v>
      </c>
      <c r="F64" s="23">
        <v>1065</v>
      </c>
      <c r="G64" s="23">
        <v>52150535.32</v>
      </c>
      <c r="H64" s="23">
        <v>676</v>
      </c>
      <c r="I64" s="23">
        <v>14700293.24</v>
      </c>
      <c r="J64" s="23">
        <v>819</v>
      </c>
      <c r="K64" s="23">
        <v>47585958</v>
      </c>
      <c r="L64" s="21">
        <f t="shared" si="0"/>
        <v>3751</v>
      </c>
      <c r="M64" s="21">
        <f t="shared" si="1"/>
        <v>191065797.61000001</v>
      </c>
      <c r="N64" s="23">
        <v>31</v>
      </c>
      <c r="O64" s="23">
        <v>48047655.159999996</v>
      </c>
      <c r="P64" s="23">
        <v>32</v>
      </c>
      <c r="Q64" s="23">
        <v>36047062.939999998</v>
      </c>
      <c r="R64" s="21">
        <f t="shared" si="2"/>
        <v>63</v>
      </c>
      <c r="S64" s="21">
        <f t="shared" si="3"/>
        <v>84094718.099999994</v>
      </c>
      <c r="T64" s="21">
        <f t="shared" si="4"/>
        <v>3814</v>
      </c>
      <c r="U64" s="21">
        <f t="shared" si="5"/>
        <v>275160515.71000004</v>
      </c>
      <c r="V64" s="11"/>
    </row>
    <row r="65" spans="1:22" s="5" customFormat="1">
      <c r="A65" s="15">
        <v>58</v>
      </c>
      <c r="B65" s="16" t="s">
        <v>123</v>
      </c>
      <c r="C65" s="17" t="s">
        <v>124</v>
      </c>
      <c r="D65" s="22">
        <v>62</v>
      </c>
      <c r="E65" s="22">
        <v>47847292.920000002</v>
      </c>
      <c r="F65" s="22">
        <v>329</v>
      </c>
      <c r="G65" s="22">
        <v>39830984.420000002</v>
      </c>
      <c r="H65" s="22">
        <v>26</v>
      </c>
      <c r="I65" s="22">
        <v>6865818.1699999999</v>
      </c>
      <c r="J65" s="22">
        <v>106</v>
      </c>
      <c r="K65" s="22">
        <v>23116826.899999999</v>
      </c>
      <c r="L65" s="22">
        <f t="shared" si="0"/>
        <v>523</v>
      </c>
      <c r="M65" s="22">
        <f t="shared" si="1"/>
        <v>117660922.41</v>
      </c>
      <c r="N65" s="22">
        <v>59</v>
      </c>
      <c r="O65" s="22">
        <v>82209906.319999993</v>
      </c>
      <c r="P65" s="22">
        <v>59</v>
      </c>
      <c r="Q65" s="22">
        <v>72260886.299999997</v>
      </c>
      <c r="R65" s="22">
        <f t="shared" si="2"/>
        <v>118</v>
      </c>
      <c r="S65" s="22">
        <f t="shared" si="3"/>
        <v>154470792.62</v>
      </c>
      <c r="T65" s="22">
        <f t="shared" si="4"/>
        <v>641</v>
      </c>
      <c r="U65" s="22">
        <f t="shared" si="5"/>
        <v>272131715.02999997</v>
      </c>
      <c r="V65" s="11"/>
    </row>
    <row r="66" spans="1:22" s="5" customFormat="1">
      <c r="A66" s="18">
        <v>59</v>
      </c>
      <c r="B66" s="31" t="s">
        <v>135</v>
      </c>
      <c r="C66" s="1" t="s">
        <v>136</v>
      </c>
      <c r="D66" s="23">
        <v>14</v>
      </c>
      <c r="E66" s="23">
        <v>41872110.159999996</v>
      </c>
      <c r="F66" s="23">
        <v>19</v>
      </c>
      <c r="G66" s="23">
        <v>1398656.03</v>
      </c>
      <c r="H66" s="23">
        <v>18</v>
      </c>
      <c r="I66" s="23">
        <v>61106802.030000001</v>
      </c>
      <c r="J66" s="23">
        <v>92</v>
      </c>
      <c r="K66" s="23">
        <v>586534.80969999998</v>
      </c>
      <c r="L66" s="21">
        <f t="shared" si="0"/>
        <v>143</v>
      </c>
      <c r="M66" s="21">
        <f t="shared" si="1"/>
        <v>104964103.0297</v>
      </c>
      <c r="N66" s="23">
        <v>6</v>
      </c>
      <c r="O66" s="23">
        <v>1544358.62</v>
      </c>
      <c r="P66" s="23">
        <v>13</v>
      </c>
      <c r="Q66" s="23">
        <v>152303606.28999999</v>
      </c>
      <c r="R66" s="21">
        <f t="shared" si="2"/>
        <v>19</v>
      </c>
      <c r="S66" s="21">
        <f t="shared" si="3"/>
        <v>153847964.91</v>
      </c>
      <c r="T66" s="21">
        <f t="shared" si="4"/>
        <v>162</v>
      </c>
      <c r="U66" s="21">
        <f t="shared" si="5"/>
        <v>258812067.93970001</v>
      </c>
      <c r="V66" s="11"/>
    </row>
    <row r="67" spans="1:22" s="5" customFormat="1">
      <c r="A67" s="15">
        <v>60</v>
      </c>
      <c r="B67" s="30" t="s">
        <v>159</v>
      </c>
      <c r="C67" s="17" t="s">
        <v>160</v>
      </c>
      <c r="D67" s="22">
        <v>4</v>
      </c>
      <c r="E67" s="22">
        <v>1150436.3999999999</v>
      </c>
      <c r="F67" s="22">
        <v>134</v>
      </c>
      <c r="G67" s="22">
        <v>3949338.52</v>
      </c>
      <c r="H67" s="22">
        <v>272</v>
      </c>
      <c r="I67" s="22">
        <v>46584673.670000002</v>
      </c>
      <c r="J67" s="22">
        <v>1096</v>
      </c>
      <c r="K67" s="22">
        <v>69728971.640000001</v>
      </c>
      <c r="L67" s="22">
        <f t="shared" si="0"/>
        <v>1506</v>
      </c>
      <c r="M67" s="22">
        <f t="shared" si="1"/>
        <v>121413420.23</v>
      </c>
      <c r="N67" s="22">
        <v>285</v>
      </c>
      <c r="O67" s="22">
        <v>80600610.140000001</v>
      </c>
      <c r="P67" s="22">
        <v>125</v>
      </c>
      <c r="Q67" s="22">
        <v>54096124.619999997</v>
      </c>
      <c r="R67" s="22">
        <f t="shared" si="2"/>
        <v>410</v>
      </c>
      <c r="S67" s="22">
        <f t="shared" si="3"/>
        <v>134696734.75999999</v>
      </c>
      <c r="T67" s="22">
        <f t="shared" si="4"/>
        <v>1916</v>
      </c>
      <c r="U67" s="22">
        <f t="shared" si="5"/>
        <v>256110154.99000001</v>
      </c>
      <c r="V67" s="11"/>
    </row>
    <row r="68" spans="1:22" s="5" customFormat="1">
      <c r="A68" s="18">
        <v>61</v>
      </c>
      <c r="B68" s="31" t="s">
        <v>147</v>
      </c>
      <c r="C68" s="1" t="s">
        <v>148</v>
      </c>
      <c r="D68" s="23">
        <v>49</v>
      </c>
      <c r="E68" s="23">
        <v>69070196.469999999</v>
      </c>
      <c r="F68" s="23">
        <v>80</v>
      </c>
      <c r="G68" s="23">
        <v>15991080.76</v>
      </c>
      <c r="H68" s="23">
        <v>93</v>
      </c>
      <c r="I68" s="23">
        <v>29562263.859999999</v>
      </c>
      <c r="J68" s="23">
        <v>111</v>
      </c>
      <c r="K68" s="23">
        <v>31190490.300000001</v>
      </c>
      <c r="L68" s="21">
        <f t="shared" si="0"/>
        <v>333</v>
      </c>
      <c r="M68" s="21">
        <f t="shared" si="1"/>
        <v>145814031.39000002</v>
      </c>
      <c r="N68" s="23">
        <v>58</v>
      </c>
      <c r="O68" s="23">
        <v>26775091.859999999</v>
      </c>
      <c r="P68" s="23">
        <v>45</v>
      </c>
      <c r="Q68" s="23">
        <v>78200640.140000001</v>
      </c>
      <c r="R68" s="21">
        <f t="shared" si="2"/>
        <v>103</v>
      </c>
      <c r="S68" s="21">
        <f t="shared" si="3"/>
        <v>104975732</v>
      </c>
      <c r="T68" s="21">
        <f t="shared" si="4"/>
        <v>436</v>
      </c>
      <c r="U68" s="21">
        <f t="shared" si="5"/>
        <v>250789763.39000002</v>
      </c>
      <c r="V68" s="11"/>
    </row>
    <row r="69" spans="1:22" s="5" customFormat="1">
      <c r="A69" s="15">
        <v>62</v>
      </c>
      <c r="B69" s="30" t="s">
        <v>141</v>
      </c>
      <c r="C69" s="17" t="s">
        <v>142</v>
      </c>
      <c r="D69" s="22">
        <v>4</v>
      </c>
      <c r="E69" s="22">
        <v>18153841.210000001</v>
      </c>
      <c r="F69" s="22">
        <v>220</v>
      </c>
      <c r="G69" s="22">
        <v>24998840.550000001</v>
      </c>
      <c r="H69" s="22">
        <v>5</v>
      </c>
      <c r="I69" s="22">
        <v>31838881.649999999</v>
      </c>
      <c r="J69" s="22">
        <v>173</v>
      </c>
      <c r="K69" s="22">
        <v>25440257.280000001</v>
      </c>
      <c r="L69" s="22">
        <f t="shared" si="0"/>
        <v>402</v>
      </c>
      <c r="M69" s="22">
        <f t="shared" si="1"/>
        <v>100431820.69</v>
      </c>
      <c r="N69" s="22">
        <v>19</v>
      </c>
      <c r="O69" s="22">
        <v>65188705</v>
      </c>
      <c r="P69" s="22">
        <v>7</v>
      </c>
      <c r="Q69" s="22">
        <v>65294390</v>
      </c>
      <c r="R69" s="22">
        <f t="shared" si="2"/>
        <v>26</v>
      </c>
      <c r="S69" s="22">
        <f t="shared" si="3"/>
        <v>130483095</v>
      </c>
      <c r="T69" s="22">
        <f t="shared" si="4"/>
        <v>428</v>
      </c>
      <c r="U69" s="22">
        <f t="shared" si="5"/>
        <v>230914915.69</v>
      </c>
      <c r="V69" s="11"/>
    </row>
    <row r="70" spans="1:22" s="5" customFormat="1">
      <c r="A70" s="18">
        <v>63</v>
      </c>
      <c r="B70" s="31" t="s">
        <v>151</v>
      </c>
      <c r="C70" s="1" t="s">
        <v>152</v>
      </c>
      <c r="D70" s="23">
        <v>1435</v>
      </c>
      <c r="E70" s="23">
        <v>72051647.349999994</v>
      </c>
      <c r="F70" s="23">
        <v>1101</v>
      </c>
      <c r="G70" s="23">
        <v>51064098.210000001</v>
      </c>
      <c r="H70" s="23">
        <v>889</v>
      </c>
      <c r="I70" s="23">
        <v>17175049.550000001</v>
      </c>
      <c r="J70" s="23">
        <v>589</v>
      </c>
      <c r="K70" s="23">
        <v>15237699.73</v>
      </c>
      <c r="L70" s="21">
        <f t="shared" si="0"/>
        <v>4014</v>
      </c>
      <c r="M70" s="21">
        <f t="shared" si="1"/>
        <v>155528494.84</v>
      </c>
      <c r="N70" s="23">
        <v>23</v>
      </c>
      <c r="O70" s="23">
        <v>10470141.91</v>
      </c>
      <c r="P70" s="23">
        <v>16</v>
      </c>
      <c r="Q70" s="23">
        <v>34080500.520000003</v>
      </c>
      <c r="R70" s="21">
        <f t="shared" si="2"/>
        <v>39</v>
      </c>
      <c r="S70" s="21">
        <f t="shared" si="3"/>
        <v>44550642.430000007</v>
      </c>
      <c r="T70" s="21">
        <f t="shared" si="4"/>
        <v>4053</v>
      </c>
      <c r="U70" s="21">
        <f t="shared" si="5"/>
        <v>200079137.27000001</v>
      </c>
      <c r="V70" s="11"/>
    </row>
    <row r="71" spans="1:22" s="5" customFormat="1">
      <c r="A71" s="15">
        <v>64</v>
      </c>
      <c r="B71" s="30" t="s">
        <v>155</v>
      </c>
      <c r="C71" s="17" t="s">
        <v>156</v>
      </c>
      <c r="D71" s="22">
        <v>121</v>
      </c>
      <c r="E71" s="22">
        <v>10905026.369999999</v>
      </c>
      <c r="F71" s="22">
        <v>480</v>
      </c>
      <c r="G71" s="22">
        <v>42151233.799999997</v>
      </c>
      <c r="H71" s="22">
        <v>70</v>
      </c>
      <c r="I71" s="22">
        <v>24497495.280000001</v>
      </c>
      <c r="J71" s="22">
        <v>332</v>
      </c>
      <c r="K71" s="22">
        <v>18842499.260000002</v>
      </c>
      <c r="L71" s="22">
        <f t="shared" si="0"/>
        <v>1003</v>
      </c>
      <c r="M71" s="22">
        <f t="shared" si="1"/>
        <v>96396254.709999993</v>
      </c>
      <c r="N71" s="22">
        <v>432</v>
      </c>
      <c r="O71" s="22">
        <v>62321669.149999999</v>
      </c>
      <c r="P71" s="22">
        <v>179</v>
      </c>
      <c r="Q71" s="22">
        <v>36726126.700000003</v>
      </c>
      <c r="R71" s="22">
        <f t="shared" si="2"/>
        <v>611</v>
      </c>
      <c r="S71" s="22">
        <f t="shared" si="3"/>
        <v>99047795.849999994</v>
      </c>
      <c r="T71" s="22">
        <f t="shared" si="4"/>
        <v>1614</v>
      </c>
      <c r="U71" s="22">
        <f t="shared" si="5"/>
        <v>195444050.56</v>
      </c>
      <c r="V71" s="11"/>
    </row>
    <row r="72" spans="1:22" s="5" customFormat="1">
      <c r="A72" s="18">
        <v>65</v>
      </c>
      <c r="B72" s="31" t="s">
        <v>163</v>
      </c>
      <c r="C72" s="1" t="s">
        <v>164</v>
      </c>
      <c r="D72" s="23">
        <v>263</v>
      </c>
      <c r="E72" s="23">
        <v>5754678.8799999999</v>
      </c>
      <c r="F72" s="23">
        <v>2195</v>
      </c>
      <c r="G72" s="23">
        <v>53518132.961300001</v>
      </c>
      <c r="H72" s="23">
        <v>642</v>
      </c>
      <c r="I72" s="23">
        <v>12020697.48</v>
      </c>
      <c r="J72" s="23">
        <v>1857</v>
      </c>
      <c r="K72" s="23">
        <v>22426003.969999999</v>
      </c>
      <c r="L72" s="21">
        <f t="shared" si="0"/>
        <v>4957</v>
      </c>
      <c r="M72" s="21">
        <f t="shared" si="1"/>
        <v>93719513.291299999</v>
      </c>
      <c r="N72" s="23">
        <v>837</v>
      </c>
      <c r="O72" s="23">
        <v>63709831.219999999</v>
      </c>
      <c r="P72" s="23">
        <v>84</v>
      </c>
      <c r="Q72" s="23">
        <v>5449941.3899999997</v>
      </c>
      <c r="R72" s="21">
        <f t="shared" si="2"/>
        <v>921</v>
      </c>
      <c r="S72" s="21">
        <f t="shared" si="3"/>
        <v>69159772.609999999</v>
      </c>
      <c r="T72" s="21">
        <f t="shared" si="4"/>
        <v>5878</v>
      </c>
      <c r="U72" s="21">
        <f t="shared" si="5"/>
        <v>162879285.90130001</v>
      </c>
      <c r="V72" s="11"/>
    </row>
    <row r="73" spans="1:22" s="5" customFormat="1">
      <c r="A73" s="15">
        <v>66</v>
      </c>
      <c r="B73" s="16" t="s">
        <v>153</v>
      </c>
      <c r="C73" s="17" t="s">
        <v>154</v>
      </c>
      <c r="D73" s="22">
        <v>212</v>
      </c>
      <c r="E73" s="22">
        <v>4124126.44</v>
      </c>
      <c r="F73" s="22">
        <v>1770</v>
      </c>
      <c r="G73" s="22">
        <v>46052276.829999998</v>
      </c>
      <c r="H73" s="22">
        <v>966</v>
      </c>
      <c r="I73" s="22">
        <v>17766210.989999998</v>
      </c>
      <c r="J73" s="22">
        <v>1823</v>
      </c>
      <c r="K73" s="22">
        <v>21315984.530000001</v>
      </c>
      <c r="L73" s="22">
        <f t="shared" ref="L73:L136" si="6">D73+F73+H73+J73</f>
        <v>4771</v>
      </c>
      <c r="M73" s="22">
        <f t="shared" ref="M73:M136" si="7">E73+G73+I73+K73</f>
        <v>89258598.789999992</v>
      </c>
      <c r="N73" s="22">
        <v>880</v>
      </c>
      <c r="O73" s="22">
        <v>57867035.689999998</v>
      </c>
      <c r="P73" s="22">
        <v>105</v>
      </c>
      <c r="Q73" s="22">
        <v>12485605.050000001</v>
      </c>
      <c r="R73" s="22">
        <f t="shared" ref="R73:R136" si="8">N73+P73</f>
        <v>985</v>
      </c>
      <c r="S73" s="22">
        <f t="shared" ref="S73:S136" si="9">O73+Q73</f>
        <v>70352640.739999995</v>
      </c>
      <c r="T73" s="22">
        <f t="shared" ref="T73:T136" si="10">L73+R73</f>
        <v>5756</v>
      </c>
      <c r="U73" s="22">
        <f t="shared" ref="U73:U136" si="11">M73+S73</f>
        <v>159611239.52999997</v>
      </c>
      <c r="V73" s="11"/>
    </row>
    <row r="74" spans="1:22" s="5" customFormat="1">
      <c r="A74" s="18">
        <v>67</v>
      </c>
      <c r="B74" s="31" t="s">
        <v>149</v>
      </c>
      <c r="C74" s="1" t="s">
        <v>150</v>
      </c>
      <c r="D74" s="23"/>
      <c r="E74" s="23"/>
      <c r="F74" s="23"/>
      <c r="G74" s="23"/>
      <c r="H74" s="23">
        <v>6910</v>
      </c>
      <c r="I74" s="23">
        <v>70122999.810000002</v>
      </c>
      <c r="J74" s="23">
        <v>14975</v>
      </c>
      <c r="K74" s="23">
        <v>66073047.789999999</v>
      </c>
      <c r="L74" s="21">
        <f t="shared" si="6"/>
        <v>21885</v>
      </c>
      <c r="M74" s="21">
        <f t="shared" si="7"/>
        <v>136196047.59999999</v>
      </c>
      <c r="N74" s="23">
        <v>45</v>
      </c>
      <c r="O74" s="23">
        <v>3657727.34</v>
      </c>
      <c r="P74" s="23">
        <v>66</v>
      </c>
      <c r="Q74" s="23">
        <v>8899547.4399999995</v>
      </c>
      <c r="R74" s="21">
        <f t="shared" si="8"/>
        <v>111</v>
      </c>
      <c r="S74" s="21">
        <f t="shared" si="9"/>
        <v>12557274.779999999</v>
      </c>
      <c r="T74" s="21">
        <f t="shared" si="10"/>
        <v>21996</v>
      </c>
      <c r="U74" s="21">
        <f t="shared" si="11"/>
        <v>148753322.38</v>
      </c>
      <c r="V74" s="11"/>
    </row>
    <row r="75" spans="1:22" s="5" customFormat="1">
      <c r="A75" s="15">
        <v>68</v>
      </c>
      <c r="B75" s="30" t="s">
        <v>139</v>
      </c>
      <c r="C75" s="17" t="s">
        <v>140</v>
      </c>
      <c r="D75" s="22">
        <v>5</v>
      </c>
      <c r="E75" s="22">
        <v>10293278.77</v>
      </c>
      <c r="F75" s="22">
        <v>2</v>
      </c>
      <c r="G75" s="22">
        <v>3206451.45</v>
      </c>
      <c r="H75" s="22">
        <v>4</v>
      </c>
      <c r="I75" s="22">
        <v>394535.43</v>
      </c>
      <c r="J75" s="22">
        <v>68</v>
      </c>
      <c r="K75" s="22">
        <v>1894215.6</v>
      </c>
      <c r="L75" s="22">
        <f t="shared" si="6"/>
        <v>79</v>
      </c>
      <c r="M75" s="22">
        <f t="shared" si="7"/>
        <v>15788481.249999998</v>
      </c>
      <c r="N75" s="22">
        <v>5</v>
      </c>
      <c r="O75" s="22">
        <v>70368460</v>
      </c>
      <c r="P75" s="22">
        <v>4</v>
      </c>
      <c r="Q75" s="22">
        <v>61938491.280000001</v>
      </c>
      <c r="R75" s="22">
        <f t="shared" si="8"/>
        <v>9</v>
      </c>
      <c r="S75" s="22">
        <f t="shared" si="9"/>
        <v>132306951.28</v>
      </c>
      <c r="T75" s="22">
        <f t="shared" si="10"/>
        <v>88</v>
      </c>
      <c r="U75" s="22">
        <f t="shared" si="11"/>
        <v>148095432.53</v>
      </c>
      <c r="V75" s="11"/>
    </row>
    <row r="76" spans="1:22" s="5" customFormat="1">
      <c r="A76" s="18">
        <v>69</v>
      </c>
      <c r="B76" s="31" t="s">
        <v>108</v>
      </c>
      <c r="C76" s="1" t="s">
        <v>109</v>
      </c>
      <c r="D76" s="23">
        <v>1</v>
      </c>
      <c r="E76" s="23">
        <v>36052.120000000003</v>
      </c>
      <c r="F76" s="23">
        <v>55</v>
      </c>
      <c r="G76" s="23">
        <v>7834648.5800000001</v>
      </c>
      <c r="H76" s="23">
        <v>235</v>
      </c>
      <c r="I76" s="23">
        <v>65303097.719999999</v>
      </c>
      <c r="J76" s="23">
        <v>197</v>
      </c>
      <c r="K76" s="23">
        <v>23232259.41</v>
      </c>
      <c r="L76" s="21">
        <f t="shared" si="6"/>
        <v>488</v>
      </c>
      <c r="M76" s="21">
        <f t="shared" si="7"/>
        <v>96406057.829999998</v>
      </c>
      <c r="N76" s="23">
        <v>5</v>
      </c>
      <c r="O76" s="23">
        <v>5044578.32</v>
      </c>
      <c r="P76" s="23">
        <v>11</v>
      </c>
      <c r="Q76" s="23">
        <v>43550145.43</v>
      </c>
      <c r="R76" s="21">
        <f t="shared" si="8"/>
        <v>16</v>
      </c>
      <c r="S76" s="21">
        <f t="shared" si="9"/>
        <v>48594723.75</v>
      </c>
      <c r="T76" s="21">
        <f t="shared" si="10"/>
        <v>504</v>
      </c>
      <c r="U76" s="21">
        <f t="shared" si="11"/>
        <v>145000781.57999998</v>
      </c>
      <c r="V76" s="11"/>
    </row>
    <row r="77" spans="1:22" s="5" customFormat="1">
      <c r="A77" s="15">
        <v>70</v>
      </c>
      <c r="B77" s="30" t="s">
        <v>131</v>
      </c>
      <c r="C77" s="17" t="s">
        <v>132</v>
      </c>
      <c r="D77" s="22">
        <v>8</v>
      </c>
      <c r="E77" s="22">
        <v>1139786.53</v>
      </c>
      <c r="F77" s="22">
        <v>6</v>
      </c>
      <c r="G77" s="22">
        <v>22195785.420000002</v>
      </c>
      <c r="H77" s="22">
        <v>93</v>
      </c>
      <c r="I77" s="22">
        <v>2800709.85</v>
      </c>
      <c r="J77" s="22">
        <v>218</v>
      </c>
      <c r="K77" s="22">
        <v>21483148.239999998</v>
      </c>
      <c r="L77" s="22">
        <f t="shared" si="6"/>
        <v>325</v>
      </c>
      <c r="M77" s="22">
        <f t="shared" si="7"/>
        <v>47619430.040000007</v>
      </c>
      <c r="N77" s="22">
        <v>7</v>
      </c>
      <c r="O77" s="22">
        <v>25113526.920000002</v>
      </c>
      <c r="P77" s="22">
        <v>8</v>
      </c>
      <c r="Q77" s="22">
        <v>70113406.280000001</v>
      </c>
      <c r="R77" s="22">
        <f t="shared" si="8"/>
        <v>15</v>
      </c>
      <c r="S77" s="22">
        <f t="shared" si="9"/>
        <v>95226933.200000003</v>
      </c>
      <c r="T77" s="22">
        <f t="shared" si="10"/>
        <v>340</v>
      </c>
      <c r="U77" s="22">
        <f t="shared" si="11"/>
        <v>142846363.24000001</v>
      </c>
      <c r="V77" s="11"/>
    </row>
    <row r="78" spans="1:22" s="5" customFormat="1">
      <c r="A78" s="18">
        <v>71</v>
      </c>
      <c r="B78" s="31" t="s">
        <v>157</v>
      </c>
      <c r="C78" s="1" t="s">
        <v>158</v>
      </c>
      <c r="D78" s="23">
        <v>425</v>
      </c>
      <c r="E78" s="23">
        <v>9988240.6899999995</v>
      </c>
      <c r="F78" s="23">
        <v>1630</v>
      </c>
      <c r="G78" s="23">
        <v>48612353.280000001</v>
      </c>
      <c r="H78" s="23">
        <v>974</v>
      </c>
      <c r="I78" s="23">
        <v>11808069.32</v>
      </c>
      <c r="J78" s="23">
        <v>887</v>
      </c>
      <c r="K78" s="23">
        <v>9715409.3732999992</v>
      </c>
      <c r="L78" s="21">
        <f t="shared" si="6"/>
        <v>3916</v>
      </c>
      <c r="M78" s="21">
        <f t="shared" si="7"/>
        <v>80124072.663299993</v>
      </c>
      <c r="N78" s="23">
        <v>586</v>
      </c>
      <c r="O78" s="23">
        <v>48785121.469999999</v>
      </c>
      <c r="P78" s="23">
        <v>142</v>
      </c>
      <c r="Q78" s="23">
        <v>12252268.99</v>
      </c>
      <c r="R78" s="21">
        <f t="shared" si="8"/>
        <v>728</v>
      </c>
      <c r="S78" s="21">
        <f t="shared" si="9"/>
        <v>61037390.460000001</v>
      </c>
      <c r="T78" s="21">
        <f t="shared" si="10"/>
        <v>4644</v>
      </c>
      <c r="U78" s="21">
        <f t="shared" si="11"/>
        <v>141161463.12329999</v>
      </c>
      <c r="V78" s="11"/>
    </row>
    <row r="79" spans="1:22" s="5" customFormat="1">
      <c r="A79" s="15">
        <v>72</v>
      </c>
      <c r="B79" s="30" t="s">
        <v>199</v>
      </c>
      <c r="C79" s="17" t="s">
        <v>200</v>
      </c>
      <c r="D79" s="22">
        <v>13</v>
      </c>
      <c r="E79" s="22">
        <v>198013.84</v>
      </c>
      <c r="F79" s="22">
        <v>17</v>
      </c>
      <c r="G79" s="22">
        <v>374367.81</v>
      </c>
      <c r="H79" s="22">
        <v>9524</v>
      </c>
      <c r="I79" s="22">
        <v>50873072.509999998</v>
      </c>
      <c r="J79" s="22">
        <v>1218</v>
      </c>
      <c r="K79" s="22">
        <v>54859031.039999999</v>
      </c>
      <c r="L79" s="22">
        <f t="shared" si="6"/>
        <v>10772</v>
      </c>
      <c r="M79" s="22">
        <f t="shared" si="7"/>
        <v>106304485.19999999</v>
      </c>
      <c r="N79" s="22">
        <v>126</v>
      </c>
      <c r="O79" s="22">
        <v>8925489.5899999999</v>
      </c>
      <c r="P79" s="22">
        <v>124</v>
      </c>
      <c r="Q79" s="22">
        <v>3180246.26</v>
      </c>
      <c r="R79" s="22">
        <f t="shared" si="8"/>
        <v>250</v>
      </c>
      <c r="S79" s="22">
        <f t="shared" si="9"/>
        <v>12105735.85</v>
      </c>
      <c r="T79" s="22">
        <f t="shared" si="10"/>
        <v>11022</v>
      </c>
      <c r="U79" s="22">
        <f t="shared" si="11"/>
        <v>118410221.04999998</v>
      </c>
      <c r="V79" s="11"/>
    </row>
    <row r="80" spans="1:22" s="5" customFormat="1">
      <c r="A80" s="18">
        <v>73</v>
      </c>
      <c r="B80" s="31" t="s">
        <v>187</v>
      </c>
      <c r="C80" s="1" t="s">
        <v>188</v>
      </c>
      <c r="D80" s="23">
        <v>128</v>
      </c>
      <c r="E80" s="23">
        <v>2080697.59</v>
      </c>
      <c r="F80" s="23">
        <v>1204</v>
      </c>
      <c r="G80" s="23">
        <v>30710483.300000001</v>
      </c>
      <c r="H80" s="23">
        <v>801</v>
      </c>
      <c r="I80" s="23">
        <v>10364542.42</v>
      </c>
      <c r="J80" s="23">
        <v>1834</v>
      </c>
      <c r="K80" s="23">
        <v>16396668.390000001</v>
      </c>
      <c r="L80" s="21">
        <f t="shared" si="6"/>
        <v>3967</v>
      </c>
      <c r="M80" s="21">
        <f t="shared" si="7"/>
        <v>59552391.700000003</v>
      </c>
      <c r="N80" s="23">
        <v>1662</v>
      </c>
      <c r="O80" s="23">
        <v>42948196.409999996</v>
      </c>
      <c r="P80" s="23">
        <v>267</v>
      </c>
      <c r="Q80" s="23">
        <v>8301540.9800000004</v>
      </c>
      <c r="R80" s="21">
        <f t="shared" si="8"/>
        <v>1929</v>
      </c>
      <c r="S80" s="21">
        <f t="shared" si="9"/>
        <v>51249737.390000001</v>
      </c>
      <c r="T80" s="21">
        <f t="shared" si="10"/>
        <v>5896</v>
      </c>
      <c r="U80" s="21">
        <f t="shared" si="11"/>
        <v>110802129.09</v>
      </c>
      <c r="V80" s="11"/>
    </row>
    <row r="81" spans="1:22" s="5" customFormat="1">
      <c r="A81" s="15">
        <v>74</v>
      </c>
      <c r="B81" s="16" t="s">
        <v>169</v>
      </c>
      <c r="C81" s="17" t="s">
        <v>170</v>
      </c>
      <c r="D81" s="22">
        <v>3</v>
      </c>
      <c r="E81" s="22">
        <v>78410</v>
      </c>
      <c r="F81" s="22">
        <v>122</v>
      </c>
      <c r="G81" s="22">
        <v>36065433.350000001</v>
      </c>
      <c r="H81" s="22">
        <v>145</v>
      </c>
      <c r="I81" s="22">
        <v>10809803.49</v>
      </c>
      <c r="J81" s="22">
        <v>263</v>
      </c>
      <c r="K81" s="22">
        <v>15322401.32</v>
      </c>
      <c r="L81" s="22">
        <f t="shared" si="6"/>
        <v>533</v>
      </c>
      <c r="M81" s="22">
        <f t="shared" si="7"/>
        <v>62276048.160000004</v>
      </c>
      <c r="N81" s="22">
        <v>120</v>
      </c>
      <c r="O81" s="22">
        <v>43519260.399999999</v>
      </c>
      <c r="P81" s="22">
        <v>28</v>
      </c>
      <c r="Q81" s="22">
        <v>3077000</v>
      </c>
      <c r="R81" s="22">
        <f t="shared" si="8"/>
        <v>148</v>
      </c>
      <c r="S81" s="22">
        <f t="shared" si="9"/>
        <v>46596260.399999999</v>
      </c>
      <c r="T81" s="22">
        <f t="shared" si="10"/>
        <v>681</v>
      </c>
      <c r="U81" s="22">
        <f t="shared" si="11"/>
        <v>108872308.56</v>
      </c>
      <c r="V81" s="11"/>
    </row>
    <row r="82" spans="1:22" s="5" customFormat="1">
      <c r="A82" s="18">
        <v>75</v>
      </c>
      <c r="B82" s="31" t="s">
        <v>143</v>
      </c>
      <c r="C82" s="1" t="s">
        <v>144</v>
      </c>
      <c r="D82" s="23">
        <v>20</v>
      </c>
      <c r="E82" s="23">
        <v>22683270.100000001</v>
      </c>
      <c r="F82" s="23">
        <v>14</v>
      </c>
      <c r="G82" s="23">
        <v>5762714.0800000001</v>
      </c>
      <c r="H82" s="23">
        <v>19</v>
      </c>
      <c r="I82" s="23">
        <v>9724269.25</v>
      </c>
      <c r="J82" s="23">
        <v>85</v>
      </c>
      <c r="K82" s="23">
        <v>27674178.98</v>
      </c>
      <c r="L82" s="21">
        <f t="shared" si="6"/>
        <v>138</v>
      </c>
      <c r="M82" s="21">
        <f t="shared" si="7"/>
        <v>65844432.409999996</v>
      </c>
      <c r="N82" s="23">
        <v>8</v>
      </c>
      <c r="O82" s="23">
        <v>25094465.800000001</v>
      </c>
      <c r="P82" s="23">
        <v>8</v>
      </c>
      <c r="Q82" s="23">
        <v>15593624</v>
      </c>
      <c r="R82" s="21">
        <f t="shared" si="8"/>
        <v>16</v>
      </c>
      <c r="S82" s="21">
        <f t="shared" si="9"/>
        <v>40688089.799999997</v>
      </c>
      <c r="T82" s="21">
        <f t="shared" si="10"/>
        <v>154</v>
      </c>
      <c r="U82" s="21">
        <f t="shared" si="11"/>
        <v>106532522.20999999</v>
      </c>
      <c r="V82" s="11"/>
    </row>
    <row r="83" spans="1:22" s="5" customFormat="1">
      <c r="A83" s="15">
        <v>76</v>
      </c>
      <c r="B83" s="30" t="s">
        <v>179</v>
      </c>
      <c r="C83" s="17" t="s">
        <v>180</v>
      </c>
      <c r="D83" s="22">
        <v>59</v>
      </c>
      <c r="E83" s="22">
        <v>1066917.53</v>
      </c>
      <c r="F83" s="22">
        <v>1008</v>
      </c>
      <c r="G83" s="22">
        <v>34935749.859999999</v>
      </c>
      <c r="H83" s="22">
        <v>376</v>
      </c>
      <c r="I83" s="22">
        <v>7368346.2000000002</v>
      </c>
      <c r="J83" s="22">
        <v>887</v>
      </c>
      <c r="K83" s="22">
        <v>11628739.68</v>
      </c>
      <c r="L83" s="22">
        <f t="shared" si="6"/>
        <v>2330</v>
      </c>
      <c r="M83" s="22">
        <f t="shared" si="7"/>
        <v>54999753.270000003</v>
      </c>
      <c r="N83" s="22">
        <v>1336</v>
      </c>
      <c r="O83" s="22">
        <v>43960207.119999997</v>
      </c>
      <c r="P83" s="22">
        <v>231</v>
      </c>
      <c r="Q83" s="22">
        <v>5773773.4400000004</v>
      </c>
      <c r="R83" s="22">
        <f t="shared" si="8"/>
        <v>1567</v>
      </c>
      <c r="S83" s="22">
        <f t="shared" si="9"/>
        <v>49733980.559999995</v>
      </c>
      <c r="T83" s="22">
        <f t="shared" si="10"/>
        <v>3897</v>
      </c>
      <c r="U83" s="22">
        <f t="shared" si="11"/>
        <v>104733733.83</v>
      </c>
      <c r="V83" s="11"/>
    </row>
    <row r="84" spans="1:22" s="5" customFormat="1">
      <c r="A84" s="18">
        <v>77</v>
      </c>
      <c r="B84" s="31" t="s">
        <v>177</v>
      </c>
      <c r="C84" s="1" t="s">
        <v>178</v>
      </c>
      <c r="D84" s="23">
        <v>211</v>
      </c>
      <c r="E84" s="23">
        <v>50157733.049999997</v>
      </c>
      <c r="F84" s="23">
        <v>77</v>
      </c>
      <c r="G84" s="23">
        <v>4804328.0599999996</v>
      </c>
      <c r="H84" s="23">
        <v>20</v>
      </c>
      <c r="I84" s="23">
        <v>3446502.13</v>
      </c>
      <c r="J84" s="23">
        <v>100</v>
      </c>
      <c r="K84" s="23">
        <v>2068891.29</v>
      </c>
      <c r="L84" s="21">
        <f t="shared" si="6"/>
        <v>408</v>
      </c>
      <c r="M84" s="21">
        <f t="shared" si="7"/>
        <v>60477454.530000001</v>
      </c>
      <c r="N84" s="23">
        <v>5</v>
      </c>
      <c r="O84" s="23">
        <v>739779.9</v>
      </c>
      <c r="P84" s="23">
        <v>19</v>
      </c>
      <c r="Q84" s="23">
        <v>41992247.18</v>
      </c>
      <c r="R84" s="21">
        <f t="shared" si="8"/>
        <v>24</v>
      </c>
      <c r="S84" s="21">
        <f t="shared" si="9"/>
        <v>42732027.079999998</v>
      </c>
      <c r="T84" s="21">
        <f t="shared" si="10"/>
        <v>432</v>
      </c>
      <c r="U84" s="21">
        <f t="shared" si="11"/>
        <v>103209481.61</v>
      </c>
      <c r="V84" s="11"/>
    </row>
    <row r="85" spans="1:22" s="5" customFormat="1">
      <c r="A85" s="15">
        <v>78</v>
      </c>
      <c r="B85" s="30" t="s">
        <v>181</v>
      </c>
      <c r="C85" s="17" t="s">
        <v>182</v>
      </c>
      <c r="D85" s="22">
        <v>1</v>
      </c>
      <c r="E85" s="22">
        <v>730000</v>
      </c>
      <c r="F85" s="22">
        <v>13</v>
      </c>
      <c r="G85" s="22">
        <v>6098348.4400000004</v>
      </c>
      <c r="H85" s="22">
        <v>19</v>
      </c>
      <c r="I85" s="22">
        <v>25447459.780000001</v>
      </c>
      <c r="J85" s="22">
        <v>105</v>
      </c>
      <c r="K85" s="22">
        <v>16550715.960000001</v>
      </c>
      <c r="L85" s="22">
        <f t="shared" si="6"/>
        <v>138</v>
      </c>
      <c r="M85" s="22">
        <f t="shared" si="7"/>
        <v>48826524.180000007</v>
      </c>
      <c r="N85" s="22">
        <v>3</v>
      </c>
      <c r="O85" s="22">
        <v>2420480</v>
      </c>
      <c r="P85" s="22">
        <v>6</v>
      </c>
      <c r="Q85" s="22">
        <v>47672400</v>
      </c>
      <c r="R85" s="22">
        <f t="shared" si="8"/>
        <v>9</v>
      </c>
      <c r="S85" s="22">
        <f t="shared" si="9"/>
        <v>50092880</v>
      </c>
      <c r="T85" s="22">
        <f t="shared" si="10"/>
        <v>147</v>
      </c>
      <c r="U85" s="22">
        <f t="shared" si="11"/>
        <v>98919404.180000007</v>
      </c>
      <c r="V85" s="11"/>
    </row>
    <row r="86" spans="1:22" s="5" customFormat="1">
      <c r="A86" s="18">
        <v>79</v>
      </c>
      <c r="B86" s="31" t="s">
        <v>112</v>
      </c>
      <c r="C86" s="1" t="s">
        <v>113</v>
      </c>
      <c r="D86" s="23">
        <v>3</v>
      </c>
      <c r="E86" s="23">
        <v>20615542.52</v>
      </c>
      <c r="F86" s="23">
        <v>20</v>
      </c>
      <c r="G86" s="23">
        <v>10161785.210000001</v>
      </c>
      <c r="H86" s="23">
        <v>11</v>
      </c>
      <c r="I86" s="23">
        <v>661801.81999999995</v>
      </c>
      <c r="J86" s="23">
        <v>31</v>
      </c>
      <c r="K86" s="23">
        <v>1196391.28</v>
      </c>
      <c r="L86" s="21">
        <f t="shared" si="6"/>
        <v>65</v>
      </c>
      <c r="M86" s="21">
        <f t="shared" si="7"/>
        <v>32635520.830000002</v>
      </c>
      <c r="N86" s="23">
        <v>1</v>
      </c>
      <c r="O86" s="23">
        <v>16085724.9</v>
      </c>
      <c r="P86" s="23">
        <v>3</v>
      </c>
      <c r="Q86" s="23">
        <v>46021180</v>
      </c>
      <c r="R86" s="21">
        <f t="shared" si="8"/>
        <v>4</v>
      </c>
      <c r="S86" s="21">
        <f t="shared" si="9"/>
        <v>62106904.899999999</v>
      </c>
      <c r="T86" s="21">
        <f t="shared" si="10"/>
        <v>69</v>
      </c>
      <c r="U86" s="21">
        <f t="shared" si="11"/>
        <v>94742425.730000004</v>
      </c>
      <c r="V86" s="11"/>
    </row>
    <row r="87" spans="1:22" s="5" customFormat="1">
      <c r="A87" s="15">
        <v>80</v>
      </c>
      <c r="B87" s="30" t="s">
        <v>185</v>
      </c>
      <c r="C87" s="17" t="s">
        <v>186</v>
      </c>
      <c r="D87" s="22">
        <v>189</v>
      </c>
      <c r="E87" s="22">
        <v>14483104.199999999</v>
      </c>
      <c r="F87" s="22">
        <v>668</v>
      </c>
      <c r="G87" s="22">
        <v>20168484.199999999</v>
      </c>
      <c r="H87" s="22">
        <v>865</v>
      </c>
      <c r="I87" s="22">
        <v>6594543.6200000001</v>
      </c>
      <c r="J87" s="22">
        <v>1160</v>
      </c>
      <c r="K87" s="22">
        <v>6579572.54</v>
      </c>
      <c r="L87" s="22">
        <f t="shared" si="6"/>
        <v>2882</v>
      </c>
      <c r="M87" s="22">
        <f t="shared" si="7"/>
        <v>47825704.559999995</v>
      </c>
      <c r="N87" s="22">
        <v>617</v>
      </c>
      <c r="O87" s="22">
        <v>18358213.59</v>
      </c>
      <c r="P87" s="22">
        <v>288</v>
      </c>
      <c r="Q87" s="22">
        <v>12625513.1</v>
      </c>
      <c r="R87" s="22">
        <f t="shared" si="8"/>
        <v>905</v>
      </c>
      <c r="S87" s="22">
        <f t="shared" si="9"/>
        <v>30983726.689999998</v>
      </c>
      <c r="T87" s="22">
        <f t="shared" si="10"/>
        <v>3787</v>
      </c>
      <c r="U87" s="22">
        <f t="shared" si="11"/>
        <v>78809431.25</v>
      </c>
      <c r="V87" s="11"/>
    </row>
    <row r="88" spans="1:22" s="5" customFormat="1">
      <c r="A88" s="18">
        <v>81</v>
      </c>
      <c r="B88" s="31" t="s">
        <v>191</v>
      </c>
      <c r="C88" s="1" t="s">
        <v>192</v>
      </c>
      <c r="D88" s="23">
        <v>89</v>
      </c>
      <c r="E88" s="23">
        <v>1376037.47</v>
      </c>
      <c r="F88" s="23">
        <v>553</v>
      </c>
      <c r="G88" s="23">
        <v>13830098.9</v>
      </c>
      <c r="H88" s="23">
        <v>10022</v>
      </c>
      <c r="I88" s="23">
        <v>12367595.310000001</v>
      </c>
      <c r="J88" s="23">
        <v>3185</v>
      </c>
      <c r="K88" s="23">
        <v>9126945.0999999996</v>
      </c>
      <c r="L88" s="21">
        <f t="shared" si="6"/>
        <v>13849</v>
      </c>
      <c r="M88" s="21">
        <f t="shared" si="7"/>
        <v>36700676.780000001</v>
      </c>
      <c r="N88" s="23">
        <v>986</v>
      </c>
      <c r="O88" s="23">
        <v>22432335.16</v>
      </c>
      <c r="P88" s="23">
        <v>386</v>
      </c>
      <c r="Q88" s="23">
        <v>13227505.189999999</v>
      </c>
      <c r="R88" s="21">
        <f t="shared" si="8"/>
        <v>1372</v>
      </c>
      <c r="S88" s="21">
        <f t="shared" si="9"/>
        <v>35659840.350000001</v>
      </c>
      <c r="T88" s="21">
        <f t="shared" si="10"/>
        <v>15221</v>
      </c>
      <c r="U88" s="21">
        <f t="shared" si="11"/>
        <v>72360517.129999995</v>
      </c>
      <c r="V88" s="11"/>
    </row>
    <row r="89" spans="1:22" s="5" customFormat="1">
      <c r="A89" s="15">
        <v>82</v>
      </c>
      <c r="B89" s="16" t="s">
        <v>171</v>
      </c>
      <c r="C89" s="17" t="s">
        <v>172</v>
      </c>
      <c r="D89" s="22">
        <v>98</v>
      </c>
      <c r="E89" s="22">
        <v>2488426.63</v>
      </c>
      <c r="F89" s="22">
        <v>401</v>
      </c>
      <c r="G89" s="22">
        <v>5933250.3799999999</v>
      </c>
      <c r="H89" s="22">
        <v>2380</v>
      </c>
      <c r="I89" s="22">
        <v>18410777.469999999</v>
      </c>
      <c r="J89" s="22">
        <v>3161</v>
      </c>
      <c r="K89" s="22">
        <v>22705907.030000001</v>
      </c>
      <c r="L89" s="22">
        <f t="shared" si="6"/>
        <v>6040</v>
      </c>
      <c r="M89" s="22">
        <f t="shared" si="7"/>
        <v>49538361.509999998</v>
      </c>
      <c r="N89" s="22">
        <v>534</v>
      </c>
      <c r="O89" s="22">
        <v>13792190.470000001</v>
      </c>
      <c r="P89" s="22">
        <v>157</v>
      </c>
      <c r="Q89" s="22">
        <v>5954141.3399999999</v>
      </c>
      <c r="R89" s="22">
        <f t="shared" si="8"/>
        <v>691</v>
      </c>
      <c r="S89" s="22">
        <f t="shared" si="9"/>
        <v>19746331.810000002</v>
      </c>
      <c r="T89" s="22">
        <f t="shared" si="10"/>
        <v>6731</v>
      </c>
      <c r="U89" s="22">
        <f t="shared" si="11"/>
        <v>69284693.319999993</v>
      </c>
      <c r="V89" s="11"/>
    </row>
    <row r="90" spans="1:22" s="5" customFormat="1">
      <c r="A90" s="18">
        <v>83</v>
      </c>
      <c r="B90" s="31" t="s">
        <v>165</v>
      </c>
      <c r="C90" s="1" t="s">
        <v>166</v>
      </c>
      <c r="D90" s="23"/>
      <c r="E90" s="23"/>
      <c r="F90" s="23">
        <v>5</v>
      </c>
      <c r="G90" s="23">
        <v>270451.77</v>
      </c>
      <c r="H90" s="23">
        <v>7</v>
      </c>
      <c r="I90" s="23">
        <v>27981458.440000001</v>
      </c>
      <c r="J90" s="23">
        <v>40</v>
      </c>
      <c r="K90" s="23">
        <v>28856706.210000001</v>
      </c>
      <c r="L90" s="21">
        <f t="shared" si="6"/>
        <v>52</v>
      </c>
      <c r="M90" s="21">
        <f t="shared" si="7"/>
        <v>57108616.420000002</v>
      </c>
      <c r="N90" s="23">
        <v>2</v>
      </c>
      <c r="O90" s="23">
        <v>2370000</v>
      </c>
      <c r="P90" s="23">
        <v>1</v>
      </c>
      <c r="Q90" s="23">
        <v>2000000</v>
      </c>
      <c r="R90" s="21">
        <f t="shared" si="8"/>
        <v>3</v>
      </c>
      <c r="S90" s="21">
        <f t="shared" si="9"/>
        <v>4370000</v>
      </c>
      <c r="T90" s="21">
        <f t="shared" si="10"/>
        <v>55</v>
      </c>
      <c r="U90" s="21">
        <f t="shared" si="11"/>
        <v>61478616.420000002</v>
      </c>
      <c r="V90" s="11"/>
    </row>
    <row r="91" spans="1:22" s="5" customFormat="1">
      <c r="A91" s="15">
        <v>84</v>
      </c>
      <c r="B91" s="30" t="s">
        <v>175</v>
      </c>
      <c r="C91" s="17" t="s">
        <v>176</v>
      </c>
      <c r="D91" s="22">
        <v>46</v>
      </c>
      <c r="E91" s="22">
        <v>2114491.36</v>
      </c>
      <c r="F91" s="22">
        <v>950</v>
      </c>
      <c r="G91" s="22">
        <v>22415849.649999999</v>
      </c>
      <c r="H91" s="22">
        <v>267</v>
      </c>
      <c r="I91" s="22">
        <v>3007265.16</v>
      </c>
      <c r="J91" s="22">
        <v>647</v>
      </c>
      <c r="K91" s="22">
        <v>4567867.82</v>
      </c>
      <c r="L91" s="22">
        <f t="shared" si="6"/>
        <v>1910</v>
      </c>
      <c r="M91" s="22">
        <f t="shared" si="7"/>
        <v>32105473.989999998</v>
      </c>
      <c r="N91" s="22">
        <v>648</v>
      </c>
      <c r="O91" s="22">
        <v>24359572.829999998</v>
      </c>
      <c r="P91" s="22">
        <v>59</v>
      </c>
      <c r="Q91" s="22">
        <v>2482973.42</v>
      </c>
      <c r="R91" s="22">
        <f t="shared" si="8"/>
        <v>707</v>
      </c>
      <c r="S91" s="22">
        <f t="shared" si="9"/>
        <v>26842546.25</v>
      </c>
      <c r="T91" s="22">
        <f t="shared" si="10"/>
        <v>2617</v>
      </c>
      <c r="U91" s="22">
        <f t="shared" si="11"/>
        <v>58948020.239999995</v>
      </c>
      <c r="V91" s="11"/>
    </row>
    <row r="92" spans="1:22" s="5" customFormat="1">
      <c r="A92" s="18">
        <v>85</v>
      </c>
      <c r="B92" s="31" t="s">
        <v>183</v>
      </c>
      <c r="C92" s="1" t="s">
        <v>184</v>
      </c>
      <c r="D92" s="23"/>
      <c r="E92" s="23"/>
      <c r="F92" s="23"/>
      <c r="G92" s="23"/>
      <c r="H92" s="23">
        <v>1307</v>
      </c>
      <c r="I92" s="23">
        <v>15321555.35</v>
      </c>
      <c r="J92" s="23">
        <v>3400</v>
      </c>
      <c r="K92" s="23">
        <v>21186873.460000001</v>
      </c>
      <c r="L92" s="21">
        <f t="shared" si="6"/>
        <v>4707</v>
      </c>
      <c r="M92" s="21">
        <f t="shared" si="7"/>
        <v>36508428.810000002</v>
      </c>
      <c r="N92" s="23">
        <v>1045</v>
      </c>
      <c r="O92" s="23">
        <v>11909401.119999999</v>
      </c>
      <c r="P92" s="23">
        <v>1713</v>
      </c>
      <c r="Q92" s="23">
        <v>6313881.2999999998</v>
      </c>
      <c r="R92" s="21">
        <f t="shared" si="8"/>
        <v>2758</v>
      </c>
      <c r="S92" s="21">
        <f t="shared" si="9"/>
        <v>18223282.419999998</v>
      </c>
      <c r="T92" s="21">
        <f t="shared" si="10"/>
        <v>7465</v>
      </c>
      <c r="U92" s="21">
        <f t="shared" si="11"/>
        <v>54731711.230000004</v>
      </c>
      <c r="V92" s="11"/>
    </row>
    <row r="93" spans="1:22" s="5" customFormat="1">
      <c r="A93" s="15">
        <v>86</v>
      </c>
      <c r="B93" s="30" t="s">
        <v>189</v>
      </c>
      <c r="C93" s="17" t="s">
        <v>190</v>
      </c>
      <c r="D93" s="22">
        <v>3</v>
      </c>
      <c r="E93" s="22">
        <v>101183.53</v>
      </c>
      <c r="F93" s="22">
        <v>31</v>
      </c>
      <c r="G93" s="22">
        <v>519716.07</v>
      </c>
      <c r="H93" s="22">
        <v>564</v>
      </c>
      <c r="I93" s="22">
        <v>3073941.6</v>
      </c>
      <c r="J93" s="22">
        <v>600</v>
      </c>
      <c r="K93" s="22">
        <v>3723435.84</v>
      </c>
      <c r="L93" s="22">
        <f t="shared" si="6"/>
        <v>1198</v>
      </c>
      <c r="M93" s="22">
        <f t="shared" si="7"/>
        <v>7418277.04</v>
      </c>
      <c r="N93" s="22">
        <v>641</v>
      </c>
      <c r="O93" s="22">
        <v>23838640.289999999</v>
      </c>
      <c r="P93" s="22">
        <v>163</v>
      </c>
      <c r="Q93" s="22">
        <v>22798521.649999999</v>
      </c>
      <c r="R93" s="22">
        <f t="shared" si="8"/>
        <v>804</v>
      </c>
      <c r="S93" s="22">
        <f t="shared" si="9"/>
        <v>46637161.939999998</v>
      </c>
      <c r="T93" s="22">
        <f t="shared" si="10"/>
        <v>2002</v>
      </c>
      <c r="U93" s="22">
        <f t="shared" si="11"/>
        <v>54055438.979999997</v>
      </c>
      <c r="V93" s="11"/>
    </row>
    <row r="94" spans="1:22" s="5" customFormat="1">
      <c r="A94" s="18">
        <v>87</v>
      </c>
      <c r="B94" s="31" t="s">
        <v>167</v>
      </c>
      <c r="C94" s="1" t="s">
        <v>168</v>
      </c>
      <c r="D94" s="23">
        <v>32</v>
      </c>
      <c r="E94" s="23">
        <v>8543073.1099999994</v>
      </c>
      <c r="F94" s="23">
        <v>39</v>
      </c>
      <c r="G94" s="23">
        <v>10338143.83</v>
      </c>
      <c r="H94" s="23">
        <v>18</v>
      </c>
      <c r="I94" s="23">
        <v>1249552.8999999999</v>
      </c>
      <c r="J94" s="23">
        <v>40</v>
      </c>
      <c r="K94" s="23">
        <v>955531.83</v>
      </c>
      <c r="L94" s="21">
        <f t="shared" si="6"/>
        <v>129</v>
      </c>
      <c r="M94" s="21">
        <f t="shared" si="7"/>
        <v>21086301.669999994</v>
      </c>
      <c r="N94" s="23">
        <v>18</v>
      </c>
      <c r="O94" s="23">
        <v>15649378</v>
      </c>
      <c r="P94" s="23">
        <v>20</v>
      </c>
      <c r="Q94" s="23">
        <v>14161686</v>
      </c>
      <c r="R94" s="21">
        <f t="shared" si="8"/>
        <v>38</v>
      </c>
      <c r="S94" s="21">
        <f t="shared" si="9"/>
        <v>29811064</v>
      </c>
      <c r="T94" s="21">
        <f t="shared" si="10"/>
        <v>167</v>
      </c>
      <c r="U94" s="21">
        <f t="shared" si="11"/>
        <v>50897365.669999994</v>
      </c>
      <c r="V94" s="11"/>
    </row>
    <row r="95" spans="1:22" s="5" customFormat="1">
      <c r="A95" s="15">
        <v>88</v>
      </c>
      <c r="B95" s="30" t="s">
        <v>207</v>
      </c>
      <c r="C95" s="17" t="s">
        <v>208</v>
      </c>
      <c r="D95" s="22">
        <v>3</v>
      </c>
      <c r="E95" s="22">
        <v>62545</v>
      </c>
      <c r="F95" s="22">
        <v>179</v>
      </c>
      <c r="G95" s="22">
        <v>12492551.560000001</v>
      </c>
      <c r="H95" s="22">
        <v>246</v>
      </c>
      <c r="I95" s="22">
        <v>664036.5</v>
      </c>
      <c r="J95" s="22">
        <v>316</v>
      </c>
      <c r="K95" s="22">
        <v>4035149.42</v>
      </c>
      <c r="L95" s="22">
        <f t="shared" si="6"/>
        <v>744</v>
      </c>
      <c r="M95" s="22">
        <f t="shared" si="7"/>
        <v>17254282.48</v>
      </c>
      <c r="N95" s="22">
        <v>362</v>
      </c>
      <c r="O95" s="22">
        <v>20726218.219999999</v>
      </c>
      <c r="P95" s="22">
        <v>76</v>
      </c>
      <c r="Q95" s="22">
        <v>4939664.1900000004</v>
      </c>
      <c r="R95" s="22">
        <f t="shared" si="8"/>
        <v>438</v>
      </c>
      <c r="S95" s="22">
        <f t="shared" si="9"/>
        <v>25665882.41</v>
      </c>
      <c r="T95" s="22">
        <f t="shared" si="10"/>
        <v>1182</v>
      </c>
      <c r="U95" s="22">
        <f t="shared" si="11"/>
        <v>42920164.890000001</v>
      </c>
      <c r="V95" s="11"/>
    </row>
    <row r="96" spans="1:22" s="5" customFormat="1">
      <c r="A96" s="18">
        <v>89</v>
      </c>
      <c r="B96" s="31" t="s">
        <v>211</v>
      </c>
      <c r="C96" s="1" t="s">
        <v>212</v>
      </c>
      <c r="D96" s="23">
        <v>147</v>
      </c>
      <c r="E96" s="23">
        <v>16134573.689999999</v>
      </c>
      <c r="F96" s="23">
        <v>139</v>
      </c>
      <c r="G96" s="23">
        <v>4183343.3</v>
      </c>
      <c r="H96" s="23">
        <v>59</v>
      </c>
      <c r="I96" s="23">
        <v>4748583.79</v>
      </c>
      <c r="J96" s="23">
        <v>68</v>
      </c>
      <c r="K96" s="23">
        <v>12052235.33</v>
      </c>
      <c r="L96" s="21">
        <f t="shared" si="6"/>
        <v>413</v>
      </c>
      <c r="M96" s="21">
        <f t="shared" si="7"/>
        <v>37118736.109999999</v>
      </c>
      <c r="N96" s="23">
        <v>1</v>
      </c>
      <c r="O96" s="23">
        <v>1000000</v>
      </c>
      <c r="P96" s="23">
        <v>3</v>
      </c>
      <c r="Q96" s="23">
        <v>3985960</v>
      </c>
      <c r="R96" s="21">
        <f t="shared" si="8"/>
        <v>4</v>
      </c>
      <c r="S96" s="21">
        <f t="shared" si="9"/>
        <v>4985960</v>
      </c>
      <c r="T96" s="21">
        <f t="shared" si="10"/>
        <v>417</v>
      </c>
      <c r="U96" s="21">
        <f t="shared" si="11"/>
        <v>42104696.109999999</v>
      </c>
      <c r="V96" s="11"/>
    </row>
    <row r="97" spans="1:22" s="5" customFormat="1">
      <c r="A97" s="15">
        <v>90</v>
      </c>
      <c r="B97" s="16" t="s">
        <v>197</v>
      </c>
      <c r="C97" s="17" t="s">
        <v>198</v>
      </c>
      <c r="D97" s="22">
        <v>72</v>
      </c>
      <c r="E97" s="22">
        <v>10816484.23</v>
      </c>
      <c r="F97" s="22">
        <v>123</v>
      </c>
      <c r="G97" s="22">
        <v>8699961.7100000009</v>
      </c>
      <c r="H97" s="22">
        <v>44</v>
      </c>
      <c r="I97" s="22">
        <v>4104829.56</v>
      </c>
      <c r="J97" s="22">
        <v>295</v>
      </c>
      <c r="K97" s="22">
        <v>8341811.0099999998</v>
      </c>
      <c r="L97" s="22">
        <f t="shared" si="6"/>
        <v>534</v>
      </c>
      <c r="M97" s="22">
        <f t="shared" si="7"/>
        <v>31963086.509999998</v>
      </c>
      <c r="N97" s="22">
        <v>42</v>
      </c>
      <c r="O97" s="22">
        <v>6368571.2000000002</v>
      </c>
      <c r="P97" s="22">
        <v>6</v>
      </c>
      <c r="Q97" s="22">
        <v>2560719</v>
      </c>
      <c r="R97" s="22">
        <f t="shared" si="8"/>
        <v>48</v>
      </c>
      <c r="S97" s="22">
        <f t="shared" si="9"/>
        <v>8929290.1999999993</v>
      </c>
      <c r="T97" s="22">
        <f t="shared" si="10"/>
        <v>582</v>
      </c>
      <c r="U97" s="22">
        <f t="shared" si="11"/>
        <v>40892376.709999993</v>
      </c>
      <c r="V97" s="11"/>
    </row>
    <row r="98" spans="1:22" s="5" customFormat="1">
      <c r="A98" s="18">
        <v>91</v>
      </c>
      <c r="B98" s="31" t="s">
        <v>237</v>
      </c>
      <c r="C98" s="1" t="s">
        <v>238</v>
      </c>
      <c r="D98" s="23">
        <v>7</v>
      </c>
      <c r="E98" s="23">
        <v>220044.63</v>
      </c>
      <c r="F98" s="23">
        <v>444</v>
      </c>
      <c r="G98" s="23">
        <v>18603762.059999999</v>
      </c>
      <c r="H98" s="23">
        <v>37</v>
      </c>
      <c r="I98" s="23">
        <v>581100.81000000006</v>
      </c>
      <c r="J98" s="23">
        <v>82</v>
      </c>
      <c r="K98" s="23">
        <v>548096.17000000004</v>
      </c>
      <c r="L98" s="21">
        <f t="shared" si="6"/>
        <v>570</v>
      </c>
      <c r="M98" s="21">
        <f t="shared" si="7"/>
        <v>19953003.669999998</v>
      </c>
      <c r="N98" s="23">
        <v>285</v>
      </c>
      <c r="O98" s="23">
        <v>19224129.350000001</v>
      </c>
      <c r="P98" s="23">
        <v>46</v>
      </c>
      <c r="Q98" s="23">
        <v>873466.71</v>
      </c>
      <c r="R98" s="21">
        <f t="shared" si="8"/>
        <v>331</v>
      </c>
      <c r="S98" s="21">
        <f t="shared" si="9"/>
        <v>20097596.060000002</v>
      </c>
      <c r="T98" s="21">
        <f t="shared" si="10"/>
        <v>901</v>
      </c>
      <c r="U98" s="21">
        <f t="shared" si="11"/>
        <v>40050599.730000004</v>
      </c>
      <c r="V98" s="11"/>
    </row>
    <row r="99" spans="1:22" s="5" customFormat="1">
      <c r="A99" s="15">
        <v>92</v>
      </c>
      <c r="B99" s="30" t="s">
        <v>227</v>
      </c>
      <c r="C99" s="17" t="s">
        <v>228</v>
      </c>
      <c r="D99" s="22">
        <v>105</v>
      </c>
      <c r="E99" s="22">
        <v>4787690.41</v>
      </c>
      <c r="F99" s="22">
        <v>3</v>
      </c>
      <c r="G99" s="22">
        <v>123436.4</v>
      </c>
      <c r="H99" s="22">
        <v>46</v>
      </c>
      <c r="I99" s="22">
        <v>12309444.77</v>
      </c>
      <c r="J99" s="22">
        <v>51</v>
      </c>
      <c r="K99" s="22">
        <v>763791.62</v>
      </c>
      <c r="L99" s="22">
        <f t="shared" si="6"/>
        <v>205</v>
      </c>
      <c r="M99" s="22">
        <f t="shared" si="7"/>
        <v>17984363.199999999</v>
      </c>
      <c r="N99" s="22">
        <v>6</v>
      </c>
      <c r="O99" s="22">
        <v>628295.63</v>
      </c>
      <c r="P99" s="22">
        <v>43</v>
      </c>
      <c r="Q99" s="22">
        <v>16561240.67</v>
      </c>
      <c r="R99" s="22">
        <f t="shared" si="8"/>
        <v>49</v>
      </c>
      <c r="S99" s="22">
        <f t="shared" si="9"/>
        <v>17189536.300000001</v>
      </c>
      <c r="T99" s="22">
        <f t="shared" si="10"/>
        <v>254</v>
      </c>
      <c r="U99" s="22">
        <f t="shared" si="11"/>
        <v>35173899.5</v>
      </c>
      <c r="V99" s="11"/>
    </row>
    <row r="100" spans="1:22" s="5" customFormat="1">
      <c r="A100" s="18">
        <v>93</v>
      </c>
      <c r="B100" s="31" t="s">
        <v>161</v>
      </c>
      <c r="C100" s="1" t="s">
        <v>162</v>
      </c>
      <c r="D100" s="23"/>
      <c r="E100" s="23"/>
      <c r="F100" s="23">
        <v>1</v>
      </c>
      <c r="G100" s="23">
        <v>7529.47</v>
      </c>
      <c r="H100" s="23">
        <v>79</v>
      </c>
      <c r="I100" s="23">
        <v>151218.31</v>
      </c>
      <c r="J100" s="23">
        <v>96</v>
      </c>
      <c r="K100" s="23">
        <v>278665.57</v>
      </c>
      <c r="L100" s="21">
        <f t="shared" si="6"/>
        <v>176</v>
      </c>
      <c r="M100" s="21">
        <f t="shared" si="7"/>
        <v>437413.35</v>
      </c>
      <c r="N100" s="23">
        <v>48</v>
      </c>
      <c r="O100" s="23">
        <v>17360580.260000002</v>
      </c>
      <c r="P100" s="23">
        <v>46</v>
      </c>
      <c r="Q100" s="23">
        <v>17245502.510000002</v>
      </c>
      <c r="R100" s="21">
        <f t="shared" si="8"/>
        <v>94</v>
      </c>
      <c r="S100" s="21">
        <f t="shared" si="9"/>
        <v>34606082.770000003</v>
      </c>
      <c r="T100" s="21">
        <f t="shared" si="10"/>
        <v>270</v>
      </c>
      <c r="U100" s="21">
        <f t="shared" si="11"/>
        <v>35043496.120000005</v>
      </c>
      <c r="V100" s="11"/>
    </row>
    <row r="101" spans="1:22" s="5" customFormat="1">
      <c r="A101" s="15">
        <v>94</v>
      </c>
      <c r="B101" s="30" t="s">
        <v>213</v>
      </c>
      <c r="C101" s="17" t="s">
        <v>214</v>
      </c>
      <c r="D101" s="22">
        <v>15</v>
      </c>
      <c r="E101" s="22">
        <v>426748.39</v>
      </c>
      <c r="F101" s="22">
        <v>246</v>
      </c>
      <c r="G101" s="22">
        <v>12525421.039999999</v>
      </c>
      <c r="H101" s="22">
        <v>126</v>
      </c>
      <c r="I101" s="22">
        <v>1723432.01</v>
      </c>
      <c r="J101" s="22">
        <v>204</v>
      </c>
      <c r="K101" s="22">
        <v>1497357.46</v>
      </c>
      <c r="L101" s="22">
        <f t="shared" si="6"/>
        <v>591</v>
      </c>
      <c r="M101" s="22">
        <f t="shared" si="7"/>
        <v>16172958.899999999</v>
      </c>
      <c r="N101" s="22">
        <v>340</v>
      </c>
      <c r="O101" s="22">
        <v>13643477.029999999</v>
      </c>
      <c r="P101" s="22">
        <v>103</v>
      </c>
      <c r="Q101" s="22">
        <v>1770572.58</v>
      </c>
      <c r="R101" s="22">
        <f t="shared" si="8"/>
        <v>443</v>
      </c>
      <c r="S101" s="22">
        <f t="shared" si="9"/>
        <v>15414049.609999999</v>
      </c>
      <c r="T101" s="22">
        <f t="shared" si="10"/>
        <v>1034</v>
      </c>
      <c r="U101" s="22">
        <f t="shared" si="11"/>
        <v>31587008.509999998</v>
      </c>
      <c r="V101" s="11"/>
    </row>
    <row r="102" spans="1:22" s="5" customFormat="1">
      <c r="A102" s="18">
        <v>95</v>
      </c>
      <c r="B102" s="31" t="s">
        <v>173</v>
      </c>
      <c r="C102" s="1" t="s">
        <v>174</v>
      </c>
      <c r="D102" s="23">
        <v>16</v>
      </c>
      <c r="E102" s="23">
        <v>764226.98</v>
      </c>
      <c r="F102" s="23">
        <v>17</v>
      </c>
      <c r="G102" s="23">
        <v>281585.17</v>
      </c>
      <c r="H102" s="23">
        <v>2</v>
      </c>
      <c r="I102" s="23">
        <v>1325529.72</v>
      </c>
      <c r="J102" s="23">
        <v>29</v>
      </c>
      <c r="K102" s="23">
        <v>16401490.189999999</v>
      </c>
      <c r="L102" s="21">
        <f t="shared" si="6"/>
        <v>64</v>
      </c>
      <c r="M102" s="21">
        <f t="shared" si="7"/>
        <v>18772832.059999999</v>
      </c>
      <c r="N102" s="23">
        <v>4</v>
      </c>
      <c r="O102" s="23">
        <v>12000000</v>
      </c>
      <c r="P102" s="23"/>
      <c r="Q102" s="23"/>
      <c r="R102" s="21">
        <f t="shared" si="8"/>
        <v>4</v>
      </c>
      <c r="S102" s="21">
        <f t="shared" si="9"/>
        <v>12000000</v>
      </c>
      <c r="T102" s="21">
        <f t="shared" si="10"/>
        <v>68</v>
      </c>
      <c r="U102" s="21">
        <f t="shared" si="11"/>
        <v>30772832.059999999</v>
      </c>
      <c r="V102" s="11"/>
    </row>
    <row r="103" spans="1:22" s="5" customFormat="1">
      <c r="A103" s="15">
        <v>96</v>
      </c>
      <c r="B103" s="30" t="s">
        <v>209</v>
      </c>
      <c r="C103" s="17" t="s">
        <v>210</v>
      </c>
      <c r="D103" s="22"/>
      <c r="E103" s="22"/>
      <c r="F103" s="22">
        <v>1</v>
      </c>
      <c r="G103" s="22">
        <v>18000</v>
      </c>
      <c r="H103" s="22">
        <v>1430</v>
      </c>
      <c r="I103" s="22">
        <v>460200.64</v>
      </c>
      <c r="J103" s="22">
        <v>650</v>
      </c>
      <c r="K103" s="22">
        <v>398412.38</v>
      </c>
      <c r="L103" s="22">
        <f t="shared" si="6"/>
        <v>2081</v>
      </c>
      <c r="M103" s="22">
        <f t="shared" si="7"/>
        <v>876613.02</v>
      </c>
      <c r="N103" s="22">
        <v>102</v>
      </c>
      <c r="O103" s="22">
        <v>13153574.52</v>
      </c>
      <c r="P103" s="22">
        <v>97</v>
      </c>
      <c r="Q103" s="22">
        <v>13232071.08</v>
      </c>
      <c r="R103" s="22">
        <f t="shared" si="8"/>
        <v>199</v>
      </c>
      <c r="S103" s="22">
        <f t="shared" si="9"/>
        <v>26385645.600000001</v>
      </c>
      <c r="T103" s="22">
        <f t="shared" si="10"/>
        <v>2280</v>
      </c>
      <c r="U103" s="22">
        <f t="shared" si="11"/>
        <v>27262258.620000001</v>
      </c>
      <c r="V103" s="11"/>
    </row>
    <row r="104" spans="1:22" s="5" customFormat="1">
      <c r="A104" s="18">
        <v>97</v>
      </c>
      <c r="B104" s="31" t="s">
        <v>225</v>
      </c>
      <c r="C104" s="1" t="s">
        <v>226</v>
      </c>
      <c r="D104" s="23">
        <v>13</v>
      </c>
      <c r="E104" s="23">
        <v>257463.18</v>
      </c>
      <c r="F104" s="23">
        <v>263</v>
      </c>
      <c r="G104" s="23">
        <v>7739781.6900000004</v>
      </c>
      <c r="H104" s="23">
        <v>154</v>
      </c>
      <c r="I104" s="23">
        <v>1892282.47</v>
      </c>
      <c r="J104" s="23">
        <v>357</v>
      </c>
      <c r="K104" s="23">
        <v>2137173.6</v>
      </c>
      <c r="L104" s="21">
        <f t="shared" si="6"/>
        <v>787</v>
      </c>
      <c r="M104" s="21">
        <f t="shared" si="7"/>
        <v>12026700.939999999</v>
      </c>
      <c r="N104" s="23">
        <v>150</v>
      </c>
      <c r="O104" s="23">
        <v>9168792.7400000002</v>
      </c>
      <c r="P104" s="23">
        <v>39</v>
      </c>
      <c r="Q104" s="23">
        <v>1440537.67</v>
      </c>
      <c r="R104" s="21">
        <f t="shared" si="8"/>
        <v>189</v>
      </c>
      <c r="S104" s="21">
        <f t="shared" si="9"/>
        <v>10609330.41</v>
      </c>
      <c r="T104" s="21">
        <f t="shared" si="10"/>
        <v>976</v>
      </c>
      <c r="U104" s="21">
        <f t="shared" si="11"/>
        <v>22636031.350000001</v>
      </c>
      <c r="V104" s="11"/>
    </row>
    <row r="105" spans="1:22" s="5" customFormat="1">
      <c r="A105" s="15">
        <v>98</v>
      </c>
      <c r="B105" s="16" t="s">
        <v>221</v>
      </c>
      <c r="C105" s="17" t="s">
        <v>222</v>
      </c>
      <c r="D105" s="22">
        <v>5</v>
      </c>
      <c r="E105" s="22">
        <v>182365.49</v>
      </c>
      <c r="F105" s="22">
        <v>139</v>
      </c>
      <c r="G105" s="22">
        <v>4365237.7</v>
      </c>
      <c r="H105" s="22">
        <v>515</v>
      </c>
      <c r="I105" s="22">
        <v>2488139.85</v>
      </c>
      <c r="J105" s="22">
        <v>800</v>
      </c>
      <c r="K105" s="22">
        <v>2866741.06</v>
      </c>
      <c r="L105" s="22">
        <f t="shared" si="6"/>
        <v>1459</v>
      </c>
      <c r="M105" s="22">
        <f t="shared" si="7"/>
        <v>9902484.1000000015</v>
      </c>
      <c r="N105" s="22">
        <v>545</v>
      </c>
      <c r="O105" s="22">
        <v>8326057.0599999996</v>
      </c>
      <c r="P105" s="22">
        <v>272</v>
      </c>
      <c r="Q105" s="22">
        <v>3811246.53</v>
      </c>
      <c r="R105" s="22">
        <f t="shared" si="8"/>
        <v>817</v>
      </c>
      <c r="S105" s="22">
        <f t="shared" si="9"/>
        <v>12137303.59</v>
      </c>
      <c r="T105" s="22">
        <f t="shared" si="10"/>
        <v>2276</v>
      </c>
      <c r="U105" s="22">
        <f t="shared" si="11"/>
        <v>22039787.690000001</v>
      </c>
      <c r="V105" s="11"/>
    </row>
    <row r="106" spans="1:22" s="5" customFormat="1">
      <c r="A106" s="18">
        <v>99</v>
      </c>
      <c r="B106" s="31" t="s">
        <v>217</v>
      </c>
      <c r="C106" s="1" t="s">
        <v>218</v>
      </c>
      <c r="D106" s="23">
        <v>9</v>
      </c>
      <c r="E106" s="23">
        <v>316377.94</v>
      </c>
      <c r="F106" s="23">
        <v>115</v>
      </c>
      <c r="G106" s="23">
        <v>1281817.54</v>
      </c>
      <c r="H106" s="23">
        <v>156</v>
      </c>
      <c r="I106" s="23">
        <v>3641193.32</v>
      </c>
      <c r="J106" s="23">
        <v>666</v>
      </c>
      <c r="K106" s="23">
        <v>3983414.2</v>
      </c>
      <c r="L106" s="21">
        <f t="shared" si="6"/>
        <v>946</v>
      </c>
      <c r="M106" s="21">
        <f t="shared" si="7"/>
        <v>9222803</v>
      </c>
      <c r="N106" s="23">
        <v>725</v>
      </c>
      <c r="O106" s="23">
        <v>6874100.1500000004</v>
      </c>
      <c r="P106" s="23">
        <v>112</v>
      </c>
      <c r="Q106" s="23">
        <v>5469937.3499999996</v>
      </c>
      <c r="R106" s="21">
        <f t="shared" si="8"/>
        <v>837</v>
      </c>
      <c r="S106" s="21">
        <f t="shared" si="9"/>
        <v>12344037.5</v>
      </c>
      <c r="T106" s="21">
        <f t="shared" si="10"/>
        <v>1783</v>
      </c>
      <c r="U106" s="21">
        <f t="shared" si="11"/>
        <v>21566840.5</v>
      </c>
      <c r="V106" s="11"/>
    </row>
    <row r="107" spans="1:22" s="5" customFormat="1">
      <c r="A107" s="15">
        <v>100</v>
      </c>
      <c r="B107" s="30" t="s">
        <v>259</v>
      </c>
      <c r="C107" s="17" t="s">
        <v>260</v>
      </c>
      <c r="D107" s="22">
        <v>22</v>
      </c>
      <c r="E107" s="22">
        <v>898712.72</v>
      </c>
      <c r="F107" s="22">
        <v>241</v>
      </c>
      <c r="G107" s="22">
        <v>7867512.1900000004</v>
      </c>
      <c r="H107" s="22">
        <v>88</v>
      </c>
      <c r="I107" s="22">
        <v>606663.24</v>
      </c>
      <c r="J107" s="22">
        <v>80</v>
      </c>
      <c r="K107" s="22">
        <v>980359.11</v>
      </c>
      <c r="L107" s="22">
        <f t="shared" si="6"/>
        <v>431</v>
      </c>
      <c r="M107" s="22">
        <f t="shared" si="7"/>
        <v>10353247.26</v>
      </c>
      <c r="N107" s="22">
        <v>238</v>
      </c>
      <c r="O107" s="22">
        <v>8844691.5899999999</v>
      </c>
      <c r="P107" s="22">
        <v>86</v>
      </c>
      <c r="Q107" s="22">
        <v>1502275.86</v>
      </c>
      <c r="R107" s="22">
        <f t="shared" si="8"/>
        <v>324</v>
      </c>
      <c r="S107" s="22">
        <f t="shared" si="9"/>
        <v>10346967.449999999</v>
      </c>
      <c r="T107" s="22">
        <f t="shared" si="10"/>
        <v>755</v>
      </c>
      <c r="U107" s="22">
        <f t="shared" si="11"/>
        <v>20700214.710000001</v>
      </c>
      <c r="V107" s="11"/>
    </row>
    <row r="108" spans="1:22" s="5" customFormat="1">
      <c r="A108" s="18">
        <v>101</v>
      </c>
      <c r="B108" s="31" t="s">
        <v>235</v>
      </c>
      <c r="C108" s="1" t="s">
        <v>236</v>
      </c>
      <c r="D108" s="23">
        <v>25</v>
      </c>
      <c r="E108" s="23">
        <v>347881.33</v>
      </c>
      <c r="F108" s="23">
        <v>149</v>
      </c>
      <c r="G108" s="23">
        <v>4104355.26</v>
      </c>
      <c r="H108" s="23">
        <v>427</v>
      </c>
      <c r="I108" s="23">
        <v>3384653.38</v>
      </c>
      <c r="J108" s="23">
        <v>471</v>
      </c>
      <c r="K108" s="23">
        <v>2208574.2200000002</v>
      </c>
      <c r="L108" s="21">
        <f t="shared" si="6"/>
        <v>1072</v>
      </c>
      <c r="M108" s="21">
        <f t="shared" si="7"/>
        <v>10045464.189999999</v>
      </c>
      <c r="N108" s="23">
        <v>363</v>
      </c>
      <c r="O108" s="23">
        <v>5515979.5199999996</v>
      </c>
      <c r="P108" s="23">
        <v>207</v>
      </c>
      <c r="Q108" s="23">
        <v>2921766.03</v>
      </c>
      <c r="R108" s="21">
        <f t="shared" si="8"/>
        <v>570</v>
      </c>
      <c r="S108" s="21">
        <f t="shared" si="9"/>
        <v>8437745.5499999989</v>
      </c>
      <c r="T108" s="21">
        <f t="shared" si="10"/>
        <v>1642</v>
      </c>
      <c r="U108" s="21">
        <f t="shared" si="11"/>
        <v>18483209.739999998</v>
      </c>
      <c r="V108" s="11"/>
    </row>
    <row r="109" spans="1:22" s="5" customFormat="1">
      <c r="A109" s="15">
        <v>102</v>
      </c>
      <c r="B109" s="30" t="s">
        <v>201</v>
      </c>
      <c r="C109" s="17" t="s">
        <v>202</v>
      </c>
      <c r="D109" s="22">
        <v>182</v>
      </c>
      <c r="E109" s="22">
        <v>5012740.22</v>
      </c>
      <c r="F109" s="22">
        <v>68</v>
      </c>
      <c r="G109" s="22">
        <v>2992373.63</v>
      </c>
      <c r="H109" s="22">
        <v>72</v>
      </c>
      <c r="I109" s="22">
        <v>2235430.59</v>
      </c>
      <c r="J109" s="22">
        <v>24</v>
      </c>
      <c r="K109" s="22">
        <v>464823.58</v>
      </c>
      <c r="L109" s="22">
        <f t="shared" si="6"/>
        <v>346</v>
      </c>
      <c r="M109" s="22">
        <f t="shared" si="7"/>
        <v>10705368.02</v>
      </c>
      <c r="N109" s="22">
        <v>4</v>
      </c>
      <c r="O109" s="22">
        <v>1591789.44</v>
      </c>
      <c r="P109" s="22">
        <v>25</v>
      </c>
      <c r="Q109" s="22">
        <v>5504417.2300000004</v>
      </c>
      <c r="R109" s="22">
        <f t="shared" si="8"/>
        <v>29</v>
      </c>
      <c r="S109" s="22">
        <f t="shared" si="9"/>
        <v>7096206.6699999999</v>
      </c>
      <c r="T109" s="22">
        <f t="shared" si="10"/>
        <v>375</v>
      </c>
      <c r="U109" s="22">
        <f t="shared" si="11"/>
        <v>17801574.689999998</v>
      </c>
      <c r="V109" s="11"/>
    </row>
    <row r="110" spans="1:22" s="5" customFormat="1">
      <c r="A110" s="18">
        <v>103</v>
      </c>
      <c r="B110" s="31" t="s">
        <v>215</v>
      </c>
      <c r="C110" s="1" t="s">
        <v>216</v>
      </c>
      <c r="D110" s="23">
        <v>28</v>
      </c>
      <c r="E110" s="23">
        <v>529134.85</v>
      </c>
      <c r="F110" s="23">
        <v>127</v>
      </c>
      <c r="G110" s="23">
        <v>2381274.0499999998</v>
      </c>
      <c r="H110" s="23">
        <v>438</v>
      </c>
      <c r="I110" s="23">
        <v>1574935.39</v>
      </c>
      <c r="J110" s="23">
        <v>991</v>
      </c>
      <c r="K110" s="23">
        <v>5095787.08</v>
      </c>
      <c r="L110" s="21">
        <f t="shared" si="6"/>
        <v>1584</v>
      </c>
      <c r="M110" s="21">
        <f t="shared" si="7"/>
        <v>9581131.370000001</v>
      </c>
      <c r="N110" s="23">
        <v>676</v>
      </c>
      <c r="O110" s="23">
        <v>6652760.4000000004</v>
      </c>
      <c r="P110" s="23">
        <v>105</v>
      </c>
      <c r="Q110" s="23">
        <v>1210519.53</v>
      </c>
      <c r="R110" s="21">
        <f t="shared" si="8"/>
        <v>781</v>
      </c>
      <c r="S110" s="21">
        <f t="shared" si="9"/>
        <v>7863279.9300000006</v>
      </c>
      <c r="T110" s="21">
        <f t="shared" si="10"/>
        <v>2365</v>
      </c>
      <c r="U110" s="21">
        <f t="shared" si="11"/>
        <v>17444411.300000001</v>
      </c>
      <c r="V110" s="11"/>
    </row>
    <row r="111" spans="1:22" s="5" customFormat="1">
      <c r="A111" s="15">
        <v>104</v>
      </c>
      <c r="B111" s="16" t="s">
        <v>219</v>
      </c>
      <c r="C111" s="17" t="s">
        <v>220</v>
      </c>
      <c r="D111" s="22">
        <v>4</v>
      </c>
      <c r="E111" s="22">
        <v>181492.63</v>
      </c>
      <c r="F111" s="22">
        <v>142</v>
      </c>
      <c r="G111" s="22">
        <v>3888283.99</v>
      </c>
      <c r="H111" s="22">
        <v>219</v>
      </c>
      <c r="I111" s="22">
        <v>973353.19</v>
      </c>
      <c r="J111" s="22">
        <v>134</v>
      </c>
      <c r="K111" s="22">
        <v>909270.95</v>
      </c>
      <c r="L111" s="22">
        <f t="shared" si="6"/>
        <v>499</v>
      </c>
      <c r="M111" s="22">
        <f t="shared" si="7"/>
        <v>5952400.7600000007</v>
      </c>
      <c r="N111" s="22">
        <v>219</v>
      </c>
      <c r="O111" s="22">
        <v>6882131.5999999996</v>
      </c>
      <c r="P111" s="22">
        <v>86</v>
      </c>
      <c r="Q111" s="22">
        <v>3243508.31</v>
      </c>
      <c r="R111" s="22">
        <f t="shared" si="8"/>
        <v>305</v>
      </c>
      <c r="S111" s="22">
        <f t="shared" si="9"/>
        <v>10125639.91</v>
      </c>
      <c r="T111" s="22">
        <f t="shared" si="10"/>
        <v>804</v>
      </c>
      <c r="U111" s="22">
        <f t="shared" si="11"/>
        <v>16078040.670000002</v>
      </c>
      <c r="V111" s="11"/>
    </row>
    <row r="112" spans="1:22" s="5" customFormat="1">
      <c r="A112" s="18">
        <v>105</v>
      </c>
      <c r="B112" s="31" t="s">
        <v>247</v>
      </c>
      <c r="C112" s="1" t="s">
        <v>248</v>
      </c>
      <c r="D112" s="23">
        <v>21</v>
      </c>
      <c r="E112" s="23">
        <v>1887182.65</v>
      </c>
      <c r="F112" s="23">
        <v>60</v>
      </c>
      <c r="G112" s="23">
        <v>1291956.72</v>
      </c>
      <c r="H112" s="23">
        <v>87</v>
      </c>
      <c r="I112" s="23">
        <v>2228511.12</v>
      </c>
      <c r="J112" s="23">
        <v>292</v>
      </c>
      <c r="K112" s="23">
        <v>2150103.7000000002</v>
      </c>
      <c r="L112" s="21">
        <f t="shared" si="6"/>
        <v>460</v>
      </c>
      <c r="M112" s="21">
        <f t="shared" si="7"/>
        <v>7557754.1900000004</v>
      </c>
      <c r="N112" s="23">
        <v>286</v>
      </c>
      <c r="O112" s="23">
        <v>3612041.55</v>
      </c>
      <c r="P112" s="23">
        <v>157</v>
      </c>
      <c r="Q112" s="23">
        <v>4285189.55</v>
      </c>
      <c r="R112" s="21">
        <f t="shared" si="8"/>
        <v>443</v>
      </c>
      <c r="S112" s="21">
        <f t="shared" si="9"/>
        <v>7897231.0999999996</v>
      </c>
      <c r="T112" s="21">
        <f t="shared" si="10"/>
        <v>903</v>
      </c>
      <c r="U112" s="21">
        <f t="shared" si="11"/>
        <v>15454985.289999999</v>
      </c>
      <c r="V112" s="11"/>
    </row>
    <row r="113" spans="1:22" s="5" customFormat="1">
      <c r="A113" s="15">
        <v>106</v>
      </c>
      <c r="B113" s="30" t="s">
        <v>203</v>
      </c>
      <c r="C113" s="17" t="s">
        <v>204</v>
      </c>
      <c r="D113" s="22"/>
      <c r="E113" s="22"/>
      <c r="F113" s="22"/>
      <c r="G113" s="22"/>
      <c r="H113" s="22">
        <v>334</v>
      </c>
      <c r="I113" s="22">
        <v>1912344.14</v>
      </c>
      <c r="J113" s="22">
        <v>326</v>
      </c>
      <c r="K113" s="22">
        <v>3051844.76</v>
      </c>
      <c r="L113" s="22">
        <f t="shared" si="6"/>
        <v>660</v>
      </c>
      <c r="M113" s="22">
        <f t="shared" si="7"/>
        <v>4964188.8999999994</v>
      </c>
      <c r="N113" s="22">
        <v>150</v>
      </c>
      <c r="O113" s="22">
        <v>4376428.34</v>
      </c>
      <c r="P113" s="22">
        <v>52</v>
      </c>
      <c r="Q113" s="22">
        <v>3209780.1</v>
      </c>
      <c r="R113" s="22">
        <f t="shared" si="8"/>
        <v>202</v>
      </c>
      <c r="S113" s="22">
        <f t="shared" si="9"/>
        <v>7586208.4399999995</v>
      </c>
      <c r="T113" s="22">
        <f t="shared" si="10"/>
        <v>862</v>
      </c>
      <c r="U113" s="22">
        <f t="shared" si="11"/>
        <v>12550397.34</v>
      </c>
      <c r="V113" s="11"/>
    </row>
    <row r="114" spans="1:22" s="5" customFormat="1">
      <c r="A114" s="18">
        <v>107</v>
      </c>
      <c r="B114" s="31" t="s">
        <v>239</v>
      </c>
      <c r="C114" s="1" t="s">
        <v>240</v>
      </c>
      <c r="D114" s="23">
        <v>16</v>
      </c>
      <c r="E114" s="23">
        <v>637429.23</v>
      </c>
      <c r="F114" s="23">
        <v>57</v>
      </c>
      <c r="G114" s="23">
        <v>1218758.6399999999</v>
      </c>
      <c r="H114" s="23">
        <v>158</v>
      </c>
      <c r="I114" s="23">
        <v>2831026.34</v>
      </c>
      <c r="J114" s="23">
        <v>138</v>
      </c>
      <c r="K114" s="23">
        <v>2068582.25</v>
      </c>
      <c r="L114" s="21">
        <f t="shared" si="6"/>
        <v>369</v>
      </c>
      <c r="M114" s="21">
        <f t="shared" si="7"/>
        <v>6755796.46</v>
      </c>
      <c r="N114" s="23">
        <v>123</v>
      </c>
      <c r="O114" s="23">
        <v>2758722.51</v>
      </c>
      <c r="P114" s="23">
        <v>80</v>
      </c>
      <c r="Q114" s="23">
        <v>2945681.68</v>
      </c>
      <c r="R114" s="21">
        <f t="shared" si="8"/>
        <v>203</v>
      </c>
      <c r="S114" s="21">
        <f t="shared" si="9"/>
        <v>5704404.1899999995</v>
      </c>
      <c r="T114" s="21">
        <f t="shared" si="10"/>
        <v>572</v>
      </c>
      <c r="U114" s="21">
        <f t="shared" si="11"/>
        <v>12460200.649999999</v>
      </c>
      <c r="V114" s="11"/>
    </row>
    <row r="115" spans="1:22" s="5" customFormat="1">
      <c r="A115" s="15">
        <v>108</v>
      </c>
      <c r="B115" s="30" t="s">
        <v>265</v>
      </c>
      <c r="C115" s="17" t="s">
        <v>266</v>
      </c>
      <c r="D115" s="22">
        <v>2</v>
      </c>
      <c r="E115" s="22">
        <v>152418.04999999999</v>
      </c>
      <c r="F115" s="22">
        <v>90</v>
      </c>
      <c r="G115" s="22">
        <v>4132220.26</v>
      </c>
      <c r="H115" s="22">
        <v>30</v>
      </c>
      <c r="I115" s="22">
        <v>517215.71</v>
      </c>
      <c r="J115" s="22">
        <v>60</v>
      </c>
      <c r="K115" s="22">
        <v>1591846.38</v>
      </c>
      <c r="L115" s="22">
        <f t="shared" si="6"/>
        <v>182</v>
      </c>
      <c r="M115" s="22">
        <f t="shared" si="7"/>
        <v>6393700.3999999994</v>
      </c>
      <c r="N115" s="22">
        <v>91</v>
      </c>
      <c r="O115" s="22">
        <v>5421273.6299999999</v>
      </c>
      <c r="P115" s="22">
        <v>25</v>
      </c>
      <c r="Q115" s="22">
        <v>366869.32</v>
      </c>
      <c r="R115" s="22">
        <f t="shared" si="8"/>
        <v>116</v>
      </c>
      <c r="S115" s="22">
        <f t="shared" si="9"/>
        <v>5788142.9500000002</v>
      </c>
      <c r="T115" s="22">
        <f t="shared" si="10"/>
        <v>298</v>
      </c>
      <c r="U115" s="22">
        <f t="shared" si="11"/>
        <v>12181843.35</v>
      </c>
      <c r="V115" s="11"/>
    </row>
    <row r="116" spans="1:22" s="5" customFormat="1">
      <c r="A116" s="18">
        <v>109</v>
      </c>
      <c r="B116" s="31" t="s">
        <v>231</v>
      </c>
      <c r="C116" s="1" t="s">
        <v>232</v>
      </c>
      <c r="D116" s="23"/>
      <c r="E116" s="23"/>
      <c r="F116" s="23">
        <v>83</v>
      </c>
      <c r="G116" s="23">
        <v>2675388.84</v>
      </c>
      <c r="H116" s="23">
        <v>107</v>
      </c>
      <c r="I116" s="23">
        <v>825905.1</v>
      </c>
      <c r="J116" s="23">
        <v>228</v>
      </c>
      <c r="K116" s="23">
        <v>2135173.37</v>
      </c>
      <c r="L116" s="21">
        <f t="shared" si="6"/>
        <v>418</v>
      </c>
      <c r="M116" s="21">
        <f t="shared" si="7"/>
        <v>5636467.3100000005</v>
      </c>
      <c r="N116" s="23">
        <v>190</v>
      </c>
      <c r="O116" s="23">
        <v>4597946.45</v>
      </c>
      <c r="P116" s="23">
        <v>25</v>
      </c>
      <c r="Q116" s="23">
        <v>612186.97</v>
      </c>
      <c r="R116" s="21">
        <f t="shared" si="8"/>
        <v>215</v>
      </c>
      <c r="S116" s="21">
        <f t="shared" si="9"/>
        <v>5210133.42</v>
      </c>
      <c r="T116" s="21">
        <f t="shared" si="10"/>
        <v>633</v>
      </c>
      <c r="U116" s="21">
        <f t="shared" si="11"/>
        <v>10846600.73</v>
      </c>
      <c r="V116" s="11"/>
    </row>
    <row r="117" spans="1:22" s="5" customFormat="1">
      <c r="A117" s="15">
        <v>110</v>
      </c>
      <c r="B117" s="16" t="s">
        <v>229</v>
      </c>
      <c r="C117" s="17" t="s">
        <v>230</v>
      </c>
      <c r="D117" s="22">
        <v>2</v>
      </c>
      <c r="E117" s="22">
        <v>33318.769999999997</v>
      </c>
      <c r="F117" s="22">
        <v>2</v>
      </c>
      <c r="G117" s="22">
        <v>17947.349999999999</v>
      </c>
      <c r="H117" s="22">
        <v>184</v>
      </c>
      <c r="I117" s="22">
        <v>492364.9</v>
      </c>
      <c r="J117" s="22">
        <v>340</v>
      </c>
      <c r="K117" s="22">
        <v>1460638.01</v>
      </c>
      <c r="L117" s="22">
        <f t="shared" si="6"/>
        <v>528</v>
      </c>
      <c r="M117" s="22">
        <f t="shared" si="7"/>
        <v>2004269.03</v>
      </c>
      <c r="N117" s="22">
        <v>295</v>
      </c>
      <c r="O117" s="22">
        <v>4845972.76</v>
      </c>
      <c r="P117" s="22">
        <v>109</v>
      </c>
      <c r="Q117" s="22">
        <v>3891059.8</v>
      </c>
      <c r="R117" s="22">
        <f t="shared" si="8"/>
        <v>404</v>
      </c>
      <c r="S117" s="22">
        <f t="shared" si="9"/>
        <v>8737032.5599999987</v>
      </c>
      <c r="T117" s="22">
        <f t="shared" si="10"/>
        <v>932</v>
      </c>
      <c r="U117" s="22">
        <f t="shared" si="11"/>
        <v>10741301.589999998</v>
      </c>
      <c r="V117" s="11"/>
    </row>
    <row r="118" spans="1:22" s="5" customFormat="1">
      <c r="A118" s="18">
        <v>111</v>
      </c>
      <c r="B118" s="31" t="s">
        <v>243</v>
      </c>
      <c r="C118" s="1" t="s">
        <v>244</v>
      </c>
      <c r="D118" s="23">
        <v>26</v>
      </c>
      <c r="E118" s="23">
        <v>854327.09</v>
      </c>
      <c r="F118" s="23">
        <v>55</v>
      </c>
      <c r="G118" s="23">
        <v>1358175.85</v>
      </c>
      <c r="H118" s="23">
        <v>410</v>
      </c>
      <c r="I118" s="23">
        <v>1870054.85</v>
      </c>
      <c r="J118" s="23">
        <v>436</v>
      </c>
      <c r="K118" s="23">
        <v>2368930.19</v>
      </c>
      <c r="L118" s="21">
        <f t="shared" si="6"/>
        <v>927</v>
      </c>
      <c r="M118" s="21">
        <f t="shared" si="7"/>
        <v>6451487.9800000004</v>
      </c>
      <c r="N118" s="23">
        <v>191</v>
      </c>
      <c r="O118" s="23">
        <v>2488470.69</v>
      </c>
      <c r="P118" s="23">
        <v>78</v>
      </c>
      <c r="Q118" s="23">
        <v>1743063.51</v>
      </c>
      <c r="R118" s="21">
        <f t="shared" si="8"/>
        <v>269</v>
      </c>
      <c r="S118" s="21">
        <f t="shared" si="9"/>
        <v>4231534.2</v>
      </c>
      <c r="T118" s="21">
        <f t="shared" si="10"/>
        <v>1196</v>
      </c>
      <c r="U118" s="21">
        <f t="shared" si="11"/>
        <v>10683022.18</v>
      </c>
      <c r="V118" s="11"/>
    </row>
    <row r="119" spans="1:22" s="5" customFormat="1">
      <c r="A119" s="15">
        <v>112</v>
      </c>
      <c r="B119" s="30" t="s">
        <v>251</v>
      </c>
      <c r="C119" s="17" t="s">
        <v>252</v>
      </c>
      <c r="D119" s="22">
        <v>21</v>
      </c>
      <c r="E119" s="22">
        <v>129391.11</v>
      </c>
      <c r="F119" s="22">
        <v>49</v>
      </c>
      <c r="G119" s="22">
        <v>823035.06</v>
      </c>
      <c r="H119" s="22">
        <v>443</v>
      </c>
      <c r="I119" s="22">
        <v>4342458.3</v>
      </c>
      <c r="J119" s="22">
        <v>235</v>
      </c>
      <c r="K119" s="22">
        <v>1086041.1499999999</v>
      </c>
      <c r="L119" s="22">
        <f t="shared" si="6"/>
        <v>748</v>
      </c>
      <c r="M119" s="22">
        <f t="shared" si="7"/>
        <v>6380925.6199999992</v>
      </c>
      <c r="N119" s="22">
        <v>33</v>
      </c>
      <c r="O119" s="22">
        <v>488506.31</v>
      </c>
      <c r="P119" s="22">
        <v>80</v>
      </c>
      <c r="Q119" s="22">
        <v>3047762.86</v>
      </c>
      <c r="R119" s="22">
        <f t="shared" si="8"/>
        <v>113</v>
      </c>
      <c r="S119" s="22">
        <f t="shared" si="9"/>
        <v>3536269.17</v>
      </c>
      <c r="T119" s="22">
        <f t="shared" si="10"/>
        <v>861</v>
      </c>
      <c r="U119" s="22">
        <f t="shared" si="11"/>
        <v>9917194.7899999991</v>
      </c>
      <c r="V119" s="11"/>
    </row>
    <row r="120" spans="1:22" s="5" customFormat="1">
      <c r="A120" s="18">
        <v>113</v>
      </c>
      <c r="B120" s="31" t="s">
        <v>303</v>
      </c>
      <c r="C120" s="1" t="s">
        <v>304</v>
      </c>
      <c r="D120" s="23"/>
      <c r="E120" s="23"/>
      <c r="F120" s="23">
        <v>60</v>
      </c>
      <c r="G120" s="23">
        <v>1952247.88</v>
      </c>
      <c r="H120" s="23">
        <v>14</v>
      </c>
      <c r="I120" s="23">
        <v>2400752.58</v>
      </c>
      <c r="J120" s="23">
        <v>26</v>
      </c>
      <c r="K120" s="23">
        <v>2484259.21</v>
      </c>
      <c r="L120" s="21">
        <f t="shared" si="6"/>
        <v>100</v>
      </c>
      <c r="M120" s="21">
        <f t="shared" si="7"/>
        <v>6837259.6699999999</v>
      </c>
      <c r="N120" s="23">
        <v>61</v>
      </c>
      <c r="O120" s="23">
        <v>2501307.64</v>
      </c>
      <c r="P120" s="23">
        <v>14</v>
      </c>
      <c r="Q120" s="23">
        <v>470732.78</v>
      </c>
      <c r="R120" s="21">
        <f t="shared" si="8"/>
        <v>75</v>
      </c>
      <c r="S120" s="21">
        <f t="shared" si="9"/>
        <v>2972040.42</v>
      </c>
      <c r="T120" s="21">
        <f t="shared" si="10"/>
        <v>175</v>
      </c>
      <c r="U120" s="21">
        <f t="shared" si="11"/>
        <v>9809300.0899999999</v>
      </c>
      <c r="V120" s="11"/>
    </row>
    <row r="121" spans="1:22" s="5" customFormat="1">
      <c r="A121" s="15">
        <v>114</v>
      </c>
      <c r="B121" s="30" t="s">
        <v>205</v>
      </c>
      <c r="C121" s="17" t="s">
        <v>206</v>
      </c>
      <c r="D121" s="22">
        <v>16</v>
      </c>
      <c r="E121" s="22">
        <v>539079.06999999995</v>
      </c>
      <c r="F121" s="22">
        <v>38</v>
      </c>
      <c r="G121" s="22">
        <v>678829.04</v>
      </c>
      <c r="H121" s="22">
        <v>190</v>
      </c>
      <c r="I121" s="22">
        <v>2387977.98</v>
      </c>
      <c r="J121" s="22">
        <v>327</v>
      </c>
      <c r="K121" s="22">
        <v>2078504.02</v>
      </c>
      <c r="L121" s="22">
        <f t="shared" si="6"/>
        <v>571</v>
      </c>
      <c r="M121" s="22">
        <f t="shared" si="7"/>
        <v>5684390.1099999994</v>
      </c>
      <c r="N121" s="22">
        <v>134</v>
      </c>
      <c r="O121" s="22">
        <v>1787259.05</v>
      </c>
      <c r="P121" s="22">
        <v>68</v>
      </c>
      <c r="Q121" s="22">
        <v>1970183.72</v>
      </c>
      <c r="R121" s="22">
        <f t="shared" si="8"/>
        <v>202</v>
      </c>
      <c r="S121" s="22">
        <f t="shared" si="9"/>
        <v>3757442.77</v>
      </c>
      <c r="T121" s="22">
        <f t="shared" si="10"/>
        <v>773</v>
      </c>
      <c r="U121" s="22">
        <f t="shared" si="11"/>
        <v>9441832.879999999</v>
      </c>
      <c r="V121" s="11"/>
    </row>
    <row r="122" spans="1:22" s="5" customFormat="1">
      <c r="A122" s="18">
        <v>115</v>
      </c>
      <c r="B122" s="31" t="s">
        <v>267</v>
      </c>
      <c r="C122" s="1" t="s">
        <v>268</v>
      </c>
      <c r="D122" s="23">
        <v>10</v>
      </c>
      <c r="E122" s="23">
        <v>107263.74</v>
      </c>
      <c r="F122" s="23">
        <v>69</v>
      </c>
      <c r="G122" s="23">
        <v>897874.19</v>
      </c>
      <c r="H122" s="23">
        <v>144</v>
      </c>
      <c r="I122" s="23">
        <v>1761618.81</v>
      </c>
      <c r="J122" s="23">
        <v>300</v>
      </c>
      <c r="K122" s="23">
        <v>1668920.8</v>
      </c>
      <c r="L122" s="21">
        <f t="shared" si="6"/>
        <v>523</v>
      </c>
      <c r="M122" s="21">
        <f t="shared" si="7"/>
        <v>4435677.54</v>
      </c>
      <c r="N122" s="23">
        <v>226</v>
      </c>
      <c r="O122" s="23">
        <v>2429336.2799999998</v>
      </c>
      <c r="P122" s="23">
        <v>71</v>
      </c>
      <c r="Q122" s="23">
        <v>1731880.7</v>
      </c>
      <c r="R122" s="21">
        <f t="shared" si="8"/>
        <v>297</v>
      </c>
      <c r="S122" s="21">
        <f t="shared" si="9"/>
        <v>4161216.9799999995</v>
      </c>
      <c r="T122" s="21">
        <f t="shared" si="10"/>
        <v>820</v>
      </c>
      <c r="U122" s="21">
        <f t="shared" si="11"/>
        <v>8596894.5199999996</v>
      </c>
      <c r="V122" s="11"/>
    </row>
    <row r="123" spans="1:22" s="5" customFormat="1">
      <c r="A123" s="15">
        <v>116</v>
      </c>
      <c r="B123" s="30" t="s">
        <v>245</v>
      </c>
      <c r="C123" s="17" t="s">
        <v>246</v>
      </c>
      <c r="D123" s="22">
        <v>71</v>
      </c>
      <c r="E123" s="22">
        <v>2843457.97</v>
      </c>
      <c r="F123" s="22">
        <v>23</v>
      </c>
      <c r="G123" s="22">
        <v>702345.36</v>
      </c>
      <c r="H123" s="22">
        <v>19</v>
      </c>
      <c r="I123" s="22">
        <v>662565.46</v>
      </c>
      <c r="J123" s="22">
        <v>63</v>
      </c>
      <c r="K123" s="22">
        <v>571591.18999999994</v>
      </c>
      <c r="L123" s="22">
        <f t="shared" si="6"/>
        <v>176</v>
      </c>
      <c r="M123" s="22">
        <f t="shared" si="7"/>
        <v>4779959.9800000004</v>
      </c>
      <c r="N123" s="22">
        <v>4</v>
      </c>
      <c r="O123" s="22">
        <v>677000</v>
      </c>
      <c r="P123" s="22">
        <v>23</v>
      </c>
      <c r="Q123" s="22">
        <v>2936350</v>
      </c>
      <c r="R123" s="22">
        <f t="shared" si="8"/>
        <v>27</v>
      </c>
      <c r="S123" s="22">
        <f t="shared" si="9"/>
        <v>3613350</v>
      </c>
      <c r="T123" s="22">
        <f t="shared" si="10"/>
        <v>203</v>
      </c>
      <c r="U123" s="22">
        <f t="shared" si="11"/>
        <v>8393309.9800000004</v>
      </c>
      <c r="V123" s="11"/>
    </row>
    <row r="124" spans="1:22" s="5" customFormat="1">
      <c r="A124" s="18">
        <v>117</v>
      </c>
      <c r="B124" s="31" t="s">
        <v>273</v>
      </c>
      <c r="C124" s="1" t="s">
        <v>274</v>
      </c>
      <c r="D124" s="23">
        <v>83</v>
      </c>
      <c r="E124" s="23">
        <v>2355253.1800000002</v>
      </c>
      <c r="F124" s="23">
        <v>24</v>
      </c>
      <c r="G124" s="23">
        <v>470550.95</v>
      </c>
      <c r="H124" s="23">
        <v>26</v>
      </c>
      <c r="I124" s="23">
        <v>685950.37</v>
      </c>
      <c r="J124" s="23">
        <v>43</v>
      </c>
      <c r="K124" s="23">
        <v>451514.13</v>
      </c>
      <c r="L124" s="21">
        <f t="shared" si="6"/>
        <v>176</v>
      </c>
      <c r="M124" s="21">
        <f t="shared" si="7"/>
        <v>3963268.6300000004</v>
      </c>
      <c r="N124" s="23">
        <v>60</v>
      </c>
      <c r="O124" s="23">
        <v>920240.08</v>
      </c>
      <c r="P124" s="23">
        <v>105</v>
      </c>
      <c r="Q124" s="23">
        <v>3039374.94</v>
      </c>
      <c r="R124" s="21">
        <f t="shared" si="8"/>
        <v>165</v>
      </c>
      <c r="S124" s="21">
        <f t="shared" si="9"/>
        <v>3959615.02</v>
      </c>
      <c r="T124" s="21">
        <f t="shared" si="10"/>
        <v>341</v>
      </c>
      <c r="U124" s="21">
        <f t="shared" si="11"/>
        <v>7922883.6500000004</v>
      </c>
      <c r="V124" s="11"/>
    </row>
    <row r="125" spans="1:22" s="5" customFormat="1">
      <c r="A125" s="15">
        <v>118</v>
      </c>
      <c r="B125" s="16" t="s">
        <v>271</v>
      </c>
      <c r="C125" s="17" t="s">
        <v>272</v>
      </c>
      <c r="D125" s="22">
        <v>8</v>
      </c>
      <c r="E125" s="22">
        <v>3032093.37</v>
      </c>
      <c r="F125" s="22"/>
      <c r="G125" s="22"/>
      <c r="H125" s="22">
        <v>733</v>
      </c>
      <c r="I125" s="22">
        <v>476927.18</v>
      </c>
      <c r="J125" s="22">
        <v>25</v>
      </c>
      <c r="K125" s="22">
        <v>644159.36</v>
      </c>
      <c r="L125" s="22">
        <f t="shared" si="6"/>
        <v>766</v>
      </c>
      <c r="M125" s="22">
        <f t="shared" si="7"/>
        <v>4153179.91</v>
      </c>
      <c r="N125" s="22">
        <v>1</v>
      </c>
      <c r="O125" s="22">
        <v>34820.300000000003</v>
      </c>
      <c r="P125" s="22">
        <v>13</v>
      </c>
      <c r="Q125" s="22">
        <v>3514866.7</v>
      </c>
      <c r="R125" s="22">
        <f t="shared" si="8"/>
        <v>14</v>
      </c>
      <c r="S125" s="22">
        <f t="shared" si="9"/>
        <v>3549687</v>
      </c>
      <c r="T125" s="22">
        <f t="shared" si="10"/>
        <v>780</v>
      </c>
      <c r="U125" s="22">
        <f t="shared" si="11"/>
        <v>7702866.9100000001</v>
      </c>
      <c r="V125" s="11"/>
    </row>
    <row r="126" spans="1:22" s="5" customFormat="1">
      <c r="A126" s="18">
        <v>119</v>
      </c>
      <c r="B126" s="31" t="s">
        <v>253</v>
      </c>
      <c r="C126" s="1" t="s">
        <v>254</v>
      </c>
      <c r="D126" s="23">
        <v>8</v>
      </c>
      <c r="E126" s="23">
        <v>325627.43</v>
      </c>
      <c r="F126" s="23">
        <v>73</v>
      </c>
      <c r="G126" s="23">
        <v>1442164.61</v>
      </c>
      <c r="H126" s="23">
        <v>127</v>
      </c>
      <c r="I126" s="23">
        <v>627075.80000000005</v>
      </c>
      <c r="J126" s="23">
        <v>305</v>
      </c>
      <c r="K126" s="23">
        <v>1701328.03</v>
      </c>
      <c r="L126" s="21">
        <f t="shared" si="6"/>
        <v>513</v>
      </c>
      <c r="M126" s="21">
        <f t="shared" si="7"/>
        <v>4096195.87</v>
      </c>
      <c r="N126" s="23">
        <v>175</v>
      </c>
      <c r="O126" s="23">
        <v>2815406.91</v>
      </c>
      <c r="P126" s="23">
        <v>14</v>
      </c>
      <c r="Q126" s="23">
        <v>649804.18000000005</v>
      </c>
      <c r="R126" s="21">
        <f t="shared" si="8"/>
        <v>189</v>
      </c>
      <c r="S126" s="21">
        <f t="shared" si="9"/>
        <v>3465211.0900000003</v>
      </c>
      <c r="T126" s="21">
        <f t="shared" si="10"/>
        <v>702</v>
      </c>
      <c r="U126" s="21">
        <f t="shared" si="11"/>
        <v>7561406.9600000009</v>
      </c>
      <c r="V126" s="11"/>
    </row>
    <row r="127" spans="1:22" s="5" customFormat="1">
      <c r="A127" s="15">
        <v>120</v>
      </c>
      <c r="B127" s="30" t="s">
        <v>241</v>
      </c>
      <c r="C127" s="17" t="s">
        <v>242</v>
      </c>
      <c r="D127" s="22"/>
      <c r="E127" s="22"/>
      <c r="F127" s="22"/>
      <c r="G127" s="22"/>
      <c r="H127" s="22">
        <v>543</v>
      </c>
      <c r="I127" s="22">
        <v>1904125.42</v>
      </c>
      <c r="J127" s="22">
        <v>531</v>
      </c>
      <c r="K127" s="22">
        <v>2552385.13</v>
      </c>
      <c r="L127" s="22">
        <f t="shared" si="6"/>
        <v>1074</v>
      </c>
      <c r="M127" s="22">
        <f t="shared" si="7"/>
        <v>4456510.55</v>
      </c>
      <c r="N127" s="22">
        <v>140</v>
      </c>
      <c r="O127" s="22">
        <v>1829303.53</v>
      </c>
      <c r="P127" s="22">
        <v>115</v>
      </c>
      <c r="Q127" s="22">
        <v>936366.18</v>
      </c>
      <c r="R127" s="22">
        <f t="shared" si="8"/>
        <v>255</v>
      </c>
      <c r="S127" s="22">
        <f t="shared" si="9"/>
        <v>2765669.71</v>
      </c>
      <c r="T127" s="22">
        <f t="shared" si="10"/>
        <v>1329</v>
      </c>
      <c r="U127" s="22">
        <f t="shared" si="11"/>
        <v>7222180.2599999998</v>
      </c>
      <c r="V127" s="11"/>
    </row>
    <row r="128" spans="1:22" s="5" customFormat="1">
      <c r="A128" s="18">
        <v>121</v>
      </c>
      <c r="B128" s="31" t="s">
        <v>255</v>
      </c>
      <c r="C128" s="1" t="s">
        <v>256</v>
      </c>
      <c r="D128" s="23"/>
      <c r="E128" s="23"/>
      <c r="F128" s="23">
        <v>23</v>
      </c>
      <c r="G128" s="23">
        <v>375249.73</v>
      </c>
      <c r="H128" s="23">
        <v>410</v>
      </c>
      <c r="I128" s="23">
        <v>2875949.48</v>
      </c>
      <c r="J128" s="23">
        <v>492</v>
      </c>
      <c r="K128" s="23">
        <v>2747269.98</v>
      </c>
      <c r="L128" s="21">
        <f t="shared" si="6"/>
        <v>925</v>
      </c>
      <c r="M128" s="21">
        <f t="shared" si="7"/>
        <v>5998469.1899999995</v>
      </c>
      <c r="N128" s="23">
        <v>206</v>
      </c>
      <c r="O128" s="23">
        <v>594520.1</v>
      </c>
      <c r="P128" s="23">
        <v>34</v>
      </c>
      <c r="Q128" s="23">
        <v>377175.1</v>
      </c>
      <c r="R128" s="21">
        <f t="shared" si="8"/>
        <v>240</v>
      </c>
      <c r="S128" s="21">
        <f t="shared" si="9"/>
        <v>971695.2</v>
      </c>
      <c r="T128" s="21">
        <f t="shared" si="10"/>
        <v>1165</v>
      </c>
      <c r="U128" s="21">
        <f t="shared" si="11"/>
        <v>6970164.3899999997</v>
      </c>
      <c r="V128" s="11"/>
    </row>
    <row r="129" spans="1:22" s="5" customFormat="1">
      <c r="A129" s="15">
        <v>122</v>
      </c>
      <c r="B129" s="30" t="s">
        <v>257</v>
      </c>
      <c r="C129" s="17" t="s">
        <v>258</v>
      </c>
      <c r="D129" s="22">
        <v>3</v>
      </c>
      <c r="E129" s="22">
        <v>25245.74</v>
      </c>
      <c r="F129" s="22">
        <v>55</v>
      </c>
      <c r="G129" s="22">
        <v>778160.65</v>
      </c>
      <c r="H129" s="22">
        <v>140</v>
      </c>
      <c r="I129" s="22">
        <v>1875754.32</v>
      </c>
      <c r="J129" s="22">
        <v>219</v>
      </c>
      <c r="K129" s="22">
        <v>850424.59</v>
      </c>
      <c r="L129" s="22">
        <f t="shared" si="6"/>
        <v>417</v>
      </c>
      <c r="M129" s="22">
        <f t="shared" si="7"/>
        <v>3529585.3</v>
      </c>
      <c r="N129" s="22">
        <v>232</v>
      </c>
      <c r="O129" s="22">
        <v>1530345.3</v>
      </c>
      <c r="P129" s="22">
        <v>75</v>
      </c>
      <c r="Q129" s="22">
        <v>1810312.6</v>
      </c>
      <c r="R129" s="22">
        <f t="shared" si="8"/>
        <v>307</v>
      </c>
      <c r="S129" s="22">
        <f t="shared" si="9"/>
        <v>3340657.9000000004</v>
      </c>
      <c r="T129" s="22">
        <f t="shared" si="10"/>
        <v>724</v>
      </c>
      <c r="U129" s="22">
        <f t="shared" si="11"/>
        <v>6870243.2000000002</v>
      </c>
      <c r="V129" s="11"/>
    </row>
    <row r="130" spans="1:22" s="5" customFormat="1">
      <c r="A130" s="18">
        <v>123</v>
      </c>
      <c r="B130" s="31" t="s">
        <v>289</v>
      </c>
      <c r="C130" s="1" t="s">
        <v>290</v>
      </c>
      <c r="D130" s="23"/>
      <c r="E130" s="23"/>
      <c r="F130" s="23">
        <v>30</v>
      </c>
      <c r="G130" s="23">
        <v>908084.92</v>
      </c>
      <c r="H130" s="23">
        <v>7</v>
      </c>
      <c r="I130" s="23">
        <v>130017.69</v>
      </c>
      <c r="J130" s="23">
        <v>27</v>
      </c>
      <c r="K130" s="23">
        <v>2249413.5299999998</v>
      </c>
      <c r="L130" s="21">
        <f t="shared" si="6"/>
        <v>64</v>
      </c>
      <c r="M130" s="21">
        <f t="shared" si="7"/>
        <v>3287516.1399999997</v>
      </c>
      <c r="N130" s="23">
        <v>51</v>
      </c>
      <c r="O130" s="23">
        <v>3148069.65</v>
      </c>
      <c r="P130" s="23">
        <v>7</v>
      </c>
      <c r="Q130" s="23">
        <v>130017.69</v>
      </c>
      <c r="R130" s="21">
        <f t="shared" si="8"/>
        <v>58</v>
      </c>
      <c r="S130" s="21">
        <f t="shared" si="9"/>
        <v>3278087.34</v>
      </c>
      <c r="T130" s="21">
        <f t="shared" si="10"/>
        <v>122</v>
      </c>
      <c r="U130" s="21">
        <f t="shared" si="11"/>
        <v>6565603.4799999995</v>
      </c>
      <c r="V130" s="11"/>
    </row>
    <row r="131" spans="1:22" s="5" customFormat="1">
      <c r="A131" s="15">
        <v>124</v>
      </c>
      <c r="B131" s="30" t="s">
        <v>261</v>
      </c>
      <c r="C131" s="17" t="s">
        <v>262</v>
      </c>
      <c r="D131" s="22">
        <v>21</v>
      </c>
      <c r="E131" s="22">
        <v>151801.82999999999</v>
      </c>
      <c r="F131" s="22">
        <v>101</v>
      </c>
      <c r="G131" s="22">
        <v>1201736.21</v>
      </c>
      <c r="H131" s="22">
        <v>297</v>
      </c>
      <c r="I131" s="22">
        <v>747391.66</v>
      </c>
      <c r="J131" s="22">
        <v>385</v>
      </c>
      <c r="K131" s="22">
        <v>1440565.24</v>
      </c>
      <c r="L131" s="22">
        <f t="shared" si="6"/>
        <v>804</v>
      </c>
      <c r="M131" s="22">
        <f t="shared" si="7"/>
        <v>3541494.9400000004</v>
      </c>
      <c r="N131" s="22">
        <v>204</v>
      </c>
      <c r="O131" s="22">
        <v>2143801.36</v>
      </c>
      <c r="P131" s="22">
        <v>92</v>
      </c>
      <c r="Q131" s="22">
        <v>404451.48</v>
      </c>
      <c r="R131" s="22">
        <f t="shared" si="8"/>
        <v>296</v>
      </c>
      <c r="S131" s="22">
        <f t="shared" si="9"/>
        <v>2548252.84</v>
      </c>
      <c r="T131" s="22">
        <f t="shared" si="10"/>
        <v>1100</v>
      </c>
      <c r="U131" s="22">
        <f t="shared" si="11"/>
        <v>6089747.7800000003</v>
      </c>
      <c r="V131" s="11"/>
    </row>
    <row r="132" spans="1:22" s="5" customFormat="1">
      <c r="A132" s="18">
        <v>125</v>
      </c>
      <c r="B132" s="31" t="s">
        <v>249</v>
      </c>
      <c r="C132" s="1" t="s">
        <v>250</v>
      </c>
      <c r="D132" s="23">
        <v>5</v>
      </c>
      <c r="E132" s="23">
        <v>30282.17</v>
      </c>
      <c r="F132" s="23">
        <v>22</v>
      </c>
      <c r="G132" s="23">
        <v>427783.19</v>
      </c>
      <c r="H132" s="23">
        <v>437</v>
      </c>
      <c r="I132" s="23">
        <v>1914182.99</v>
      </c>
      <c r="J132" s="23">
        <v>395</v>
      </c>
      <c r="K132" s="23">
        <v>1239969.3400000001</v>
      </c>
      <c r="L132" s="21">
        <f t="shared" si="6"/>
        <v>859</v>
      </c>
      <c r="M132" s="21">
        <f t="shared" si="7"/>
        <v>3612217.6900000004</v>
      </c>
      <c r="N132" s="23">
        <v>91</v>
      </c>
      <c r="O132" s="23">
        <v>867149.16</v>
      </c>
      <c r="P132" s="23">
        <v>56</v>
      </c>
      <c r="Q132" s="23">
        <v>1139412.79</v>
      </c>
      <c r="R132" s="21">
        <f t="shared" si="8"/>
        <v>147</v>
      </c>
      <c r="S132" s="21">
        <f t="shared" si="9"/>
        <v>2006561.9500000002</v>
      </c>
      <c r="T132" s="21">
        <f t="shared" si="10"/>
        <v>1006</v>
      </c>
      <c r="U132" s="21">
        <f t="shared" si="11"/>
        <v>5618779.6400000006</v>
      </c>
      <c r="V132" s="11"/>
    </row>
    <row r="133" spans="1:22" s="5" customFormat="1">
      <c r="A133" s="15">
        <v>126</v>
      </c>
      <c r="B133" s="30" t="s">
        <v>223</v>
      </c>
      <c r="C133" s="17" t="s">
        <v>224</v>
      </c>
      <c r="D133" s="22"/>
      <c r="E133" s="22"/>
      <c r="F133" s="22">
        <v>1</v>
      </c>
      <c r="G133" s="22">
        <v>39989.4</v>
      </c>
      <c r="H133" s="22">
        <v>61</v>
      </c>
      <c r="I133" s="22">
        <v>529980.57999999996</v>
      </c>
      <c r="J133" s="22">
        <v>181</v>
      </c>
      <c r="K133" s="22">
        <v>1823345.26</v>
      </c>
      <c r="L133" s="22">
        <f t="shared" si="6"/>
        <v>243</v>
      </c>
      <c r="M133" s="22">
        <f t="shared" si="7"/>
        <v>2393315.2400000002</v>
      </c>
      <c r="N133" s="22">
        <v>6</v>
      </c>
      <c r="O133" s="22">
        <v>1539264.49</v>
      </c>
      <c r="P133" s="22">
        <v>6</v>
      </c>
      <c r="Q133" s="22">
        <v>383281.46</v>
      </c>
      <c r="R133" s="22">
        <f t="shared" si="8"/>
        <v>12</v>
      </c>
      <c r="S133" s="22">
        <f t="shared" si="9"/>
        <v>1922545.95</v>
      </c>
      <c r="T133" s="22">
        <f t="shared" si="10"/>
        <v>255</v>
      </c>
      <c r="U133" s="22">
        <f t="shared" si="11"/>
        <v>4315861.1900000004</v>
      </c>
      <c r="V133" s="11"/>
    </row>
    <row r="134" spans="1:22" s="5" customFormat="1">
      <c r="A134" s="18">
        <v>127</v>
      </c>
      <c r="B134" s="31" t="s">
        <v>283</v>
      </c>
      <c r="C134" s="1" t="s">
        <v>284</v>
      </c>
      <c r="D134" s="23">
        <v>9</v>
      </c>
      <c r="E134" s="23">
        <v>171763.91</v>
      </c>
      <c r="F134" s="23">
        <v>63</v>
      </c>
      <c r="G134" s="23">
        <v>947981.63</v>
      </c>
      <c r="H134" s="23">
        <v>52</v>
      </c>
      <c r="I134" s="23">
        <v>285862.43</v>
      </c>
      <c r="J134" s="23">
        <v>80</v>
      </c>
      <c r="K134" s="23">
        <v>609926.43999999994</v>
      </c>
      <c r="L134" s="21">
        <f t="shared" si="6"/>
        <v>204</v>
      </c>
      <c r="M134" s="21">
        <f t="shared" si="7"/>
        <v>2015534.41</v>
      </c>
      <c r="N134" s="23">
        <v>127</v>
      </c>
      <c r="O134" s="23">
        <v>1551751.05</v>
      </c>
      <c r="P134" s="23">
        <v>54</v>
      </c>
      <c r="Q134" s="23">
        <v>455062.8</v>
      </c>
      <c r="R134" s="21">
        <f t="shared" si="8"/>
        <v>181</v>
      </c>
      <c r="S134" s="21">
        <f t="shared" si="9"/>
        <v>2006813.85</v>
      </c>
      <c r="T134" s="21">
        <f t="shared" si="10"/>
        <v>385</v>
      </c>
      <c r="U134" s="21">
        <f t="shared" si="11"/>
        <v>4022348.26</v>
      </c>
      <c r="V134" s="11"/>
    </row>
    <row r="135" spans="1:22" s="5" customFormat="1">
      <c r="A135" s="15">
        <v>128</v>
      </c>
      <c r="B135" s="30" t="s">
        <v>279</v>
      </c>
      <c r="C135" s="17" t="s">
        <v>280</v>
      </c>
      <c r="D135" s="22">
        <v>1</v>
      </c>
      <c r="E135" s="22">
        <v>27834.63</v>
      </c>
      <c r="F135" s="22">
        <v>10</v>
      </c>
      <c r="G135" s="22">
        <v>486109.32</v>
      </c>
      <c r="H135" s="22">
        <v>32</v>
      </c>
      <c r="I135" s="22">
        <v>377854.41</v>
      </c>
      <c r="J135" s="22">
        <v>149</v>
      </c>
      <c r="K135" s="22">
        <v>807169.11</v>
      </c>
      <c r="L135" s="22">
        <f t="shared" si="6"/>
        <v>192</v>
      </c>
      <c r="M135" s="22">
        <f t="shared" si="7"/>
        <v>1698967.47</v>
      </c>
      <c r="N135" s="22">
        <v>157</v>
      </c>
      <c r="O135" s="22">
        <v>1372243.03</v>
      </c>
      <c r="P135" s="22">
        <v>30</v>
      </c>
      <c r="Q135" s="22">
        <v>484653.63</v>
      </c>
      <c r="R135" s="22">
        <f t="shared" si="8"/>
        <v>187</v>
      </c>
      <c r="S135" s="22">
        <f t="shared" si="9"/>
        <v>1856896.6600000001</v>
      </c>
      <c r="T135" s="22">
        <f t="shared" si="10"/>
        <v>379</v>
      </c>
      <c r="U135" s="22">
        <f t="shared" si="11"/>
        <v>3555864.13</v>
      </c>
      <c r="V135" s="11"/>
    </row>
    <row r="136" spans="1:22" s="5" customFormat="1">
      <c r="A136" s="18">
        <v>129</v>
      </c>
      <c r="B136" s="31" t="s">
        <v>281</v>
      </c>
      <c r="C136" s="1" t="s">
        <v>282</v>
      </c>
      <c r="D136" s="23"/>
      <c r="E136" s="23"/>
      <c r="F136" s="23">
        <v>3</v>
      </c>
      <c r="G136" s="23">
        <v>8240.5499999999993</v>
      </c>
      <c r="H136" s="23">
        <v>40</v>
      </c>
      <c r="I136" s="23">
        <v>429554.91</v>
      </c>
      <c r="J136" s="23">
        <v>251</v>
      </c>
      <c r="K136" s="23">
        <v>1208517.3500000001</v>
      </c>
      <c r="L136" s="21">
        <f t="shared" si="6"/>
        <v>294</v>
      </c>
      <c r="M136" s="21">
        <f t="shared" si="7"/>
        <v>1646312.81</v>
      </c>
      <c r="N136" s="23">
        <v>224</v>
      </c>
      <c r="O136" s="23">
        <v>1092175.07</v>
      </c>
      <c r="P136" s="23">
        <v>12</v>
      </c>
      <c r="Q136" s="23">
        <v>312576.40999999997</v>
      </c>
      <c r="R136" s="21">
        <f t="shared" si="8"/>
        <v>236</v>
      </c>
      <c r="S136" s="21">
        <f t="shared" si="9"/>
        <v>1404751.48</v>
      </c>
      <c r="T136" s="21">
        <f t="shared" si="10"/>
        <v>530</v>
      </c>
      <c r="U136" s="21">
        <f t="shared" si="11"/>
        <v>3051064.29</v>
      </c>
      <c r="V136" s="11"/>
    </row>
    <row r="137" spans="1:22" s="5" customFormat="1">
      <c r="A137" s="15">
        <v>130</v>
      </c>
      <c r="B137" s="30" t="s">
        <v>331</v>
      </c>
      <c r="C137" s="17" t="s">
        <v>332</v>
      </c>
      <c r="D137" s="22">
        <v>1</v>
      </c>
      <c r="E137" s="22">
        <v>9175</v>
      </c>
      <c r="F137" s="22">
        <v>1</v>
      </c>
      <c r="G137" s="22">
        <v>3046.76</v>
      </c>
      <c r="H137" s="22">
        <v>21</v>
      </c>
      <c r="I137" s="22">
        <v>799476.03</v>
      </c>
      <c r="J137" s="22">
        <v>16</v>
      </c>
      <c r="K137" s="22">
        <v>642387.15</v>
      </c>
      <c r="L137" s="22">
        <f t="shared" ref="L137:L167" si="12">D137+F137+H137+J137</f>
        <v>39</v>
      </c>
      <c r="M137" s="22">
        <f t="shared" ref="M137:M167" si="13">E137+G137+I137+K137</f>
        <v>1454084.94</v>
      </c>
      <c r="N137" s="22">
        <v>16</v>
      </c>
      <c r="O137" s="22">
        <v>645793.91</v>
      </c>
      <c r="P137" s="22">
        <v>23</v>
      </c>
      <c r="Q137" s="22">
        <v>809011.03</v>
      </c>
      <c r="R137" s="22">
        <f t="shared" ref="R137:R167" si="14">N137+P137</f>
        <v>39</v>
      </c>
      <c r="S137" s="22">
        <f t="shared" ref="S137:S167" si="15">O137+Q137</f>
        <v>1454804.94</v>
      </c>
      <c r="T137" s="22">
        <f t="shared" ref="T137:T167" si="16">L137+R137</f>
        <v>78</v>
      </c>
      <c r="U137" s="22">
        <f t="shared" ref="U137:U167" si="17">M137+S137</f>
        <v>2908889.88</v>
      </c>
      <c r="V137" s="11"/>
    </row>
    <row r="138" spans="1:22" s="5" customFormat="1">
      <c r="A138" s="18">
        <v>131</v>
      </c>
      <c r="B138" s="31" t="s">
        <v>277</v>
      </c>
      <c r="C138" s="1" t="s">
        <v>278</v>
      </c>
      <c r="D138" s="23">
        <v>12</v>
      </c>
      <c r="E138" s="23">
        <v>193727</v>
      </c>
      <c r="F138" s="23">
        <v>4</v>
      </c>
      <c r="G138" s="23">
        <v>110031.96</v>
      </c>
      <c r="H138" s="23">
        <v>128</v>
      </c>
      <c r="I138" s="23">
        <v>542145.53</v>
      </c>
      <c r="J138" s="23">
        <v>140</v>
      </c>
      <c r="K138" s="23">
        <v>689106.73</v>
      </c>
      <c r="L138" s="21">
        <f t="shared" si="12"/>
        <v>284</v>
      </c>
      <c r="M138" s="21">
        <f t="shared" si="13"/>
        <v>1535011.22</v>
      </c>
      <c r="N138" s="23">
        <v>55</v>
      </c>
      <c r="O138" s="23">
        <v>608571.18999999994</v>
      </c>
      <c r="P138" s="23">
        <v>45</v>
      </c>
      <c r="Q138" s="23">
        <v>586407.12</v>
      </c>
      <c r="R138" s="21">
        <f t="shared" si="14"/>
        <v>100</v>
      </c>
      <c r="S138" s="21">
        <f t="shared" si="15"/>
        <v>1194978.31</v>
      </c>
      <c r="T138" s="21">
        <f t="shared" si="16"/>
        <v>384</v>
      </c>
      <c r="U138" s="21">
        <f t="shared" si="17"/>
        <v>2729989.5300000003</v>
      </c>
      <c r="V138" s="11"/>
    </row>
    <row r="139" spans="1:22" s="5" customFormat="1">
      <c r="A139" s="15">
        <v>132</v>
      </c>
      <c r="B139" s="30" t="s">
        <v>263</v>
      </c>
      <c r="C139" s="17" t="s">
        <v>264</v>
      </c>
      <c r="D139" s="22">
        <v>1</v>
      </c>
      <c r="E139" s="22">
        <v>171</v>
      </c>
      <c r="F139" s="22">
        <v>3</v>
      </c>
      <c r="G139" s="22">
        <v>30714.48</v>
      </c>
      <c r="H139" s="22">
        <v>176</v>
      </c>
      <c r="I139" s="22">
        <v>392791.8</v>
      </c>
      <c r="J139" s="22">
        <v>295</v>
      </c>
      <c r="K139" s="22">
        <v>1102061.57</v>
      </c>
      <c r="L139" s="22">
        <f t="shared" si="12"/>
        <v>475</v>
      </c>
      <c r="M139" s="22">
        <f t="shared" si="13"/>
        <v>1525738.85</v>
      </c>
      <c r="N139" s="22">
        <v>135</v>
      </c>
      <c r="O139" s="22">
        <v>820069.76</v>
      </c>
      <c r="P139" s="22">
        <v>10</v>
      </c>
      <c r="Q139" s="22">
        <v>106581.14</v>
      </c>
      <c r="R139" s="22">
        <f t="shared" si="14"/>
        <v>145</v>
      </c>
      <c r="S139" s="22">
        <f t="shared" si="15"/>
        <v>926650.9</v>
      </c>
      <c r="T139" s="22">
        <f t="shared" si="16"/>
        <v>620</v>
      </c>
      <c r="U139" s="22">
        <f t="shared" si="17"/>
        <v>2452389.75</v>
      </c>
      <c r="V139" s="11"/>
    </row>
    <row r="140" spans="1:22" s="5" customFormat="1">
      <c r="A140" s="18">
        <v>133</v>
      </c>
      <c r="B140" s="31" t="s">
        <v>137</v>
      </c>
      <c r="C140" s="1" t="s">
        <v>138</v>
      </c>
      <c r="D140" s="23"/>
      <c r="E140" s="23"/>
      <c r="F140" s="23"/>
      <c r="G140" s="23"/>
      <c r="H140" s="23">
        <v>11</v>
      </c>
      <c r="I140" s="23">
        <v>133612.67000000001</v>
      </c>
      <c r="J140" s="23">
        <v>41</v>
      </c>
      <c r="K140" s="23">
        <v>1270575.24</v>
      </c>
      <c r="L140" s="21">
        <f t="shared" si="12"/>
        <v>52</v>
      </c>
      <c r="M140" s="21">
        <f t="shared" si="13"/>
        <v>1404187.91</v>
      </c>
      <c r="N140" s="23">
        <v>7</v>
      </c>
      <c r="O140" s="23">
        <v>1020000</v>
      </c>
      <c r="P140" s="23"/>
      <c r="Q140" s="23"/>
      <c r="R140" s="21">
        <f t="shared" si="14"/>
        <v>7</v>
      </c>
      <c r="S140" s="21">
        <f t="shared" si="15"/>
        <v>1020000</v>
      </c>
      <c r="T140" s="21">
        <f t="shared" si="16"/>
        <v>59</v>
      </c>
      <c r="U140" s="21">
        <f t="shared" si="17"/>
        <v>2424187.91</v>
      </c>
      <c r="V140" s="11"/>
    </row>
    <row r="141" spans="1:22" s="5" customFormat="1">
      <c r="A141" s="15">
        <v>134</v>
      </c>
      <c r="B141" s="30" t="s">
        <v>195</v>
      </c>
      <c r="C141" s="17" t="s">
        <v>196</v>
      </c>
      <c r="D141" s="22"/>
      <c r="E141" s="22"/>
      <c r="F141" s="22"/>
      <c r="G141" s="22"/>
      <c r="H141" s="22">
        <v>152</v>
      </c>
      <c r="I141" s="22">
        <v>1143674.9099999999</v>
      </c>
      <c r="J141" s="22">
        <v>1</v>
      </c>
      <c r="K141" s="22">
        <v>1977.51</v>
      </c>
      <c r="L141" s="22">
        <f t="shared" si="12"/>
        <v>153</v>
      </c>
      <c r="M141" s="22">
        <f t="shared" si="13"/>
        <v>1145652.42</v>
      </c>
      <c r="N141" s="22">
        <v>2</v>
      </c>
      <c r="O141" s="22">
        <v>28260.67</v>
      </c>
      <c r="P141" s="22">
        <v>134</v>
      </c>
      <c r="Q141" s="22">
        <v>1172958.07</v>
      </c>
      <c r="R141" s="22">
        <f t="shared" si="14"/>
        <v>136</v>
      </c>
      <c r="S141" s="22">
        <f t="shared" si="15"/>
        <v>1201218.74</v>
      </c>
      <c r="T141" s="22">
        <f t="shared" si="16"/>
        <v>289</v>
      </c>
      <c r="U141" s="22">
        <f t="shared" si="17"/>
        <v>2346871.16</v>
      </c>
      <c r="V141" s="11"/>
    </row>
    <row r="142" spans="1:22" s="5" customFormat="1">
      <c r="A142" s="18">
        <v>135</v>
      </c>
      <c r="B142" s="31" t="s">
        <v>287</v>
      </c>
      <c r="C142" s="1" t="s">
        <v>288</v>
      </c>
      <c r="D142" s="23"/>
      <c r="E142" s="23"/>
      <c r="F142" s="23">
        <v>1</v>
      </c>
      <c r="G142" s="23">
        <v>98289.8</v>
      </c>
      <c r="H142" s="23">
        <v>199</v>
      </c>
      <c r="I142" s="23">
        <v>746393.87</v>
      </c>
      <c r="J142" s="23">
        <v>212</v>
      </c>
      <c r="K142" s="23">
        <v>535355.75</v>
      </c>
      <c r="L142" s="21">
        <f t="shared" si="12"/>
        <v>412</v>
      </c>
      <c r="M142" s="21">
        <f t="shared" si="13"/>
        <v>1380039.42</v>
      </c>
      <c r="N142" s="23">
        <v>85</v>
      </c>
      <c r="O142" s="23">
        <v>404306.36</v>
      </c>
      <c r="P142" s="23">
        <v>82</v>
      </c>
      <c r="Q142" s="23">
        <v>516385.95</v>
      </c>
      <c r="R142" s="21">
        <f t="shared" si="14"/>
        <v>167</v>
      </c>
      <c r="S142" s="21">
        <f t="shared" si="15"/>
        <v>920692.31</v>
      </c>
      <c r="T142" s="21">
        <f t="shared" si="16"/>
        <v>579</v>
      </c>
      <c r="U142" s="21">
        <f t="shared" si="17"/>
        <v>2300731.73</v>
      </c>
      <c r="V142" s="11"/>
    </row>
    <row r="143" spans="1:22" s="5" customFormat="1">
      <c r="A143" s="15">
        <v>136</v>
      </c>
      <c r="B143" s="30" t="s">
        <v>285</v>
      </c>
      <c r="C143" s="17" t="s">
        <v>286</v>
      </c>
      <c r="D143" s="22"/>
      <c r="E143" s="22"/>
      <c r="F143" s="22">
        <v>1</v>
      </c>
      <c r="G143" s="22">
        <v>39302</v>
      </c>
      <c r="H143" s="22">
        <v>413</v>
      </c>
      <c r="I143" s="22">
        <v>205109.17</v>
      </c>
      <c r="J143" s="22">
        <v>570</v>
      </c>
      <c r="K143" s="22">
        <v>754753.42</v>
      </c>
      <c r="L143" s="22">
        <f t="shared" si="12"/>
        <v>984</v>
      </c>
      <c r="M143" s="22">
        <f t="shared" si="13"/>
        <v>999164.59000000008</v>
      </c>
      <c r="N143" s="22">
        <v>93</v>
      </c>
      <c r="O143" s="22">
        <v>642295.82999999996</v>
      </c>
      <c r="P143" s="22">
        <v>7</v>
      </c>
      <c r="Q143" s="22">
        <v>79251.710000000006</v>
      </c>
      <c r="R143" s="22">
        <f t="shared" si="14"/>
        <v>100</v>
      </c>
      <c r="S143" s="22">
        <f t="shared" si="15"/>
        <v>721547.53999999992</v>
      </c>
      <c r="T143" s="22">
        <f t="shared" si="16"/>
        <v>1084</v>
      </c>
      <c r="U143" s="22">
        <f t="shared" si="17"/>
        <v>1720712.13</v>
      </c>
      <c r="V143" s="11"/>
    </row>
    <row r="144" spans="1:22" s="5" customFormat="1">
      <c r="A144" s="18">
        <v>137</v>
      </c>
      <c r="B144" s="31" t="s">
        <v>293</v>
      </c>
      <c r="C144" s="1" t="s">
        <v>294</v>
      </c>
      <c r="D144" s="23"/>
      <c r="E144" s="23"/>
      <c r="F144" s="23"/>
      <c r="G144" s="23"/>
      <c r="H144" s="23">
        <v>431</v>
      </c>
      <c r="I144" s="23">
        <v>491964.28</v>
      </c>
      <c r="J144" s="23">
        <v>311</v>
      </c>
      <c r="K144" s="23">
        <v>845271.29</v>
      </c>
      <c r="L144" s="21">
        <f t="shared" si="12"/>
        <v>742</v>
      </c>
      <c r="M144" s="21">
        <f t="shared" si="13"/>
        <v>1337235.57</v>
      </c>
      <c r="N144" s="23">
        <v>66</v>
      </c>
      <c r="O144" s="23">
        <v>323638.58</v>
      </c>
      <c r="P144" s="23">
        <v>9</v>
      </c>
      <c r="Q144" s="23">
        <v>37750</v>
      </c>
      <c r="R144" s="21">
        <f t="shared" si="14"/>
        <v>75</v>
      </c>
      <c r="S144" s="21">
        <f t="shared" si="15"/>
        <v>361388.58</v>
      </c>
      <c r="T144" s="21">
        <f t="shared" si="16"/>
        <v>817</v>
      </c>
      <c r="U144" s="21">
        <f t="shared" si="17"/>
        <v>1698624.1500000001</v>
      </c>
      <c r="V144" s="11"/>
    </row>
    <row r="145" spans="1:22" s="5" customFormat="1">
      <c r="A145" s="15">
        <v>138</v>
      </c>
      <c r="B145" s="30" t="s">
        <v>301</v>
      </c>
      <c r="C145" s="17" t="s">
        <v>302</v>
      </c>
      <c r="D145" s="22"/>
      <c r="E145" s="22"/>
      <c r="F145" s="22">
        <v>1</v>
      </c>
      <c r="G145" s="22">
        <v>1847.86</v>
      </c>
      <c r="H145" s="22">
        <v>79</v>
      </c>
      <c r="I145" s="22">
        <v>136673.97</v>
      </c>
      <c r="J145" s="22">
        <v>85</v>
      </c>
      <c r="K145" s="22">
        <v>476302.45</v>
      </c>
      <c r="L145" s="22">
        <f t="shared" si="12"/>
        <v>165</v>
      </c>
      <c r="M145" s="22">
        <f t="shared" si="13"/>
        <v>614824.28</v>
      </c>
      <c r="N145" s="22">
        <v>51</v>
      </c>
      <c r="O145" s="22">
        <v>449217.54</v>
      </c>
      <c r="P145" s="22">
        <v>42</v>
      </c>
      <c r="Q145" s="22">
        <v>106728.01</v>
      </c>
      <c r="R145" s="22">
        <f t="shared" si="14"/>
        <v>93</v>
      </c>
      <c r="S145" s="22">
        <f t="shared" si="15"/>
        <v>555945.54999999993</v>
      </c>
      <c r="T145" s="22">
        <f t="shared" si="16"/>
        <v>258</v>
      </c>
      <c r="U145" s="22">
        <f t="shared" si="17"/>
        <v>1170769.83</v>
      </c>
      <c r="V145" s="11"/>
    </row>
    <row r="146" spans="1:22" s="5" customFormat="1">
      <c r="A146" s="18">
        <v>139</v>
      </c>
      <c r="B146" s="31" t="s">
        <v>291</v>
      </c>
      <c r="C146" s="1" t="s">
        <v>292</v>
      </c>
      <c r="D146" s="23"/>
      <c r="E146" s="23"/>
      <c r="F146" s="23"/>
      <c r="G146" s="23"/>
      <c r="H146" s="23">
        <v>171</v>
      </c>
      <c r="I146" s="23">
        <v>389117.44</v>
      </c>
      <c r="J146" s="23">
        <v>170</v>
      </c>
      <c r="K146" s="23">
        <v>466246.58</v>
      </c>
      <c r="L146" s="23">
        <f t="shared" si="12"/>
        <v>341</v>
      </c>
      <c r="M146" s="23">
        <f t="shared" si="13"/>
        <v>855364.02</v>
      </c>
      <c r="N146" s="23">
        <v>28</v>
      </c>
      <c r="O146" s="23">
        <v>111026.05</v>
      </c>
      <c r="P146" s="23"/>
      <c r="Q146" s="23"/>
      <c r="R146" s="21">
        <f t="shared" si="14"/>
        <v>28</v>
      </c>
      <c r="S146" s="21">
        <f t="shared" si="15"/>
        <v>111026.05</v>
      </c>
      <c r="T146" s="23">
        <f t="shared" si="16"/>
        <v>369</v>
      </c>
      <c r="U146" s="23">
        <f t="shared" si="17"/>
        <v>966390.07000000007</v>
      </c>
      <c r="V146" s="11"/>
    </row>
    <row r="147" spans="1:22" s="5" customFormat="1">
      <c r="A147" s="15">
        <v>140</v>
      </c>
      <c r="B147" s="30" t="s">
        <v>297</v>
      </c>
      <c r="C147" s="17" t="s">
        <v>298</v>
      </c>
      <c r="D147" s="22"/>
      <c r="E147" s="22"/>
      <c r="F147" s="22"/>
      <c r="G147" s="22"/>
      <c r="H147" s="22">
        <v>326</v>
      </c>
      <c r="I147" s="22">
        <v>244494.09</v>
      </c>
      <c r="J147" s="22">
        <v>264</v>
      </c>
      <c r="K147" s="22">
        <v>429094.01</v>
      </c>
      <c r="L147" s="22">
        <f t="shared" si="12"/>
        <v>590</v>
      </c>
      <c r="M147" s="22">
        <f t="shared" si="13"/>
        <v>673588.1</v>
      </c>
      <c r="N147" s="22">
        <v>18</v>
      </c>
      <c r="O147" s="22">
        <v>185931.31</v>
      </c>
      <c r="P147" s="22">
        <v>2</v>
      </c>
      <c r="Q147" s="22">
        <v>19791.5</v>
      </c>
      <c r="R147" s="22">
        <f t="shared" si="14"/>
        <v>20</v>
      </c>
      <c r="S147" s="22">
        <f t="shared" si="15"/>
        <v>205722.81</v>
      </c>
      <c r="T147" s="22">
        <f t="shared" si="16"/>
        <v>610</v>
      </c>
      <c r="U147" s="22">
        <f t="shared" si="17"/>
        <v>879310.90999999992</v>
      </c>
      <c r="V147" s="11"/>
    </row>
    <row r="148" spans="1:22" s="5" customFormat="1">
      <c r="A148" s="18">
        <v>141</v>
      </c>
      <c r="B148" s="31" t="s">
        <v>295</v>
      </c>
      <c r="C148" s="1" t="s">
        <v>296</v>
      </c>
      <c r="D148" s="23"/>
      <c r="E148" s="23"/>
      <c r="F148" s="23"/>
      <c r="G148" s="23"/>
      <c r="H148" s="23">
        <v>201</v>
      </c>
      <c r="I148" s="23">
        <v>409708.06</v>
      </c>
      <c r="J148" s="23">
        <v>153</v>
      </c>
      <c r="K148" s="23">
        <v>194728.2</v>
      </c>
      <c r="L148" s="21">
        <f t="shared" si="12"/>
        <v>354</v>
      </c>
      <c r="M148" s="21">
        <f t="shared" si="13"/>
        <v>604436.26</v>
      </c>
      <c r="N148" s="23"/>
      <c r="O148" s="23"/>
      <c r="P148" s="23">
        <v>25</v>
      </c>
      <c r="Q148" s="23">
        <v>216347.8</v>
      </c>
      <c r="R148" s="21">
        <f t="shared" si="14"/>
        <v>25</v>
      </c>
      <c r="S148" s="21">
        <f t="shared" si="15"/>
        <v>216347.8</v>
      </c>
      <c r="T148" s="21">
        <f t="shared" si="16"/>
        <v>379</v>
      </c>
      <c r="U148" s="21">
        <f t="shared" si="17"/>
        <v>820784.06</v>
      </c>
      <c r="V148" s="11"/>
    </row>
    <row r="149" spans="1:22" s="5" customFormat="1">
      <c r="A149" s="15">
        <v>142</v>
      </c>
      <c r="B149" s="16" t="s">
        <v>311</v>
      </c>
      <c r="C149" s="17" t="s">
        <v>312</v>
      </c>
      <c r="D149" s="22"/>
      <c r="E149" s="22"/>
      <c r="F149" s="22"/>
      <c r="G149" s="22"/>
      <c r="H149" s="22">
        <v>117</v>
      </c>
      <c r="I149" s="22">
        <v>147934.64000000001</v>
      </c>
      <c r="J149" s="22">
        <v>92</v>
      </c>
      <c r="K149" s="22">
        <v>233035.35</v>
      </c>
      <c r="L149" s="22">
        <f t="shared" si="12"/>
        <v>209</v>
      </c>
      <c r="M149" s="22">
        <f t="shared" si="13"/>
        <v>380969.99</v>
      </c>
      <c r="N149" s="22">
        <v>20</v>
      </c>
      <c r="O149" s="22">
        <v>188114.78</v>
      </c>
      <c r="P149" s="22">
        <v>3</v>
      </c>
      <c r="Q149" s="22">
        <v>81572.2</v>
      </c>
      <c r="R149" s="22">
        <f t="shared" si="14"/>
        <v>23</v>
      </c>
      <c r="S149" s="22">
        <f t="shared" si="15"/>
        <v>269686.98</v>
      </c>
      <c r="T149" s="22">
        <f t="shared" si="16"/>
        <v>232</v>
      </c>
      <c r="U149" s="22">
        <f t="shared" si="17"/>
        <v>650656.97</v>
      </c>
      <c r="V149" s="11"/>
    </row>
    <row r="150" spans="1:22" s="5" customFormat="1">
      <c r="A150" s="18">
        <v>143</v>
      </c>
      <c r="B150" s="31" t="s">
        <v>307</v>
      </c>
      <c r="C150" s="1" t="s">
        <v>308</v>
      </c>
      <c r="D150" s="23"/>
      <c r="E150" s="23"/>
      <c r="F150" s="23"/>
      <c r="G150" s="23"/>
      <c r="H150" s="23">
        <v>4</v>
      </c>
      <c r="I150" s="23">
        <v>6876</v>
      </c>
      <c r="J150" s="23">
        <v>34</v>
      </c>
      <c r="K150" s="23">
        <v>205269.63</v>
      </c>
      <c r="L150" s="21">
        <f t="shared" si="12"/>
        <v>38</v>
      </c>
      <c r="M150" s="21">
        <f t="shared" si="13"/>
        <v>212145.63</v>
      </c>
      <c r="N150" s="23">
        <v>20</v>
      </c>
      <c r="O150" s="23">
        <v>230601.83</v>
      </c>
      <c r="P150" s="23">
        <v>5</v>
      </c>
      <c r="Q150" s="23">
        <v>28099.5</v>
      </c>
      <c r="R150" s="21">
        <f t="shared" si="14"/>
        <v>25</v>
      </c>
      <c r="S150" s="21">
        <f t="shared" si="15"/>
        <v>258701.33</v>
      </c>
      <c r="T150" s="21">
        <f t="shared" si="16"/>
        <v>63</v>
      </c>
      <c r="U150" s="21">
        <f t="shared" si="17"/>
        <v>470846.95999999996</v>
      </c>
      <c r="V150" s="11"/>
    </row>
    <row r="151" spans="1:22" s="5" customFormat="1">
      <c r="A151" s="15">
        <v>144</v>
      </c>
      <c r="B151" s="30" t="s">
        <v>313</v>
      </c>
      <c r="C151" s="17" t="s">
        <v>314</v>
      </c>
      <c r="D151" s="22"/>
      <c r="E151" s="22"/>
      <c r="F151" s="22"/>
      <c r="G151" s="22"/>
      <c r="H151" s="22">
        <v>80</v>
      </c>
      <c r="I151" s="22">
        <v>44237.120000000003</v>
      </c>
      <c r="J151" s="22">
        <v>105</v>
      </c>
      <c r="K151" s="22">
        <v>230904.06</v>
      </c>
      <c r="L151" s="22">
        <f t="shared" si="12"/>
        <v>185</v>
      </c>
      <c r="M151" s="22">
        <f t="shared" si="13"/>
        <v>275141.18</v>
      </c>
      <c r="N151" s="22">
        <v>21</v>
      </c>
      <c r="O151" s="22">
        <v>185173.3</v>
      </c>
      <c r="P151" s="22"/>
      <c r="Q151" s="22"/>
      <c r="R151" s="22">
        <f t="shared" si="14"/>
        <v>21</v>
      </c>
      <c r="S151" s="22">
        <f t="shared" si="15"/>
        <v>185173.3</v>
      </c>
      <c r="T151" s="22">
        <f t="shared" si="16"/>
        <v>206</v>
      </c>
      <c r="U151" s="22">
        <f t="shared" si="17"/>
        <v>460314.48</v>
      </c>
      <c r="V151" s="11"/>
    </row>
    <row r="152" spans="1:22" s="5" customFormat="1">
      <c r="A152" s="18">
        <v>145</v>
      </c>
      <c r="B152" s="31" t="s">
        <v>275</v>
      </c>
      <c r="C152" s="1" t="s">
        <v>276</v>
      </c>
      <c r="D152" s="23"/>
      <c r="E152" s="23"/>
      <c r="F152" s="23">
        <v>1</v>
      </c>
      <c r="G152" s="23">
        <v>36922.519999999997</v>
      </c>
      <c r="H152" s="23">
        <v>78</v>
      </c>
      <c r="I152" s="23">
        <v>49617.67</v>
      </c>
      <c r="J152" s="23">
        <v>70</v>
      </c>
      <c r="K152" s="23">
        <v>161329.56</v>
      </c>
      <c r="L152" s="21">
        <f t="shared" si="12"/>
        <v>149</v>
      </c>
      <c r="M152" s="21">
        <f t="shared" si="13"/>
        <v>247869.75</v>
      </c>
      <c r="N152" s="23">
        <v>40</v>
      </c>
      <c r="O152" s="23">
        <v>149990.84</v>
      </c>
      <c r="P152" s="23"/>
      <c r="Q152" s="23"/>
      <c r="R152" s="21">
        <f t="shared" si="14"/>
        <v>40</v>
      </c>
      <c r="S152" s="21">
        <f t="shared" si="15"/>
        <v>149990.84</v>
      </c>
      <c r="T152" s="21">
        <f t="shared" si="16"/>
        <v>189</v>
      </c>
      <c r="U152" s="21">
        <f t="shared" si="17"/>
        <v>397860.58999999997</v>
      </c>
      <c r="V152" s="11"/>
    </row>
    <row r="153" spans="1:22" s="5" customFormat="1">
      <c r="A153" s="15">
        <v>146</v>
      </c>
      <c r="B153" s="16" t="s">
        <v>309</v>
      </c>
      <c r="C153" s="17" t="s">
        <v>310</v>
      </c>
      <c r="D153" s="22"/>
      <c r="E153" s="22"/>
      <c r="F153" s="22"/>
      <c r="G153" s="22"/>
      <c r="H153" s="22">
        <v>28</v>
      </c>
      <c r="I153" s="22">
        <v>47093.760000000002</v>
      </c>
      <c r="J153" s="22">
        <v>84</v>
      </c>
      <c r="K153" s="22">
        <v>163527.06</v>
      </c>
      <c r="L153" s="22">
        <f t="shared" si="12"/>
        <v>112</v>
      </c>
      <c r="M153" s="22">
        <f t="shared" si="13"/>
        <v>210620.82</v>
      </c>
      <c r="N153" s="22">
        <v>62</v>
      </c>
      <c r="O153" s="22">
        <v>137546.21</v>
      </c>
      <c r="P153" s="22">
        <v>3</v>
      </c>
      <c r="Q153" s="22">
        <v>22721.5</v>
      </c>
      <c r="R153" s="22">
        <f t="shared" si="14"/>
        <v>65</v>
      </c>
      <c r="S153" s="22">
        <f t="shared" si="15"/>
        <v>160267.71</v>
      </c>
      <c r="T153" s="22">
        <f t="shared" si="16"/>
        <v>177</v>
      </c>
      <c r="U153" s="22">
        <f t="shared" si="17"/>
        <v>370888.53</v>
      </c>
      <c r="V153" s="11"/>
    </row>
    <row r="154" spans="1:22" s="5" customFormat="1">
      <c r="A154" s="18">
        <v>147</v>
      </c>
      <c r="B154" s="31" t="s">
        <v>305</v>
      </c>
      <c r="C154" s="1" t="s">
        <v>306</v>
      </c>
      <c r="D154" s="23"/>
      <c r="E154" s="23"/>
      <c r="F154" s="23"/>
      <c r="G154" s="23"/>
      <c r="H154" s="23">
        <v>65</v>
      </c>
      <c r="I154" s="23">
        <v>52485.1</v>
      </c>
      <c r="J154" s="23">
        <v>81</v>
      </c>
      <c r="K154" s="23">
        <v>115277.92</v>
      </c>
      <c r="L154" s="21">
        <f t="shared" si="12"/>
        <v>146</v>
      </c>
      <c r="M154" s="21">
        <f t="shared" si="13"/>
        <v>167763.01999999999</v>
      </c>
      <c r="N154" s="23">
        <v>12</v>
      </c>
      <c r="O154" s="23">
        <v>42231.78</v>
      </c>
      <c r="P154" s="23"/>
      <c r="Q154" s="23"/>
      <c r="R154" s="21">
        <f t="shared" si="14"/>
        <v>12</v>
      </c>
      <c r="S154" s="21">
        <f t="shared" si="15"/>
        <v>42231.78</v>
      </c>
      <c r="T154" s="21">
        <f t="shared" si="16"/>
        <v>158</v>
      </c>
      <c r="U154" s="21">
        <f t="shared" si="17"/>
        <v>209994.8</v>
      </c>
      <c r="V154" s="11"/>
    </row>
    <row r="155" spans="1:22" s="5" customFormat="1">
      <c r="A155" s="15">
        <v>148</v>
      </c>
      <c r="B155" s="30" t="s">
        <v>269</v>
      </c>
      <c r="C155" s="17" t="s">
        <v>270</v>
      </c>
      <c r="D155" s="22"/>
      <c r="E155" s="22"/>
      <c r="F155" s="22"/>
      <c r="G155" s="22"/>
      <c r="H155" s="22">
        <v>9</v>
      </c>
      <c r="I155" s="22">
        <v>138731</v>
      </c>
      <c r="J155" s="22">
        <v>11</v>
      </c>
      <c r="K155" s="22">
        <v>60999.040000000001</v>
      </c>
      <c r="L155" s="22">
        <f t="shared" si="12"/>
        <v>20</v>
      </c>
      <c r="M155" s="22">
        <f t="shared" si="13"/>
        <v>199730.04</v>
      </c>
      <c r="N155" s="22"/>
      <c r="O155" s="22"/>
      <c r="P155" s="22"/>
      <c r="Q155" s="22"/>
      <c r="R155" s="22">
        <f t="shared" si="14"/>
        <v>0</v>
      </c>
      <c r="S155" s="22">
        <f t="shared" si="15"/>
        <v>0</v>
      </c>
      <c r="T155" s="22">
        <f t="shared" si="16"/>
        <v>20</v>
      </c>
      <c r="U155" s="22">
        <f t="shared" si="17"/>
        <v>199730.04</v>
      </c>
      <c r="V155" s="11"/>
    </row>
    <row r="156" spans="1:22" s="5" customFormat="1">
      <c r="A156" s="18">
        <v>149</v>
      </c>
      <c r="B156" s="31" t="s">
        <v>315</v>
      </c>
      <c r="C156" s="1" t="s">
        <v>316</v>
      </c>
      <c r="D156" s="23"/>
      <c r="E156" s="23"/>
      <c r="F156" s="23"/>
      <c r="G156" s="23"/>
      <c r="H156" s="23">
        <v>66</v>
      </c>
      <c r="I156" s="23">
        <v>76470.45</v>
      </c>
      <c r="J156" s="23">
        <v>64</v>
      </c>
      <c r="K156" s="23">
        <v>90406.66</v>
      </c>
      <c r="L156" s="21">
        <f t="shared" si="12"/>
        <v>130</v>
      </c>
      <c r="M156" s="21">
        <f t="shared" si="13"/>
        <v>166877.10999999999</v>
      </c>
      <c r="N156" s="23">
        <v>2</v>
      </c>
      <c r="O156" s="23">
        <v>6958.86</v>
      </c>
      <c r="P156" s="23"/>
      <c r="Q156" s="23"/>
      <c r="R156" s="21">
        <f t="shared" si="14"/>
        <v>2</v>
      </c>
      <c r="S156" s="21">
        <f t="shared" si="15"/>
        <v>6958.86</v>
      </c>
      <c r="T156" s="21">
        <f t="shared" si="16"/>
        <v>132</v>
      </c>
      <c r="U156" s="21">
        <f t="shared" si="17"/>
        <v>173835.96999999997</v>
      </c>
      <c r="V156" s="11"/>
    </row>
    <row r="157" spans="1:22" s="5" customFormat="1">
      <c r="A157" s="15">
        <v>150</v>
      </c>
      <c r="B157" s="30" t="s">
        <v>327</v>
      </c>
      <c r="C157" s="17" t="s">
        <v>328</v>
      </c>
      <c r="D157" s="22"/>
      <c r="E157" s="22"/>
      <c r="F157" s="22"/>
      <c r="G157" s="22"/>
      <c r="H157" s="22">
        <v>2</v>
      </c>
      <c r="I157" s="22">
        <v>14000</v>
      </c>
      <c r="J157" s="22">
        <v>6</v>
      </c>
      <c r="K157" s="22">
        <v>7787.69</v>
      </c>
      <c r="L157" s="22">
        <f t="shared" si="12"/>
        <v>8</v>
      </c>
      <c r="M157" s="22">
        <f t="shared" si="13"/>
        <v>21787.69</v>
      </c>
      <c r="N157" s="22"/>
      <c r="O157" s="22"/>
      <c r="P157" s="22">
        <v>1</v>
      </c>
      <c r="Q157" s="22">
        <v>100000</v>
      </c>
      <c r="R157" s="22">
        <f t="shared" si="14"/>
        <v>1</v>
      </c>
      <c r="S157" s="22">
        <f t="shared" si="15"/>
        <v>100000</v>
      </c>
      <c r="T157" s="22">
        <f t="shared" si="16"/>
        <v>9</v>
      </c>
      <c r="U157" s="22">
        <f t="shared" si="17"/>
        <v>121787.69</v>
      </c>
      <c r="V157" s="11"/>
    </row>
    <row r="158" spans="1:22" s="5" customFormat="1">
      <c r="A158" s="18">
        <v>151</v>
      </c>
      <c r="B158" s="31" t="s">
        <v>317</v>
      </c>
      <c r="C158" s="1" t="s">
        <v>318</v>
      </c>
      <c r="D158" s="23"/>
      <c r="E158" s="23"/>
      <c r="F158" s="23"/>
      <c r="G158" s="23"/>
      <c r="H158" s="23">
        <v>4</v>
      </c>
      <c r="I158" s="23">
        <v>14705.58</v>
      </c>
      <c r="J158" s="23">
        <v>20</v>
      </c>
      <c r="K158" s="23">
        <v>49103.68</v>
      </c>
      <c r="L158" s="21">
        <f t="shared" si="12"/>
        <v>24</v>
      </c>
      <c r="M158" s="21">
        <f t="shared" si="13"/>
        <v>63809.26</v>
      </c>
      <c r="N158" s="23">
        <v>15</v>
      </c>
      <c r="O158" s="23">
        <v>42897.89</v>
      </c>
      <c r="P158" s="23">
        <v>1</v>
      </c>
      <c r="Q158" s="23">
        <v>10841.4</v>
      </c>
      <c r="R158" s="21">
        <f t="shared" si="14"/>
        <v>16</v>
      </c>
      <c r="S158" s="21">
        <f t="shared" si="15"/>
        <v>53739.29</v>
      </c>
      <c r="T158" s="21">
        <f t="shared" si="16"/>
        <v>40</v>
      </c>
      <c r="U158" s="21">
        <f t="shared" si="17"/>
        <v>117548.55</v>
      </c>
      <c r="V158" s="11"/>
    </row>
    <row r="159" spans="1:22" s="5" customFormat="1">
      <c r="A159" s="15">
        <v>152</v>
      </c>
      <c r="B159" s="16" t="s">
        <v>319</v>
      </c>
      <c r="C159" s="17" t="s">
        <v>320</v>
      </c>
      <c r="D159" s="22"/>
      <c r="E159" s="22"/>
      <c r="F159" s="22"/>
      <c r="G159" s="22"/>
      <c r="H159" s="22"/>
      <c r="I159" s="22"/>
      <c r="J159" s="22">
        <v>9</v>
      </c>
      <c r="K159" s="22">
        <v>40278.639999999999</v>
      </c>
      <c r="L159" s="22">
        <f t="shared" si="12"/>
        <v>9</v>
      </c>
      <c r="M159" s="22">
        <f t="shared" si="13"/>
        <v>40278.639999999999</v>
      </c>
      <c r="N159" s="22"/>
      <c r="O159" s="22"/>
      <c r="P159" s="22"/>
      <c r="Q159" s="22"/>
      <c r="R159" s="22">
        <f t="shared" si="14"/>
        <v>0</v>
      </c>
      <c r="S159" s="22">
        <f t="shared" si="15"/>
        <v>0</v>
      </c>
      <c r="T159" s="22">
        <f t="shared" si="16"/>
        <v>9</v>
      </c>
      <c r="U159" s="22">
        <f t="shared" si="17"/>
        <v>40278.639999999999</v>
      </c>
      <c r="V159" s="11"/>
    </row>
    <row r="160" spans="1:22" s="5" customFormat="1">
      <c r="A160" s="18">
        <v>153</v>
      </c>
      <c r="B160" s="31" t="s">
        <v>323</v>
      </c>
      <c r="C160" s="1" t="s">
        <v>324</v>
      </c>
      <c r="D160" s="23"/>
      <c r="E160" s="23"/>
      <c r="F160" s="23"/>
      <c r="G160" s="23"/>
      <c r="H160" s="23">
        <v>4</v>
      </c>
      <c r="I160" s="23">
        <v>17972.52</v>
      </c>
      <c r="J160" s="23">
        <v>7</v>
      </c>
      <c r="K160" s="23">
        <v>6852.51</v>
      </c>
      <c r="L160" s="21">
        <f t="shared" si="12"/>
        <v>11</v>
      </c>
      <c r="M160" s="21">
        <f t="shared" si="13"/>
        <v>24825.03</v>
      </c>
      <c r="N160" s="23">
        <v>5</v>
      </c>
      <c r="O160" s="23">
        <v>1639.61</v>
      </c>
      <c r="P160" s="23"/>
      <c r="Q160" s="23"/>
      <c r="R160" s="21">
        <f t="shared" si="14"/>
        <v>5</v>
      </c>
      <c r="S160" s="21">
        <f t="shared" si="15"/>
        <v>1639.61</v>
      </c>
      <c r="T160" s="21">
        <f t="shared" si="16"/>
        <v>16</v>
      </c>
      <c r="U160" s="21">
        <f t="shared" si="17"/>
        <v>26464.639999999999</v>
      </c>
      <c r="V160" s="11"/>
    </row>
    <row r="161" spans="1:22" s="5" customFormat="1">
      <c r="A161" s="15">
        <v>154</v>
      </c>
      <c r="B161" s="30" t="s">
        <v>325</v>
      </c>
      <c r="C161" s="17" t="s">
        <v>326</v>
      </c>
      <c r="D161" s="22"/>
      <c r="E161" s="22"/>
      <c r="F161" s="22"/>
      <c r="G161" s="22"/>
      <c r="H161" s="22"/>
      <c r="I161" s="22"/>
      <c r="J161" s="22"/>
      <c r="K161" s="22"/>
      <c r="L161" s="22">
        <f t="shared" si="12"/>
        <v>0</v>
      </c>
      <c r="M161" s="22">
        <f t="shared" si="13"/>
        <v>0</v>
      </c>
      <c r="N161" s="22">
        <v>2</v>
      </c>
      <c r="O161" s="22">
        <v>13000</v>
      </c>
      <c r="P161" s="22">
        <v>2</v>
      </c>
      <c r="Q161" s="22">
        <v>13000</v>
      </c>
      <c r="R161" s="22">
        <f t="shared" si="14"/>
        <v>4</v>
      </c>
      <c r="S161" s="22">
        <f t="shared" si="15"/>
        <v>26000</v>
      </c>
      <c r="T161" s="22">
        <f t="shared" si="16"/>
        <v>4</v>
      </c>
      <c r="U161" s="22">
        <f t="shared" si="17"/>
        <v>26000</v>
      </c>
      <c r="V161" s="11"/>
    </row>
    <row r="162" spans="1:22" s="5" customFormat="1">
      <c r="A162" s="18">
        <v>155</v>
      </c>
      <c r="B162" s="31" t="s">
        <v>339</v>
      </c>
      <c r="C162" s="1" t="s">
        <v>340</v>
      </c>
      <c r="D162" s="23"/>
      <c r="E162" s="23"/>
      <c r="F162" s="23"/>
      <c r="G162" s="23"/>
      <c r="H162" s="23">
        <v>1</v>
      </c>
      <c r="I162" s="23">
        <v>2405.8200000000002</v>
      </c>
      <c r="J162" s="23">
        <v>3</v>
      </c>
      <c r="K162" s="23">
        <v>10249.879999999999</v>
      </c>
      <c r="L162" s="21">
        <f t="shared" si="12"/>
        <v>4</v>
      </c>
      <c r="M162" s="21">
        <f t="shared" si="13"/>
        <v>12655.699999999999</v>
      </c>
      <c r="N162" s="23">
        <v>2</v>
      </c>
      <c r="O162" s="23">
        <v>10249.879999999999</v>
      </c>
      <c r="P162" s="23">
        <v>1</v>
      </c>
      <c r="Q162" s="23">
        <v>2405.8200000000002</v>
      </c>
      <c r="R162" s="21">
        <f t="shared" si="14"/>
        <v>3</v>
      </c>
      <c r="S162" s="21">
        <f t="shared" si="15"/>
        <v>12655.699999999999</v>
      </c>
      <c r="T162" s="21">
        <f t="shared" si="16"/>
        <v>7</v>
      </c>
      <c r="U162" s="21">
        <f t="shared" si="17"/>
        <v>25311.399999999998</v>
      </c>
      <c r="V162" s="11"/>
    </row>
    <row r="163" spans="1:22" s="5" customFormat="1">
      <c r="A163" s="15">
        <v>156</v>
      </c>
      <c r="B163" s="30" t="s">
        <v>341</v>
      </c>
      <c r="C163" s="17" t="s">
        <v>342</v>
      </c>
      <c r="D163" s="22"/>
      <c r="E163" s="22"/>
      <c r="F163" s="22"/>
      <c r="G163" s="22"/>
      <c r="H163" s="22">
        <v>4</v>
      </c>
      <c r="I163" s="22">
        <v>9.56</v>
      </c>
      <c r="J163" s="22">
        <v>7</v>
      </c>
      <c r="K163" s="22">
        <v>14.01</v>
      </c>
      <c r="L163" s="22">
        <f t="shared" si="12"/>
        <v>11</v>
      </c>
      <c r="M163" s="22">
        <f t="shared" si="13"/>
        <v>23.57</v>
      </c>
      <c r="N163" s="22">
        <v>6</v>
      </c>
      <c r="O163" s="22">
        <v>11107.35</v>
      </c>
      <c r="P163" s="22">
        <v>5</v>
      </c>
      <c r="Q163" s="22">
        <v>11102.9</v>
      </c>
      <c r="R163" s="22">
        <f t="shared" si="14"/>
        <v>11</v>
      </c>
      <c r="S163" s="22">
        <f t="shared" si="15"/>
        <v>22210.25</v>
      </c>
      <c r="T163" s="22">
        <f t="shared" si="16"/>
        <v>22</v>
      </c>
      <c r="U163" s="22">
        <f t="shared" si="17"/>
        <v>22233.82</v>
      </c>
      <c r="V163" s="11"/>
    </row>
    <row r="164" spans="1:22" s="5" customFormat="1">
      <c r="A164" s="18">
        <v>157</v>
      </c>
      <c r="B164" s="31" t="s">
        <v>333</v>
      </c>
      <c r="C164" s="1" t="s">
        <v>334</v>
      </c>
      <c r="D164" s="23"/>
      <c r="E164" s="23"/>
      <c r="F164" s="23"/>
      <c r="G164" s="23"/>
      <c r="H164" s="23"/>
      <c r="I164" s="23"/>
      <c r="J164" s="23">
        <v>2</v>
      </c>
      <c r="K164" s="23">
        <v>2320.4899999999998</v>
      </c>
      <c r="L164" s="21">
        <f t="shared" si="12"/>
        <v>2</v>
      </c>
      <c r="M164" s="21">
        <f t="shared" si="13"/>
        <v>2320.4899999999998</v>
      </c>
      <c r="N164" s="23">
        <v>2</v>
      </c>
      <c r="O164" s="23">
        <v>10000</v>
      </c>
      <c r="P164" s="23"/>
      <c r="Q164" s="23"/>
      <c r="R164" s="21">
        <f t="shared" si="14"/>
        <v>2</v>
      </c>
      <c r="S164" s="21">
        <f t="shared" si="15"/>
        <v>10000</v>
      </c>
      <c r="T164" s="21">
        <f t="shared" si="16"/>
        <v>4</v>
      </c>
      <c r="U164" s="21">
        <f t="shared" si="17"/>
        <v>12320.49</v>
      </c>
      <c r="V164" s="11"/>
    </row>
    <row r="165" spans="1:22" s="5" customFormat="1">
      <c r="A165" s="15">
        <v>158</v>
      </c>
      <c r="B165" s="30" t="s">
        <v>233</v>
      </c>
      <c r="C165" s="17" t="s">
        <v>234</v>
      </c>
      <c r="D165" s="22"/>
      <c r="E165" s="22"/>
      <c r="F165" s="22"/>
      <c r="G165" s="22"/>
      <c r="H165" s="22"/>
      <c r="I165" s="22"/>
      <c r="J165" s="22">
        <v>2</v>
      </c>
      <c r="K165" s="22">
        <v>2101.62</v>
      </c>
      <c r="L165" s="22">
        <f t="shared" si="12"/>
        <v>2</v>
      </c>
      <c r="M165" s="22">
        <f t="shared" si="13"/>
        <v>2101.62</v>
      </c>
      <c r="N165" s="22">
        <v>1</v>
      </c>
      <c r="O165" s="22">
        <v>10000</v>
      </c>
      <c r="P165" s="22"/>
      <c r="Q165" s="22"/>
      <c r="R165" s="22">
        <f t="shared" si="14"/>
        <v>1</v>
      </c>
      <c r="S165" s="22">
        <f t="shared" si="15"/>
        <v>10000</v>
      </c>
      <c r="T165" s="22">
        <f t="shared" si="16"/>
        <v>3</v>
      </c>
      <c r="U165" s="22">
        <f t="shared" si="17"/>
        <v>12101.619999999999</v>
      </c>
      <c r="V165" s="11"/>
    </row>
    <row r="166" spans="1:22" s="5" customFormat="1">
      <c r="A166" s="18">
        <v>159</v>
      </c>
      <c r="B166" s="31" t="s">
        <v>329</v>
      </c>
      <c r="C166" s="1" t="s">
        <v>330</v>
      </c>
      <c r="D166" s="23"/>
      <c r="E166" s="23"/>
      <c r="F166" s="23"/>
      <c r="G166" s="23"/>
      <c r="H166" s="23"/>
      <c r="I166" s="23"/>
      <c r="J166" s="23">
        <v>8</v>
      </c>
      <c r="K166" s="23">
        <v>2477.04</v>
      </c>
      <c r="L166" s="21">
        <f t="shared" si="12"/>
        <v>8</v>
      </c>
      <c r="M166" s="21">
        <f t="shared" si="13"/>
        <v>2477.04</v>
      </c>
      <c r="N166" s="23"/>
      <c r="O166" s="23"/>
      <c r="P166" s="23"/>
      <c r="Q166" s="23"/>
      <c r="R166" s="21">
        <f t="shared" si="14"/>
        <v>0</v>
      </c>
      <c r="S166" s="21">
        <f t="shared" si="15"/>
        <v>0</v>
      </c>
      <c r="T166" s="21">
        <f t="shared" si="16"/>
        <v>8</v>
      </c>
      <c r="U166" s="21">
        <f t="shared" si="17"/>
        <v>2477.04</v>
      </c>
      <c r="V166" s="11"/>
    </row>
    <row r="167" spans="1:22" s="5" customFormat="1">
      <c r="A167" s="15">
        <v>160</v>
      </c>
      <c r="B167" s="30" t="s">
        <v>299</v>
      </c>
      <c r="C167" s="17" t="s">
        <v>300</v>
      </c>
      <c r="D167" s="22"/>
      <c r="E167" s="22"/>
      <c r="F167" s="22"/>
      <c r="G167" s="22"/>
      <c r="H167" s="22"/>
      <c r="I167" s="22"/>
      <c r="J167" s="22">
        <v>1</v>
      </c>
      <c r="K167" s="22">
        <v>83.63</v>
      </c>
      <c r="L167" s="22">
        <f t="shared" si="12"/>
        <v>1</v>
      </c>
      <c r="M167" s="22">
        <f t="shared" si="13"/>
        <v>83.63</v>
      </c>
      <c r="N167" s="22"/>
      <c r="O167" s="22"/>
      <c r="P167" s="22"/>
      <c r="Q167" s="22"/>
      <c r="R167" s="22">
        <f t="shared" si="14"/>
        <v>0</v>
      </c>
      <c r="S167" s="22">
        <f t="shared" si="15"/>
        <v>0</v>
      </c>
      <c r="T167" s="22">
        <f t="shared" si="16"/>
        <v>1</v>
      </c>
      <c r="U167" s="22">
        <f t="shared" si="17"/>
        <v>83.63</v>
      </c>
      <c r="V167" s="11"/>
    </row>
    <row r="168" spans="1:22" s="5" customFormat="1" ht="13.5" thickBot="1">
      <c r="A168" s="43"/>
      <c r="B168" s="44"/>
      <c r="C168" s="45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7"/>
      <c r="S168" s="47"/>
      <c r="T168" s="46"/>
      <c r="U168" s="46"/>
      <c r="V168" s="11"/>
    </row>
    <row r="169" spans="1:22" s="5" customFormat="1" ht="14.25" thickTop="1" thickBot="1">
      <c r="A169" s="56" t="s">
        <v>0</v>
      </c>
      <c r="B169" s="56"/>
      <c r="C169" s="57"/>
      <c r="D169" s="27">
        <f>SUM(D8:D168)</f>
        <v>72756</v>
      </c>
      <c r="E169" s="27">
        <f t="shared" ref="E169:U169" si="18">SUM(E8:E168)</f>
        <v>34848775025.552719</v>
      </c>
      <c r="F169" s="27">
        <f t="shared" si="18"/>
        <v>201108</v>
      </c>
      <c r="G169" s="27">
        <f t="shared" si="18"/>
        <v>33042082242.374302</v>
      </c>
      <c r="H169" s="27">
        <f t="shared" si="18"/>
        <v>768975</v>
      </c>
      <c r="I169" s="27">
        <f t="shared" si="18"/>
        <v>80638859774.47435</v>
      </c>
      <c r="J169" s="27">
        <f t="shared" si="18"/>
        <v>564214</v>
      </c>
      <c r="K169" s="27">
        <f t="shared" si="18"/>
        <v>75275332727.993378</v>
      </c>
      <c r="L169" s="27">
        <f t="shared" si="18"/>
        <v>1607053</v>
      </c>
      <c r="M169" s="27">
        <f t="shared" si="18"/>
        <v>223805049770.39481</v>
      </c>
      <c r="N169" s="27">
        <f t="shared" si="18"/>
        <v>43647</v>
      </c>
      <c r="O169" s="27">
        <f t="shared" si="18"/>
        <v>87203516299.48999</v>
      </c>
      <c r="P169" s="27">
        <f t="shared" si="18"/>
        <v>43647</v>
      </c>
      <c r="Q169" s="27">
        <f t="shared" si="18"/>
        <v>87235926125.479996</v>
      </c>
      <c r="R169" s="27">
        <f t="shared" si="18"/>
        <v>87294</v>
      </c>
      <c r="S169" s="27">
        <f t="shared" si="18"/>
        <v>174439442424.96991</v>
      </c>
      <c r="T169" s="27">
        <f t="shared" si="18"/>
        <v>1694347</v>
      </c>
      <c r="U169" s="27">
        <f t="shared" si="18"/>
        <v>398244492195.36469</v>
      </c>
    </row>
    <row r="170" spans="1:22" s="5" customFormat="1" ht="13.5" customHeight="1" thickTop="1">
      <c r="A170" s="7" t="s">
        <v>336</v>
      </c>
      <c r="B170" s="9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5" t="s">
        <v>12</v>
      </c>
      <c r="U170" s="5" t="s">
        <v>12</v>
      </c>
      <c r="V170" s="11"/>
    </row>
    <row r="171" spans="1:22" ht="12.75" customHeight="1">
      <c r="A171" s="7" t="s">
        <v>20</v>
      </c>
      <c r="T171" s="6" t="s">
        <v>12</v>
      </c>
      <c r="U171" s="6" t="s">
        <v>12</v>
      </c>
      <c r="V171" s="11"/>
    </row>
    <row r="172" spans="1:22" ht="13.5" customHeight="1">
      <c r="A172" s="7" t="s">
        <v>21</v>
      </c>
      <c r="E172" s="8"/>
      <c r="F172" s="8"/>
      <c r="G172" s="8"/>
      <c r="H172" s="8"/>
      <c r="T172" s="6" t="s">
        <v>12</v>
      </c>
      <c r="U172" s="6" t="s">
        <v>12</v>
      </c>
      <c r="V172" s="11"/>
    </row>
    <row r="173" spans="1:22">
      <c r="B173" s="6"/>
      <c r="E173" s="26"/>
      <c r="F173" s="24"/>
      <c r="G173" s="24"/>
      <c r="H173" s="24"/>
      <c r="I173" s="24"/>
      <c r="J173" s="24"/>
      <c r="K173" s="24"/>
      <c r="L173" s="24"/>
      <c r="M173" s="24"/>
      <c r="N173" s="26"/>
      <c r="O173" s="26"/>
      <c r="V173" s="11"/>
    </row>
  </sheetData>
  <mergeCells count="13">
    <mergeCell ref="A169:C169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FEV 2021</vt:lpstr>
      <vt:lpstr>Jan-Fev 2021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Glenn Frank Di Fiore</cp:lastModifiedBy>
  <cp:lastPrinted>2020-04-09T11:22:45Z</cp:lastPrinted>
  <dcterms:created xsi:type="dcterms:W3CDTF">2002-04-23T11:03:15Z</dcterms:created>
  <dcterms:modified xsi:type="dcterms:W3CDTF">2021-03-10T22:16:29Z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